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codeName="ЭтаКнига" hidePivotFieldList="1"/>
  <mc:AlternateContent xmlns:mc="http://schemas.openxmlformats.org/markup-compatibility/2006">
    <mc:Choice Requires="x15">
      <x15ac:absPath xmlns:x15ac="http://schemas.microsoft.com/office/spreadsheetml/2010/11/ac" url="Z:\!Новая обстановка!\2026\06\"/>
    </mc:Choice>
  </mc:AlternateContent>
  <bookViews>
    <workbookView xWindow="0" yWindow="0" windowWidth="28800" windowHeight="11835" tabRatio="806"/>
  </bookViews>
  <sheets>
    <sheet name="Обстановка" sheetId="1" r:id="rId1"/>
    <sheet name="ЧС за год " sheetId="2" r:id="rId2"/>
    <sheet name="Угроза ЧС за год" sheetId="3" r:id="rId3"/>
    <sheet name="Происш. за год " sheetId="4" r:id="rId4"/>
    <sheet name="Реаг. СиС" sheetId="5" r:id="rId5"/>
    <sheet name="Аварии на ЖКХ" sheetId="6" r:id="rId6"/>
    <sheet name="Тур.группы" sheetId="7" r:id="rId7"/>
    <sheet name="По Указу №501" sheetId="8" r:id="rId8"/>
    <sheet name="В1 Гибель" sheetId="9" r:id="rId9"/>
    <sheet name="Лист1" sheetId="10" state="hidden" r:id="rId10"/>
    <sheet name="В2 пр. на воде" sheetId="11" r:id="rId11"/>
    <sheet name="В3 по 501" sheetId="12" r:id="rId12"/>
    <sheet name="B4 ЧС на Контр." sheetId="13" r:id="rId13"/>
    <sheet name="В5 Угр. ЧС" sheetId="14" r:id="rId14"/>
  </sheets>
  <definedNames>
    <definedName name="_xlnm._FilterDatabase" localSheetId="10" hidden="1">'В2 пр. на воде'!$A$1:$E$1</definedName>
    <definedName name="_xlnm._FilterDatabase" localSheetId="13" hidden="1">'В5 Угр. ЧС'!$A$1:$H$79</definedName>
    <definedName name="_xlnm._FilterDatabase" localSheetId="3" hidden="1">'Происш. за год '!$A$42:$L$315</definedName>
    <definedName name="_xlnm._FilterDatabase" localSheetId="6" hidden="1">Тур.группы!#REF!</definedName>
    <definedName name="_xlnm._FilterDatabase" localSheetId="2" hidden="1">'Угроза ЧС за год'!$M$1:$M$467</definedName>
    <definedName name="dtp" localSheetId="12">#REF!</definedName>
    <definedName name="dtp" localSheetId="10">#REF!</definedName>
    <definedName name="dtp" localSheetId="11">#REF!</definedName>
    <definedName name="dtp" localSheetId="13">#REF!</definedName>
    <definedName name="dtp" localSheetId="4">'Реаг. СиС'!$C$44</definedName>
    <definedName name="dtp" localSheetId="1">#REF!</definedName>
    <definedName name="dtp">#REF!</definedName>
    <definedName name="fps_m4s" localSheetId="12">#REF!</definedName>
    <definedName name="fps_m4s" localSheetId="10">#REF!</definedName>
    <definedName name="fps_m4s" localSheetId="11">#REF!</definedName>
    <definedName name="fps_m4s" localSheetId="13">#REF!</definedName>
    <definedName name="fps_m4s" localSheetId="4">'Реаг. СиС'!$B$31</definedName>
    <definedName name="fps_m4s" localSheetId="1">#REF!</definedName>
    <definedName name="fps_m4s">#REF!</definedName>
    <definedName name="Z_095DEBB2_FB76_42D5_930E_20582D9236E6_.wvu.Cols" localSheetId="5" hidden="1">'Аварии на ЖКХ'!$H:$J</definedName>
    <definedName name="Z_095DEBB2_FB76_42D5_930E_20582D9236E6_.wvu.Cols" localSheetId="6" hidden="1">Тур.группы!$AQ:$AQ</definedName>
    <definedName name="Z_095DEBB2_FB76_42D5_930E_20582D9236E6_.wvu.FilterData" localSheetId="10" hidden="1">'В2 пр. на воде'!$A$1:$E$1</definedName>
    <definedName name="Z_095DEBB2_FB76_42D5_930E_20582D9236E6_.wvu.FilterData" localSheetId="13" hidden="1">'В5 Угр. ЧС'!$A$1:$H$23</definedName>
    <definedName name="Z_095DEBB2_FB76_42D5_930E_20582D9236E6_.wvu.FilterData" localSheetId="3" hidden="1">'Происш. за год '!$A$42:$K$42</definedName>
    <definedName name="Z_095DEBB2_FB76_42D5_930E_20582D9236E6_.wvu.FilterData" localSheetId="2" hidden="1">'Угроза ЧС за год'!$B$1:$B$162</definedName>
    <definedName name="Z_095DEBB2_FB76_42D5_930E_20582D9236E6_.wvu.PrintArea" localSheetId="0" hidden="1">Обстановка!$A$1:$L$313</definedName>
    <definedName name="Z_095DEBB2_FB76_42D5_930E_20582D9236E6_.wvu.Rows" localSheetId="0" hidden="1">Обстановка!$17:$18,Обстановка!#REF!,Обстановка!#REF!,Обстановка!#REF!,Обстановка!#REF!,Обстановка!#REF!,Обстановка!#REF!,Обстановка!#REF!,Обстановка!#REF!,Обстановка!#REF!,Обстановка!#REF!,Обстановка!#REF!,Обстановка!#REF!,Обстановка!$238:$238,Обстановка!$240:$240,Обстановка!$243:$243,Обстановка!$264:$264,Обстановка!#REF!,Обстановка!$275:$275,Обстановка!$277:$287,Обстановка!$289:$289</definedName>
    <definedName name="Z_095DEBB2_FB76_42D5_930E_20582D9236E6_.wvu.Rows" localSheetId="4" hidden="1">'Реаг. СиС'!$33:$36,'Реаг. СиС'!$56:$56</definedName>
    <definedName name="Z_095DEBB2_FB76_42D5_930E_20582D9236E6_.wvu.Rows" localSheetId="2" hidden="1">'Угроза ЧС за год'!#REF!,'Угроза ЧС за год'!$151:$153</definedName>
    <definedName name="Z_095DEBB2_FB76_42D5_930E_20582D9236E6_.wvu.Rows" localSheetId="1" hidden="1">'ЧС за год '!$2:$20</definedName>
    <definedName name="Z_4D54B9FF_5492_4917_A3A9_505435B19CF7_.wvu.Cols" localSheetId="5" hidden="1">'Аварии на ЖКХ'!$H:$J</definedName>
    <definedName name="Z_4D54B9FF_5492_4917_A3A9_505435B19CF7_.wvu.Cols" localSheetId="6" hidden="1">Тур.группы!$AQ:$AQ</definedName>
    <definedName name="Z_4D54B9FF_5492_4917_A3A9_505435B19CF7_.wvu.FilterData" localSheetId="10" hidden="1">'В2 пр. на воде'!$A$1:$E$1</definedName>
    <definedName name="Z_4D54B9FF_5492_4917_A3A9_505435B19CF7_.wvu.FilterData" localSheetId="13" hidden="1">'В5 Угр. ЧС'!$A$1:$H$23</definedName>
    <definedName name="Z_4D54B9FF_5492_4917_A3A9_505435B19CF7_.wvu.FilterData" localSheetId="3" hidden="1">'Происш. за год '!$A$42:$L$51</definedName>
    <definedName name="Z_4D54B9FF_5492_4917_A3A9_505435B19CF7_.wvu.FilterData" localSheetId="2" hidden="1">'Угроза ЧС за год'!$B$1:$B$162</definedName>
    <definedName name="Z_4D54B9FF_5492_4917_A3A9_505435B19CF7_.wvu.PrintArea" localSheetId="0" hidden="1">Обстановка!$A$1:$L$313</definedName>
    <definedName name="Z_4D54B9FF_5492_4917_A3A9_505435B19CF7_.wvu.Rows" localSheetId="12" hidden="1">'B4 ЧС на Контр.'!$2:$2</definedName>
    <definedName name="Z_4D54B9FF_5492_4917_A3A9_505435B19CF7_.wvu.Rows" localSheetId="13" hidden="1">'В5 Угр. ЧС'!#REF!,'В5 Угр. ЧС'!#REF!</definedName>
    <definedName name="Z_4D54B9FF_5492_4917_A3A9_505435B19CF7_.wvu.Rows" localSheetId="0" hidden="1">Обстановка!$9:$19,Обстановка!#REF!,Обстановка!#REF!,Обстановка!#REF!,Обстановка!#REF!,Обстановка!#REF!,Обстановка!#REF!,Обстановка!$238:$238,Обстановка!$240:$240,Обстановка!$243:$243,Обстановка!$264:$264,Обстановка!#REF!,Обстановка!$275:$275,Обстановка!$277:$287,Обстановка!$289:$289</definedName>
    <definedName name="Z_4D54B9FF_5492_4917_A3A9_505435B19CF7_.wvu.Rows" localSheetId="4" hidden="1">'Реаг. СиС'!$33:$36,'Реаг. СиС'!$56:$56</definedName>
    <definedName name="Z_4D54B9FF_5492_4917_A3A9_505435B19CF7_.wvu.Rows" localSheetId="2" hidden="1">'Угроза ЧС за год'!#REF!,'Угроза ЧС за год'!$151:$153</definedName>
    <definedName name="Z_4D54B9FF_5492_4917_A3A9_505435B19CF7_.wvu.Rows" localSheetId="1" hidden="1">'ЧС за год '!$2:$20,'ЧС за год '!#REF!</definedName>
    <definedName name="Z_766F4723_E508_4E9C_8D0C_0F495F8BF148_.wvu.Cols" localSheetId="5" hidden="1">'Аварии на ЖКХ'!$H:$J</definedName>
    <definedName name="Z_766F4723_E508_4E9C_8D0C_0F495F8BF148_.wvu.Cols" localSheetId="6" hidden="1">Тур.группы!$AQ:$AQ</definedName>
    <definedName name="Z_766F4723_E508_4E9C_8D0C_0F495F8BF148_.wvu.FilterData" localSheetId="10" hidden="1">'В2 пр. на воде'!$A$1:$E$1</definedName>
    <definedName name="Z_766F4723_E508_4E9C_8D0C_0F495F8BF148_.wvu.FilterData" localSheetId="13" hidden="1">'В5 Угр. ЧС'!$A$1:$H$23</definedName>
    <definedName name="Z_766F4723_E508_4E9C_8D0C_0F495F8BF148_.wvu.FilterData" localSheetId="3" hidden="1">'Происш. за год '!$A$42:$L$51</definedName>
    <definedName name="Z_766F4723_E508_4E9C_8D0C_0F495F8BF148_.wvu.FilterData" localSheetId="2" hidden="1">'Угроза ЧС за год'!$B$1:$B$162</definedName>
    <definedName name="Z_766F4723_E508_4E9C_8D0C_0F495F8BF148_.wvu.PrintArea" localSheetId="0" hidden="1">Обстановка!$A$1:$L$313</definedName>
    <definedName name="Z_766F4723_E508_4E9C_8D0C_0F495F8BF148_.wvu.Rows" localSheetId="12" hidden="1">'B4 ЧС на Контр.'!$2:$2</definedName>
    <definedName name="Z_766F4723_E508_4E9C_8D0C_0F495F8BF148_.wvu.Rows" localSheetId="13" hidden="1">'В5 Угр. ЧС'!#REF!,'В5 Угр. ЧС'!#REF!</definedName>
    <definedName name="Z_766F4723_E508_4E9C_8D0C_0F495F8BF148_.wvu.Rows" localSheetId="0" hidden="1">Обстановка!$9:$19,Обстановка!#REF!,Обстановка!#REF!,Обстановка!#REF!,Обстановка!#REF!,Обстановка!#REF!,Обстановка!#REF!,Обстановка!#REF!,Обстановка!$238:$238,Обстановка!$240:$240,Обстановка!$243:$243,Обстановка!$264:$264,Обстановка!#REF!,Обстановка!$275:$275,Обстановка!$277:$287</definedName>
    <definedName name="Z_766F4723_E508_4E9C_8D0C_0F495F8BF148_.wvu.Rows" localSheetId="4" hidden="1">'Реаг. СиС'!$33:$36,'Реаг. СиС'!$56:$56</definedName>
    <definedName name="Z_766F4723_E508_4E9C_8D0C_0F495F8BF148_.wvu.Rows" localSheetId="2" hidden="1">'Угроза ЧС за год'!#REF!,'Угроза ЧС за год'!$151:$153</definedName>
    <definedName name="Z_766F4723_E508_4E9C_8D0C_0F495F8BF148_.wvu.Rows" localSheetId="1" hidden="1">'ЧС за год '!$2:$20,'ЧС за год '!#REF!,'ЧС за год '!#REF!</definedName>
    <definedName name="_xlnm.Print_Area" localSheetId="0">Обстановка!$A$1:$L$313</definedName>
  </definedNames>
  <calcPr calcId="152511"/>
  <customWorkbookViews>
    <customWorkbookView name="  - Личное представление" guid="{095DEBB2-FB76-42D5-930E-20582D9236E6}" mergeInterval="0" personalView="1" maximized="1" xWindow="1" yWindow="1" windowWidth="1370" windowHeight="773" tabRatio="806" activeSheetId="4"/>
    <customWorkbookView name=" ОМиП Полозова О.А. (вед.специалист ГО) - Личное представление" guid="{4D54B9FF-5492-4917-A3A9-505435B19CF7}" mergeInterval="0" personalView="1" maximized="1" windowWidth="1916" windowHeight="857" tabRatio="806" activeSheetId="6"/>
    <customWorkbookView name="[КРСК] ОПУ Дежурный оператор - Личное представление" guid="{766F4723-E508-4E9C-8D0C-0F495F8BF148}" mergeInterval="0" personalView="1" maximized="1" xWindow="-8" yWindow="-8" windowWidth="1936" windowHeight="1056" tabRatio="806" activeSheetId="1"/>
  </customWorkbookViews>
</workbook>
</file>

<file path=xl/calcChain.xml><?xml version="1.0" encoding="utf-8"?>
<calcChain xmlns="http://schemas.openxmlformats.org/spreadsheetml/2006/main">
  <c r="Q26" i="7" l="1"/>
  <c r="P26" i="7"/>
  <c r="O26" i="7"/>
  <c r="N26" i="7"/>
  <c r="M26" i="7"/>
  <c r="L26" i="7"/>
  <c r="E44" i="6" l="1"/>
  <c r="D44" i="6"/>
  <c r="B44" i="6" l="1"/>
  <c r="J260" i="1" l="1"/>
  <c r="J232" i="1" l="1"/>
  <c r="D79" i="12" l="1"/>
  <c r="D78" i="12"/>
  <c r="D77" i="12"/>
  <c r="D76" i="12"/>
  <c r="D75" i="12"/>
  <c r="D74" i="12"/>
  <c r="D73" i="12"/>
  <c r="D72" i="12"/>
  <c r="D71" i="12"/>
  <c r="D70" i="12"/>
  <c r="D69" i="12"/>
  <c r="D68" i="12"/>
  <c r="D67" i="12"/>
  <c r="D66" i="12"/>
  <c r="D65" i="12"/>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D5" i="12"/>
  <c r="D4" i="12"/>
  <c r="D3" i="12"/>
  <c r="D2" i="12"/>
  <c r="D12" i="9"/>
  <c r="C12" i="9"/>
  <c r="B12" i="9"/>
  <c r="D11" i="9"/>
  <c r="C11" i="9"/>
  <c r="B11" i="9"/>
  <c r="D10" i="9"/>
  <c r="C10" i="9"/>
  <c r="B10" i="9"/>
  <c r="D9" i="9"/>
  <c r="C9" i="9"/>
  <c r="B9" i="9"/>
  <c r="D8" i="9"/>
  <c r="C8" i="9"/>
  <c r="B8" i="9"/>
  <c r="D7" i="9"/>
  <c r="C7" i="9"/>
  <c r="B7" i="9"/>
  <c r="D6" i="9"/>
  <c r="C6" i="9"/>
  <c r="I13" i="9" s="1"/>
  <c r="B6" i="9"/>
  <c r="D4" i="9"/>
  <c r="C4" i="9"/>
  <c r="B4" i="9"/>
  <c r="D3" i="9"/>
  <c r="C3" i="9"/>
  <c r="B3" i="9"/>
  <c r="D2" i="9"/>
  <c r="C2" i="9"/>
  <c r="H13" i="9" s="1"/>
  <c r="H10" i="9" s="1"/>
  <c r="H11" i="9" s="1"/>
  <c r="B2" i="9"/>
  <c r="I44" i="8"/>
  <c r="H44" i="8"/>
  <c r="G44" i="8"/>
  <c r="F44" i="8"/>
  <c r="E44" i="8"/>
  <c r="D44" i="8"/>
  <c r="C44" i="8"/>
  <c r="F43" i="8"/>
  <c r="H42" i="8"/>
  <c r="G42" i="8"/>
  <c r="F42" i="8"/>
  <c r="E42" i="8"/>
  <c r="D42" i="8"/>
  <c r="C42" i="8"/>
  <c r="H41" i="8"/>
  <c r="G41" i="8"/>
  <c r="F41" i="8"/>
  <c r="E41" i="8"/>
  <c r="D41" i="8"/>
  <c r="C41" i="8"/>
  <c r="I40" i="8"/>
  <c r="E53" i="8" s="1"/>
  <c r="H40" i="8"/>
  <c r="G40" i="8"/>
  <c r="F40" i="8"/>
  <c r="E40" i="8"/>
  <c r="D40" i="8"/>
  <c r="C40" i="8"/>
  <c r="I39" i="8"/>
  <c r="E52" i="8" s="1"/>
  <c r="H39" i="8"/>
  <c r="G39" i="8"/>
  <c r="F39" i="8"/>
  <c r="E39" i="8"/>
  <c r="D39" i="8"/>
  <c r="C39" i="8"/>
  <c r="I38" i="8"/>
  <c r="E51" i="8" s="1"/>
  <c r="H38" i="8"/>
  <c r="F38" i="8"/>
  <c r="E38" i="8"/>
  <c r="C38" i="8"/>
  <c r="I37" i="8"/>
  <c r="E50" i="8" s="1"/>
  <c r="E37" i="8"/>
  <c r="I34" i="8"/>
  <c r="H34" i="8"/>
  <c r="G34" i="8"/>
  <c r="F34" i="8"/>
  <c r="E34" i="8"/>
  <c r="D34" i="8"/>
  <c r="C34" i="8"/>
  <c r="F33" i="8"/>
  <c r="H32" i="8"/>
  <c r="G32" i="8"/>
  <c r="F32" i="8"/>
  <c r="E32" i="8"/>
  <c r="D32" i="8"/>
  <c r="C32" i="8"/>
  <c r="H31" i="8"/>
  <c r="G31" i="8"/>
  <c r="F31" i="8"/>
  <c r="E31" i="8"/>
  <c r="D31" i="8"/>
  <c r="C31" i="8"/>
  <c r="I30" i="8"/>
  <c r="H30" i="8"/>
  <c r="G30" i="8"/>
  <c r="F30" i="8"/>
  <c r="E30" i="8"/>
  <c r="D30" i="8"/>
  <c r="C30" i="8"/>
  <c r="I29" i="8"/>
  <c r="H29" i="8"/>
  <c r="G29" i="8"/>
  <c r="F29" i="8"/>
  <c r="E29" i="8"/>
  <c r="D29" i="8"/>
  <c r="C29" i="8"/>
  <c r="I28" i="8"/>
  <c r="H28" i="8"/>
  <c r="F28" i="8"/>
  <c r="E28" i="8"/>
  <c r="C28" i="8"/>
  <c r="I27" i="8"/>
  <c r="E27" i="8"/>
  <c r="I20" i="8"/>
  <c r="I19" i="8"/>
  <c r="I42" i="8" s="1"/>
  <c r="E55" i="8" s="1"/>
  <c r="I18" i="8"/>
  <c r="I31" i="8" s="1"/>
  <c r="G9" i="8"/>
  <c r="G33" i="8" s="1"/>
  <c r="C9" i="8"/>
  <c r="C43" i="8" s="1"/>
  <c r="L6" i="8"/>
  <c r="M6" i="8" s="1"/>
  <c r="M4" i="8"/>
  <c r="J4" i="8"/>
  <c r="G4" i="8"/>
  <c r="G38" i="8" s="1"/>
  <c r="D4" i="8"/>
  <c r="D38" i="8" s="1"/>
  <c r="J3" i="8"/>
  <c r="K3" i="8" s="1"/>
  <c r="L3" i="8" s="1"/>
  <c r="M3" i="8" s="1"/>
  <c r="F3" i="8"/>
  <c r="G3" i="8" s="1"/>
  <c r="G27" i="8" s="1"/>
  <c r="C3" i="8"/>
  <c r="D3" i="8" s="1"/>
  <c r="F44" i="6"/>
  <c r="H38" i="5"/>
  <c r="G37" i="5"/>
  <c r="E37" i="5"/>
  <c r="D37" i="5"/>
  <c r="C37" i="5"/>
  <c r="B37" i="5"/>
  <c r="H29" i="5"/>
  <c r="G29" i="5"/>
  <c r="E29" i="5"/>
  <c r="D29" i="5"/>
  <c r="C29" i="5"/>
  <c r="B29" i="5"/>
  <c r="H26" i="5"/>
  <c r="G26" i="5"/>
  <c r="E26" i="5"/>
  <c r="D26" i="5"/>
  <c r="C26" i="5"/>
  <c r="B26" i="5"/>
  <c r="H18" i="5"/>
  <c r="G18" i="5"/>
  <c r="E18" i="5"/>
  <c r="D18" i="5"/>
  <c r="C18" i="5"/>
  <c r="B18" i="5"/>
  <c r="J286" i="1"/>
  <c r="I286" i="1"/>
  <c r="E286" i="1"/>
  <c r="C286" i="1"/>
  <c r="K285" i="1"/>
  <c r="G285" i="1"/>
  <c r="G284" i="1"/>
  <c r="K283" i="1"/>
  <c r="G283" i="1"/>
  <c r="K282" i="1"/>
  <c r="G282" i="1"/>
  <c r="K281" i="1"/>
  <c r="G281" i="1"/>
  <c r="K280" i="1"/>
  <c r="G280" i="1"/>
  <c r="J274" i="1"/>
  <c r="J273" i="1"/>
  <c r="J272" i="1"/>
  <c r="J271" i="1"/>
  <c r="J270" i="1"/>
  <c r="J269" i="1"/>
  <c r="K263" i="1"/>
  <c r="K262" i="1"/>
  <c r="K261" i="1"/>
  <c r="I260" i="1"/>
  <c r="H260" i="1"/>
  <c r="G260" i="1"/>
  <c r="K259" i="1"/>
  <c r="L253" i="1"/>
  <c r="J252" i="1"/>
  <c r="I252" i="1"/>
  <c r="H252" i="1"/>
  <c r="G252" i="1"/>
  <c r="F252" i="1"/>
  <c r="E252" i="1"/>
  <c r="K235" i="1"/>
  <c r="K234" i="1"/>
  <c r="K233" i="1"/>
  <c r="I232" i="1"/>
  <c r="D5" i="9" s="1"/>
  <c r="H232" i="1"/>
  <c r="G232" i="1"/>
  <c r="B5" i="9" s="1"/>
  <c r="K231" i="1"/>
  <c r="K230" i="1"/>
  <c r="K229" i="1"/>
  <c r="E10" i="9" l="1"/>
  <c r="E7" i="9"/>
  <c r="E9" i="9"/>
  <c r="E11" i="9"/>
  <c r="C27" i="8"/>
  <c r="E4" i="9"/>
  <c r="G30" i="5"/>
  <c r="G38" i="5" s="1"/>
  <c r="G28" i="8"/>
  <c r="G43" i="8"/>
  <c r="G286" i="1"/>
  <c r="F27" i="8"/>
  <c r="F37" i="8"/>
  <c r="E12" i="9"/>
  <c r="I32" i="8"/>
  <c r="E3" i="9"/>
  <c r="E8" i="9"/>
  <c r="K260" i="1"/>
  <c r="I41" i="8"/>
  <c r="E54" i="8" s="1"/>
  <c r="K286" i="1"/>
  <c r="K232" i="1"/>
  <c r="C30" i="5"/>
  <c r="C38" i="5" s="1"/>
  <c r="E6" i="9"/>
  <c r="D30" i="5"/>
  <c r="D38" i="5" s="1"/>
  <c r="E30" i="5"/>
  <c r="E38" i="5" s="1"/>
  <c r="B30" i="5"/>
  <c r="B38" i="5" s="1"/>
  <c r="D37" i="8"/>
  <c r="D27" i="8"/>
  <c r="C5" i="9"/>
  <c r="E5" i="9" s="1"/>
  <c r="H3" i="8"/>
  <c r="D9" i="8"/>
  <c r="C33" i="8"/>
  <c r="G37" i="8"/>
  <c r="E2" i="9"/>
  <c r="D28" i="8"/>
  <c r="C37" i="8"/>
  <c r="H9" i="8"/>
  <c r="I9" i="8" l="1"/>
  <c r="H43" i="8"/>
  <c r="H33" i="8"/>
  <c r="D43" i="8"/>
  <c r="D33" i="8"/>
  <c r="E9" i="8"/>
  <c r="H37" i="8"/>
  <c r="H27" i="8"/>
  <c r="I33" i="8" l="1"/>
  <c r="J9" i="8"/>
  <c r="K9" i="8" s="1"/>
  <c r="L9" i="8" s="1"/>
  <c r="M9" i="8" s="1"/>
  <c r="I43" i="8"/>
  <c r="E43" i="8"/>
  <c r="E33" i="8"/>
</calcChain>
</file>

<file path=xl/sharedStrings.xml><?xml version="1.0" encoding="utf-8"?>
<sst xmlns="http://schemas.openxmlformats.org/spreadsheetml/2006/main" count="11190" uniqueCount="3141">
  <si>
    <t>I.I. ЧРЕЗВЫЧАЙНЫЕ СИТУАЦИИ</t>
  </si>
  <si>
    <t>Муниципальное образование</t>
  </si>
  <si>
    <t xml:space="preserve">Зона ЧС </t>
  </si>
  <si>
    <t>№ пост.</t>
  </si>
  <si>
    <t>дата</t>
  </si>
  <si>
    <t>№ пункта</t>
  </si>
  <si>
    <t>наименование</t>
  </si>
  <si>
    <t>всего</t>
  </si>
  <si>
    <t>травмы (из них детей)</t>
  </si>
  <si>
    <t>г.Красноярск</t>
  </si>
  <si>
    <t>2.2.1</t>
  </si>
  <si>
    <t>Оползни, обвалы осыпи</t>
  </si>
  <si>
    <t>I.II. УГРОЗА ВОЗНИКНОВЕНИЯ ЧРЕЗВЫЧАЙНЫХ СИТУАЦИЙ</t>
  </si>
  <si>
    <t>Введение режима ПГ</t>
  </si>
  <si>
    <t xml:space="preserve">предполагаемая зона ЧС </t>
  </si>
  <si>
    <t>попадает в возможную зону ЧС</t>
  </si>
  <si>
    <t>Организация, сделавшая прогноз</t>
  </si>
  <si>
    <t>чел (из них детей)</t>
  </si>
  <si>
    <t>н.п.</t>
  </si>
  <si>
    <t>дома</t>
  </si>
  <si>
    <t>г. Норильск</t>
  </si>
  <si>
    <t>Дата/время</t>
  </si>
  <si>
    <t>Описание</t>
  </si>
  <si>
    <t>Показатели</t>
  </si>
  <si>
    <t>За сутки</t>
  </si>
  <si>
    <t>Отклонение (%)</t>
  </si>
  <si>
    <t>Всего пожаров</t>
  </si>
  <si>
    <t>прочих пожаров</t>
  </si>
  <si>
    <t>Погибло на пожарах людей</t>
  </si>
  <si>
    <t>Травмировано на пожарах людей</t>
  </si>
  <si>
    <t>Спасено на пожарах людей</t>
  </si>
  <si>
    <t>Зарегистрировано происшествий на воде</t>
  </si>
  <si>
    <t>Пострадало всего</t>
  </si>
  <si>
    <t>из них</t>
  </si>
  <si>
    <t>погибло</t>
  </si>
  <si>
    <t>спасено</t>
  </si>
  <si>
    <t>VI. ГИДРОЛОГИЧЕСКАЯ ОБСТАНОВКА</t>
  </si>
  <si>
    <t>СОСТОЯНИЕ ВОДНЫХ БАССЕЙНОВ, РЕЖИМЫ РАБОТЫ ГИДРОУЗЛОВ</t>
  </si>
  <si>
    <t>Гидроузел</t>
  </si>
  <si>
    <t>НПУ, м БС</t>
  </si>
  <si>
    <t>Уровень, м БС</t>
  </si>
  <si>
    <t>Свободный запас высоты, м</t>
  </si>
  <si>
    <t>Изменение ур. за сутки, см</t>
  </si>
  <si>
    <t>С. Шушенская ГЭС</t>
  </si>
  <si>
    <t>Майнская ГЭС</t>
  </si>
  <si>
    <t>Красноярская ГЭС</t>
  </si>
  <si>
    <t>Курейская ГЭС</t>
  </si>
  <si>
    <t>Усть-Хантайская ГЭС</t>
  </si>
  <si>
    <t>VII. ЛЕДОВАЯ ОБСТАНОВКА</t>
  </si>
  <si>
    <t>ПОЛОЖЕНИЕ КРОМКИ ЛЬДА</t>
  </si>
  <si>
    <t>ПРОГНОЗНО-ПЛАНОВЫЕ ПОКАЗАТЕЛИ (ИНДИКАТОРЫ) ПО УКАЗУ ПРЕЗИДЕНТА РФ № 501*</t>
  </si>
  <si>
    <t>%</t>
  </si>
  <si>
    <t xml:space="preserve">Снижение количества чрезвычайных ситуаций </t>
  </si>
  <si>
    <t xml:space="preserve">Снижение числа погибших при чрезвычайных ситуациях </t>
  </si>
  <si>
    <t xml:space="preserve">Снижение размера прямого материального ущерба от чрезвычайных ситуаций </t>
  </si>
  <si>
    <t>Снижение количества зарегистрированных пожаров</t>
  </si>
  <si>
    <t>Снижение числа погибших при пожарах</t>
  </si>
  <si>
    <t>Снижение количества происшествий на водных объектах</t>
  </si>
  <si>
    <t>Снижение числа погибших на водных объектах</t>
  </si>
  <si>
    <t>Доведение уровня укомплектованности поисково-спасательных формирований (%)</t>
  </si>
  <si>
    <t>* Указ Президента РФ от 16.10.2019 № 501 «О Стратегии в области развития гражданской обороны, защиты населения и территорий от чрезвычайных ситуаций, обеспечения пожарной безопасности и безопасности людей на водных объектах на период до 2030 года»</t>
  </si>
  <si>
    <t>Доведение уровня укомплектованности поисково-спасательных формирований</t>
  </si>
  <si>
    <t>** на основании оперативных и статистических данных</t>
  </si>
  <si>
    <t>РАБОТЫ, ПРОВОДИМЫЕ ПОИСКОВО-СПАСАТЕЛЬНЫМИ И ПОЖАРНО-СПАСАТЕЛЬНЫМИ ПОДРАЗДЕЛЕНИЯМИ</t>
  </si>
  <si>
    <t>Подразделения</t>
  </si>
  <si>
    <t>Оперативное реагирование</t>
  </si>
  <si>
    <t>Профилактические мероприятия</t>
  </si>
  <si>
    <t>С начала года</t>
  </si>
  <si>
    <t>Количество выездов</t>
  </si>
  <si>
    <t>Количество человек</t>
  </si>
  <si>
    <t>Количество ед. техники</t>
  </si>
  <si>
    <t>Количество мероприятий</t>
  </si>
  <si>
    <t>АСО г. Ачинска</t>
  </si>
  <si>
    <t>ОЭР г. Канска</t>
  </si>
  <si>
    <t>АСОЭР г. Норильска</t>
  </si>
  <si>
    <t>МУ «АСФ Северо-Енисейского района»</t>
  </si>
  <si>
    <t>ГИМС</t>
  </si>
  <si>
    <t>Всего выездов поисково-спасательных подразделений</t>
  </si>
  <si>
    <t>ФПС МЧС России</t>
  </si>
  <si>
    <t>КГКУ «Противопожарная охрана Красноярского края»</t>
  </si>
  <si>
    <t>МПО</t>
  </si>
  <si>
    <t>ДПО</t>
  </si>
  <si>
    <t>ВПО</t>
  </si>
  <si>
    <t>ЧПО</t>
  </si>
  <si>
    <t>Всего выездов пожарно-спасательных подразделений</t>
  </si>
  <si>
    <t>Всего:</t>
  </si>
  <si>
    <t>ДТП</t>
  </si>
  <si>
    <t>Выезды на ДТП с необходимостью проведения АСДНР</t>
  </si>
  <si>
    <t>Спасено людей</t>
  </si>
  <si>
    <t>Погибло людей</t>
  </si>
  <si>
    <t>Травмировано людей</t>
  </si>
  <si>
    <t>ЧРЕЗВЫЧАЙНЫЕ СИТУАЦИИ С НАЧАЛА ГОДА</t>
  </si>
  <si>
    <t>УГРОЗЫ ВОЗНИКНОВЕНИЯ ЧРЕЗВЫЧАЙНЫХ СИТУАЦИЙ СНЯТЫЕ С КОНТРОЛЯ (С НАЧАЛА ГОДА)</t>
  </si>
  <si>
    <t>2.5.1</t>
  </si>
  <si>
    <t>г. Минусинск</t>
  </si>
  <si>
    <t>II. ПРОИСШЕСТВИЯ ЗА ГОД</t>
  </si>
  <si>
    <t>г. Ачинск</t>
  </si>
  <si>
    <t>г. Енисейск</t>
  </si>
  <si>
    <t>г. Красноярск</t>
  </si>
  <si>
    <t>Эвенкийский МР</t>
  </si>
  <si>
    <t>Абанский район</t>
  </si>
  <si>
    <t>Курагинский район</t>
  </si>
  <si>
    <t>Партизанский район</t>
  </si>
  <si>
    <t>АВАРИИ И ИНЦИДЕНТЫ НА ОБЪЕКТАХ ТЭК И ЖКХ</t>
  </si>
  <si>
    <t>Карточки МКА ЖКХ</t>
  </si>
  <si>
    <t>Краткое описание</t>
  </si>
  <si>
    <t>Создано с нач.года</t>
  </si>
  <si>
    <t>Закрыто с нач.года</t>
  </si>
  <si>
    <t>Бирилюсский район</t>
  </si>
  <si>
    <t>Дзержинский район</t>
  </si>
  <si>
    <t>г. Боготол</t>
  </si>
  <si>
    <t>г. Канск</t>
  </si>
  <si>
    <t>г. Лесосибирск</t>
  </si>
  <si>
    <t>г. Сосновоборск</t>
  </si>
  <si>
    <t>Енисейский район</t>
  </si>
  <si>
    <t>Ирбейский район</t>
  </si>
  <si>
    <t>Канский район</t>
  </si>
  <si>
    <t>Минусинский район</t>
  </si>
  <si>
    <t>Мотыгинский район</t>
  </si>
  <si>
    <t>Саянский район</t>
  </si>
  <si>
    <t>Северо-Енисейский район</t>
  </si>
  <si>
    <t>Туруханский район</t>
  </si>
  <si>
    <t>Уярский район</t>
  </si>
  <si>
    <t>Кромка льда на р. Енисей находится на участке  н.п. Курейка - н.п. Игарка. АППГ: кромка льда на р. Енисей находилась 412 км ниже н.п. Курейка (в районе н.п. Дудинка).</t>
  </si>
  <si>
    <r>
      <t xml:space="preserve">  06.05.2021 Богучанский район, автодорога Бедоба – Беляки. </t>
    </r>
    <r>
      <rPr>
        <sz val="16"/>
        <rFont val="Times New Roman"/>
        <family val="1"/>
        <charset val="204"/>
      </rPr>
      <t>В результате подъема уровня воды в реке Бедобинка произошел перелив участка автодороги ведущей к н.п.Бедоба, общей протяженностью 150 м, глубиной 150 см, движение для транспорта ограничено. 
По с</t>
    </r>
    <r>
      <rPr>
        <sz val="11"/>
        <color rgb="FF000000"/>
        <rFont val="Calibri"/>
        <family val="2"/>
        <charset val="1"/>
      </rPr>
      <t xml:space="preserve">остоянию на 22:00 16.05.2021 сохраняется, перелив участка автодороги общей протяженностью около 150 м, глубина перелива 30 см, ограничено движение для транспорта. В деревне проживает 14 человек, детей нет. Превентивные мероприятия проведены, жизнедеятельность населенного пункта не нарушена. </t>
    </r>
  </si>
  <si>
    <t xml:space="preserve"> </t>
  </si>
  <si>
    <t>VIII. СОСТОЯНИЕ АВТОМОБИЛЬНЫХ ДОРОГ</t>
  </si>
  <si>
    <t>X. СЕЙСМИЧЕСКАЯ ОБСТАНОВКА</t>
  </si>
  <si>
    <t xml:space="preserve">XI. ПРОГНОЗ ПОГОДЫ (по данным Среднесибирского УГМС) </t>
  </si>
  <si>
    <t xml:space="preserve">СВОДКА ПО ОПЕРАТИВНОЙ ОБСТАНОВКЕ
В ОБЛАСТИ ЗАЩИТЫ НАСЕЛЕНИЯ И ТЕРРИТОРИИ КРАСНОЯРСКОГО КРАЯ ОТ ЧРЕЗВЫЧАЙНЫХ СИТУАЦИЙ </t>
  </si>
  <si>
    <t>V. ОБСТАНОВКА НА ВОДНЫХ ОБЪЕКТАХ</t>
  </si>
  <si>
    <t>в данной таблице (и только в ней) дефис обозначает цифру 0. В ячейки вводить следует именно 0, никаких дефисов.</t>
  </si>
  <si>
    <t>-</t>
  </si>
  <si>
    <t>№535</t>
  </si>
  <si>
    <t>Таймырский Долгано-Ненецкий МР</t>
  </si>
  <si>
    <t>пожаров на объектах экономики</t>
  </si>
  <si>
    <t>МО</t>
  </si>
  <si>
    <t>Ачинское ПСО</t>
  </si>
  <si>
    <t>Богучанский ПСО</t>
  </si>
  <si>
    <t>Дивногорский ПСО</t>
  </si>
  <si>
    <t>Енисейское ПСО</t>
  </si>
  <si>
    <t>Зеленогорское ПСО</t>
  </si>
  <si>
    <t>Канское ПСО</t>
  </si>
  <si>
    <t>Краснотуранская СС</t>
  </si>
  <si>
    <t>Красноярский ПСО</t>
  </si>
  <si>
    <t>Лесосибирская СС</t>
  </si>
  <si>
    <t>Минусинское ПСО</t>
  </si>
  <si>
    <t>Новоселовская СС</t>
  </si>
  <si>
    <t>Шушенская СС</t>
  </si>
  <si>
    <t>Шарыповское ПСО</t>
  </si>
  <si>
    <t xml:space="preserve">Планируемые мероприятия по снижению угрозы ЧС: </t>
  </si>
  <si>
    <t xml:space="preserve">Выполненные мероприятия с момента возникновения угрозы ЧС (% выполнения):   </t>
  </si>
  <si>
    <t>Таймырский Долгано-Ненецкий муниципальный район</t>
  </si>
  <si>
    <t>пожар</t>
  </si>
  <si>
    <t>проведение заседания КЧС и ПБ;</t>
  </si>
  <si>
    <t>Населенный пункт</t>
  </si>
  <si>
    <t>Тип объекта</t>
  </si>
  <si>
    <t>материальный ущерб,
 тыс.руб</t>
  </si>
  <si>
    <t>река</t>
  </si>
  <si>
    <t>СОБЫТИЯ ГИДРОЛОГИЧЕСКОГО ПРОИСХОЖДЕНИЯ</t>
  </si>
  <si>
    <t>АСФ г. Красноярска</t>
  </si>
  <si>
    <t xml:space="preserve">Мероприятие выполнено на 100%. </t>
  </si>
  <si>
    <t>Отклонение</t>
  </si>
  <si>
    <t>пожаров в жилом секторе</t>
  </si>
  <si>
    <t>Погибло на воде</t>
  </si>
  <si>
    <t>Спасено на воде</t>
  </si>
  <si>
    <t>Пропало без вести на воде</t>
  </si>
  <si>
    <t>id38</t>
  </si>
  <si>
    <t>id35</t>
  </si>
  <si>
    <t>Шарыповский муниципальный округ</t>
  </si>
  <si>
    <t>id33</t>
  </si>
  <si>
    <t>id27</t>
  </si>
  <si>
    <t>id36</t>
  </si>
  <si>
    <t>id34</t>
  </si>
  <si>
    <t>id6</t>
  </si>
  <si>
    <t>id31</t>
  </si>
  <si>
    <t>id22</t>
  </si>
  <si>
    <t>id30</t>
  </si>
  <si>
    <t>id28</t>
  </si>
  <si>
    <t>id32</t>
  </si>
  <si>
    <t>id17</t>
  </si>
  <si>
    <t>id29</t>
  </si>
  <si>
    <t>id26</t>
  </si>
  <si>
    <t>id25</t>
  </si>
  <si>
    <t>id9</t>
  </si>
  <si>
    <t>id18</t>
  </si>
  <si>
    <t>id21</t>
  </si>
  <si>
    <t>id13</t>
  </si>
  <si>
    <t>id16</t>
  </si>
  <si>
    <t>id15</t>
  </si>
  <si>
    <t>id14</t>
  </si>
  <si>
    <t>id12</t>
  </si>
  <si>
    <t>id11</t>
  </si>
  <si>
    <t>id5</t>
  </si>
  <si>
    <t>id10</t>
  </si>
  <si>
    <t>id3</t>
  </si>
  <si>
    <t>id7</t>
  </si>
  <si>
    <t>id4</t>
  </si>
  <si>
    <t>id2</t>
  </si>
  <si>
    <t>id1</t>
  </si>
  <si>
    <t>id39</t>
  </si>
  <si>
    <t>id37</t>
  </si>
  <si>
    <t>id19</t>
  </si>
  <si>
    <t>hc-code</t>
  </si>
  <si>
    <t>Количество</t>
  </si>
  <si>
    <t>Водный объект</t>
  </si>
  <si>
    <t>Итого</t>
  </si>
  <si>
    <t>Итого КГКУ «Спасатель»</t>
  </si>
  <si>
    <t xml:space="preserve">Итого </t>
  </si>
  <si>
    <t>Богучанская ГЭС</t>
  </si>
  <si>
    <t>Причины пожаров по группам</t>
  </si>
  <si>
    <t>Кол-во пожаров, ед</t>
  </si>
  <si>
    <t>Зарегистрировано погибших людей, чел</t>
  </si>
  <si>
    <t>Гибель за год</t>
  </si>
  <si>
    <t xml:space="preserve"> Отклонение</t>
  </si>
  <si>
    <t>Инцидент</t>
  </si>
  <si>
    <t>ИД карты</t>
  </si>
  <si>
    <t>вода</t>
  </si>
  <si>
    <t>Описание события</t>
  </si>
  <si>
    <t>КЧС г.Красноярска 
№23/21 от 13.07.2021</t>
  </si>
  <si>
    <t xml:space="preserve">работы по строительству ливневой канализации;
</t>
  </si>
  <si>
    <t>реализация объекта «Инженерное сооружение по укреплению склона на участке в районе домов по ул. Дачная, д. 37 – ул. 2-я Огородная, д. 25».</t>
  </si>
  <si>
    <t>на контроле</t>
  </si>
  <si>
    <t>Возм. источник ЧС (пр. №429)</t>
  </si>
  <si>
    <t>1.2.1</t>
  </si>
  <si>
    <t>Аварии на объектах теплоснабжения</t>
  </si>
  <si>
    <t>Красноярский край</t>
  </si>
  <si>
    <t>Введение режима ЧС</t>
  </si>
  <si>
    <t>Количество пострадавших, чел</t>
  </si>
  <si>
    <t>материальный ущерб,
 тыс. руб</t>
  </si>
  <si>
    <t>в тч. погибло
 (из них детей)</t>
  </si>
  <si>
    <t xml:space="preserve">Планируемые мероприятия по ликвидации ЧС: </t>
  </si>
  <si>
    <t xml:space="preserve">Выполненные мероприятия с момента возникновения ЧС (% выполнения): </t>
  </si>
  <si>
    <t>Характер ЧС (локальный/муниципальный/межмуниципальный/региональный/межрегиональный/федеральный)</t>
  </si>
  <si>
    <t>Дата</t>
  </si>
  <si>
    <t>Время</t>
  </si>
  <si>
    <t>г.Красноярск, ул.2-я Огородная, д.22а</t>
  </si>
  <si>
    <t>Источник ЧС (пр. №429)</t>
  </si>
  <si>
    <t>Проведенные работы в течении суток</t>
  </si>
  <si>
    <t>погибло
 (из них детей)</t>
  </si>
  <si>
    <t>Предпологаемая зона ЧС</t>
  </si>
  <si>
    <t>почему не спрогнозировали</t>
  </si>
  <si>
    <t>почему не предотвратили</t>
  </si>
  <si>
    <t>анализ реагирования</t>
  </si>
  <si>
    <t>1.3.2</t>
  </si>
  <si>
    <t>Аварии на объектах водоснабжения</t>
  </si>
  <si>
    <t>ЖКХ</t>
  </si>
  <si>
    <t>другое</t>
  </si>
  <si>
    <t>Происшествие на воде</t>
  </si>
  <si>
    <t>ОТКЛОНЕНИЕ РЕАЛЬНЫХ ОТ ПРОГНОЗНО-ПЛАНОВЫХ ПОКАЗАТЕЛЕЙ (ИНДИКАТОРОВ) в %, по состоянию на АП 2019 года (для вывода в Visiology)</t>
  </si>
  <si>
    <t>Тип происшествия (НПА)</t>
  </si>
  <si>
    <t>нет</t>
  </si>
  <si>
    <t>Природный пожар</t>
  </si>
  <si>
    <t>Техногенный пожар</t>
  </si>
  <si>
    <t>I. РЕЖИМЫ ФУНКЦИОНИРОВАНИЯ ТП РСЧС</t>
  </si>
  <si>
    <t>уточняется</t>
  </si>
  <si>
    <t>Мероприятие выполняется.</t>
  </si>
  <si>
    <t>Уточняется</t>
  </si>
  <si>
    <t>Ландшафтные пожары</t>
  </si>
  <si>
    <t xml:space="preserve">из них уровень риска н.п. &gt;70% </t>
  </si>
  <si>
    <t>всего:</t>
  </si>
  <si>
    <t>из них:</t>
  </si>
  <si>
    <t>лесные</t>
  </si>
  <si>
    <t>палы травы</t>
  </si>
  <si>
    <t>размещение информации на интернет сайтах, в социальных сетях, мессенджерах, мобильном приложении "Система оповещения 112";</t>
  </si>
  <si>
    <t>Столбец1</t>
  </si>
  <si>
    <t>ИТОГО:</t>
  </si>
  <si>
    <t>Муниципальное 
образование</t>
  </si>
  <si>
    <t>План тыс. тонн</t>
  </si>
  <si>
    <t>План 
тыс. тонн</t>
  </si>
  <si>
    <t>Уголь</t>
  </si>
  <si>
    <t>АП
2019 (базовый)</t>
  </si>
  <si>
    <t>по Указу Президента РФ
от 16.10.19 №501</t>
  </si>
  <si>
    <t>Площадь, га</t>
  </si>
  <si>
    <t>–</t>
  </si>
  <si>
    <r>
      <t>Среднесут. сброс, м</t>
    </r>
    <r>
      <rPr>
        <b/>
        <vertAlign val="superscript"/>
        <sz val="20"/>
        <rFont val="Times New Roman"/>
        <family val="1"/>
        <charset val="204"/>
      </rPr>
      <t>3</t>
    </r>
    <r>
      <rPr>
        <b/>
        <sz val="20"/>
        <rFont val="Times New Roman"/>
        <family val="1"/>
        <charset val="204"/>
      </rPr>
      <t>/сек</t>
    </r>
  </si>
  <si>
    <r>
      <t>Изменение сбросов за сутки м</t>
    </r>
    <r>
      <rPr>
        <b/>
        <vertAlign val="superscript"/>
        <sz val="20"/>
        <rFont val="Times New Roman"/>
        <family val="1"/>
        <charset val="204"/>
      </rPr>
      <t>3</t>
    </r>
    <r>
      <rPr>
        <b/>
        <sz val="20"/>
        <rFont val="Times New Roman"/>
        <family val="1"/>
        <charset val="204"/>
      </rPr>
      <t>/сек</t>
    </r>
  </si>
  <si>
    <r>
      <rPr>
        <b/>
        <sz val="20"/>
        <color theme="1"/>
        <rFont val="Times New Roman"/>
        <family val="1"/>
        <charset val="204"/>
      </rPr>
      <t>Дата начала/
окончания
северного завоза</t>
    </r>
    <r>
      <rPr>
        <b/>
        <u/>
        <sz val="20"/>
        <color theme="4" tint="-0.249977111117893"/>
        <rFont val="Times New Roman"/>
        <family val="1"/>
        <charset val="204"/>
      </rPr>
      <t xml:space="preserve">
</t>
    </r>
  </si>
  <si>
    <r>
      <rPr>
        <b/>
        <sz val="20"/>
        <color theme="1"/>
        <rFont val="Times New Roman"/>
        <family val="1"/>
        <charset val="204"/>
      </rPr>
      <t xml:space="preserve">
Факт тыс.тонн</t>
    </r>
    <r>
      <rPr>
        <b/>
        <u/>
        <sz val="20"/>
        <color theme="4" tint="-0.249977111117893"/>
        <rFont val="Times New Roman"/>
        <family val="1"/>
        <charset val="204"/>
      </rPr>
      <t xml:space="preserve">
</t>
    </r>
  </si>
  <si>
    <t xml:space="preserve">Всего Термоточек </t>
  </si>
  <si>
    <t>количество</t>
  </si>
  <si>
    <t>ГСМ (Дизельное топливо, нефть, мазут)</t>
  </si>
  <si>
    <t>IX. ТУРИСТСКИЕ ГРУППЫ</t>
  </si>
  <si>
    <t xml:space="preserve">Отклонение к показателю, (%) </t>
  </si>
  <si>
    <t xml:space="preserve">Выполненные мероприятия с момента возникновения угрозы ЧС 
(% выполнения):   </t>
  </si>
  <si>
    <t>Профилактика КГКУ "Спасатель"</t>
  </si>
  <si>
    <t>Ссылка на результаты</t>
  </si>
  <si>
    <t>Профилактика КГКУ "Противопожарная охрана Красноярского края"</t>
  </si>
  <si>
    <t>https://obstanovka.page.link/ps</t>
  </si>
  <si>
    <t>c начала года</t>
  </si>
  <si>
    <t>Подробные сведения о состоянии дорожных сообщений https://krudor.ru/actual/ferry</t>
  </si>
  <si>
    <t>организация проведения аварийно-восстановительных работ департаментом городского хозяйства.</t>
  </si>
  <si>
    <t>разработка проектного решения и сметной документации на выполнение противоаварийных работ;</t>
  </si>
  <si>
    <t>не менее -7,2% от 2019 г.</t>
  </si>
  <si>
    <t>информирование населения.</t>
  </si>
  <si>
    <t>Мероприятие выполнено.</t>
  </si>
  <si>
    <t>информирование населения;</t>
  </si>
  <si>
    <t>проведение аварийно-восстановительных работ.</t>
  </si>
  <si>
    <t xml:space="preserve">Взрывы и (или) разрушения (обрушения) в зданиях, сооружениях, предназначенных для постоянного или длительного (круглосуточного) проживания людей </t>
  </si>
  <si>
    <t>Мероприятие не выполнено.</t>
  </si>
  <si>
    <t>информирование жителей дома о проведении работ;</t>
  </si>
  <si>
    <r>
      <t xml:space="preserve">Мероприятие выполнено на 100% </t>
    </r>
    <r>
      <rPr>
        <i/>
        <sz val="18"/>
        <rFont val="Times New Roman"/>
        <family val="1"/>
        <charset val="204"/>
      </rPr>
      <t>(19.07.2021).</t>
    </r>
  </si>
  <si>
    <r>
      <t>проведение геотехнического мониторинга с 09.07.2020 по 20.12.2021 за состоянием жилого дома и проведение инженерно-геологических изысканий (</t>
    </r>
    <r>
      <rPr>
        <i/>
        <sz val="18"/>
        <rFont val="Times New Roman"/>
        <family val="1"/>
        <charset val="204"/>
      </rPr>
      <t>07.09.2021 пролонгация контракта до 01.03.2022, исполнитель: АО "Красноярск ТИСИЗ</t>
    </r>
    <r>
      <rPr>
        <sz val="18"/>
        <rFont val="Times New Roman"/>
        <family val="1"/>
        <charset val="204"/>
      </rPr>
      <t xml:space="preserve">"); </t>
    </r>
  </si>
  <si>
    <r>
      <t xml:space="preserve">Мероприятия выполняются. </t>
    </r>
    <r>
      <rPr>
        <i/>
        <sz val="18"/>
        <rFont val="Times New Roman"/>
        <family val="1"/>
        <charset val="204"/>
      </rPr>
      <t xml:space="preserve">(Справочно:  проведен геотехнический мониторинг АО "Красноярск  ТИСИЗ" за  состоянием жилого дома. Заключен муниципальный контракт с АО «Красноярскгражданпроект» для осуществления проекта подпорной стены. </t>
    </r>
    <r>
      <rPr>
        <i/>
        <u/>
        <sz val="18"/>
        <rFont val="Times New Roman"/>
        <family val="1"/>
        <charset val="204"/>
      </rPr>
      <t>С 02.12.2021 до 17.02.2022 наблюдение</t>
    </r>
    <r>
      <rPr>
        <i/>
        <sz val="18"/>
        <rFont val="Times New Roman"/>
        <family val="1"/>
        <charset val="204"/>
      </rPr>
      <t xml:space="preserve"> по контракту проводилось ООО «Аметрис» (установлены реперы), проводился мониторинг с периодичностью 1 раз в 2 дня). Срок контракта за контролем состояния склона с ООО «Аметрис», заключенный до 17.02.2022, истек. Планируется перезаключить контракт за контролем состояния склона с ООО «Аметрис» до 31.12.2022. В течение 2022 года планируется профинансировать и выполнить работы по отводу сточных вод от жилых домов и выполнению ливневых стоков со склона горы, курирование работ выполняет департамент градостроительства администрации г. Красноярска. При корректировке бюджета города (26.04.2022) предусмотрены бюджетные ассигнования в размере 4,2 млн.рублей на указанные цели.
ООО «КБИ» с 18.02.2022 по настоящее время ведется мониторинг склона горы и конструкций дома.
</t>
    </r>
  </si>
  <si>
    <r>
      <t>Мероприятия выполняются. (</t>
    </r>
    <r>
      <rPr>
        <i/>
        <sz val="18"/>
        <rFont val="Times New Roman"/>
        <family val="1"/>
        <charset val="204"/>
      </rPr>
      <t>Справочно: после завершения проектно-изыскательских работ Департаментом  градостроительства  г. Красноярска будет предоставлен проект реализации объекта).</t>
    </r>
  </si>
  <si>
    <t>№ 88</t>
  </si>
  <si>
    <t>№105</t>
  </si>
  <si>
    <t>ул. Карла Маркса, д.132</t>
  </si>
  <si>
    <t>КЧС г. Красноярска 
№05/23 от 13.02.2023</t>
  </si>
  <si>
    <t>МП "МУК Красноярская" организовать наблюдение за состоянием строительных конструкций, установить маяки;</t>
  </si>
  <si>
    <r>
      <rPr>
        <sz val="18"/>
        <rFont val="Times New Roman"/>
        <family val="1"/>
        <charset val="204"/>
      </rPr>
      <t>Описание события: в целях предупреждения угрозы возникновения чрезвычайной ситуации, вызванной</t>
    </r>
    <r>
      <rPr>
        <b/>
        <sz val="18"/>
        <color rgb="FFFF0000"/>
        <rFont val="Times New Roman"/>
        <family val="1"/>
        <charset val="204"/>
      </rPr>
      <t xml:space="preserve"> </t>
    </r>
    <r>
      <rPr>
        <b/>
        <u/>
        <sz val="18"/>
        <color rgb="FFFF0000"/>
        <rFont val="Times New Roman"/>
        <family val="1"/>
        <charset val="204"/>
      </rPr>
      <t>аварийным состоянием жилого дома</t>
    </r>
    <r>
      <rPr>
        <sz val="18"/>
        <rFont val="Times New Roman"/>
        <family val="1"/>
        <charset val="204"/>
      </rPr>
      <t xml:space="preserve"> № 132 по ул. Карла Маркса.</t>
    </r>
  </si>
  <si>
    <r>
      <t xml:space="preserve">Мероприятие выполнено на 100% </t>
    </r>
    <r>
      <rPr>
        <i/>
        <sz val="18"/>
        <rFont val="Times New Roman"/>
        <family val="1"/>
        <charset val="204"/>
      </rPr>
      <t>(15.02.2023)</t>
    </r>
    <r>
      <rPr>
        <sz val="18"/>
        <rFont val="Times New Roman"/>
        <family val="1"/>
        <charset val="204"/>
      </rPr>
      <t>.</t>
    </r>
  </si>
  <si>
    <r>
      <t xml:space="preserve">Мероприятие выполнено на 100% </t>
    </r>
    <r>
      <rPr>
        <i/>
        <sz val="18"/>
        <rFont val="Times New Roman"/>
        <family val="1"/>
        <charset val="204"/>
      </rPr>
      <t>(справочно: Администрацией Железнодорожного района проведено информирование жителей дома о проведении в доме аварийно-восстановительных работ, предложено переехать в маневренный фонд, жители переезжать отказались)</t>
    </r>
    <r>
      <rPr>
        <sz val="18"/>
        <rFont val="Times New Roman"/>
        <family val="1"/>
        <charset val="204"/>
      </rPr>
      <t>.</t>
    </r>
  </si>
  <si>
    <r>
      <t xml:space="preserve">Мероприятие выполнено на 100% </t>
    </r>
    <r>
      <rPr>
        <i/>
        <sz val="18"/>
        <rFont val="Times New Roman"/>
        <family val="1"/>
        <charset val="204"/>
      </rPr>
      <t>(справочно: МП МУК «Красноярское» установили «маяки», завели журнал наблюдения за состоянием строительных конструкций)</t>
    </r>
    <r>
      <rPr>
        <sz val="18"/>
        <rFont val="Times New Roman"/>
        <family val="1"/>
        <charset val="204"/>
      </rPr>
      <t>.</t>
    </r>
  </si>
  <si>
    <t>озеро</t>
  </si>
  <si>
    <t>Высокие уровни воды</t>
  </si>
  <si>
    <t xml:space="preserve">Выполненные мероприятия с момента возникновения угрозы ЧС (% выполнения): </t>
  </si>
  <si>
    <t>КЧС г. Красноярска 
№08/23 от 16.03.2023</t>
  </si>
  <si>
    <t>подготовка технической документации;</t>
  </si>
  <si>
    <t>ул. Партизана Железняка, №9г</t>
  </si>
  <si>
    <t>№ 205</t>
  </si>
  <si>
    <r>
      <t xml:space="preserve">Описание события: </t>
    </r>
    <r>
      <rPr>
        <sz val="18"/>
        <rFont val="Times New Roman"/>
        <family val="1"/>
        <charset val="204"/>
      </rPr>
      <t xml:space="preserve">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вызванной </t>
    </r>
    <r>
      <rPr>
        <b/>
        <u/>
        <sz val="18"/>
        <color rgb="FFFF0000"/>
        <rFont val="Times New Roman"/>
        <family val="1"/>
        <charset val="204"/>
      </rPr>
      <t>ухудшением состояния подпорной стены</t>
    </r>
    <r>
      <rPr>
        <sz val="18"/>
        <rFont val="Times New Roman"/>
        <family val="1"/>
        <charset val="204"/>
      </rPr>
      <t>.</t>
    </r>
  </si>
  <si>
    <r>
      <t xml:space="preserve">Мероприятие выполнено на 100% </t>
    </r>
    <r>
      <rPr>
        <i/>
        <sz val="18"/>
        <rFont val="Times New Roman"/>
        <family val="1"/>
        <charset val="204"/>
      </rPr>
      <t>(Справочно: проведено 16.03.2023</t>
    </r>
    <r>
      <rPr>
        <sz val="18"/>
        <rFont val="Times New Roman"/>
        <family val="1"/>
        <charset val="204"/>
      </rPr>
      <t>).</t>
    </r>
  </si>
  <si>
    <t>№268</t>
  </si>
  <si>
    <t>КЧС г. Красноярска 
№14/23 от 21.04.2023</t>
  </si>
  <si>
    <t>1.5</t>
  </si>
  <si>
    <t>Аварии с разливом (выбросом) нефти, нефтепродуктов</t>
  </si>
  <si>
    <t xml:space="preserve">локализация мест выделения нефтепродуктов и обработка сорбентов; </t>
  </si>
  <si>
    <t>заключение контракта со специализированнай организацией по сбору и транспортированию и утилизации нефтепродуктов.</t>
  </si>
  <si>
    <t>1</t>
  </si>
  <si>
    <r>
      <t xml:space="preserve">Описание события: </t>
    </r>
    <r>
      <rPr>
        <sz val="18"/>
        <rFont val="Times New Roman"/>
        <family val="1"/>
        <charset val="204"/>
      </rPr>
      <t xml:space="preserve">в связи с </t>
    </r>
    <r>
      <rPr>
        <b/>
        <u/>
        <sz val="18"/>
        <color rgb="FFFF0000"/>
        <rFont val="Times New Roman"/>
        <family val="1"/>
        <charset val="204"/>
      </rPr>
      <t>угрозой обнаружения нефтепродуктов</t>
    </r>
    <r>
      <rPr>
        <sz val="18"/>
        <rFont val="Times New Roman"/>
        <family val="1"/>
        <charset val="204"/>
      </rPr>
      <t xml:space="preserve"> на земельных участках вдоль правого берега р. Енисей в районе филиала "Центральный" АО "Красноярскнефтепродукт" и Октябрьского моста.</t>
    </r>
  </si>
  <si>
    <t>переселение жителей в маневренный жилой фонд;</t>
  </si>
  <si>
    <t>Справка о развитии паводковой ситуации доступна по ссылке https://cloud.mail.ru/public/3WQu/N56iNBBtB</t>
  </si>
  <si>
    <t>Мероприятие выполнено на 100%.</t>
  </si>
  <si>
    <r>
      <t xml:space="preserve">Мероприятие выполнено на 100% </t>
    </r>
    <r>
      <rPr>
        <i/>
        <sz val="18"/>
        <rFont val="Times New Roman"/>
        <family val="1"/>
        <charset val="204"/>
      </rPr>
      <t xml:space="preserve">(Проведено 21.04.2023). </t>
    </r>
  </si>
  <si>
    <r>
      <t xml:space="preserve">Мероприятие выполняется </t>
    </r>
    <r>
      <rPr>
        <i/>
        <sz val="18"/>
        <rFont val="Times New Roman"/>
        <family val="1"/>
        <charset val="204"/>
      </rPr>
      <t>(Справочно: информирование населения в мобильном приложении "Система оповещения 112").</t>
    </r>
  </si>
  <si>
    <r>
      <t xml:space="preserve">Мероприятие выполняется </t>
    </r>
    <r>
      <rPr>
        <i/>
        <sz val="18"/>
        <rFont val="Times New Roman"/>
        <family val="1"/>
        <charset val="204"/>
      </rPr>
      <t>(Справочно: вдоль береговых полос данных земельных участков установлены защитные боновые заграждения (700 м бонов нефтеограждающих и 270 м бонов сорбирующих). Также проводится ежедневная обработка поверхности воды и почвы сорбирующими материалами для нейтрализации нефтепродуктов, израсходовано 1768 кг сорбента).</t>
    </r>
  </si>
  <si>
    <t>Погибшие на воде</t>
  </si>
  <si>
    <t>Погибло, чел</t>
  </si>
  <si>
    <t>тело не найдено</t>
  </si>
  <si>
    <t>из них, детей</t>
  </si>
  <si>
    <t>Дата введения режима ПГ</t>
  </si>
  <si>
    <t>Наименование возможного источника ЧС</t>
  </si>
  <si>
    <t>в связи с угрозой обнаружения нефтепродуктов на земельных участках вдоль правого берега р. Енисей в районе филиала "Центральный" АО "Красноярскнефтепродукт" и Октябрьского моста.</t>
  </si>
  <si>
    <t>не менее -8,0% от 2019 г.</t>
  </si>
  <si>
    <t>Дата введения режима ЧС</t>
  </si>
  <si>
    <t>2.3</t>
  </si>
  <si>
    <t>Опасные метеорологические явления</t>
  </si>
  <si>
    <r>
      <t>Выполнено за сутки:</t>
    </r>
    <r>
      <rPr>
        <sz val="18"/>
        <rFont val="Times New Roman"/>
        <family val="1"/>
        <charset val="204"/>
      </rPr>
      <t xml:space="preserve"> работы не проводились.</t>
    </r>
  </si>
  <si>
    <t>июнь - октябрь 2023</t>
  </si>
  <si>
    <t>май – октябрь 2023</t>
  </si>
  <si>
    <t>май - июнь 2023</t>
  </si>
  <si>
    <t>январь-март 2023</t>
  </si>
  <si>
    <t>май – ноябрь 2023</t>
  </si>
  <si>
    <t>январь-ноябрь 2023</t>
  </si>
  <si>
    <t>№553</t>
  </si>
  <si>
    <t>ул. 2-ая Огородная, 
д. 24, 25.</t>
  </si>
  <si>
    <t>КЧС г. Красноярска 
№ 27/23 от 31.07.2023</t>
  </si>
  <si>
    <t>доведение информации до жителей жилого дома о проведении противоаварийных работ;</t>
  </si>
  <si>
    <t>проведение обследования территории склона в границах ул. Академика Киренского, Борисова, Дачной, 2-й Огородной, 1-й Крутой, 2-й Крутой, Байкитской с целью определения источника подтопления;</t>
  </si>
  <si>
    <t>организация выполнения шурфирования в границах жилых домов №24, №25 по ул. 2-ая Огородная;</t>
  </si>
  <si>
    <t>организация выполнения гидроизоляции и ремонта отмостки дома №24 по ул. 2-ая Огородная;</t>
  </si>
  <si>
    <r>
      <t>проведение аварийно-восстановительных работ и иных мероприятий</t>
    </r>
    <r>
      <rPr>
        <i/>
        <sz val="18"/>
        <rFont val="Times New Roman"/>
        <family val="1"/>
        <charset val="204"/>
      </rPr>
      <t>.</t>
    </r>
  </si>
  <si>
    <r>
      <t xml:space="preserve">Описание события: </t>
    </r>
    <r>
      <rPr>
        <sz val="18"/>
        <rFont val="Times New Roman"/>
        <family val="1"/>
        <charset val="204"/>
      </rPr>
      <t xml:space="preserve">в связи с угрозой возникновения чрезвычайной ситуации, вызванной </t>
    </r>
    <r>
      <rPr>
        <b/>
        <u/>
        <sz val="18"/>
        <color rgb="FFFF0000"/>
        <rFont val="Times New Roman"/>
        <family val="1"/>
        <charset val="204"/>
      </rPr>
      <t>подтоплением подвальных помещений</t>
    </r>
    <r>
      <rPr>
        <sz val="18"/>
        <rFont val="Times New Roman"/>
        <family val="1"/>
        <charset val="204"/>
      </rPr>
      <t xml:space="preserve"> домов №24, №25 по ул. 2-ая Огородная.</t>
    </r>
  </si>
  <si>
    <r>
      <t>Мероприятие выполнено на 100% (</t>
    </r>
    <r>
      <rPr>
        <i/>
        <sz val="18"/>
        <rFont val="Times New Roman"/>
        <family val="1"/>
        <charset val="204"/>
      </rPr>
      <t>Проведено 31.07.2023</t>
    </r>
    <r>
      <rPr>
        <sz val="18"/>
        <rFont val="Times New Roman"/>
        <family val="1"/>
        <charset val="204"/>
      </rPr>
      <t>);</t>
    </r>
  </si>
  <si>
    <t>Красноярское водохранилище</t>
  </si>
  <si>
    <t>в связи с угрозой возникновения чрезвычайной ситуации, вызванной подтоплением подвальных помещений домов №24, №25 по ул. 2-ая Огородная.</t>
  </si>
  <si>
    <t>Разрушения (обрушения) в зданиях и сооружениях</t>
  </si>
  <si>
    <t>Таймырский 
Долгано-Ненецкий МР</t>
  </si>
  <si>
    <t>№ 772</t>
  </si>
  <si>
    <t>ул. Квартальная, д. 7</t>
  </si>
  <si>
    <t>КЧС г. Красноярск №33/23 от 06.10.2023</t>
  </si>
  <si>
    <t>48 (4)</t>
  </si>
  <si>
    <r>
      <t>Описание события:</t>
    </r>
    <r>
      <rPr>
        <sz val="18"/>
        <rFont val="Times New Roman"/>
        <family val="1"/>
        <charset val="204"/>
      </rPr>
      <t xml:space="preserve"> аварийное состояние жилого дома (</t>
    </r>
    <r>
      <rPr>
        <b/>
        <u/>
        <sz val="18"/>
        <color rgb="FFFF0000"/>
        <rFont val="Times New Roman"/>
        <family val="1"/>
        <charset val="204"/>
      </rPr>
      <t>угроза частичного разрушения</t>
    </r>
    <r>
      <rPr>
        <sz val="18"/>
        <rFont val="Times New Roman"/>
        <family val="1"/>
        <charset val="204"/>
      </rPr>
      <t xml:space="preserve">) по адресу: ул. Квартальная, д. 7.
</t>
    </r>
  </si>
  <si>
    <r>
      <t xml:space="preserve">Мероприятие выполнено на 100% </t>
    </r>
    <r>
      <rPr>
        <i/>
        <sz val="18"/>
        <rFont val="Times New Roman"/>
        <family val="1"/>
        <charset val="204"/>
      </rPr>
      <t xml:space="preserve">(Проведено 06.10.2023). </t>
    </r>
  </si>
  <si>
    <r>
      <t xml:space="preserve">Мероприятие выполняется </t>
    </r>
    <r>
      <rPr>
        <i/>
        <sz val="18"/>
        <rFont val="Times New Roman"/>
        <family val="1"/>
        <charset val="204"/>
      </rPr>
      <t>(Справочно: 4 уведомления вручено лично, 19 направлено заказными письмами).</t>
    </r>
  </si>
  <si>
    <r>
      <t xml:space="preserve">Мероприятия выполняются </t>
    </r>
    <r>
      <rPr>
        <i/>
        <sz val="18"/>
        <rFont val="Times New Roman"/>
        <family val="1"/>
        <charset val="204"/>
      </rPr>
      <t>(Департаменту городского хозяйства администрации города порученно: организовать проведение противоаварийных работ и иных мероприятий, связанных с предупреждением угрозы возникновения чрезвычайной ситуации; при обращении жителей дома предоставить помещения маневренного фонда).</t>
    </r>
    <r>
      <rPr>
        <sz val="18"/>
        <rFont val="Times New Roman"/>
        <family val="1"/>
        <charset val="204"/>
      </rPr>
      <t xml:space="preserve">
</t>
    </r>
  </si>
  <si>
    <r>
      <t>По состоянию на 10.11.2023 информация по северному завозу</t>
    </r>
    <r>
      <rPr>
        <sz val="26"/>
        <rFont val="Times New Roman"/>
        <family val="1"/>
        <charset val="204"/>
      </rPr>
      <t xml:space="preserve"> </t>
    </r>
    <r>
      <rPr>
        <i/>
        <sz val="26"/>
        <rFont val="Times New Roman"/>
        <family val="1"/>
        <charset val="204"/>
      </rPr>
      <t>(информация обновляется раз в неделю):</t>
    </r>
  </si>
  <si>
    <t>Северный завоз согласно плану завершен.</t>
  </si>
  <si>
    <t>2</t>
  </si>
  <si>
    <t xml:space="preserve">III. ОБСТАНОВКА ПО ТЕХНОГЕННЫМ ПОЖАРАМ           </t>
  </si>
  <si>
    <t>в том числе: пожаров в жилом секторе</t>
  </si>
  <si>
    <t>IV. ОБСТАНОВКА ПО ПРИРОДНЫМ ПОЖАРАМ</t>
  </si>
  <si>
    <t>Он-лайн карта лесных пожаров по данным КГАУ "Лесопожарный центр" (https://clck.ru/34Em6i)</t>
  </si>
  <si>
    <t xml:space="preserve"> -</t>
  </si>
  <si>
    <t>организовать составление реестра, содержащего сведения о собственниках животных, наименование видов животных, содержащихся на подведомственных территориях;</t>
  </si>
  <si>
    <t>обеспечить запрет нахождения на территории эпизоотических очагов животных без владельцев до отмены ограничительных мероприятий (карантина).</t>
  </si>
  <si>
    <t xml:space="preserve">Планируемые мероприятия по ликвидации угрозы ЧС: </t>
  </si>
  <si>
    <t xml:space="preserve">Выполненные мероприятия с момента возникновения угрозы ЧС: </t>
  </si>
  <si>
    <t>№ п/п</t>
  </si>
  <si>
    <t>Объект (место)</t>
  </si>
  <si>
    <t>информирование жителей дома о расселении в маневренный жилой фонд при проведении аварийно-восстановительных работ;</t>
  </si>
  <si>
    <r>
      <t xml:space="preserve">Описание события: </t>
    </r>
    <r>
      <rPr>
        <sz val="18"/>
        <rFont val="Times New Roman"/>
        <family val="1"/>
        <charset val="204"/>
      </rPr>
      <t xml:space="preserve">10.06.2020 г. Красноярск, </t>
    </r>
    <r>
      <rPr>
        <b/>
        <u/>
        <sz val="18"/>
        <color rgb="FFFF0000"/>
        <rFont val="Times New Roman"/>
        <family val="1"/>
        <charset val="204"/>
      </rPr>
      <t>ул.2-я Огородная, д.22а</t>
    </r>
    <r>
      <rPr>
        <sz val="18"/>
        <color rgb="FFFF0000"/>
        <rFont val="Times New Roman"/>
        <family val="1"/>
        <charset val="204"/>
      </rPr>
      <t xml:space="preserve"> </t>
    </r>
    <r>
      <rPr>
        <sz val="18"/>
        <rFont val="Times New Roman"/>
        <family val="1"/>
        <charset val="204"/>
      </rPr>
      <t xml:space="preserve"> (</t>
    </r>
    <r>
      <rPr>
        <i/>
        <sz val="18"/>
        <rFont val="Times New Roman"/>
        <family val="1"/>
        <charset val="204"/>
      </rPr>
      <t>16-этажный 2-подъездный кирпичный жилой дом, 239 помещений</t>
    </r>
    <r>
      <rPr>
        <sz val="18"/>
        <rFont val="Times New Roman"/>
        <family val="1"/>
        <charset val="204"/>
      </rPr>
      <t xml:space="preserve">)  </t>
    </r>
    <r>
      <rPr>
        <b/>
        <u/>
        <sz val="18"/>
        <color rgb="FFFF0000"/>
        <rFont val="Times New Roman"/>
        <family val="1"/>
        <charset val="204"/>
      </rPr>
      <t>возникла угроза разрушения конструкции дома, в результате образования оползня</t>
    </r>
    <r>
      <rPr>
        <sz val="18"/>
        <rFont val="Times New Roman"/>
        <family val="1"/>
        <charset val="204"/>
      </rPr>
      <t xml:space="preserve"> (</t>
    </r>
    <r>
      <rPr>
        <i/>
        <sz val="18"/>
        <rFont val="Times New Roman"/>
        <family val="1"/>
        <charset val="204"/>
      </rPr>
      <t>протокол от 10.06.2020 № 33/20</t>
    </r>
    <r>
      <rPr>
        <sz val="18"/>
        <rFont val="Times New Roman"/>
        <family val="1"/>
        <charset val="204"/>
      </rPr>
      <t xml:space="preserve">). </t>
    </r>
  </si>
  <si>
    <r>
      <t xml:space="preserve">Описание события: </t>
    </r>
    <r>
      <rPr>
        <b/>
        <u/>
        <sz val="18"/>
        <color rgb="FFFF0000"/>
        <rFont val="Times New Roman"/>
        <family val="1"/>
        <charset val="204"/>
      </rPr>
      <t xml:space="preserve">угроза внезапного обрушения здания </t>
    </r>
    <r>
      <rPr>
        <sz val="18"/>
        <rFont val="Times New Roman"/>
        <family val="1"/>
        <charset val="204"/>
      </rPr>
      <t>многоквартироного дома гостиничного по ул. Лауреатов д.75.</t>
    </r>
  </si>
  <si>
    <t>02:22</t>
  </si>
  <si>
    <t>№72</t>
  </si>
  <si>
    <t>39/13</t>
  </si>
  <si>
    <t>КЧС г. Красноярска
№02/24 от 31.01.2024</t>
  </si>
  <si>
    <t xml:space="preserve">подготовить сметную документацию на выполнение аварийно-восстановительных работ; </t>
  </si>
  <si>
    <t>предложить жителям дома переехать в маневренный фонд.</t>
  </si>
  <si>
    <t>организовать проведение аварийно-восстановительных работ и иных мероприятий;</t>
  </si>
  <si>
    <t>ул. Аральская, 
д. 8</t>
  </si>
  <si>
    <t>ОТКЛОНЕНИЕ РЕАЛЬНЫХ ОТ ПРОГНОЗНО-ПЛАНОВЫХ ПОКАЗАТЕЛЕЙ (ИНДИКАТОРОВ) в ед., по состоянию на год</t>
  </si>
  <si>
    <t>ОТКЛОНЕНИЕ РЕАЛЬНЫХ ОТ ПРОГНОЗНО-ПЛАНОВЫХ ПОКАЗАТЕЛЕЙ (ИНДИКАТОРОВ) в %, по состоянию на год</t>
  </si>
  <si>
    <t>Тип происшествия 2024</t>
  </si>
  <si>
    <t>№13</t>
  </si>
  <si>
    <t>г. Дудинка</t>
  </si>
  <si>
    <t>организация наблюдения и контроля за состоянием основания фундамента и несущих конструкций дома;</t>
  </si>
  <si>
    <t>100 (25)</t>
  </si>
  <si>
    <t>расселение жителей дома в маневренный фонд;</t>
  </si>
  <si>
    <t xml:space="preserve">Мероприятие выполнено на 100% (Проведено 20.02.2024). </t>
  </si>
  <si>
    <t xml:space="preserve">Мероприятие выполнено на 100% (Все потребители запитаны в 21:40). </t>
  </si>
  <si>
    <r>
      <t xml:space="preserve">Описание события: </t>
    </r>
    <r>
      <rPr>
        <b/>
        <u/>
        <sz val="18"/>
        <color rgb="FFFF0000"/>
        <rFont val="Times New Roman"/>
        <family val="1"/>
        <charset val="204"/>
      </rPr>
      <t>в связи с угрозой возникновения чрезвычайной ситуации,</t>
    </r>
    <r>
      <rPr>
        <sz val="18"/>
        <color theme="1"/>
        <rFont val="Times New Roman"/>
        <family val="1"/>
        <charset val="204"/>
      </rPr>
      <t xml:space="preserve"> вызванной аварийным состоянием кровли жилого дома №8 по ул. Аральской.</t>
    </r>
  </si>
  <si>
    <r>
      <t xml:space="preserve">Мероприятие выполнено на 100% </t>
    </r>
    <r>
      <rPr>
        <i/>
        <sz val="18"/>
        <rFont val="Times New Roman"/>
        <family val="1"/>
        <charset val="204"/>
      </rPr>
      <t xml:space="preserve">(Проведено 31.01.2024). </t>
    </r>
  </si>
  <si>
    <r>
      <t>Мероприятие выполняется</t>
    </r>
    <r>
      <rPr>
        <i/>
        <sz val="18"/>
        <rFont val="Times New Roman"/>
        <family val="1"/>
        <charset val="204"/>
      </rPr>
      <t xml:space="preserve">. </t>
    </r>
  </si>
  <si>
    <r>
      <t xml:space="preserve">Мероприятие выполнено </t>
    </r>
    <r>
      <rPr>
        <i/>
        <sz val="18"/>
        <rFont val="Times New Roman"/>
        <family val="1"/>
        <charset val="204"/>
      </rPr>
      <t>(Проведено 07.02.2024).</t>
    </r>
  </si>
  <si>
    <r>
      <t xml:space="preserve">Описание события:  </t>
    </r>
    <r>
      <rPr>
        <b/>
        <u/>
        <sz val="18"/>
        <color rgb="FFFF0000"/>
        <rFont val="Times New Roman"/>
        <family val="1"/>
        <charset val="204"/>
      </rPr>
      <t>в связи с частичным разушением многоквартирного дома</t>
    </r>
    <r>
      <rPr>
        <sz val="18"/>
        <rFont val="Times New Roman"/>
        <family val="1"/>
        <charset val="204"/>
      </rPr>
      <t xml:space="preserve"> по адресу: ул. Горького, д. 36.</t>
    </r>
  </si>
  <si>
    <r>
      <t>Мероприятие выполняется (</t>
    </r>
    <r>
      <rPr>
        <i/>
        <sz val="18"/>
        <rFont val="Times New Roman"/>
        <family val="1"/>
        <charset val="204"/>
      </rPr>
      <t>Справочно:в 3-х квартирах второго подъезда жилого дома проживает 6 человек</t>
    </r>
    <r>
      <rPr>
        <sz val="18"/>
        <rFont val="Times New Roman"/>
        <family val="1"/>
        <charset val="204"/>
      </rPr>
      <t>).</t>
    </r>
  </si>
  <si>
    <t>за сутки</t>
  </si>
  <si>
    <t>Разрушения (обрушения) 
в зданиях и сооружениях</t>
  </si>
  <si>
    <t>1.2.1.</t>
  </si>
  <si>
    <r>
      <t xml:space="preserve">Мероприятие выполнено на 100% </t>
    </r>
    <r>
      <rPr>
        <i/>
        <sz val="18"/>
        <rFont val="Times New Roman"/>
        <family val="1"/>
        <charset val="204"/>
      </rPr>
      <t xml:space="preserve">(Проведено 02.04.2024). </t>
    </r>
  </si>
  <si>
    <t xml:space="preserve">Мероприятие выполнено на 100% (Проведено 05.04.2024). </t>
  </si>
  <si>
    <t>КЧС Канского района №3/2
от 05.04.2024</t>
  </si>
  <si>
    <t>КЧС г. Красноярска 
№08/24 от 02.04.2024</t>
  </si>
  <si>
    <t>№ 309</t>
  </si>
  <si>
    <t>Ул. Алеши Тимошенкова, 
д. 143</t>
  </si>
  <si>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вызванной аварийным состоянием жилого здания</t>
    </r>
    <r>
      <rPr>
        <sz val="18"/>
        <rFont val="Times New Roman"/>
        <family val="1"/>
        <charset val="204"/>
      </rPr>
      <t xml:space="preserve"> № 143 по ул. Алеши Тимошенкова.</t>
    </r>
  </si>
  <si>
    <t>36 (4)</t>
  </si>
  <si>
    <t>р. Енисей, напротив дома №1 
по ул.Дубровинского</t>
  </si>
  <si>
    <t xml:space="preserve">08.05.2024 </t>
  </si>
  <si>
    <t>17:52</t>
  </si>
  <si>
    <t xml:space="preserve">От ЕДДС поступила информация о том, что моторную лодку, в которой находились 3 человека (2 взрослых, 1 ребенок), затащило под стоящую баржу. Спасено 2 человека (1 взрослый, 1 ребенок), госпитализированы в медицинское учреждение. Организованы поисково-спасательные работы 1 человека (взрослый). </t>
  </si>
  <si>
    <r>
      <rPr>
        <b/>
        <u/>
        <sz val="18"/>
        <rFont val="Times New Roman"/>
        <family val="1"/>
        <charset val="204"/>
      </rPr>
      <t>Выполнено за сутки:</t>
    </r>
    <r>
      <rPr>
        <sz val="18"/>
        <rFont val="Times New Roman"/>
        <family val="1"/>
        <charset val="204"/>
      </rPr>
      <t xml:space="preserve"> работы не проводились.</t>
    </r>
  </si>
  <si>
    <t>н.п. Хатанга</t>
  </si>
  <si>
    <t>05.06.2024</t>
  </si>
  <si>
    <t>02:00</t>
  </si>
  <si>
    <t>От ОД ЕДДС поступила информация о том, что в 300-400 метрах от берега затонул буксир «Байкал», принадлежащий АО «ОЭК» (Объединенная Энергетическая Корпорация), 8 членов экипажа из 9 подняты на борт ледокола «Владивосток», один считается без вести пропавшим. Планируется проведение поисковых мероприятий силами сотрудников АО «ОЭК».</t>
  </si>
  <si>
    <t>Енисейский залив</t>
  </si>
  <si>
    <r>
      <t xml:space="preserve">Описание события: </t>
    </r>
    <r>
      <rPr>
        <sz val="16"/>
        <rFont val="Times New Roman"/>
        <family val="1"/>
        <charset val="204"/>
      </rPr>
      <t>в связи с</t>
    </r>
    <r>
      <rPr>
        <b/>
        <sz val="16"/>
        <rFont val="Times New Roman"/>
        <family val="1"/>
        <charset val="204"/>
      </rPr>
      <t xml:space="preserve"> </t>
    </r>
    <r>
      <rPr>
        <b/>
        <u/>
        <sz val="16"/>
        <color rgb="FFFF0000"/>
        <rFont val="Times New Roman"/>
        <family val="1"/>
        <charset val="204"/>
      </rPr>
      <t>выявлением признаков заразного узелкового дерматита крупного рогатого скота.</t>
    </r>
  </si>
  <si>
    <t xml:space="preserve">Мероприятие выполнено на 100% (Проведено 11.11.2023). </t>
  </si>
  <si>
    <r>
      <t xml:space="preserve">Описание события: </t>
    </r>
    <r>
      <rPr>
        <sz val="16"/>
        <rFont val="Times New Roman"/>
        <family val="1"/>
        <charset val="204"/>
      </rPr>
      <t>в связи с</t>
    </r>
    <r>
      <rPr>
        <b/>
        <sz val="16"/>
        <rFont val="Times New Roman"/>
        <family val="1"/>
        <charset val="204"/>
      </rPr>
      <t xml:space="preserve"> </t>
    </r>
    <r>
      <rPr>
        <b/>
        <u/>
        <sz val="16"/>
        <color rgb="FFFF0000"/>
        <rFont val="Times New Roman"/>
        <family val="1"/>
        <charset val="204"/>
      </rPr>
      <t>отключением электроэнергии на ПС-110 кВт на территории Таежнинского сельсовета.</t>
    </r>
  </si>
  <si>
    <t xml:space="preserve">Описание события: 10.06.2020 г. Красноярск, ул.2-я Огородная, д.22а  (16-этажный 2-подъездный кирпичный жилой дом, 239 помещений)  возникла угроза разрушения конструкции дома, в результате образования оползня (протокол от 10.06.2020 № 33/20). </t>
  </si>
  <si>
    <t>в целях предупреждения угрозы возникновения чрезвычайной ситуации, вызванной ухудшением состояния подпорной стены.</t>
  </si>
  <si>
    <r>
      <t xml:space="preserve">Описание события: </t>
    </r>
    <r>
      <rPr>
        <u/>
        <sz val="12"/>
        <rFont val="Times New Roman"/>
        <family val="1"/>
        <charset val="204"/>
      </rPr>
      <t xml:space="preserve">угроза внезапного обрушения здания </t>
    </r>
    <r>
      <rPr>
        <sz val="12"/>
        <rFont val="Times New Roman"/>
        <family val="1"/>
        <charset val="204"/>
      </rPr>
      <t>многоквартироного дома гостиничного по ул. Лауреатов д.75.</t>
    </r>
  </si>
  <si>
    <r>
      <t xml:space="preserve">Описание события: </t>
    </r>
    <r>
      <rPr>
        <u/>
        <sz val="12"/>
        <rFont val="Times New Roman"/>
        <family val="1"/>
        <charset val="204"/>
      </rPr>
      <t>в связи с угрозой возникновения чрезвычайной ситуации,</t>
    </r>
    <r>
      <rPr>
        <sz val="12"/>
        <rFont val="Times New Roman"/>
        <family val="1"/>
        <charset val="204"/>
      </rPr>
      <t xml:space="preserve"> вызванной аварийным состоянием кровли жилого дома №8 по ул. Аральской.</t>
    </r>
  </si>
  <si>
    <r>
      <t xml:space="preserve">Описание события:  </t>
    </r>
    <r>
      <rPr>
        <u/>
        <sz val="12"/>
        <rFont val="Times New Roman"/>
        <family val="1"/>
        <charset val="204"/>
      </rPr>
      <t>в связи с частичным разушением многоквартирного дома</t>
    </r>
    <r>
      <rPr>
        <sz val="12"/>
        <rFont val="Times New Roman"/>
        <family val="1"/>
        <charset val="204"/>
      </rPr>
      <t xml:space="preserve"> по адресу: ул. Горького, д. 36.</t>
    </r>
  </si>
  <si>
    <t>Выполнено за сутки: работы не проводились.</t>
  </si>
  <si>
    <r>
      <t xml:space="preserve">Описание события: </t>
    </r>
    <r>
      <rPr>
        <u/>
        <sz val="12"/>
        <rFont val="Times New Roman"/>
        <family val="1"/>
        <charset val="204"/>
      </rPr>
      <t>в связи с угрозой возникновения чрезвычайной ситуации, вызванной аварийным состоянием жилого здания</t>
    </r>
    <r>
      <rPr>
        <sz val="12"/>
        <rFont val="Times New Roman"/>
        <family val="1"/>
        <charset val="204"/>
      </rPr>
      <t xml:space="preserve"> № 143 по ул. Алеши Тимошенкова.</t>
    </r>
  </si>
  <si>
    <t>№ 432-п</t>
  </si>
  <si>
    <t xml:space="preserve">Мероприятие выполнено на 100% (Проведено 04.06.2024). </t>
  </si>
  <si>
    <t>мониторинг за состоянием и загрязнением окружающей среды;</t>
  </si>
  <si>
    <t>КЧС Красноярского края 
№9 от 04.06.2024</t>
  </si>
  <si>
    <t>КЧС г. Боготол 
№ 21 от 14.06.2024</t>
  </si>
  <si>
    <t xml:space="preserve">Мероприятие выполнено на 100% (Проведено 14.06.2024). </t>
  </si>
  <si>
    <r>
      <t xml:space="preserve">Описание события: </t>
    </r>
    <r>
      <rPr>
        <sz val="18"/>
        <rFont val="Times New Roman"/>
        <family val="1"/>
        <charset val="204"/>
      </rPr>
      <t xml:space="preserve">в связи с </t>
    </r>
    <r>
      <rPr>
        <b/>
        <u/>
        <sz val="18"/>
        <color rgb="FFFF0000"/>
        <rFont val="Times New Roman"/>
        <family val="1"/>
        <charset val="204"/>
      </rPr>
      <t>превышением проектных объемов размещения твердых коммунальных отходов</t>
    </r>
    <r>
      <rPr>
        <sz val="18"/>
        <rFont val="Times New Roman"/>
        <family val="1"/>
        <charset val="204"/>
      </rPr>
      <t xml:space="preserve"> на объектах размещения отходов.</t>
    </r>
  </si>
  <si>
    <t>15.06.2024 02:22</t>
  </si>
  <si>
    <t xml:space="preserve">190 км вверх по течению 
от устья  р. Бахта  </t>
  </si>
  <si>
    <t>От ОД ЕДДС поступила информация о том, что в результате опрокидывания аэролодки «Стрижаэроджет–580», на борту которой находилось 2 человека (взрослые) утонул 1 человек, второй самостоятельно выбрался на берег. Проводятся поисковые мероприятия.</t>
  </si>
  <si>
    <r>
      <t xml:space="preserve">Описание события: </t>
    </r>
    <r>
      <rPr>
        <sz val="18"/>
        <rFont val="Times New Roman"/>
        <family val="1"/>
        <charset val="204"/>
      </rPr>
      <t xml:space="preserve">в свзязи </t>
    </r>
    <r>
      <rPr>
        <b/>
        <u/>
        <sz val="18"/>
        <color rgb="FFFF0000"/>
        <rFont val="Times New Roman"/>
        <family val="1"/>
        <charset val="204"/>
      </rPr>
      <t>с угрозой обрушения нежилого здания</t>
    </r>
    <r>
      <rPr>
        <sz val="18"/>
        <rFont val="Times New Roman"/>
        <family val="1"/>
        <charset val="204"/>
      </rPr>
      <t xml:space="preserve"> по адресу: </t>
    </r>
    <r>
      <rPr>
        <b/>
        <u/>
        <sz val="18"/>
        <color rgb="FFFF0000"/>
        <rFont val="Times New Roman"/>
        <family val="1"/>
        <charset val="204"/>
      </rPr>
      <t>ул. 1-я Зарельсовая, 48.</t>
    </r>
  </si>
  <si>
    <t>22:20</t>
  </si>
  <si>
    <t>№ 968</t>
  </si>
  <si>
    <t>г. Ачинск, г. Боготол, г. Дивногорск, 
г. Красноярск, г. Сосновоборск, 
г. Назарово, 
г. Шарыпово, 
п. Кедровый, ЗАТО г. Железногорск, ЗАТО г. Зеленогорск, Ачинский, Березовский, Боготольский, Емельяновский, Козульский, 
Манский, Назаровский, Сухобузимский, Партизанский районы, Тюхтетский, Шарыповский муниципальные округа.</t>
  </si>
  <si>
    <t xml:space="preserve">озеро-парк Октябрьский </t>
  </si>
  <si>
    <t>02.07.2024</t>
  </si>
  <si>
    <t>23:51</t>
  </si>
  <si>
    <t>От ОД ГУ МВД поступила информация, что во время купания в озере при очевидных обстоятельствах утонул 1 человек (взрослый). Поиски будут организованы 05.07.2024г. силами КГКУ «Спасатель».</t>
  </si>
  <si>
    <t>происшествие на воде</t>
  </si>
  <si>
    <t>МЧС не взяли, тело не найдено</t>
  </si>
  <si>
    <t xml:space="preserve">17.08.2024
</t>
  </si>
  <si>
    <t>проведение аварийно-восстановительных работ;</t>
  </si>
  <si>
    <t>№762</t>
  </si>
  <si>
    <t>ул. Горького, д.10</t>
  </si>
  <si>
    <t>КЧС г. Красноярска 
№22/24 от 24.07.2024</t>
  </si>
  <si>
    <r>
      <t>Описание события:</t>
    </r>
    <r>
      <rPr>
        <sz val="18"/>
        <rFont val="Times New Roman"/>
        <family val="1"/>
        <charset val="204"/>
      </rPr>
      <t xml:space="preserve"> в целях предупреждения угрозы возникновения чрезвычайной ситуации, вызванной</t>
    </r>
    <r>
      <rPr>
        <b/>
        <sz val="18"/>
        <color rgb="FFFF0000"/>
        <rFont val="Times New Roman"/>
        <family val="1"/>
        <charset val="204"/>
      </rPr>
      <t xml:space="preserve"> </t>
    </r>
    <r>
      <rPr>
        <b/>
        <u/>
        <sz val="18"/>
        <color rgb="FFFF0000"/>
        <rFont val="Times New Roman"/>
        <family val="1"/>
        <charset val="204"/>
      </rPr>
      <t>аварийным состоянием жилого дома</t>
    </r>
    <r>
      <rPr>
        <sz val="18"/>
        <rFont val="Times New Roman"/>
        <family val="1"/>
        <charset val="204"/>
      </rPr>
      <t xml:space="preserve"> № 10 по ул. Горького.</t>
    </r>
  </si>
  <si>
    <r>
      <t xml:space="preserve">Мероприятие выполнено на 100% </t>
    </r>
    <r>
      <rPr>
        <i/>
        <sz val="18"/>
        <rFont val="Times New Roman"/>
        <family val="1"/>
        <charset val="204"/>
      </rPr>
      <t>(24.07.2024)</t>
    </r>
    <r>
      <rPr>
        <sz val="18"/>
        <rFont val="Times New Roman"/>
        <family val="1"/>
        <charset val="204"/>
      </rPr>
      <t>.</t>
    </r>
  </si>
  <si>
    <t>06:00</t>
  </si>
  <si>
    <t xml:space="preserve">От ОД ЕДДС поступила информация, что в районе п. Хмельники на акватории Красноярского водохранилища столкнулись баржа и маломерное судно в которой находилось 2 человека (взрослые), из них 1 человек выбрался самостоятельно на берег, 1 человек без вести пропавший.  </t>
  </si>
  <si>
    <t>№769</t>
  </si>
  <si>
    <t>ул. Академика Киренского, д.24а</t>
  </si>
  <si>
    <t>КЧС г. Красноярска 
№23/24 от 01.08.2024</t>
  </si>
  <si>
    <r>
      <t>Описание события:</t>
    </r>
    <r>
      <rPr>
        <sz val="18"/>
        <rFont val="Times New Roman"/>
        <family val="1"/>
        <charset val="204"/>
      </rPr>
      <t xml:space="preserve"> в целях предупреждения угрозы возникновения чрезвычайной ситуации,</t>
    </r>
    <r>
      <rPr>
        <b/>
        <u/>
        <sz val="18"/>
        <color rgb="FFFF0000"/>
        <rFont val="Times New Roman"/>
        <family val="1"/>
        <charset val="204"/>
      </rPr>
      <t xml:space="preserve"> вызванной ухудшением состояния склона в районе жилого дома</t>
    </r>
    <r>
      <rPr>
        <sz val="18"/>
        <rFont val="Times New Roman"/>
        <family val="1"/>
        <charset val="204"/>
      </rPr>
      <t xml:space="preserve"> по адресу ул. Академика Киренского, д. 24а. </t>
    </r>
  </si>
  <si>
    <r>
      <t xml:space="preserve">Мероприятие выполнено на 100% </t>
    </r>
    <r>
      <rPr>
        <i/>
        <sz val="18"/>
        <rFont val="Times New Roman"/>
        <family val="1"/>
        <charset val="204"/>
      </rPr>
      <t>(01.08.2024)</t>
    </r>
    <r>
      <rPr>
        <sz val="18"/>
        <rFont val="Times New Roman"/>
        <family val="1"/>
        <charset val="204"/>
      </rPr>
      <t>.</t>
    </r>
  </si>
  <si>
    <t>Мероприятие выполняется (направлен запрос на Главу города о выделении средств из резервного фонда на заключение договора по разработке технических решений локального отвода сточных вод и засыпке размытого участка склона).</t>
  </si>
  <si>
    <r>
      <t>проведение противоаварийных работ</t>
    </r>
    <r>
      <rPr>
        <i/>
        <sz val="18"/>
        <rFont val="Times New Roman"/>
        <family val="1"/>
        <charset val="204"/>
      </rPr>
      <t>.</t>
    </r>
  </si>
  <si>
    <t xml:space="preserve">29.09.2024 </t>
  </si>
  <si>
    <t>р.Енисей (порт Дудинка)</t>
  </si>
  <si>
    <t>20:57</t>
  </si>
  <si>
    <t>От ОД ЕДДС поступила информация о том, что 1 человек (взрослый) выпал за борт буксира-толкача "Чунояр", предположительно утонул, по настоящее время местонахождение его неизвестно. Проведение поисковых работ спланировано на 30.09.2024.</t>
  </si>
  <si>
    <t>Описание события: в связи с превышением проектных объемов размещения твердых коммунальных отходов на объектах размещения отходов.</t>
  </si>
  <si>
    <t>Описание события: в целях предупреждения угрозы возникновения чрезвычайной ситуации, вызванной аварийным состоянием жилого дома № 10 по ул. Горького.</t>
  </si>
  <si>
    <t xml:space="preserve">Описание события: в целях предупреждения угрозы возникновения чрезвычайной ситуации, вызванной ухудшением состояния склона в районе жилого дома по адресу ул. Академика Киренского, д. 24а. </t>
  </si>
  <si>
    <t>ул. Песочная, д.7</t>
  </si>
  <si>
    <t>КЧС г. Красноярска 
№26/24 от 25.09.2024</t>
  </si>
  <si>
    <t>Мероприятие выполнено на 100% (проведено 14.10.2024).</t>
  </si>
  <si>
    <r>
      <t xml:space="preserve">Выполнено за сутки: </t>
    </r>
    <r>
      <rPr>
        <sz val="18"/>
        <rFont val="Times New Roman"/>
        <family val="1"/>
        <charset val="204"/>
      </rPr>
      <t xml:space="preserve">направлено обращение в Правительство Красноярского края за выделением денежных средств на снос здания. Приняты меры к запрету доступа в здание. Проводится постоянный мониторинг устойчивости здания.
</t>
    </r>
  </si>
  <si>
    <t>с.Верхнеимбатск</t>
  </si>
  <si>
    <t xml:space="preserve">17.10.2024 </t>
  </si>
  <si>
    <t>12:37</t>
  </si>
  <si>
    <t>Река</t>
  </si>
  <si>
    <t>От ОД ЕДДС поступила информация о том, что во время рыбалки 1 человек (взрослый) предположительно выпал за борт лодки "Ямаха 50" и по настоящее время местонахождение его неизвестно. Проводятся поисковые мероприятия.</t>
  </si>
  <si>
    <r>
      <t xml:space="preserve">Выполнено за сутки: </t>
    </r>
    <r>
      <rPr>
        <sz val="18"/>
        <rFont val="Times New Roman"/>
        <family val="1"/>
        <charset val="204"/>
      </rPr>
      <t>работы не проводились.</t>
    </r>
  </si>
  <si>
    <r>
      <t>Описание события:</t>
    </r>
    <r>
      <rPr>
        <sz val="18"/>
        <rFont val="Times New Roman"/>
        <family val="1"/>
        <charset val="204"/>
      </rPr>
      <t xml:space="preserve"> </t>
    </r>
    <r>
      <rPr>
        <b/>
        <u/>
        <sz val="18"/>
        <color rgb="FFFF0000"/>
        <rFont val="Times New Roman"/>
        <family val="1"/>
        <charset val="204"/>
      </rPr>
      <t>в целях предупреждения угрозы возникновения чрезвычайной ситуации</t>
    </r>
    <r>
      <rPr>
        <sz val="18"/>
        <rFont val="Times New Roman"/>
        <family val="1"/>
        <charset val="204"/>
      </rPr>
      <t xml:space="preserve">, вызванной аварийным состоянием строительных конструкций и </t>
    </r>
    <r>
      <rPr>
        <b/>
        <u/>
        <sz val="18"/>
        <color rgb="FFFF0000"/>
        <rFont val="Times New Roman"/>
        <family val="1"/>
        <charset val="204"/>
      </rPr>
      <t>ухудшением технического состояния аварийного жилого дома</t>
    </r>
    <r>
      <rPr>
        <sz val="18"/>
        <rFont val="Times New Roman"/>
        <family val="1"/>
        <charset val="204"/>
      </rPr>
      <t xml:space="preserve"> № 7 по ул. Песочная.</t>
    </r>
  </si>
  <si>
    <t>Описание события: в целях предупреждения угрозы возникновения чрезвычайной ситуации, вызванной аварийным состоянием строительных конструкций и ухудшением технического состояния аварийного жилого дома № 7 по ул. Песочная.</t>
  </si>
  <si>
    <t>ул. Песочнвя, д.7</t>
  </si>
  <si>
    <t>№ 0712-п
№ 1174-п</t>
  </si>
  <si>
    <t>14.06.2024
21.10.2024</t>
  </si>
  <si>
    <t xml:space="preserve">Сельсоветы: Амонашенский, Анцирский, Астафьевский, Браженский, Георгиевский, Краснокурышенский, Рудянский, Ситниковский, Таеженский, Терский, Филимоновский, Чечеульский;
Браженский, Чечеульский </t>
  </si>
  <si>
    <t>Высокие уровни воды
Лесные пожары и другие ландшафтные пожары</t>
  </si>
  <si>
    <t>р. Енисей, район н.п.Левинские Пески</t>
  </si>
  <si>
    <t>10.11.2024</t>
  </si>
  <si>
    <t xml:space="preserve">От ОД ЕДДС поступило сообщение о происшествии на акватории р.Енисей, 6 человек (взрослые) 10.11.2024 выехали на 2-х снегоходах и провалились под лёд, 4 человека самостоятельно выбрались на берег, место нахождение 2 человек неизвестно. Проводятся поисково-спасательные мероприятия. </t>
  </si>
  <si>
    <t xml:space="preserve"> Деблокировано</t>
  </si>
  <si>
    <t>№ 1168</t>
  </si>
  <si>
    <t>ул. Инициаторов, д. 3а</t>
  </si>
  <si>
    <t>КЧС г. Красноярск №29/24 от 28.11.2024</t>
  </si>
  <si>
    <t>№ 1170</t>
  </si>
  <si>
    <t>ул. Энергетиков, д. 75</t>
  </si>
  <si>
    <t>Мероприятие выполнено на 100% (проведено 28.11.2024).</t>
  </si>
  <si>
    <t>№ 1176</t>
  </si>
  <si>
    <t>ул. Кишиневская, д. 13</t>
  </si>
  <si>
    <t>№ 1177</t>
  </si>
  <si>
    <t>ул. Энергетиков, д. 73</t>
  </si>
  <si>
    <t>Описание события: в связи с ухудшением технического состояния аварийного жилого дома № 3а по ул. Инициаторов.</t>
  </si>
  <si>
    <t>Описание события: в связи с ухудшением технического состояния аварийного жилого дома № 75 по ул. Энергетиков.</t>
  </si>
  <si>
    <t>Описание события: в связи с ухудшением технического состояния аварийного жилого дома № 13 по ул. Кишиневская.</t>
  </si>
  <si>
    <t>Описание события: в связи с ухудшением технического состояния аварийного жилого дома № 73 по ул. Энергетиков.</t>
  </si>
  <si>
    <r>
      <t>Описание события:</t>
    </r>
    <r>
      <rPr>
        <sz val="18"/>
        <rFont val="Times New Roman"/>
        <family val="1"/>
        <charset val="204"/>
      </rPr>
      <t xml:space="preserve"> в связи с</t>
    </r>
    <r>
      <rPr>
        <b/>
        <sz val="18"/>
        <rFont val="Times New Roman"/>
        <family val="1"/>
        <charset val="204"/>
      </rPr>
      <t xml:space="preserve"> </t>
    </r>
    <r>
      <rPr>
        <b/>
        <u/>
        <sz val="18"/>
        <color rgb="FFFF0000"/>
        <rFont val="Times New Roman"/>
        <family val="1"/>
        <charset val="204"/>
      </rPr>
      <t>ухудшением технического состояния</t>
    </r>
    <r>
      <rPr>
        <sz val="18"/>
        <rFont val="Times New Roman"/>
        <family val="1"/>
        <charset val="204"/>
      </rPr>
      <t xml:space="preserve"> аварийного жилого дома № 3а по ул. Инициаторов.</t>
    </r>
  </si>
  <si>
    <r>
      <t>Описание события:</t>
    </r>
    <r>
      <rPr>
        <sz val="18"/>
        <rFont val="Times New Roman"/>
        <family val="1"/>
        <charset val="204"/>
      </rPr>
      <t xml:space="preserve"> в связи с</t>
    </r>
    <r>
      <rPr>
        <b/>
        <sz val="18"/>
        <rFont val="Times New Roman"/>
        <family val="1"/>
        <charset val="204"/>
      </rPr>
      <t xml:space="preserve"> </t>
    </r>
    <r>
      <rPr>
        <b/>
        <u/>
        <sz val="18"/>
        <color rgb="FFFF0000"/>
        <rFont val="Times New Roman"/>
        <family val="1"/>
        <charset val="204"/>
      </rPr>
      <t>ухудшением технического состояния</t>
    </r>
    <r>
      <rPr>
        <sz val="18"/>
        <rFont val="Times New Roman"/>
        <family val="1"/>
        <charset val="204"/>
      </rPr>
      <t xml:space="preserve"> аварийного жилого дома № 75 по ул. Энергетиков.</t>
    </r>
  </si>
  <si>
    <r>
      <t>Описание события:</t>
    </r>
    <r>
      <rPr>
        <sz val="18"/>
        <rFont val="Times New Roman"/>
        <family val="1"/>
        <charset val="204"/>
      </rPr>
      <t xml:space="preserve"> в связи с</t>
    </r>
    <r>
      <rPr>
        <b/>
        <sz val="18"/>
        <rFont val="Times New Roman"/>
        <family val="1"/>
        <charset val="204"/>
      </rPr>
      <t xml:space="preserve"> </t>
    </r>
    <r>
      <rPr>
        <b/>
        <u/>
        <sz val="18"/>
        <color rgb="FFFF0000"/>
        <rFont val="Times New Roman"/>
        <family val="1"/>
        <charset val="204"/>
      </rPr>
      <t>ухудшением технического состояния</t>
    </r>
    <r>
      <rPr>
        <sz val="18"/>
        <rFont val="Times New Roman"/>
        <family val="1"/>
        <charset val="204"/>
      </rPr>
      <t xml:space="preserve"> аварийного жилого дома № 13 по ул. Кишиневская.</t>
    </r>
  </si>
  <si>
    <r>
      <t>Описание события:</t>
    </r>
    <r>
      <rPr>
        <sz val="18"/>
        <rFont val="Times New Roman"/>
        <family val="1"/>
        <charset val="204"/>
      </rPr>
      <t xml:space="preserve"> в связи с</t>
    </r>
    <r>
      <rPr>
        <b/>
        <sz val="18"/>
        <rFont val="Times New Roman"/>
        <family val="1"/>
        <charset val="204"/>
      </rPr>
      <t xml:space="preserve"> </t>
    </r>
    <r>
      <rPr>
        <b/>
        <u/>
        <sz val="18"/>
        <color rgb="FFFF0000"/>
        <rFont val="Times New Roman"/>
        <family val="1"/>
        <charset val="204"/>
      </rPr>
      <t>ухудшением технического состояния</t>
    </r>
    <r>
      <rPr>
        <sz val="18"/>
        <rFont val="Times New Roman"/>
        <family val="1"/>
        <charset val="204"/>
      </rPr>
      <t xml:space="preserve"> аварийного жилого дома № 73 по ул. Энергетиков.</t>
    </r>
  </si>
  <si>
    <t>Бирилюсский МО</t>
  </si>
  <si>
    <t>Взрывы и (или) разрушения (обрушения) в зданиях, сооружениях, предназначенных для постоянного или длительного (круглосуточного) проживания людей</t>
  </si>
  <si>
    <t>№ 8</t>
  </si>
  <si>
    <t>ул. Щетинкина, д. 7, 9, 11
ул. Пионерская, д. 15, 17, 19
ул. Кочетатская, д. 6, 8</t>
  </si>
  <si>
    <t>8</t>
  </si>
  <si>
    <t>Мероприятие выполнено на 100% (проведено 13.01.2025).</t>
  </si>
  <si>
    <t xml:space="preserve">- 
</t>
  </si>
  <si>
    <t xml:space="preserve">-
</t>
  </si>
  <si>
    <t>КЧС Бирилюсского района
№1 от 13.01.2025</t>
  </si>
  <si>
    <r>
      <t xml:space="preserve">Описание события: </t>
    </r>
    <r>
      <rPr>
        <sz val="18"/>
        <rFont val="Times New Roman"/>
        <family val="1"/>
        <charset val="204"/>
      </rPr>
      <t xml:space="preserve">в целях предупреждения угрозы возникновения чрезвычайной ситуации, </t>
    </r>
    <r>
      <rPr>
        <b/>
        <u/>
        <sz val="18"/>
        <color rgb="FFFF0000"/>
        <rFont val="Times New Roman"/>
        <family val="1"/>
        <charset val="204"/>
      </rPr>
      <t>вызванной отсутствием управляющей компании и не предоставлением услуг по откачке жидких бытовых отходов, жителям домов в н.п. Новобирилюссы по адресам: ул. Щетинкина, д. 7, 9, 11; ул. Пионерская, д. 15, 17, 19; ул. Кочетатская, д. 6, 8</t>
    </r>
    <r>
      <rPr>
        <sz val="18"/>
        <rFont val="Times New Roman"/>
        <family val="1"/>
        <charset val="204"/>
      </rPr>
      <t>.</t>
    </r>
  </si>
  <si>
    <t>Выполнено за сутки: информирование населения.</t>
  </si>
  <si>
    <t>№ 50-п</t>
  </si>
  <si>
    <t>ул. Академика Вавилова, д.98</t>
  </si>
  <si>
    <t>Мероприятие выполнено на 100% (17.01.2025).</t>
  </si>
  <si>
    <t>№ 51-п</t>
  </si>
  <si>
    <t>ул. Тобольская, д.19а</t>
  </si>
  <si>
    <t>КЧС 01/25
№ 1 от 17.01.2025</t>
  </si>
  <si>
    <t>207 (44)</t>
  </si>
  <si>
    <t>85 (уточняется)</t>
  </si>
  <si>
    <t xml:space="preserve">Высокие уровни воды </t>
  </si>
  <si>
    <t>Описание события: в целях предупреждения угрозы возникновения чрезвычайной ситуации, вызванной аварийным состоянием элементов конструкции жилого дома № 98 по ул. Академика Вавилова.</t>
  </si>
  <si>
    <t>Описание события: в связи с угрозой возникновения чрезвычайной ситуации, вызванной подтоплением подвальных помещений жилого дома № 19а по ул. Тобольской.</t>
  </si>
  <si>
    <t xml:space="preserve"> Высокие уровни воды </t>
  </si>
  <si>
    <t>ул. Тобольская, д. 19а</t>
  </si>
  <si>
    <t>ул. Академика Вавилова, д. 98</t>
  </si>
  <si>
    <r>
      <rPr>
        <b/>
        <sz val="18"/>
        <color theme="1"/>
        <rFont val="Times New Roman"/>
        <family val="1"/>
        <charset val="204"/>
      </rPr>
      <t>Описание события</t>
    </r>
    <r>
      <rPr>
        <sz val="18"/>
        <color theme="1"/>
        <rFont val="Times New Roman"/>
        <family val="1"/>
        <charset val="204"/>
      </rPr>
      <t xml:space="preserve">: </t>
    </r>
    <r>
      <rPr>
        <b/>
        <u/>
        <sz val="18"/>
        <color rgb="FFFF0000"/>
        <rFont val="Times New Roman"/>
        <family val="1"/>
        <charset val="204"/>
      </rPr>
      <t>в целях предупреждения угрозы возникновения чрезвычайной ситуации</t>
    </r>
    <r>
      <rPr>
        <sz val="18"/>
        <color theme="1"/>
        <rFont val="Times New Roman"/>
        <family val="1"/>
        <charset val="204"/>
      </rPr>
      <t>, вызванной аварийным состоянием элементов конструкции жилого дома № 98 по ул. Академика Вавилова.</t>
    </r>
  </si>
  <si>
    <r>
      <rPr>
        <b/>
        <sz val="18"/>
        <color theme="1"/>
        <rFont val="Times New Roman"/>
        <family val="1"/>
        <charset val="204"/>
      </rPr>
      <t>Описание события</t>
    </r>
    <r>
      <rPr>
        <sz val="18"/>
        <color theme="1"/>
        <rFont val="Times New Roman"/>
        <family val="1"/>
        <charset val="204"/>
      </rPr>
      <t xml:space="preserve">: </t>
    </r>
    <r>
      <rPr>
        <b/>
        <u/>
        <sz val="18"/>
        <color rgb="FFFF0000"/>
        <rFont val="Times New Roman"/>
        <family val="1"/>
        <charset val="204"/>
      </rPr>
      <t>в связи с угрозой возникновения чрезвычайной ситуации,</t>
    </r>
    <r>
      <rPr>
        <sz val="18"/>
        <color theme="1"/>
        <rFont val="Times New Roman"/>
        <family val="1"/>
        <charset val="204"/>
      </rPr>
      <t xml:space="preserve"> вызванной подтоплением подвальных помещений жилого дома № 19а по ул. Тобольской.</t>
    </r>
  </si>
  <si>
    <t>КЧС г. Красноярска № 02/25
от 27.01.2025</t>
  </si>
  <si>
    <t>ул. Волжская, д. 26</t>
  </si>
  <si>
    <t>11 (уточняется)</t>
  </si>
  <si>
    <t>Описание события: в целях предупреждения угрозы возникновения чрезвычайной ситуации, вызванной аварийным состоянием конструкций лестниц и крыши жилого дома № 26 по ул. Волжской.</t>
  </si>
  <si>
    <t>р. Енисей, 
в районе устья р. Кан</t>
  </si>
  <si>
    <t>15:30</t>
  </si>
  <si>
    <t>16:01</t>
  </si>
  <si>
    <t>08.02.2025</t>
  </si>
  <si>
    <t>Мероприятие выполнено на 100% (27.01.2025).</t>
  </si>
  <si>
    <t>№81</t>
  </si>
  <si>
    <r>
      <rPr>
        <b/>
        <sz val="18"/>
        <color theme="1"/>
        <rFont val="Times New Roman"/>
        <family val="1"/>
        <charset val="204"/>
      </rPr>
      <t>Описание события</t>
    </r>
    <r>
      <rPr>
        <sz val="18"/>
        <color theme="1"/>
        <rFont val="Times New Roman"/>
        <family val="1"/>
        <charset val="204"/>
      </rPr>
      <t xml:space="preserve">: </t>
    </r>
    <r>
      <rPr>
        <b/>
        <u/>
        <sz val="18"/>
        <color rgb="FFFF0000"/>
        <rFont val="Times New Roman"/>
        <family val="1"/>
        <charset val="204"/>
      </rPr>
      <t xml:space="preserve"> в целях предупреждения угрозы возникновения чрезвычайной ситуации, </t>
    </r>
    <r>
      <rPr>
        <sz val="18"/>
        <color theme="1"/>
        <rFont val="Times New Roman"/>
        <family val="1"/>
        <charset val="204"/>
      </rPr>
      <t>вызванной аварийным состоянием конструкций лестниц и крыши жилого дома № 26 по ул. Волжской.</t>
    </r>
  </si>
  <si>
    <t>№ 142-п</t>
  </si>
  <si>
    <t>ул. Глинки, д. 22</t>
  </si>
  <si>
    <t>№109</t>
  </si>
  <si>
    <t>КЧС г. Красноярска № 03/25
от 31.01.2025</t>
  </si>
  <si>
    <t>Мероприятие выполнено на 100% (проведено 31.01.2025).</t>
  </si>
  <si>
    <t>1.3</t>
  </si>
  <si>
    <t>Аварии на объектах жизнеобеспечения</t>
  </si>
  <si>
    <t xml:space="preserve">Описание события: с предупреждением угрозы возникновения чрезвычайной ситуации, вызванной аварийным состоянием канализационной насосной станции в жилом комплексе «КВАДРО». </t>
  </si>
  <si>
    <t>ул. Караульная, 39</t>
  </si>
  <si>
    <r>
      <t xml:space="preserve">Описание события: </t>
    </r>
    <r>
      <rPr>
        <b/>
        <u/>
        <sz val="18"/>
        <color rgb="FFFF0000"/>
        <rFont val="Times New Roman"/>
        <family val="1"/>
        <charset val="204"/>
      </rPr>
      <t>с предупреждением угрозы возникновения чрезвычайной ситуации,</t>
    </r>
    <r>
      <rPr>
        <sz val="18"/>
        <color rgb="FFFF0000"/>
        <rFont val="Times New Roman"/>
        <family val="1"/>
        <charset val="204"/>
      </rPr>
      <t xml:space="preserve"> </t>
    </r>
    <r>
      <rPr>
        <sz val="18"/>
        <rFont val="Times New Roman"/>
        <family val="1"/>
        <charset val="204"/>
      </rPr>
      <t xml:space="preserve">вызванной аварийным состоянием канализационной насосной станции в жилом комплексе «КВАДРО». </t>
    </r>
  </si>
  <si>
    <t>Боготольский МО</t>
  </si>
  <si>
    <t>Мероприятие выполнено на 100% (Проведено 21.02.2025).</t>
  </si>
  <si>
    <t>№155</t>
  </si>
  <si>
    <t>ул. Шевченко, д. 32</t>
  </si>
  <si>
    <t>КЧС г. Красноярска № 05/25
от 21.02.2025</t>
  </si>
  <si>
    <t>150/28</t>
  </si>
  <si>
    <t>Мероприятие выполнено на 100% (проведено 04.03.2025).</t>
  </si>
  <si>
    <t>Описание события:  в целях предупреждения угрозы возникновения чрезвычайной ситуации, вызванной аварийным состоянием жилого дома ул. Шевченко, д. 32</t>
  </si>
  <si>
    <t>150 (28)</t>
  </si>
  <si>
    <r>
      <t xml:space="preserve">Описание события: </t>
    </r>
    <r>
      <rPr>
        <b/>
        <sz val="18"/>
        <color rgb="FFFF0000"/>
        <rFont val="Times New Roman"/>
        <family val="1"/>
        <charset val="204"/>
      </rPr>
      <t xml:space="preserve"> </t>
    </r>
    <r>
      <rPr>
        <sz val="18"/>
        <rFont val="Times New Roman"/>
        <family val="1"/>
        <charset val="204"/>
      </rPr>
      <t xml:space="preserve">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жилого дома</t>
    </r>
    <r>
      <rPr>
        <sz val="18"/>
        <rFont val="Times New Roman"/>
        <family val="1"/>
        <charset val="204"/>
      </rPr>
      <t xml:space="preserve"> ул. Шевченко, д. 32</t>
    </r>
  </si>
  <si>
    <t>2.5.1.</t>
  </si>
  <si>
    <t>09:06</t>
  </si>
  <si>
    <t xml:space="preserve">XII. ПРЕДУПРЕЖДЕНИЯ ОБ ОПАСНЫХ И НЕБЛАГОПРИЯТНЫХ ЯВЛЕНИЯХ ПОГОДЫ, ГИДРОЛОГИЧЕСКИХ ЯВЛЕНИЯХ </t>
  </si>
  <si>
    <t xml:space="preserve">Опасные метеорологические явления </t>
  </si>
  <si>
    <t>Мероприятие выполнено на 100% (Проведено 31.03.2025).</t>
  </si>
  <si>
    <t>Новоселовский МО</t>
  </si>
  <si>
    <t>КЧС Курагинского района
№ 05-р от 05.04.2025</t>
  </si>
  <si>
    <t>муниципальный</t>
  </si>
  <si>
    <t>0</t>
  </si>
  <si>
    <t>р. Енисей</t>
  </si>
  <si>
    <t xml:space="preserve">15.04.2025 </t>
  </si>
  <si>
    <t xml:space="preserve">От ОД ЕДДС поступила информация о том, что 14.04.25 в 22:14 на территории г. Лесосибирска в районе Новоенисейского комбината неизвестный мужчина упал в р. Енисей и его унесло течением. 15.04.2025 Лесосибирской СС и Енисейским  ПСО  проводились ПСР, обследовано 30 км прибрежной линии и акватории 
г. Енисей от г. Лесосибирска до г. Енисейска. Тело не обнаружено. </t>
  </si>
  <si>
    <t xml:space="preserve">Взрывы и (или) разрушения (обрушения) в зданиях и сооружениях </t>
  </si>
  <si>
    <t>восстановление поврежденных участков электросетей;</t>
  </si>
  <si>
    <t>От ОД ЕДДС поступила информация о том, что в результате опрокидывания лодки, предположительно, пропали 2 человека (взрослые). 
12.04.2025 найден 1 труп в Казачинском районе н.п.Пискуновка, полицией признан.</t>
  </si>
  <si>
    <t xml:space="preserve">  </t>
  </si>
  <si>
    <t>№ 183-пг
№ 492-пг
№ 548-пг
№ 796-п
№240-п</t>
  </si>
  <si>
    <t>2.5.1.
2.6.1
2.6.1.</t>
  </si>
  <si>
    <t>05.04.2024
12.09.2024
21.10.2024
23.12.2024
21.04.2025</t>
  </si>
  <si>
    <r>
      <t xml:space="preserve">Описание события: </t>
    </r>
    <r>
      <rPr>
        <sz val="18"/>
        <rFont val="Times New Roman"/>
        <family val="1"/>
        <charset val="204"/>
      </rPr>
      <t xml:space="preserve">в связи с </t>
    </r>
    <r>
      <rPr>
        <b/>
        <u/>
        <sz val="18"/>
        <color rgb="FFFF0000"/>
        <rFont val="Times New Roman"/>
        <family val="1"/>
        <charset val="204"/>
      </rPr>
      <t>прогнозируемым повышением дневных температур</t>
    </r>
    <r>
      <rPr>
        <sz val="18"/>
        <rFont val="Times New Roman"/>
        <family val="1"/>
        <charset val="204"/>
      </rPr>
      <t xml:space="preserve">, вследствие которого возможно </t>
    </r>
    <r>
      <rPr>
        <b/>
        <u/>
        <sz val="18"/>
        <color rgb="FFFF0000"/>
        <rFont val="Times New Roman"/>
        <family val="1"/>
        <charset val="204"/>
      </rPr>
      <t>интенсивное снеготаяние с затоплением</t>
    </r>
    <r>
      <rPr>
        <sz val="18"/>
        <rFont val="Times New Roman"/>
        <family val="1"/>
        <charset val="204"/>
      </rPr>
      <t xml:space="preserve"> пониженных участков местности. 
С 21.04.2025 в целях предупреждения угрозы возникновения чрезвычайной ситуации на территории </t>
    </r>
    <r>
      <rPr>
        <b/>
        <u/>
        <sz val="18"/>
        <color rgb="FFFF0000"/>
        <rFont val="Times New Roman"/>
        <family val="1"/>
        <charset val="204"/>
      </rPr>
      <t xml:space="preserve">лигнинохранилища, </t>
    </r>
    <r>
      <rPr>
        <u/>
        <sz val="18"/>
        <rFont val="Times New Roman"/>
        <family val="1"/>
        <charset val="204"/>
      </rPr>
      <t>с целью предупреждения чрезвычайной ситуации в сфере жилищно коммунального хозяйства.</t>
    </r>
  </si>
  <si>
    <r>
      <rPr>
        <b/>
        <sz val="18"/>
        <rFont val="Times New Roman"/>
        <family val="1"/>
        <charset val="204"/>
      </rPr>
      <t>Выполнено за сутки:</t>
    </r>
    <r>
      <rPr>
        <sz val="18"/>
        <rFont val="Times New Roman"/>
        <family val="1"/>
        <charset val="204"/>
      </rPr>
      <t xml:space="preserve"> Департаментом городского хозяйства и транспорта проводятся организационные мероприятия и согласование. Организован мониторинг устойчивости склона в непосредственной близости к придомовой территории жилого дома № 9 «Г» по ул. П. Железняка. </t>
    </r>
  </si>
  <si>
    <r>
      <t xml:space="preserve">Описание события: </t>
    </r>
    <r>
      <rPr>
        <b/>
        <u/>
        <sz val="18"/>
        <color rgb="FFFF0000"/>
        <rFont val="Times New Roman"/>
        <family val="1"/>
        <charset val="204"/>
      </rPr>
      <t>неблагоприятные метеорологические явления погоды.</t>
    </r>
  </si>
  <si>
    <t>Тюхтетский МО</t>
  </si>
  <si>
    <r>
      <t xml:space="preserve">Выполнено за сутки: </t>
    </r>
    <r>
      <rPr>
        <sz val="18"/>
        <rFont val="Times New Roman"/>
        <family val="1"/>
        <charset val="204"/>
      </rPr>
      <t xml:space="preserve"> Работы на данном объекте запланированы на 2025 год. В адрес Главы города подготовлено и направлено письмо о выделении финансировании для выполнения аварийно-восстановительных работ на данном объекте.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ООО «БЕРЕГ». Жилищным отделом ДГХиТ составлен акт о недопуске жителями данного дома работников ООО «Берег» для выполнения аварийно-восстановительных работ. </t>
    </r>
  </si>
  <si>
    <r>
      <t xml:space="preserve">Выполнено за сутки: </t>
    </r>
    <r>
      <rPr>
        <sz val="18"/>
        <rFont val="Times New Roman"/>
        <family val="1"/>
        <charset val="204"/>
      </rPr>
      <t xml:space="preserve"> сотрудники администрации района проинформировали жителей о возможности переезда в маневренный фонд.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ООО «БЕРЕГ». Жилищным отделом ДГХиТ составлен акт о недопуске жителями данного дома работников ООО «Берег» для выполнения аварийно-восстановительных работ. Жилищным отделом ДГХиТ составлен акт о недопуске жителями данного дома работников ООО «Берег» для выполнения аварийно-восстановительных работ. Жилищным отделом ДГХиТ составлен акт о недопуске жителями данного дома работников ООО «Берег» для выполнения аварийно-восстановительных работ. </t>
    </r>
  </si>
  <si>
    <t xml:space="preserve">По системе 112 поступила информация, в районе острова Татышев предположительно утонул 1 человек (личность устанавливается). Силами КГКУ «Спасатель» проводятся поисково-спасательные работы, поиски результатов не дали. </t>
  </si>
  <si>
    <t xml:space="preserve">14.06.2025 </t>
  </si>
  <si>
    <t xml:space="preserve"> 15:20</t>
  </si>
  <si>
    <t>1.3.1.</t>
  </si>
  <si>
    <t>№ 268- п</t>
  </si>
  <si>
    <t>н.п. Агинское</t>
  </si>
  <si>
    <t>порог р. Подкаменная Тунгуска</t>
  </si>
  <si>
    <t xml:space="preserve"> 13:50</t>
  </si>
  <si>
    <t xml:space="preserve">19.06.2025 </t>
  </si>
  <si>
    <t>По информации ОД ЕДДС в районе н.п. Мирюга при очевидных обстоятельствах перевернулась лодка, в которой находилось 2 человека (взрослые), в результате происшествия выпав из лодки утонул 1 человек (взрослый), силами волонтеров проводятся поисково-спасательные работы. 20.06.2025 не найден.</t>
  </si>
  <si>
    <r>
      <t xml:space="preserve">Описание события: </t>
    </r>
    <r>
      <rPr>
        <sz val="18"/>
        <color theme="1"/>
        <rFont val="Times New Roman"/>
        <family val="1"/>
        <charset val="204"/>
      </rPr>
      <t xml:space="preserve">в связи </t>
    </r>
    <r>
      <rPr>
        <b/>
        <u/>
        <sz val="18"/>
        <color rgb="FFFF0000"/>
        <rFont val="Times New Roman"/>
        <family val="1"/>
        <charset val="204"/>
      </rPr>
      <t>с обстановкой по обеспечению холодным водоснабжением населения и организаций</t>
    </r>
    <r>
      <rPr>
        <sz val="18"/>
        <rFont val="Times New Roman"/>
        <family val="1"/>
        <charset val="204"/>
      </rPr>
      <t>, ежедневными перебоями, отсутствие утвержденного тарифа на предоставление услуги водоснабжения.</t>
    </r>
  </si>
  <si>
    <t>11/3</t>
  </si>
  <si>
    <r>
      <t xml:space="preserve">Описание события: </t>
    </r>
    <r>
      <rPr>
        <sz val="18"/>
        <rFont val="Times New Roman"/>
        <family val="1"/>
        <charset val="204"/>
      </rPr>
      <t xml:space="preserve">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четырех жилых домов</t>
    </r>
    <r>
      <rPr>
        <sz val="18"/>
        <rFont val="Times New Roman"/>
        <family val="1"/>
        <charset val="204"/>
      </rPr>
      <t xml:space="preserve"> по следующим адресам: ул. Ачинская, д.34а, ул. Штабная, д.58, ул. Кравченко, д.36, ул. Красноармейская, д.37. С 19.03.2025 внесены изменения в связи с нестабильной паводковой обстановкой и превышением уровня воды в р. Минусинка в результате обильного снеготаяния.</t>
    </r>
  </si>
  <si>
    <t>Разрушения (обрушения) элементов транспортной и инженерной инфраструктуры</t>
  </si>
  <si>
    <t>1.2.5.</t>
  </si>
  <si>
    <t>Описание события: аварийное состояние жилого дома (угроза частичного разрушения) по адресу: ул. Квартальная, д. 7.</t>
  </si>
  <si>
    <t xml:space="preserve"> ул. Квартальная, д. 7.</t>
  </si>
  <si>
    <t>№ 523</t>
  </si>
  <si>
    <t>Ул. Бограда, д. 114</t>
  </si>
  <si>
    <t>КЧС г. Красноярска 
№18/25 от 02.07.2025</t>
  </si>
  <si>
    <t>Мероприятие выполнено на 100% (проведено 02.07.2025).</t>
  </si>
  <si>
    <t>104 (уточняется)</t>
  </si>
  <si>
    <t>В 13:00 02.07.2025 бригадой филиала «Красноярская теплосеть АО «Енисейская ТГК (ТГК-13)» (12 человек, 2 ед. техники) начаты вскрышные работы для определения причин просадки грунта и поиска места порыва трубы ГВС. В 17:30 работы завершены, порывов труб горячего и холодного водоснабжения не обнаружено, причину проседания грунта установить не удалось. По информации заместителя руководителя департамента ДГХиТ администрации г. Красноярска специалистами ООО НТП «Прогресс» будет проведено инструментальное обследование строительных конструкций дома.</t>
  </si>
  <si>
    <t xml:space="preserve">- </t>
  </si>
  <si>
    <t>ул. Бограда, д. 114</t>
  </si>
  <si>
    <t>Озеро</t>
  </si>
  <si>
    <t>№ 0642-п</t>
  </si>
  <si>
    <t xml:space="preserve">КЧС г. Боготол № 25
от 10.07.2025 </t>
  </si>
  <si>
    <t>Мероприятие выполнено на 100% (проведено 10.07.2025).</t>
  </si>
  <si>
    <t>В связи с неоднократным возникновением пожаров в аварийных, расселённых, подлежащих сносу многоквартирных домах и угрозой их внезапного обрушения.</t>
  </si>
  <si>
    <r>
      <t xml:space="preserve">Описание события: </t>
    </r>
    <r>
      <rPr>
        <b/>
        <sz val="18"/>
        <color rgb="FFFF0000"/>
        <rFont val="Times New Roman"/>
        <family val="1"/>
        <charset val="204"/>
      </rPr>
      <t xml:space="preserve"> в связи с неоднократным возникновением пожаров </t>
    </r>
    <r>
      <rPr>
        <sz val="18"/>
        <color theme="1"/>
        <rFont val="Times New Roman"/>
        <family val="1"/>
        <charset val="204"/>
      </rPr>
      <t>в аварийных, расселённых, подлежащих сносу многоквартирных домах и угрозой их внезапного обрушения.</t>
    </r>
  </si>
  <si>
    <t>№ 459</t>
  </si>
  <si>
    <t>ул. Березина, д. 160</t>
  </si>
  <si>
    <t xml:space="preserve">КЧС г.Красноярска
№17/25 от 27.05.2025 </t>
  </si>
  <si>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вызванной аварийным состоянием жилого здания</t>
    </r>
    <r>
      <rPr>
        <sz val="18"/>
        <rFont val="Times New Roman"/>
        <family val="1"/>
        <charset val="204"/>
      </rPr>
      <t xml:space="preserve"> № 160 по ул. Березина.</t>
    </r>
  </si>
  <si>
    <t>Мероприятие выполнено на 100% (проведено 27.05.2025).</t>
  </si>
  <si>
    <r>
      <t xml:space="preserve">Описание события: </t>
    </r>
    <r>
      <rPr>
        <sz val="18"/>
        <rFont val="Times New Roman"/>
        <family val="1"/>
        <charset val="204"/>
      </rPr>
      <t xml:space="preserve">в целях предупреждения угрозы возникновения чрезвычайной ситуации, вызванной </t>
    </r>
    <r>
      <rPr>
        <b/>
        <u/>
        <sz val="18"/>
        <color rgb="FFFF0000"/>
        <rFont val="Times New Roman"/>
        <family val="1"/>
        <charset val="204"/>
      </rPr>
      <t>провалом грунта в районе первого подъезда жилого дома по адресу ул. Бограда, д. 114</t>
    </r>
    <r>
      <rPr>
        <sz val="18"/>
        <rFont val="Times New Roman"/>
        <family val="1"/>
        <charset val="204"/>
      </rPr>
      <t>.</t>
    </r>
  </si>
  <si>
    <r>
      <t xml:space="preserve">Выполнено за сутки: </t>
    </r>
    <r>
      <rPr>
        <sz val="18"/>
        <rFont val="Times New Roman"/>
        <family val="1"/>
        <charset val="204"/>
      </rPr>
      <t>с МП САТП заключен муниципальный контракт от 20.12.2024 № 593 на проведение АВР в районе жилого дома № 24а по ул. Академика Киренского на сумму 21,2 млн. руб. 
К выполнению работ подрядчик приступил до заключения муниципального контракта, в настоящее время АВР выполнены, проводится их приемка. На основании постановления администрации города Красноярска от 23.12.2024 № 1210 выделены средства из резервного фонда на организацию разработки проектной документации с проведением инженерных изысканий, получение положительного заключения государственной экспертизы по строительству ливневой канализации в районе жилых домов по ул. Академика Киренского, 22, 24, 24а, в Октябрьском районе.Срок выполнения проектных работ, включая получение положительного заключения госэкспертизы – 28.11.2025. Срок завершения работ по контракту – 10.12.2025. , в рамках заключенного контракта проработан вариант трассировки ливневой канализации с учетом расположения объекта на территории городских лесов, представлены на рассмотрение схемы размещения объекта и водосборных площадей. Ведутся работы по инженерным изысканиям.</t>
    </r>
  </si>
  <si>
    <r>
      <t>Выполнено за сутки:</t>
    </r>
    <r>
      <rPr>
        <sz val="18"/>
        <rFont val="Times New Roman"/>
        <family val="1"/>
        <charset val="204"/>
      </rPr>
      <t xml:space="preserve"> определена подрядная организация ООО «Красноярскстрой компания», которая будет проводить ремонтно-восстановительные работы по вышеуказанному адресу. Сроки проведения АВР не определены. Данный вопрос находится на контроле в Департаменте городского хозяйства и транспорта. По решению суда Кировского района сроки расселения жильцов дома № 143 по ул. Тимошенкова перенесены на 2025 г., проводится исполнение мероприятий по Постановлению от 09.04.2024 года за № 309.   </t>
    </r>
  </si>
  <si>
    <t>проведение геофизических георадиолокационных изысканий по локализации в подповерхностном пространстве аномалий на территории проседаний грунта в районе гаражного массива по ул. Строителей района Талнах г. Норильска.</t>
  </si>
  <si>
    <t>проведение мероприятий по поиску балка;</t>
  </si>
  <si>
    <t>Сведения по показателям гибели на акваториях доступны по ссылке -  https://cloud.mail.ru/public/HNxJ/mUTzd5Hyu</t>
  </si>
  <si>
    <r>
      <t xml:space="preserve">Выполнено за сутки: </t>
    </r>
    <r>
      <rPr>
        <sz val="18"/>
        <rFont val="Times New Roman"/>
        <family val="1"/>
        <charset val="204"/>
      </rPr>
      <t>в ДГХиТ отправлено письмо с запросом о предоставлении плана АВР, жилищным отделом ДГХиТ подготовлен и направлен запрос в МКУ «УРТСЖиМС» на определение проектно-сметной документации, предоставлен сметный расчет по инженерно-геологическим изысканиям. После проверки данной проектно-сметной документации в адрес Главы города будет подготовлено и направлено ходатайство о выделении денежных средств. Объект в работе.</t>
    </r>
  </si>
  <si>
    <t xml:space="preserve">
2.5.1.
2.3.1
1.2.1
</t>
  </si>
  <si>
    <r>
      <t xml:space="preserve">Выполнено за сутки: </t>
    </r>
    <r>
      <rPr>
        <sz val="18"/>
        <rFont val="Times New Roman"/>
        <family val="1"/>
        <charset val="204"/>
      </rPr>
      <t>Выполняются проектные работы, аварийно-восстановительные работы будут проводиться в теплое время года. Опасная территория огорожена. Размещена информация (объявления) о состоянии дома. Угроза возникновения ЧС ликвидирована, готовятся документы о переводе в Повседневную деятельность.</t>
    </r>
  </si>
  <si>
    <t>ЗАТО г.Железногорск</t>
  </si>
  <si>
    <t>3</t>
  </si>
  <si>
    <t>Карст, суффозия, просадка в грунтах</t>
  </si>
  <si>
    <t>№ 654</t>
  </si>
  <si>
    <t>ул. Можайского, д. 15</t>
  </si>
  <si>
    <t xml:space="preserve">КЧС г.Красноярска
№21/25 от 05.08.2025 </t>
  </si>
  <si>
    <t>Мероприятие выполнено на 100% (Проведено 05.08.2025).</t>
  </si>
  <si>
    <t>в связи с угрозой возникновения чрезвычайной ситуации, вызванной аварийным состоянием жилого здания № 15 по ул. Можайского.</t>
  </si>
  <si>
    <r>
      <rPr>
        <b/>
        <u/>
        <sz val="18"/>
        <rFont val="Times New Roman"/>
        <family val="1"/>
        <charset val="204"/>
      </rPr>
      <t>Выполнено за сутки:</t>
    </r>
    <r>
      <rPr>
        <sz val="18"/>
        <rFont val="Times New Roman"/>
        <family val="1"/>
        <charset val="204"/>
      </rPr>
      <t xml:space="preserve"> информирование населения, установлены ограждающие территорию устройства и размещены информационные знаки; осуществлен ежедневный осмотр МКД с целью оценки его технического состояния. Разработан проект на снос указанного МКД, получено положительное заключение экспертизы проектной документации. Вместе с тем, учитывая дефицит бюджетных средств, работы по демонтажу в муниципальную программу «Реформирование и модернизация жилищно-коммунального хозяйства и повышение энергетической эффективности», утвержденную постановлением Администрации города Норильска от 07.12.2016 № 585, в 2025 году не включены. Осуществляется еженедельный контроль за недопущением попадания сторонних лиц на первый этаж здания, при необходимости выполняются мероприятия по ограничению доступа, установлены временные ограждающие устройства на прилегающей территории. </t>
    </r>
  </si>
  <si>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вызванной аварийным состоянием жилого здания № 15 по ул. Можайского.</t>
    </r>
  </si>
  <si>
    <t>№ 662</t>
  </si>
  <si>
    <t xml:space="preserve">КЧС г.Красноярска
№22/25 от 11.08.2025 </t>
  </si>
  <si>
    <t>Мероприятие выполнено на 100% (Проведено 11.08.2025).</t>
  </si>
  <si>
    <t>№ 665</t>
  </si>
  <si>
    <t>склон в районе ул. 3-й Дальневосточной и ул. Уланова</t>
  </si>
  <si>
    <t>Описание события: в связи с угрозой возникновения чрезвычайной ситуации на проезде от остановки "Сады" (Кузнецовское плато) до СНТ "Солнечное-12".</t>
  </si>
  <si>
    <t>проезд от остановки "Сады" (Кузнецовское плато) до СНТ "Солнечное-12".</t>
  </si>
  <si>
    <r>
      <t>Выполнено за сутки:</t>
    </r>
    <r>
      <rPr>
        <sz val="18"/>
        <rFont val="Times New Roman"/>
        <family val="1"/>
        <charset val="204"/>
      </rPr>
      <t xml:space="preserve"> работы не проводились, администрации Центрального района поручено проинформировать жителей ЖК «КВАДРО» о проведении в доме аварийно-восстановительных работ и необходимости соблюдения правил безопасности и правил использования внутренней системы канализации многоквартирных домов. Приобретено и установлено новое оборудование в помещении существующей КНС. Запланировано строительство нового здания для КНС. </t>
    </r>
  </si>
  <si>
    <t>№35
№ 42
№ 48
№ 49</t>
  </si>
  <si>
    <t>02.07.2025
21.07.2025
08.08.2025
15.08.2025</t>
  </si>
  <si>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на проезде от остановки "Сады" (Кузнецовское плато) до СНТ "Солнечное-12".</t>
    </r>
  </si>
  <si>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на склоне в районе ул. 3-й Дальневосточной и ул. Уланова.</t>
    </r>
  </si>
  <si>
    <t xml:space="preserve"> проезд от остановки 
"Сады" (Кузнецовское плато) до СНТ "Солнечное-12"</t>
  </si>
  <si>
    <t>Мероприятие выполнено на 100% (проведено 01.09.2025).</t>
  </si>
  <si>
    <t>1
1</t>
  </si>
  <si>
    <t>1
уточняется</t>
  </si>
  <si>
    <t>Мероприятие выполнено на 100% (Проведено 04.08.2025, 01.09.2025).</t>
  </si>
  <si>
    <t>р. Сисим</t>
  </si>
  <si>
    <t xml:space="preserve">По информации ОД ЕДДС в районе порога Третий Татарский 03.09.2025 на р. Сисим перевернулась лодка с 1 человеком (взрослый). Силами КГКУ "Спасатель" организованы поисково-спасательные работы, тело не найдено. </t>
  </si>
  <si>
    <t xml:space="preserve">04.09.2025  </t>
  </si>
  <si>
    <t xml:space="preserve">МЧС не взято </t>
  </si>
  <si>
    <t>07.09.2025</t>
  </si>
  <si>
    <t>р. Хатанга</t>
  </si>
  <si>
    <t>От ОД ЕДДС поступила информация о том, что 1 человек (взрослый) в состоянии алкогольного опьянения выпал за борт моторной лодки, предположительно утонул, по настоящее время местонахождение его неизвестно. Проводятся поисковые мероприятия, тело не найдено.</t>
  </si>
  <si>
    <t xml:space="preserve">06.08.2025
01.09.2025
</t>
  </si>
  <si>
    <t xml:space="preserve">1.2.2.
2.3.1
</t>
  </si>
  <si>
    <t xml:space="preserve">Взрывы и (или) разрушения (обрушения) в зданиях, сооружениях, предназначенных для временного пребывания людей, преимущественно ритмичного характера
Опасные метеорологические явления 
</t>
  </si>
  <si>
    <t xml:space="preserve">уточняется
уточняется
</t>
  </si>
  <si>
    <t xml:space="preserve">КЧС г. Минусинск № 18
от 04.08.2025
КЧС г. Минусинск № 21
от 01.09.2025
</t>
  </si>
  <si>
    <r>
      <t>Описание события:</t>
    </r>
    <r>
      <rPr>
        <sz val="18"/>
        <rFont val="Times New Roman"/>
        <family val="1"/>
        <charset val="204"/>
      </rPr>
      <t xml:space="preserve"> </t>
    </r>
    <r>
      <rPr>
        <b/>
        <u/>
        <sz val="18"/>
        <color rgb="FFFF0000"/>
        <rFont val="Times New Roman"/>
        <family val="1"/>
        <charset val="204"/>
      </rPr>
      <t>в связи с угрозой обрушения подпорной и несущей стен</t>
    </r>
    <r>
      <rPr>
        <sz val="18"/>
        <rFont val="Times New Roman"/>
        <family val="1"/>
        <charset val="204"/>
      </rPr>
      <t xml:space="preserve"> здания Минусинского ПСО КГКУ "Спасатель", расположенного по адресу: г. Минусинск, ул. Набережная, д. 34 
</t>
    </r>
    <r>
      <rPr>
        <b/>
        <u/>
        <sz val="18"/>
        <color rgb="FFFF0000"/>
        <rFont val="Times New Roman"/>
        <family val="1"/>
        <charset val="204"/>
      </rPr>
      <t>в связи с угрозой возникновения ЧС, сильными ливневыми дождями</t>
    </r>
    <r>
      <rPr>
        <sz val="18"/>
        <rFont val="Times New Roman"/>
        <family val="1"/>
        <charset val="204"/>
      </rPr>
      <t>, грозами, шквалистым усилением ветра 15-20 м/с</t>
    </r>
    <r>
      <rPr>
        <sz val="18"/>
        <rFont val="Times New Roman"/>
        <family val="1"/>
        <charset val="204"/>
      </rPr>
      <t>.</t>
    </r>
  </si>
  <si>
    <t>Мероприятие выполнено на 100% (проведено 08.09.2025).</t>
  </si>
  <si>
    <t>№ 726</t>
  </si>
  <si>
    <t>№ 727</t>
  </si>
  <si>
    <t>Проспект Мира, д. 33</t>
  </si>
  <si>
    <t>6 (Уточняется)</t>
  </si>
  <si>
    <t>КЧС г. Красноярска 
№ 23/25 от 21.08.2025</t>
  </si>
  <si>
    <t>Мероприятие выполнено на 100% (проведено 21.08.2025).</t>
  </si>
  <si>
    <t>134 (Уточняется)</t>
  </si>
  <si>
    <t>в целях предупреждения угрозы возникновения чрезвычайной ситуации, вызванной аварийным состоянием жилого дома, расположенного по адресу : ул. Марковского, д. 80.</t>
  </si>
  <si>
    <t>в целях предупреждения угрозы возникновения чрезвычайной ситуации, вызванной аварийным состоянием жилого дома, расположенного по адресу : Проспект Мира, д. 33.</t>
  </si>
  <si>
    <t>ул. Марковского, д. 80</t>
  </si>
  <si>
    <t>№ 729</t>
  </si>
  <si>
    <t>проспект Мира, д. 33</t>
  </si>
  <si>
    <t>2.2.3.</t>
  </si>
  <si>
    <t>Размыв грунтов временными водными потоками на территории населенного пункта</t>
  </si>
  <si>
    <t>сквер «Зеленый берег»</t>
  </si>
  <si>
    <t>№ 730</t>
  </si>
  <si>
    <t>ул. 2-я Огородная, д. 24</t>
  </si>
  <si>
    <t>137/32</t>
  </si>
  <si>
    <t xml:space="preserve"> в целях предупреждения угрозы возникновения чрезвычайной ситуации, вызванной образаванием провалов на территории сквера «Зеленый берег», расположенного по проспекту Ульяновский.</t>
  </si>
  <si>
    <t>пр. Ульяновский</t>
  </si>
  <si>
    <t>в целях предупреждения угрозы возникновения чрезвычайной ситуации, вызванной частичным размытием грунтов склона на территории земельных участков, расположенного по адресу: ул. 2-я Огородная, д. 24.</t>
  </si>
  <si>
    <t>ул. 2-я Огородная, д. 24.</t>
  </si>
  <si>
    <t>МКУ «УДИБ» совместно с АО «УЗС» ограничил доступ населения к опасным местам.</t>
  </si>
  <si>
    <t>№ 739</t>
  </si>
  <si>
    <t>ДНП "Южное"</t>
  </si>
  <si>
    <t>КЧС г. Красноярска 
№ 24/25 от 01.09.2025</t>
  </si>
  <si>
    <t>№ 740</t>
  </si>
  <si>
    <t>ул. Глинки, д. 12а</t>
  </si>
  <si>
    <t>43 (4)</t>
  </si>
  <si>
    <t>№ 741</t>
  </si>
  <si>
    <t>ул. Айвазовского, д. 29</t>
  </si>
  <si>
    <t>34 (5)</t>
  </si>
  <si>
    <t>№ 742</t>
  </si>
  <si>
    <t>ул. Лесная, д. 128</t>
  </si>
  <si>
    <t>№ 743</t>
  </si>
  <si>
    <t>МАОУ лицей № 28, 
ул. Профсоюзов, д. 17</t>
  </si>
  <si>
    <t>№ 738</t>
  </si>
  <si>
    <t>64 (13)</t>
  </si>
  <si>
    <t>КЧС г. Норильска:
№ 7от 02.07.2025, 
№ 10 от 16.07.2025 
№ 12 от 07.08.2025
№ 13 от 15.08.2025</t>
  </si>
  <si>
    <t xml:space="preserve"> Описание события: в целях предупреждения угрозы возникновения чрезвычайной ситуации, вызванной аварийным состоянием жилого дома, расположенного по адресу : ул. Глинки, д. 12а.</t>
  </si>
  <si>
    <t>ул. Глинки, д. 12а.</t>
  </si>
  <si>
    <t>Описание события: в целях предупреждения угрозы возникновения чрезвычайной ситуации, вызванной аварийным состоянием жилого дома, расположенного по адресу : ул. Айвазовского, д. 29.</t>
  </si>
  <si>
    <t>Описание события: в целях предупреждения угрозы возникновения чрезвычайной ситуации, вызванной аварийным состоянием жилого дома, расположенного по адресу : ул. Глинки, д. 22.</t>
  </si>
  <si>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Проспект Мира, д. 33</t>
    </r>
    <r>
      <rPr>
        <sz val="18"/>
        <rFont val="Times New Roman"/>
        <family val="1"/>
        <charset val="204"/>
      </rPr>
      <t>.</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</si>
  <si>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ул. Марковского, д. 80</t>
    </r>
    <r>
      <rPr>
        <sz val="18"/>
        <rFont val="Times New Roman"/>
        <family val="1"/>
        <charset val="204"/>
      </rPr>
      <t>.</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</si>
  <si>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образованием провалов на территории сквера «Зеленый берег»</t>
    </r>
    <r>
      <rPr>
        <sz val="18"/>
        <rFont val="Times New Roman"/>
        <family val="1"/>
        <charset val="204"/>
      </rPr>
      <t xml:space="preserve">, расположенного по </t>
    </r>
    <r>
      <rPr>
        <b/>
        <sz val="18"/>
        <color rgb="FFFF0000"/>
        <rFont val="Times New Roman"/>
        <family val="1"/>
        <charset val="204"/>
      </rPr>
      <t xml:space="preserve"> </t>
    </r>
    <r>
      <rPr>
        <b/>
        <u/>
        <sz val="18"/>
        <color rgb="FFFF0000"/>
        <rFont val="Times New Roman"/>
        <family val="1"/>
        <charset val="204"/>
      </rPr>
      <t>проспекту Ульяновскому.</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</si>
  <si>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частичным размытием грунтов склона на территории земельных участков</t>
    </r>
    <r>
      <rPr>
        <sz val="18"/>
        <rFont val="Times New Roman"/>
        <family val="1"/>
        <charset val="204"/>
      </rPr>
      <t>, расположенного по адресу: ул. 2-я Огородная, д. 24.</t>
    </r>
  </si>
  <si>
    <t>Мероприятие выполнено на 100% (проведено 12.09.2025).</t>
  </si>
  <si>
    <t>№ 736</t>
  </si>
  <si>
    <t>КЧС г. Красноярска 
№ 26/25 от 04.09.2025</t>
  </si>
  <si>
    <t>8 школ, 1 гимназия,
5 детских садов</t>
  </si>
  <si>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 xml:space="preserve">вызванной размывом участка автомобильной дороги </t>
    </r>
    <r>
      <rPr>
        <sz val="18"/>
        <color theme="1"/>
        <rFont val="Times New Roman"/>
        <family val="1"/>
        <charset val="204"/>
      </rPr>
      <t>по ул.Лесной в районе дачного некоммерческого партнерства "Южное".</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</si>
  <si>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ул. Глинки, д. 12а</t>
    </r>
    <r>
      <rPr>
        <sz val="18"/>
        <rFont val="Times New Roman"/>
        <family val="1"/>
        <charset val="204"/>
      </rPr>
      <t>.</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</si>
  <si>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ул. Айвазовского, д. 29</t>
    </r>
    <r>
      <rPr>
        <sz val="18"/>
        <rFont val="Times New Roman"/>
        <family val="1"/>
        <charset val="204"/>
      </rPr>
      <t>.</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</si>
  <si>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 xml:space="preserve">вызванной размывом участка автомобильной дороги </t>
    </r>
    <r>
      <rPr>
        <sz val="18"/>
        <color theme="1"/>
        <rFont val="Times New Roman"/>
        <family val="1"/>
        <charset val="204"/>
      </rPr>
      <t>по ул.Лесной в районе дома № 128.</t>
    </r>
  </si>
  <si>
    <r>
      <t xml:space="preserve">Описание события: </t>
    </r>
    <r>
      <rPr>
        <sz val="18"/>
        <color theme="1"/>
        <rFont val="Times New Roman"/>
        <family val="1"/>
        <charset val="204"/>
      </rPr>
      <t xml:space="preserve">в результате </t>
    </r>
    <r>
      <rPr>
        <b/>
        <u/>
        <sz val="18"/>
        <color rgb="FFFF0000"/>
        <rFont val="Times New Roman"/>
        <family val="1"/>
        <charset val="204"/>
      </rPr>
      <t>действия неблагоприятных погодных явлений</t>
    </r>
    <r>
      <rPr>
        <sz val="18"/>
        <color theme="1"/>
        <rFont val="Times New Roman"/>
        <family val="1"/>
        <charset val="204"/>
      </rPr>
      <t>, выпадение большого количества осадков в виде дождя и затоплением здания МАОУ Лицея №28, возможно возникновение чрезвычайной ситуации вызванной разрушением (обрушением) элементов здания.</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</si>
  <si>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ул. Глинки, д. 22</t>
    </r>
    <r>
      <rPr>
        <sz val="18"/>
        <rFont val="Times New Roman"/>
        <family val="1"/>
        <charset val="204"/>
      </rPr>
      <t>.</t>
    </r>
  </si>
  <si>
    <r>
      <t xml:space="preserve">Описание события: </t>
    </r>
    <r>
      <rPr>
        <sz val="18"/>
        <color theme="1"/>
        <rFont val="Times New Roman"/>
        <family val="1"/>
        <charset val="204"/>
      </rPr>
      <t xml:space="preserve">угроза возникновения чрезвычайной ситуации на объектах отрасли "Образование" вследствие </t>
    </r>
    <r>
      <rPr>
        <b/>
        <u/>
        <sz val="18"/>
        <color rgb="FFFF0000"/>
        <rFont val="Times New Roman"/>
        <family val="1"/>
        <charset val="204"/>
      </rPr>
      <t>действия неблагоприятных погодных явлений</t>
    </r>
    <r>
      <rPr>
        <sz val="18"/>
        <rFont val="Times New Roman"/>
        <family val="1"/>
        <charset val="204"/>
      </rPr>
      <t xml:space="preserve"> (сильного ливня), школы: № 147 ул. М.Залки, 4а; № 98 пр.Металлургов, 14а, № 7 пр.Металлургов, 20б, № 141 ул. Воронова, 18г; № 121 ул. С. Лазо, 32; № 56 пр. Ульяновский, 34а; № 152 ул. Ястынская, 9д; № 95 ул. Юшкова,38; гимназия № 13 ул. Академгородок, 17г; детские сады: № 218 ул. Краснодарская, 3а; № 213 ул. Ферганская, 7а; № 46 ул. Взлетная, 22; № 309 ул. Воронова, 16д; № 63 ул. Волгоградская, 33а.</t>
    </r>
  </si>
  <si>
    <t>№ 110</t>
  </si>
  <si>
    <t>КЧС г. Дудинка
№ 03 от 26.09.2025</t>
  </si>
  <si>
    <r>
      <t xml:space="preserve">Высокие уровни воды
</t>
    </r>
    <r>
      <rPr>
        <sz val="18"/>
        <color rgb="FFFF0000"/>
        <rFont val="Times New Roman"/>
        <family val="1"/>
        <charset val="204"/>
      </rPr>
      <t>Опасные метеорологический явления</t>
    </r>
    <r>
      <rPr>
        <sz val="18"/>
        <rFont val="Times New Roman"/>
        <family val="1"/>
        <charset val="204"/>
      </rPr>
      <t xml:space="preserve">
Взрывы и (или) разрушения (обрушения) в зданиях, сооружениях, предназначенных для постоянного или длительного (круглосуточного) проживания людей </t>
    </r>
  </si>
  <si>
    <r>
      <rPr>
        <sz val="18"/>
        <color rgb="FFFF0000"/>
        <rFont val="Times New Roman"/>
        <family val="1"/>
        <charset val="204"/>
      </rPr>
      <t>Ул. Набережная, д. 34 а</t>
    </r>
    <r>
      <rPr>
        <sz val="18"/>
        <color theme="1"/>
        <rFont val="Times New Roman"/>
        <family val="1"/>
        <charset val="204"/>
      </rPr>
      <t xml:space="preserve">
г.Минусинск
</t>
    </r>
  </si>
  <si>
    <t>127</t>
  </si>
  <si>
    <t>19459</t>
  </si>
  <si>
    <t>Мероприятие выполнено на 100% (проведено 26.09.2025).</t>
  </si>
  <si>
    <t>В соответствии с приказами Министерства лесного хозяйства Красноярского края от 15.09.2025 №86-2109-од, от 19.09.2025 №86-2135-од, от 24.09.2025 №86-2169-од, от 01.10.2025 №86-2255-од на территории Красноярского края окончен пожароопасный сезон в 2025 году.</t>
  </si>
  <si>
    <r>
      <t>Описание события:</t>
    </r>
    <r>
      <rPr>
        <sz val="18"/>
        <rFont val="Times New Roman"/>
        <family val="1"/>
        <charset val="204"/>
      </rPr>
      <t xml:space="preserve"> в связи с </t>
    </r>
    <r>
      <rPr>
        <b/>
        <u/>
        <sz val="18"/>
        <color rgb="FFFF0000"/>
        <rFont val="Times New Roman"/>
        <family val="1"/>
        <charset val="204"/>
      </rPr>
      <t>угрозой прекращения с 27.09.2025 очистки дворовых территорий</t>
    </r>
    <r>
      <rPr>
        <sz val="18"/>
        <rFont val="Times New Roman"/>
        <family val="1"/>
        <charset val="204"/>
      </rPr>
      <t xml:space="preserve"> многоквартирных домов от снега.</t>
    </r>
  </si>
  <si>
    <t>р-н мыса Колана, в 30 км. от п. Хантайское Озеро</t>
  </si>
  <si>
    <t>От ОД ЕДДС поступила информация о том, что 27.09.2025 во время передвижения на федеральную базу на лодке пропали 5 человек (5 взрослых), предположительно выпали за борт лодки "Казанка -3м". 02.10.2025 было обнаружено и поднято 1 тело из воды, местонахождение 4 человек неизвестно. Проводятся поисковые мероприятия.</t>
  </si>
  <si>
    <t>02.10.2025</t>
  </si>
  <si>
    <t>05.03.2025
19.03.2025 
04.04.2025
04.04.2025
23.06.2025
09.10.2025</t>
  </si>
  <si>
    <t xml:space="preserve">ул. Ачинская, д.34а
ул. Штабная, д.58
ул. Кравченко, д.36
ул. Красноармейская, д.37
ул. Красных Партизан, д. 169а, 173а, 173б
</t>
  </si>
  <si>
    <t>7</t>
  </si>
  <si>
    <t>КЧС г. Минусинск № 5
от 04.03.2025
КЧС г. Минусинск № 16
от 23.06.2025
КЧС г. Минусинск № 17
от 08.07.2025
КЧС г. Минусинск № 25
от 09.10.2025</t>
  </si>
  <si>
    <t>ул. 9 Пятилетки, д. 11</t>
  </si>
  <si>
    <t>2.3.1.</t>
  </si>
  <si>
    <t>№1236</t>
  </si>
  <si>
    <t>КЧС г. Сосновоборска
№ 6 от 11.10.2025</t>
  </si>
  <si>
    <t>214</t>
  </si>
  <si>
    <t>1.3.2.</t>
  </si>
  <si>
    <t>н.п. Коныгино</t>
  </si>
  <si>
    <t>72 (Уточняется)</t>
  </si>
  <si>
    <t>КЧС Минусинского района 
№ 48-25 от 13.10.2025</t>
  </si>
  <si>
    <t>№ 951-п</t>
  </si>
  <si>
    <t>№ 866</t>
  </si>
  <si>
    <t>ул. Никитина, д.75 б
ул. Кубанская</t>
  </si>
  <si>
    <r>
      <t xml:space="preserve">Описание события: </t>
    </r>
    <r>
      <rPr>
        <b/>
        <u/>
        <sz val="18"/>
        <color rgb="FFFF0000"/>
        <rFont val="Times New Roman"/>
        <family val="1"/>
        <charset val="204"/>
      </rPr>
      <t xml:space="preserve"> в связи с разрушением трубы и остановкой котельной,</t>
    </r>
    <r>
      <rPr>
        <sz val="18"/>
        <color theme="1"/>
        <rFont val="Times New Roman"/>
        <family val="1"/>
        <charset val="204"/>
      </rPr>
      <t xml:space="preserve"> расположенной по адресу: н.п. Шуваево, ул. Почтовая, д.2В, в период отопительного сезона, а так же</t>
    </r>
    <r>
      <rPr>
        <b/>
        <u/>
        <sz val="18"/>
        <color rgb="FFFF0000"/>
        <rFont val="Times New Roman"/>
        <family val="1"/>
        <charset val="204"/>
      </rPr>
      <t xml:space="preserve"> выходом из строя насосного оборудования и необходимостью проведения работ по утеплению каркасной конструкции водонапорной башни,</t>
    </r>
    <r>
      <rPr>
        <sz val="18"/>
        <color theme="1"/>
        <rFont val="Times New Roman"/>
        <family val="1"/>
        <charset val="204"/>
      </rPr>
      <t xml:space="preserve"> расположенной по адресу: н.п. Первомайский, ул. Школьная, д.10.</t>
    </r>
  </si>
  <si>
    <t>Мероприятие выполнено на 100% (проведено 09.10.2025);</t>
  </si>
  <si>
    <r>
      <t xml:space="preserve">Описание события: </t>
    </r>
    <r>
      <rPr>
        <b/>
        <u/>
        <sz val="18"/>
        <color rgb="FFFF0000"/>
        <rFont val="Times New Roman"/>
        <family val="1"/>
        <charset val="204"/>
      </rPr>
      <t xml:space="preserve"> в связи с нарушением теплоснабжения в доме 11 по ул. 9 Пятилетки.</t>
    </r>
  </si>
  <si>
    <t>Мероприятие выполнено на 100% (проведено 11.10.2025);</t>
  </si>
  <si>
    <t>23</t>
  </si>
  <si>
    <r>
      <t>Описание события:</t>
    </r>
    <r>
      <rPr>
        <sz val="18"/>
        <color theme="1"/>
        <rFont val="Times New Roman"/>
        <family val="1"/>
        <charset val="204"/>
      </rPr>
      <t xml:space="preserve"> </t>
    </r>
    <r>
      <rPr>
        <u/>
        <sz val="18"/>
        <color theme="1"/>
        <rFont val="Times New Roman"/>
        <family val="1"/>
        <charset val="204"/>
      </rPr>
      <t xml:space="preserve">в целях предупреждения чрезвычайной ситуации, </t>
    </r>
    <r>
      <rPr>
        <b/>
        <u/>
        <sz val="18"/>
        <color rgb="FFFF0000"/>
        <rFont val="Times New Roman"/>
        <family val="1"/>
        <charset val="204"/>
      </rPr>
      <t>в связи со сложившейся ситуацией на склоне в районе домов №1 б по ул. Никитина и №75 по ул. Кубанская.</t>
    </r>
  </si>
  <si>
    <t>Мероприятие выполнено на 100% (проведено 21.10.2025);</t>
  </si>
  <si>
    <t>№ 1006-п</t>
  </si>
  <si>
    <t>№ АГ-1819-п</t>
  </si>
  <si>
    <t>КЧС г. Минусинск
№ 27 от 01.11.2025</t>
  </si>
  <si>
    <t>КЧС Минусинского района 
№ 55-25 от 01.11.2025</t>
  </si>
  <si>
    <t>48</t>
  </si>
  <si>
    <t>4681</t>
  </si>
  <si>
    <t>15144 (4181)</t>
  </si>
  <si>
    <t>10037</t>
  </si>
  <si>
    <t>72827 (14287)</t>
  </si>
  <si>
    <t>39</t>
  </si>
  <si>
    <t>10511</t>
  </si>
  <si>
    <t>24187 (5717)</t>
  </si>
  <si>
    <t>5317</t>
  </si>
  <si>
    <t>18206 (4042)</t>
  </si>
  <si>
    <t>Мероприятие выполнено на 100% (проведено 01.11.2025);</t>
  </si>
  <si>
    <r>
      <t>Описание события:</t>
    </r>
    <r>
      <rPr>
        <sz val="18"/>
        <color theme="1"/>
        <rFont val="Times New Roman"/>
        <family val="1"/>
        <charset val="204"/>
      </rPr>
      <t xml:space="preserve"> </t>
    </r>
    <r>
      <rPr>
        <b/>
        <u/>
        <sz val="18"/>
        <color rgb="FFFF0000"/>
        <rFont val="Times New Roman"/>
        <family val="1"/>
        <charset val="204"/>
      </rPr>
      <t xml:space="preserve"> неблагоприятные метеорологические явления погоды.</t>
    </r>
  </si>
  <si>
    <t>140</t>
  </si>
  <si>
    <t>1957 (652)</t>
  </si>
  <si>
    <t>р. Енисей, в районе н.п. Береговая-Подъемная, 
вблизи базы ХМЗ</t>
  </si>
  <si>
    <t>10:45</t>
  </si>
  <si>
    <t>09.11.2025</t>
  </si>
  <si>
    <t>От ОД ЕДДС поступила информация о том, что на р. Енисей в районе н.п. Береговая-Подъемная предположительно произошло опрокидывание лодки с 1 человеком (взрослым). На место выезжали оперативные группы. 10.11.2025 обследовано 54 км береговой линии р.Енисей до н.п.Предивинск и обратно.</t>
  </si>
  <si>
    <r>
      <t xml:space="preserve">Выполнено за сутки: </t>
    </r>
    <r>
      <rPr>
        <sz val="18"/>
        <rFont val="Times New Roman"/>
        <family val="1"/>
        <charset val="204"/>
      </rPr>
      <t xml:space="preserve">силами АО «САТП» продолжается проведение аварийных работ. </t>
    </r>
  </si>
  <si>
    <t xml:space="preserve"> ул.2-я Огородная, д.22а</t>
  </si>
  <si>
    <t>Описание события: неблагоприятные метеорологические явления погоды, в связи с агрометеорологическим опасным природным явлением "Переувлажнение почвы" в период уборочной кампании на территории Краснотуранского района, в целях предупреждения чрезвычайной ситуации, вызванной отсутствием запаса угля на котельных, г. Артемовск, н.п. Краснокаменск и н.п. Большая Ирба</t>
  </si>
  <si>
    <t>2.3.1
2.3.18
1.3.1</t>
  </si>
  <si>
    <t>Мероприятие выполнено на 100% (проведено 27.11.2025).</t>
  </si>
  <si>
    <t>№ 570-п</t>
  </si>
  <si>
    <t>н.п. Александро-Ерша</t>
  </si>
  <si>
    <t>КЧС Дзержинского района 
№ 39 от 27.11.2025</t>
  </si>
  <si>
    <t>2.2.2</t>
  </si>
  <si>
    <t>№ 1590</t>
  </si>
  <si>
    <t>КЧС Таймырский Долгано-Ненецкий муниципальный район
№ 19 от 28.11.2025</t>
  </si>
  <si>
    <t>Мероприятие выполнено на 100% (проведено 28.11.2025).</t>
  </si>
  <si>
    <t>2.3.6</t>
  </si>
  <si>
    <t>Сильный мороз</t>
  </si>
  <si>
    <r>
      <t>Описание события:</t>
    </r>
    <r>
      <rPr>
        <sz val="18"/>
        <rFont val="Times New Roman"/>
        <family val="1"/>
        <charset val="204"/>
      </rPr>
      <t xml:space="preserve"> </t>
    </r>
    <r>
      <rPr>
        <b/>
        <u/>
        <sz val="18"/>
        <color rgb="FFFF0000"/>
        <rFont val="Times New Roman"/>
        <family val="1"/>
        <charset val="204"/>
      </rPr>
      <t>в связи с выходом из строя глубинного насоса</t>
    </r>
    <r>
      <rPr>
        <sz val="18"/>
        <rFont val="Times New Roman"/>
        <family val="1"/>
        <charset val="204"/>
      </rPr>
      <t xml:space="preserve"> на скважине и </t>
    </r>
    <r>
      <rPr>
        <b/>
        <u/>
        <sz val="18"/>
        <color rgb="FFFF0000"/>
        <rFont val="Times New Roman"/>
        <family val="1"/>
        <charset val="204"/>
      </rPr>
      <t xml:space="preserve">нарушением жизнедеятельности жителей 2 улиц </t>
    </r>
    <r>
      <rPr>
        <sz val="18"/>
        <rFont val="Times New Roman"/>
        <family val="1"/>
        <charset val="204"/>
      </rPr>
      <t xml:space="preserve">(ул. Центральная, ул. Садовая) </t>
    </r>
    <r>
      <rPr>
        <b/>
        <u/>
        <sz val="18"/>
        <color rgb="FFFF0000"/>
        <rFont val="Times New Roman"/>
        <family val="1"/>
        <charset val="204"/>
      </rPr>
      <t>в н.п. Александро-Ерша.</t>
    </r>
  </si>
  <si>
    <r>
      <t xml:space="preserve">Выполнено за сутки: </t>
    </r>
    <r>
      <rPr>
        <sz val="18"/>
        <color theme="1"/>
        <rFont val="Times New Roman"/>
        <family val="1"/>
        <charset val="204"/>
      </rPr>
      <t>информирование населения.</t>
    </r>
  </si>
  <si>
    <t>н.п. Интикуль</t>
  </si>
  <si>
    <t>Мероприятие выполнено на 100% (проведено 02.12.2025).</t>
  </si>
  <si>
    <t>Мероприятие выполнено на 100% (проведено 01.12.2025).</t>
  </si>
  <si>
    <t>386 (100)</t>
  </si>
  <si>
    <t>101</t>
  </si>
  <si>
    <t>№ 1049</t>
  </si>
  <si>
    <t>ул. Петра Словцова, д.13</t>
  </si>
  <si>
    <t>КЧС г. Красноярска
№ 30/25 от 21.11.2025</t>
  </si>
  <si>
    <t>Мероприятие выполнено на 100% (проведено 21.11.2025).</t>
  </si>
  <si>
    <t xml:space="preserve">Взрывы и (или) разрушения (обрушения) в зданиях, сооружениях, предназначенных для постоянного или длительного (круглосуточного) проживания людей
</t>
  </si>
  <si>
    <t>Описание события: в связи с угрозой сложившейся на подпорных стенах в районе многоквартирного дома № 13 по ул. Петра Словцова.</t>
  </si>
  <si>
    <t>КЧС Новоселовского МО 
№ 33 от 02.12.2025</t>
  </si>
  <si>
    <t>Мероприятие выполнено на 100% (проведено 08.12.2025).</t>
  </si>
  <si>
    <r>
      <t xml:space="preserve">№ 175-п
№ 506-п
</t>
    </r>
    <r>
      <rPr>
        <sz val="18"/>
        <color rgb="FFFF0000"/>
        <rFont val="Times New Roman"/>
        <family val="1"/>
        <charset val="204"/>
      </rPr>
      <t>№ 572-п</t>
    </r>
    <r>
      <rPr>
        <sz val="18"/>
        <rFont val="Times New Roman"/>
        <family val="1"/>
        <charset val="204"/>
      </rPr>
      <t xml:space="preserve">
№667-п</t>
    </r>
  </si>
  <si>
    <r>
      <t xml:space="preserve">05.04.2025
05.09.2025
</t>
    </r>
    <r>
      <rPr>
        <sz val="18"/>
        <color rgb="FFFF0000"/>
        <rFont val="Times New Roman"/>
        <family val="1"/>
        <charset val="204"/>
      </rPr>
      <t>15.10.2025</t>
    </r>
    <r>
      <rPr>
        <sz val="18"/>
        <rFont val="Times New Roman"/>
        <family val="1"/>
        <charset val="204"/>
      </rPr>
      <t xml:space="preserve">
28.11.2025</t>
    </r>
  </si>
  <si>
    <r>
      <t xml:space="preserve">Опасные метеорологические явления 
Переувлажнение почвы
</t>
    </r>
    <r>
      <rPr>
        <sz val="18"/>
        <color rgb="FFFF0000"/>
        <rFont val="Times New Roman"/>
        <family val="1"/>
        <charset val="204"/>
      </rPr>
      <t>Аварии на объектах теплоснабжения</t>
    </r>
  </si>
  <si>
    <t>№ 0886-п</t>
  </si>
  <si>
    <t>КЧС г. Боготол
№ 33 от 08.12.2025</t>
  </si>
  <si>
    <t>2.3.5.</t>
  </si>
  <si>
    <t>Очень сильный снег (снегопад)</t>
  </si>
  <si>
    <t xml:space="preserve">Очень сильный снег (снегопад)
</t>
  </si>
  <si>
    <t>№ 1061</t>
  </si>
  <si>
    <t>КЧС г. Красноярск
№ 31/25 от 02.12.2025</t>
  </si>
  <si>
    <t>Описание события: в связи с угрозой возникновения чрезвычайной ситуации, вызванной обрушением чердачного перекрытия в  подъезде на ул. Спартаковцев, д. 77.</t>
  </si>
  <si>
    <t xml:space="preserve">Взрывы и (или) разрушения (обрушения) в зданиях, сооружениях, предназначенных для постоянного или длительного (круглосуточного) проживания людей 
</t>
  </si>
  <si>
    <t>ул. Спартаковцев, д. 77</t>
  </si>
  <si>
    <t>Описание события: в связи с выпадением большого количества атмосферных осадков в виде снега.</t>
  </si>
  <si>
    <r>
      <t>Описание события:</t>
    </r>
    <r>
      <rPr>
        <sz val="18"/>
        <rFont val="Times New Roman"/>
        <family val="1"/>
        <charset val="204"/>
      </rPr>
      <t xml:space="preserve"> </t>
    </r>
    <r>
      <rPr>
        <b/>
        <u/>
        <sz val="18"/>
        <color rgb="FFFF0000"/>
        <rFont val="Times New Roman"/>
        <family val="1"/>
        <charset val="204"/>
      </rPr>
      <t>в связи с угрозой сложившейся на подпорных стенах в районе многоквартирного дома № 13 по ул. Петра Словцова.</t>
    </r>
  </si>
  <si>
    <t>12</t>
  </si>
  <si>
    <r>
      <t xml:space="preserve">Описание события: </t>
    </r>
    <r>
      <rPr>
        <b/>
        <u/>
        <sz val="18"/>
        <color rgb="FFFF0000"/>
        <rFont val="Times New Roman"/>
        <family val="1"/>
        <charset val="204"/>
      </rPr>
      <t>в связи с выпадением большого количества атмосферных осадков в виде снега.</t>
    </r>
  </si>
  <si>
    <t>Мероприятие выполнено на 100% (проведено 21.12.2025).</t>
  </si>
  <si>
    <t>Назаровский МО</t>
  </si>
  <si>
    <t>Описание события:  в связи с приостановкой вывоза твердых коммунальных отходов с территорий муниципальных образований Назаровского муниципального округа.</t>
  </si>
  <si>
    <r>
      <t xml:space="preserve">Описание события: </t>
    </r>
    <r>
      <rPr>
        <b/>
        <u/>
        <sz val="18"/>
        <color rgb="FFFF0000"/>
        <rFont val="Times New Roman"/>
        <family val="1"/>
        <charset val="204"/>
      </rPr>
      <t>в связи с угрозой возникновения чрезвычайной ситуации, вызванной обрушением чердачного перекрытия в подъезде на ул. Спартаковцев, д. 77.</t>
    </r>
  </si>
  <si>
    <t>КЧС Боготольский МО
№ 20-1 от 21.12.2025</t>
  </si>
  <si>
    <t>№ 0899-п</t>
  </si>
  <si>
    <t>№ 814-п</t>
  </si>
  <si>
    <t>КЧС г. Боготол
№ 34 от 21.12.2025</t>
  </si>
  <si>
    <t>Мероприятие выполнено на 100% (проведено 22.12.2025).</t>
  </si>
  <si>
    <t>Ачинский МО</t>
  </si>
  <si>
    <r>
      <t xml:space="preserve">Описание события: </t>
    </r>
    <r>
      <rPr>
        <b/>
        <u/>
        <sz val="18"/>
        <color rgb="FFFF0000"/>
        <rFont val="Times New Roman"/>
        <family val="1"/>
        <charset val="204"/>
      </rPr>
      <t>в связи с превышением проектных объемов размещения твердых коммунальных отходов.</t>
    </r>
  </si>
  <si>
    <r>
      <t xml:space="preserve">Описание события: </t>
    </r>
    <r>
      <rPr>
        <b/>
        <u/>
        <sz val="18"/>
        <color rgb="FFFF0000"/>
        <rFont val="Times New Roman"/>
        <family val="1"/>
        <charset val="204"/>
      </rPr>
      <t>в связи с приостановкой вывоза твердых коммунальных отходов с территорий муниципальных образований Назаровского муниципального округа.</t>
    </r>
  </si>
  <si>
    <r>
      <rPr>
        <b/>
        <u/>
        <sz val="18"/>
        <rFont val="Times New Roman"/>
        <family val="1"/>
        <charset val="204"/>
      </rPr>
      <t>Выполнено за сутки:</t>
    </r>
    <r>
      <rPr>
        <sz val="18"/>
        <color theme="1"/>
        <rFont val="Times New Roman"/>
        <family val="1"/>
        <charset val="204"/>
      </rPr>
      <t xml:space="preserve"> по состоянию на 25.12.2025 вывоз скопившегося ТКО, с площадок МКД не производится. Вывоз мешкового ТКО планируется с 26.12.2025.
</t>
    </r>
  </si>
  <si>
    <r>
      <rPr>
        <b/>
        <u/>
        <sz val="18"/>
        <rFont val="Times New Roman"/>
        <family val="1"/>
        <charset val="204"/>
      </rPr>
      <t>Выполнено за сутки:</t>
    </r>
    <r>
      <rPr>
        <sz val="18"/>
        <color theme="1"/>
        <rFont val="Times New Roman"/>
        <family val="1"/>
        <charset val="204"/>
      </rPr>
      <t xml:space="preserve">  информирование населения.
</t>
    </r>
  </si>
  <si>
    <t>Мероприятие выполнено на 100% (проведено 26.12.2025).</t>
  </si>
  <si>
    <t>№ 1656-п</t>
  </si>
  <si>
    <t>КЧС Назаровский МО
№ 7 от 26.12.2025</t>
  </si>
  <si>
    <t>Енисейский МО</t>
  </si>
  <si>
    <t>60</t>
  </si>
  <si>
    <t>6293</t>
  </si>
  <si>
    <t>20102 (4705)</t>
  </si>
  <si>
    <t>325-п</t>
  </si>
  <si>
    <t>КЧС Ачинского района
№ 14 от 26.12.2025</t>
  </si>
  <si>
    <t>305-п</t>
  </si>
  <si>
    <t>КЧС г. Енисейск 
№ 13 от 27.12.2025</t>
  </si>
  <si>
    <t>Мероприятие выполнено на 100% (проведено 27.12.2025).</t>
  </si>
  <si>
    <r>
      <rPr>
        <b/>
        <sz val="18"/>
        <rFont val="Times New Roman"/>
        <family val="1"/>
        <charset val="204"/>
      </rPr>
      <t>Выполнено за сутки:</t>
    </r>
    <r>
      <rPr>
        <sz val="18"/>
        <rFont val="Times New Roman"/>
        <family val="1"/>
        <charset val="204"/>
      </rPr>
      <t xml:space="preserve"> информирование населения.</t>
    </r>
    <r>
      <rPr>
        <b/>
        <u/>
        <sz val="18"/>
        <color rgb="FFFF0000"/>
        <rFont val="Times New Roman"/>
        <family val="1"/>
        <charset val="204"/>
      </rPr>
      <t xml:space="preserve">
</t>
    </r>
  </si>
  <si>
    <t>№ 10</t>
  </si>
  <si>
    <t>КЧС г. Лесосибирск
№ 2 от 29.12.2025</t>
  </si>
  <si>
    <t>Мероприятие выполнено на 100% (проведено 29.12.2025).</t>
  </si>
  <si>
    <r>
      <rPr>
        <b/>
        <u/>
        <sz val="18"/>
        <rFont val="Times New Roman"/>
        <family val="1"/>
        <charset val="204"/>
      </rPr>
      <t>Выполнено за сутки:</t>
    </r>
    <r>
      <rPr>
        <sz val="18"/>
        <color theme="1"/>
        <rFont val="Times New Roman"/>
        <family val="1"/>
        <charset val="204"/>
      </rPr>
      <t xml:space="preserve">  информирование населения, мониторинг мусорных площадок.
</t>
    </r>
  </si>
  <si>
    <t xml:space="preserve">№1176-п </t>
  </si>
  <si>
    <t>КЧС Красноярского края
№ 50 от 01.12.2025</t>
  </si>
  <si>
    <t>№ 0956-п</t>
  </si>
  <si>
    <t>КЧС г. Боготола
№ 35 от 25.12.2025</t>
  </si>
  <si>
    <t>Мероприятие выполнено на 100% (проведено 25.12.2025).</t>
  </si>
  <si>
    <t>№ 35-пг</t>
  </si>
  <si>
    <t>КЧС Абанского района
№ 20 от 29.12.2025</t>
  </si>
  <si>
    <t>№ 2553</t>
  </si>
  <si>
    <t>КЧС ЗАТО г. Железногорска
№ 16 от 23.12.2025</t>
  </si>
  <si>
    <t>Мероприятие выполнено на 100% (проведено 23.12.2025).</t>
  </si>
  <si>
    <t>КЧС Бирилюсского МО
№ 29 от 26.12.2025</t>
  </si>
  <si>
    <t>14-пг</t>
  </si>
  <si>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sz val="18"/>
        <color theme="1"/>
        <rFont val="Times New Roman"/>
        <family val="1"/>
        <charset val="204"/>
      </rPr>
      <t>, связанных с обеспечением пожарной безопасности и нарушением условий жизнедеятельности населения в выходные и праздничные дни (с 31.12.2025 по 11.01.2026).</t>
    </r>
  </si>
  <si>
    <r>
      <t xml:space="preserve">Описание события: </t>
    </r>
    <r>
      <rPr>
        <b/>
        <u/>
        <sz val="18"/>
        <color rgb="FFFF0000"/>
        <rFont val="Times New Roman"/>
        <family val="1"/>
        <charset val="204"/>
      </rPr>
      <t xml:space="preserve">в связи с приостановкой вывоза твердых коммунальных отходов с территорий муниципальных образований Ачинского муниципального округа. </t>
    </r>
    <r>
      <rPr>
        <sz val="18"/>
        <color theme="1"/>
        <rFont val="Times New Roman"/>
        <family val="1"/>
        <charset val="204"/>
      </rPr>
      <t>(с 27.12.2025 по 21.01.2026)</t>
    </r>
  </si>
  <si>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sz val="18"/>
        <color theme="1"/>
        <rFont val="Times New Roman"/>
        <family val="1"/>
        <charset val="204"/>
      </rPr>
      <t>, связанных с обеспечением пожарной безопасности и нарушением условий жизнедеятельности населения в выходные и праздничные дни (с 18:00 29.12.2025 по 09:00 12.01.2026).</t>
    </r>
  </si>
  <si>
    <t>2822</t>
  </si>
  <si>
    <t>КЧС Эвенкийского МР
№ 6 от 17.12.2025</t>
  </si>
  <si>
    <t>15009 (4202)</t>
  </si>
  <si>
    <t>80</t>
  </si>
  <si>
    <t>9367</t>
  </si>
  <si>
    <t>123335 (26543)</t>
  </si>
  <si>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sz val="18"/>
        <rFont val="Times New Roman"/>
        <family val="1"/>
        <charset val="204"/>
      </rPr>
      <t>, связанных с обеспечением пожарной безопасности и нарушением условий жизнедеятельности населения в выходные и нерабочие праздничные дни (с 31.12.2025 по 11.01.2026).</t>
    </r>
  </si>
  <si>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b/>
        <sz val="18"/>
        <rFont val="Times New Roman"/>
        <family val="1"/>
        <charset val="204"/>
      </rPr>
      <t xml:space="preserve">, </t>
    </r>
    <r>
      <rPr>
        <sz val="18"/>
        <rFont val="Times New Roman"/>
        <family val="1"/>
        <charset val="204"/>
      </rPr>
      <t>связанных с обеспечением пожарной безопасности и нарушением условий жизнедеятельности населения в период новогодних и рождественских праздников.</t>
    </r>
  </si>
  <si>
    <t>- 15,0 % от 2019 г.</t>
  </si>
  <si>
    <t>- 6,0 % от 2019 г.</t>
  </si>
  <si>
    <r>
      <t>Описание события:</t>
    </r>
    <r>
      <rPr>
        <sz val="18"/>
        <rFont val="Times New Roman"/>
        <family val="1"/>
        <charset val="204"/>
      </rPr>
      <t xml:space="preserve"> </t>
    </r>
    <r>
      <rPr>
        <b/>
        <u/>
        <sz val="18"/>
        <color rgb="FFFF0000"/>
        <rFont val="Times New Roman"/>
        <family val="1"/>
        <charset val="204"/>
      </rPr>
      <t>в связи с угрозой</t>
    </r>
    <r>
      <rPr>
        <sz val="18"/>
        <rFont val="Times New Roman"/>
        <family val="1"/>
        <charset val="204"/>
      </rPr>
      <t xml:space="preserve"> возникновения на территории н.п. Интикуль </t>
    </r>
    <r>
      <rPr>
        <b/>
        <u/>
        <sz val="18"/>
        <color rgb="FFFF0000"/>
        <rFont val="Times New Roman"/>
        <family val="1"/>
        <charset val="204"/>
      </rPr>
      <t>опасных гидрологических явлений</t>
    </r>
    <r>
      <rPr>
        <sz val="18"/>
        <rFont val="Times New Roman"/>
        <family val="1"/>
        <charset val="204"/>
      </rPr>
      <t xml:space="preserve"> (</t>
    </r>
    <r>
      <rPr>
        <b/>
        <u/>
        <sz val="18"/>
        <color rgb="FFFF0000"/>
        <rFont val="Times New Roman"/>
        <family val="1"/>
        <charset val="204"/>
      </rPr>
      <t>угроза подъема уровня воды</t>
    </r>
    <r>
      <rPr>
        <sz val="18"/>
        <rFont val="Times New Roman"/>
        <family val="1"/>
        <charset val="204"/>
      </rPr>
      <t>, в результате чего могут быть нарушены условия жизнедеятельности населения).</t>
    </r>
  </si>
  <si>
    <r>
      <t xml:space="preserve">Описание события: </t>
    </r>
    <r>
      <rPr>
        <b/>
        <u/>
        <sz val="18"/>
        <color rgb="FFFF0000"/>
        <rFont val="Times New Roman"/>
        <family val="1"/>
        <charset val="204"/>
      </rPr>
      <t>в связи с опасными — метеорологическими и гидрологическими явлениями</t>
    </r>
    <r>
      <rPr>
        <b/>
        <sz val="18"/>
        <rFont val="Times New Roman"/>
        <family val="1"/>
        <charset val="204"/>
      </rPr>
      <t xml:space="preserve">: </t>
    </r>
    <r>
      <rPr>
        <sz val="18"/>
        <rFont val="Times New Roman"/>
        <family val="1"/>
        <charset val="204"/>
      </rPr>
      <t>понижение температуры воздуха на 10° и более, снег, сильный и очень сильный западный ветер, порывы 15-20 м/с, местами 25 м/с и более, метель, возможны подвижки льда, кратковременный ледоход, резкий подъем уровня воды на территории г. Енисейска.</t>
    </r>
  </si>
  <si>
    <r>
      <t xml:space="preserve">Описание события: </t>
    </r>
    <r>
      <rPr>
        <b/>
        <u/>
        <sz val="18"/>
        <color rgb="FFFF0000"/>
        <rFont val="Times New Roman"/>
        <family val="1"/>
        <charset val="204"/>
      </rPr>
      <t xml:space="preserve"> в связи с ухудшением паводковой обстановки в г. Енисейске, с. Озерное, шг. Стрелка,</t>
    </r>
    <r>
      <rPr>
        <b/>
        <sz val="18"/>
        <rFont val="Times New Roman"/>
        <family val="1"/>
        <charset val="204"/>
      </rPr>
      <t xml:space="preserve"> </t>
    </r>
    <r>
      <rPr>
        <sz val="18"/>
        <rFont val="Times New Roman"/>
        <family val="1"/>
        <charset val="204"/>
      </rPr>
      <t>связанной с повышением уровня воды в р. Енисей, создалась угроза подтопления указанных населенных пунктов.</t>
    </r>
  </si>
  <si>
    <t>РЕАЛЬНЫЕ ПОКАЗАТЕЛИ (ИНДИКАТОРЫ)**, по состоянию на 2026 год</t>
  </si>
  <si>
    <t>за 2026 год</t>
  </si>
  <si>
    <t>АППГ (2025)</t>
  </si>
  <si>
    <t>Таймырский Долгано-Ненецкий МО</t>
  </si>
  <si>
    <t>Туруханский МО</t>
  </si>
  <si>
    <t>ГО г. Дивногорск</t>
  </si>
  <si>
    <t>ГО г. Красноярск</t>
  </si>
  <si>
    <t>Большемуртинско-Сухобузимский МО</t>
  </si>
  <si>
    <t>Эвенкийский МО</t>
  </si>
  <si>
    <t>Краснотуранско-Идринский район</t>
  </si>
  <si>
    <t>Дзержинско-Тасеевский МО</t>
  </si>
  <si>
    <t>н.п. Курай, 
ул. Центральная, д. 98</t>
  </si>
  <si>
    <t>От ОД ЕДДС поступила информация о том, что в результате пожара в частном жилом доме погиб 1 человек (взрослый). В 09:05 пожар ликвидирован на площади 3 м². Предварительная причина пожара - НППБ при эксплуатации печей.</t>
  </si>
  <si>
    <t>08:35</t>
  </si>
  <si>
    <t>01.01.2026</t>
  </si>
  <si>
    <t>Жилой дом</t>
  </si>
  <si>
    <t>Пожар</t>
  </si>
  <si>
    <t>Абанский муниципальный округ</t>
  </si>
  <si>
    <t>Балахтинско-Новоселовский муниципальный округ</t>
  </si>
  <si>
    <t>Бирилюсский муниципальный округ</t>
  </si>
  <si>
    <t>Богучанский муниципальный округ</t>
  </si>
  <si>
    <t>Большемуртинско-Сухобузимский муниципальный округ</t>
  </si>
  <si>
    <t>Ачинский муниципальный округ</t>
  </si>
  <si>
    <t>Боготольский муниципальный округ</t>
  </si>
  <si>
    <t>Городской округ город Дивногорск</t>
  </si>
  <si>
    <t>Енисейский муниципальный округ</t>
  </si>
  <si>
    <t>Емельяновский муниципальный округ</t>
  </si>
  <si>
    <t>Ермаковский муниципальный округ</t>
  </si>
  <si>
    <t>Канский муниципальный округ</t>
  </si>
  <si>
    <t>Городской округ город Красноярск</t>
  </si>
  <si>
    <t>Городской округ город Норильск</t>
  </si>
  <si>
    <t>Минусинский муниципальный округ</t>
  </si>
  <si>
    <t>Назаровский муниципальный округ</t>
  </si>
  <si>
    <t>Сосновоборский муниципальный округ</t>
  </si>
  <si>
    <t>Дзержинско-Тасеевский муниципальный округ</t>
  </si>
  <si>
    <t>Идринско-Краснотуранский муниципальный округ</t>
  </si>
  <si>
    <t>Иланско-Нижнеингашский муниципальный округ</t>
  </si>
  <si>
    <t>Ирбейско-Саянский муниципальный округ</t>
  </si>
  <si>
    <t xml:space="preserve">Казачинско-Пировский муниципальный округ </t>
  </si>
  <si>
    <t>Каратузский муниципальный округ</t>
  </si>
  <si>
    <t>Кежемский муниципальный округ</t>
  </si>
  <si>
    <t>Козульский муниципальный округ</t>
  </si>
  <si>
    <t>Курагинский муниципальный округ</t>
  </si>
  <si>
    <t>Мотыгинский муниципальный округ</t>
  </si>
  <si>
    <t>Рыбинский муниципальный округ</t>
  </si>
  <si>
    <t>Таймырский Долгано-Ненецкий муниципальный округ</t>
  </si>
  <si>
    <t>Туруханский муниципальный округ</t>
  </si>
  <si>
    <t>Ужурский муниципальный округ</t>
  </si>
  <si>
    <t>Манско-Уярский муниципальный округ</t>
  </si>
  <si>
    <t xml:space="preserve">Шушенский муниципальный округ </t>
  </si>
  <si>
    <t>Северо-Енисейский муниципальный округ</t>
  </si>
  <si>
    <t>Эвенкийский муниципальный округ</t>
  </si>
  <si>
    <t>Городской округ ЗАТО город Железногорск</t>
  </si>
  <si>
    <t>Городской округ ЗАТО город Зеленогорск</t>
  </si>
  <si>
    <t xml:space="preserve">Городской округ ЗАТО посёлок Солнечный </t>
  </si>
  <si>
    <t>С начала года
(2026)</t>
  </si>
  <si>
    <t>АППГ
(2025)</t>
  </si>
  <si>
    <t>Каратузский МО</t>
  </si>
  <si>
    <t>№ 02-п</t>
  </si>
  <si>
    <t>28</t>
  </si>
  <si>
    <t>Мероприятие выполнено на 100% (проведено 01.01.2026).</t>
  </si>
  <si>
    <t>16554 (3859)</t>
  </si>
  <si>
    <t>7328</t>
  </si>
  <si>
    <t>КЧС Каратузского МО
№ 1 от 01.01.2026</t>
  </si>
  <si>
    <t>ул. Железнодорожников, д. 24</t>
  </si>
  <si>
    <t>В результате  пожара в квартире многоквартирного жилого дома (5-этажный, панельный) погиб 1 человек (взрослый). Пожар ликвидирован на площади 5 м².</t>
  </si>
  <si>
    <t xml:space="preserve">02.01.2026 </t>
  </si>
  <si>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sz val="18"/>
        <rFont val="Times New Roman"/>
        <family val="1"/>
        <charset val="204"/>
      </rPr>
      <t xml:space="preserve"> связанных с обеспечением пожарной безопасности и нарушением условий жизнедеятельности населения в выходные и нерабочие праздничные дни (с 31.12.2025 по 11.01.2026).</t>
    </r>
  </si>
  <si>
    <r>
      <t xml:space="preserve">Описание события: </t>
    </r>
    <r>
      <rPr>
        <b/>
        <u/>
        <sz val="18"/>
        <color rgb="FFFF0000"/>
        <rFont val="Times New Roman"/>
        <family val="1"/>
        <charset val="204"/>
      </rPr>
      <t>в целях предупреждения чрезвычайных ситуаций,</t>
    </r>
    <r>
      <rPr>
        <sz val="18"/>
        <rFont val="Times New Roman"/>
        <family val="1"/>
        <charset val="204"/>
      </rPr>
      <t xml:space="preserve"> связанных с обеспечением пожарной безопасности и нарушением условий жизнедеятельности населения в выходные и нерабочие праздничные дни (с 01.01.2026 по 11.01.2026).</t>
    </r>
  </si>
  <si>
    <t>№ 1226-п</t>
  </si>
  <si>
    <t>КЧС Красноярского края
№ 53 от 29.12.2025</t>
  </si>
  <si>
    <t>Биологическая опасность</t>
  </si>
  <si>
    <t>125 км а/д Р-257</t>
  </si>
  <si>
    <t>Балахтинско-Новоселовский МО</t>
  </si>
  <si>
    <t xml:space="preserve">04.01.2026 </t>
  </si>
  <si>
    <t xml:space="preserve">04.01.2026 14:45 </t>
  </si>
  <si>
    <t>Транспорт</t>
  </si>
  <si>
    <t>2.9</t>
  </si>
  <si>
    <t>От ОД ЕДДС поступила информация о том, что произошло ДТП с участием 3 транспортных средств (2 легковых, 1 грузовой), травмировано 3 человека (2 взрослых, 1 ребенок), выезжали оперативные службы. Ограничение движения на автодороге не устанавливалось.</t>
  </si>
  <si>
    <t>Мероприятие выполнено (05.01.2026).</t>
  </si>
  <si>
    <t>№ 1</t>
  </si>
  <si>
    <t>Мероприятие выполнено на 100% (проведено 06.01.2026).</t>
  </si>
  <si>
    <t>4482</t>
  </si>
  <si>
    <t>30</t>
  </si>
  <si>
    <t>8111 (уточняется)</t>
  </si>
  <si>
    <r>
      <t xml:space="preserve">Статистические данные </t>
    </r>
    <r>
      <rPr>
        <sz val="26"/>
        <rFont val="Times New Roman"/>
        <family val="1"/>
        <charset val="204"/>
      </rPr>
      <t>(по учетным данным ГУ МЧС)</t>
    </r>
  </si>
  <si>
    <t>Абанский, Ачинский, Боготольский, Емельяновский, Иланско-Нижнеингашский, Ирбейской-Саянский, Канский, Козульский, Манско-Уярский, Рыбинский, Сосновоборский МО, 
ГО г. Красноярск</t>
  </si>
  <si>
    <t>Советский район, 
ул. 40 лет Победы, 
д. 2, кв. 25/7</t>
  </si>
  <si>
    <t>От ОД ЕДДС поступила информация о том, что в резльтате пожара в многоквартирном жилом доме погиб 1 человек (взрослый). Пожар ликвидирован в 04:48 на площади 2 м². Предварительная причина пожара уточняется.</t>
  </si>
  <si>
    <t>04:00</t>
  </si>
  <si>
    <t>07.01.2026</t>
  </si>
  <si>
    <t>Курагинский МО</t>
  </si>
  <si>
    <t>н.п. Имисское, 
ул. Трактовая, д.31</t>
  </si>
  <si>
    <t xml:space="preserve">08.01.2026 </t>
  </si>
  <si>
    <t xml:space="preserve">08:10 </t>
  </si>
  <si>
    <t>784 км а/д Р-255</t>
  </si>
  <si>
    <t>Емельяновский МО</t>
  </si>
  <si>
    <t xml:space="preserve">13:50 </t>
  </si>
  <si>
    <t>Произошло ДТП (столкновение) с участием 2 транспортных средств (1 легковой, 1 грузовой). Погиб 1 человек (взрослая). На автодороге установлено реверсивное движение.</t>
  </si>
  <si>
    <t>Рыбинский МО</t>
  </si>
  <si>
    <t>983 км а/д Р-255</t>
  </si>
  <si>
    <t>15:10</t>
  </si>
  <si>
    <t>Произошло ДТП (столкновение) с участием 2 транспортных средств (1 легковой,  1 грузовой). Травмировано 2 человека (1 взрослый; 1 ребенок), направлены в медицинское учреждение. Ограничение движения на автодороге не устанавливалось.</t>
  </si>
  <si>
    <t>Произошёл пожар в жилом доме (1-этажный, деревянный) погиб 1 человек (взрослый). Пожар ликвидирован на площади 24 м². Предварительная причина пожара - неосторожность при курении.</t>
  </si>
  <si>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t>
    </r>
  </si>
  <si>
    <t>Ужурский МО</t>
  </si>
  <si>
    <t>112 км а/д Ачинск-Ужур-Троицкое</t>
  </si>
  <si>
    <t>аэропорт Красноярск</t>
  </si>
  <si>
    <t>СРПСО</t>
  </si>
  <si>
    <t xml:space="preserve">В результате ДТП (столкновение) с участием 2 транспортных средств (1 автобус, 1 грузовой), за медицинской помощью обратилось 11 человек, из них 7 травмировано, в том числе госпитализировано 5 человек (3 взрослых, 2 детей), погибших нет. Ограничение движения на автодороге не устанавливалось. </t>
  </si>
  <si>
    <t xml:space="preserve">По информации оперативного дежурного Красноярского МТУ Росавиации самолет Boeing 737 – 800 рейс № 6875, следовавший по маршруту (Красноярск – Сочи), в результате отказа левого двигателя вернулся в аэропорт вылета, на борту находилось 162 человека. Пострадавших нет. Благополучная аварийная посадка 11.01.2026 в 00:01 ч. </t>
  </si>
  <si>
    <t>11:55</t>
  </si>
  <si>
    <t>19:40</t>
  </si>
  <si>
    <t>10.01.2026</t>
  </si>
  <si>
    <t>Постановлением № 1176-п от 23.12.2025 отменен режим функционирования "Повышенная готовность" (по срокам, указанным в постановлении).</t>
  </si>
  <si>
    <t>Постановлением № 02-п от 01.01.2026 отменен режим функционирования "Повышенная готовность" (по срокам, указанным в постановлении).</t>
  </si>
  <si>
    <t>Постановлением № 35-пг от 29.12.2025 отменен режим функционирования "Повышенная готовность" (по срокам, указанным в постановлении).</t>
  </si>
  <si>
    <t>Постановлением № 0956-п от 29.12.2025 отменен режим функционирования "Повышенная готовность" (по срокам, указанным в постановлении).</t>
  </si>
  <si>
    <t>Постановлением № 23 от 26.12.2025 отменен режим функционирования "Повышенная готовность" (по срокам, указанным в постановлении).</t>
  </si>
  <si>
    <t>Постановлением № 14-пг от 26.12.2025 отменен режим функционирования "Повышенная готовность" (по срокам, указанным в постановлении).</t>
  </si>
  <si>
    <t>От ОД ГУ МВД России по красноярскому краю поступила информация об анонимной угрозе минировании аэропорта г. Красноярск (Емельяново). На место выезжали оперативные службы. В 21:10 мероприятия завершены, ВУ не обнаружено.</t>
  </si>
  <si>
    <t>19:20</t>
  </si>
  <si>
    <t>11.01.2026</t>
  </si>
  <si>
    <t>Социально-значимый объект</t>
  </si>
  <si>
    <t>ВУ</t>
  </si>
  <si>
    <t>Постановлением № 545-п от 18.12.2025 отменен режим функционирования "Повышенная готовность" (по срокам, указанным в постановлении).</t>
  </si>
  <si>
    <t>Постановлением № 02-п от 12.01.2026 введен режим функционирования "Повседневная деятельность"</t>
  </si>
  <si>
    <t>железнодорожная станция «Красноярск – Восточный»</t>
  </si>
  <si>
    <t>Всего за 2025</t>
  </si>
  <si>
    <t>Сосновоборский МО</t>
  </si>
  <si>
    <t>По докладу ОД ОАО «РЖД» на территории станции из железнодорожного вагона – цистерны (объем 60 т) происходила утечка нефтепродуктов (бензин). Силами ОАО «РЖД» вагон–цистерна был отбуксирован на запасной путь, проведена протяжка болтов, течь устранена. Ситуация на движение поездов по Транссибирской магистрали не повлияла.</t>
  </si>
  <si>
    <t xml:space="preserve">12.01.2026 </t>
  </si>
  <si>
    <t>а/д «Красноярск-Енисейск»</t>
  </si>
  <si>
    <t>В результате ДТП с микроавтобусом (съезд в кювет) пострадало 4 человека (взрослые), 2 человека направлены в медициское учреждение.</t>
  </si>
  <si>
    <t>Казачинско-Пировский МО</t>
  </si>
  <si>
    <t>№ 09-п</t>
  </si>
  <si>
    <t>Очень сильный снег</t>
  </si>
  <si>
    <t>КЧС Каратузского МО
№ 2 от 13.01.2026</t>
  </si>
  <si>
    <t>Мероприятие выполнено на 100% (проведено 13.01.2026).</t>
  </si>
  <si>
    <t>отключение э/э</t>
  </si>
  <si>
    <t>отключение ХВС</t>
  </si>
  <si>
    <t>15:37</t>
  </si>
  <si>
    <t>Мотыгинский МО</t>
  </si>
  <si>
    <t>КЧС Мотыгинского МО
№ 1 от 13.01.2026</t>
  </si>
  <si>
    <t>601 км а/д Р-257</t>
  </si>
  <si>
    <t>20:45</t>
  </si>
  <si>
    <t>От ОД ЕДДС поступила информация о том, что 10.01.2026 года в 21:00 произошло ДТП с опрокидыванием фуры МАЗ 5440 с полуприцепом. 13.01.2026 сотрудниками Госавтоинспекции на месте ДТП были обнаружены 10 бочек (емкость 1 м3) с надписями «Соляная кислота». Предполагается розлив содержимого бочек. Выставлен пост ГИБДД МО МВД Боготольский (2 чел. 1 ед. тех.). 14.01.2026 планируется выезд представителей Министерства экологии, природоохранной прокуратуры и специалистов Росприроднадзора для определения ущерба окружающей среде.</t>
  </si>
  <si>
    <t xml:space="preserve">Произошёл пожар в жилом доме (1-этажный, деревянный) погиб 1 человек (взрослая). В 16:18 пожар ликвидирован на площади 30 м². Предварительная причина пожара - короткое замыкание электропроводки. </t>
  </si>
  <si>
    <t xml:space="preserve">13.01.2026
</t>
  </si>
  <si>
    <t>№ 0001-п</t>
  </si>
  <si>
    <t>КЧС Боготольский МО
№ 1 от 13.01.2026</t>
  </si>
  <si>
    <t>Школа № 153, 
Линейная 99г</t>
  </si>
  <si>
    <t>№ 8-п</t>
  </si>
  <si>
    <t>Мероприятие выполнено на 100% (проведено 14.01.2026).</t>
  </si>
  <si>
    <t>2.3.6.</t>
  </si>
  <si>
    <t>Минусинский МО</t>
  </si>
  <si>
    <t>в районе н.п.Малый Кызыкуль</t>
  </si>
  <si>
    <t>14.01.2026</t>
  </si>
  <si>
    <t>14:40</t>
  </si>
  <si>
    <t>17:30</t>
  </si>
  <si>
    <t>н.п.Рождественское, ул.Пушкина</t>
  </si>
  <si>
    <t>Произошло ДТП с участием 2 транспортных средств (1 легковой, 1 школьный автобус, в котором находилось 15 человек, в т.ч. детей 13). Погиб 1 человек (взрослый) в легковом автомобиле, травмирован 1 человек ( ребенок), для осмотра направлен в медицинское учреждение. Дети направлены попутным транспортом в место назначения. Ограничение движения на автодороге не устанавливалось.</t>
  </si>
  <si>
    <t>Произошло ДТП  с участием 2 легковых автомобилей. Травмировано 2 человека (1 взрослый, 1 ребенок), для осмотра направлены в медицинское учреждение. Ограничение движения на автодороге не устанавливалось.</t>
  </si>
  <si>
    <t>По системе 112 поступила информация об анонимной угрозе минирования школы № 153. Оперативные службы выезжали на место. В : оперативные мероприятия завершены. Эвакуация не проводилась. ВУ не обнаружено.</t>
  </si>
  <si>
    <t>1.4.1.</t>
  </si>
  <si>
    <t>Аварии на транспорте с выбросом, разливом, рассыпанием, сбросом опасных химических веществ</t>
  </si>
  <si>
    <t>н.п. Чулым,
ул.Кирова 22</t>
  </si>
  <si>
    <t>От ОД ЕДДС поступила информация о том, что в резльтате пожара в жилом доме погиб 1 человек (взрослый). Пожар ликвидирован в 23:38 на площади 48 м². Предварительная причина пожара неосторожное обращение с огнем при курении.</t>
  </si>
  <si>
    <t>Балахтинско- Новоселовский МО</t>
  </si>
  <si>
    <t>18:31</t>
  </si>
  <si>
    <t>н.п Дивный ул. Центральная д.1,кв. 16.</t>
  </si>
  <si>
    <t xml:space="preserve">От ОД ЕДДС поступила информация о том, что в результате пожара в жилом доме погиб 1 человек (взрослый). Пожар ликвидирован в 01:57 на площади 35 м². Предварительная причина возгорания короткое замыкание электропроводки. </t>
  </si>
  <si>
    <t>15.01.2026</t>
  </si>
  <si>
    <t>00:53</t>
  </si>
  <si>
    <t>2.3.</t>
  </si>
  <si>
    <t>№ 14</t>
  </si>
  <si>
    <t>ГО ЗАТО п.Солнечный</t>
  </si>
  <si>
    <t>№ 18-п</t>
  </si>
  <si>
    <t>КЧС ЗАТО п.Солнечный
№ 1 от 14.01.2026</t>
  </si>
  <si>
    <r>
      <t xml:space="preserve">Описание события: </t>
    </r>
    <r>
      <rPr>
        <b/>
        <u/>
        <sz val="18"/>
        <color rgb="FFFF0000"/>
        <rFont val="Times New Roman"/>
        <family val="1"/>
        <charset val="204"/>
      </rPr>
      <t>в целях предупреждения чрезвычайных ситуаций, связанных с обильным выпадением осадков в виде снега.</t>
    </r>
  </si>
  <si>
    <t>Постановлением № 47-п от 15.01.2026 введен режим функционирования "Повседневная деятельность"</t>
  </si>
  <si>
    <t>№ 9-п</t>
  </si>
  <si>
    <t>Мероприятие выполнено на 100% (проведено 15.01.2026).</t>
  </si>
  <si>
    <t>Постановлением № 41 от 15.01.2026 введен режим функционирования "Повседневная деятельность"</t>
  </si>
  <si>
    <r>
      <t>Описание события:</t>
    </r>
    <r>
      <rPr>
        <b/>
        <u/>
        <sz val="18"/>
        <color rgb="FFFF0000"/>
        <rFont val="Times New Roman"/>
        <family val="1"/>
        <charset val="204"/>
      </rPr>
      <t xml:space="preserve"> в целях выполнения комплекса превентивных мероприятий по предупреждению чрезвычайных ситуаций, связанных с разливом соляной кислоты в районе 601 км трассы Р-255 "Сибирь".</t>
    </r>
  </si>
  <si>
    <t>Шушенский МО</t>
  </si>
  <si>
    <t>№ 19</t>
  </si>
  <si>
    <t>КЧС Шушенского МО
№ 1 от 15.01.2026</t>
  </si>
  <si>
    <t>№ 16-п</t>
  </si>
  <si>
    <t>КЧС Уярского района
№ 1 от 15.01.2026</t>
  </si>
  <si>
    <t>№ 69-п</t>
  </si>
  <si>
    <t>№ 48-п</t>
  </si>
  <si>
    <t>КЧС Каратузского МО
№ 4 от 15.01.2026</t>
  </si>
  <si>
    <t>№ 40</t>
  </si>
  <si>
    <t>№ 49</t>
  </si>
  <si>
    <t>Постановлением № 0002-п от 15.01.2026 введен режим функционирования "Повседневная деятельность"</t>
  </si>
  <si>
    <t>Ирбейско-Саянский МО</t>
  </si>
  <si>
    <t>№ 5-п</t>
  </si>
  <si>
    <t>№ 25-п</t>
  </si>
  <si>
    <t>КЧС Дзержинско-Тасеевского МО № 1 от 15.01.2026</t>
  </si>
  <si>
    <t>№ 0003-п</t>
  </si>
  <si>
    <t>КЧС Боготольского МО 
№ 3 от 15.01.2026</t>
  </si>
  <si>
    <t>№ АГ-33-п</t>
  </si>
  <si>
    <t>Мероприятие выполнено на 100% (проведено 16.01.2026).</t>
  </si>
  <si>
    <t>Ермаковский МО</t>
  </si>
  <si>
    <t>№ 7-п</t>
  </si>
  <si>
    <t>КЧС Ермаковского МО 
№ 1 от 16.01.2026</t>
  </si>
  <si>
    <t>Партизанский район (Манско-Уярский МО)</t>
  </si>
  <si>
    <t>Уярский район 
(Манско-Уярский МО)</t>
  </si>
  <si>
    <t>Идринско-Краснотуранский МО</t>
  </si>
  <si>
    <t>№ 68-п</t>
  </si>
  <si>
    <t>Канский МО</t>
  </si>
  <si>
    <t>№ 04</t>
  </si>
  <si>
    <t>КЧС Канского МО 
№ 1 от 15.01.2026</t>
  </si>
  <si>
    <t>Абанский МО</t>
  </si>
  <si>
    <t>№ 1-пг</t>
  </si>
  <si>
    <t>КЧС Абанского МО 
№ 2 от 16.01.2026</t>
  </si>
  <si>
    <t>№ 38-п</t>
  </si>
  <si>
    <t>300 (45)</t>
  </si>
  <si>
    <t>50</t>
  </si>
  <si>
    <t>1.3.2.
2.3.6.</t>
  </si>
  <si>
    <t>Аварии на объектах водоснабжения
Сильный мороз</t>
  </si>
  <si>
    <t>Описание события: в связи с нарушением условий жизнедеятельности в н.п. Бородино (авария на системе холодного водоснабжения), прогнозируемым риском возникновения чрезвычайной ситуации в н.п. : Урал, Ирша, Новокамала (расторжение договора пользования и обслуживания объектов водоснабжения и водоотведения), прогнозируемым ухудшением метеорологической обстановки (сильный мороз).</t>
  </si>
  <si>
    <t>Постановлением № 17-п от 16.01.2026 введен режим функционирования "Повседневная деятельность"</t>
  </si>
  <si>
    <t>Постановлением № 18-п от 16.01.2026 введен режим функционирования "Повседневная деятельность"</t>
  </si>
  <si>
    <t>Шарыповский МО</t>
  </si>
  <si>
    <t>ул. Бочкина, д. 40</t>
  </si>
  <si>
    <t>От ОД ЕДДС поступила информация о том, что в результате пожара в гаражном кооперативе погиб 1 человек (взрослый). В 12:26 пожар ликвидирован на площади 18 м². Предварительная причина пожара - неосторожное обращение с огнем.</t>
  </si>
  <si>
    <t>10:59</t>
  </si>
  <si>
    <t>16.01.2026</t>
  </si>
  <si>
    <t>Нежилое помещение</t>
  </si>
  <si>
    <r>
      <t xml:space="preserve">Описание события: </t>
    </r>
    <r>
      <rPr>
        <b/>
        <u/>
        <sz val="18"/>
        <color rgb="FFFF0000"/>
        <rFont val="Times New Roman"/>
        <family val="1"/>
        <charset val="204"/>
      </rPr>
      <t>в целях предупреждения возникновения чрезвычайных ситуаций в связи с риском ввоза инфицированных животных и (или) продукции животного происхожения.</t>
    </r>
  </si>
  <si>
    <t>8111 (1965)</t>
  </si>
  <si>
    <t>4737</t>
  </si>
  <si>
    <t>30254 (6629)</t>
  </si>
  <si>
    <t>29</t>
  </si>
  <si>
    <t>7956</t>
  </si>
  <si>
    <t>44424 (9314)</t>
  </si>
  <si>
    <t>65</t>
  </si>
  <si>
    <t>16098</t>
  </si>
  <si>
    <t>КЧС Ужурского МО 
№ 1 от 14.01.2026</t>
  </si>
  <si>
    <t>КЧС Эвенкийского МО
№ 1 от 14.01.2026</t>
  </si>
  <si>
    <t>КЧС г. Минусинска 
№ 1 от 16.01.2026</t>
  </si>
  <si>
    <t>20</t>
  </si>
  <si>
    <t>3473</t>
  </si>
  <si>
    <t>12208 (5762)</t>
  </si>
  <si>
    <t>9454</t>
  </si>
  <si>
    <t>2057</t>
  </si>
  <si>
    <t>41</t>
  </si>
  <si>
    <t>7924 (1547)</t>
  </si>
  <si>
    <t>6043</t>
  </si>
  <si>
    <t>38</t>
  </si>
  <si>
    <t>13529 (3034)</t>
  </si>
  <si>
    <t>94593 (23917)</t>
  </si>
  <si>
    <t>11219</t>
  </si>
  <si>
    <t>31</t>
  </si>
  <si>
    <t>18047 (5039)</t>
  </si>
  <si>
    <t>27369 (8024)</t>
  </si>
  <si>
    <t>27</t>
  </si>
  <si>
    <t>6988</t>
  </si>
  <si>
    <t>17652 (4388)</t>
  </si>
  <si>
    <t>55</t>
  </si>
  <si>
    <t>8164</t>
  </si>
  <si>
    <t>18599 (4382)</t>
  </si>
  <si>
    <t>106289 (11384)</t>
  </si>
  <si>
    <t>17849</t>
  </si>
  <si>
    <t>КЧС Курагинскогр МО
№ 1-р от 15.01.2026</t>
  </si>
  <si>
    <t>21789</t>
  </si>
  <si>
    <t>69</t>
  </si>
  <si>
    <t>11955</t>
  </si>
  <si>
    <t>33386 (7456)</t>
  </si>
  <si>
    <t>35</t>
  </si>
  <si>
    <t>4024 (2421)</t>
  </si>
  <si>
    <t>61</t>
  </si>
  <si>
    <t>10033</t>
  </si>
  <si>
    <t>г. Ужур, ул. Дубровского, д. 63</t>
  </si>
  <si>
    <t>н.п. Сагайское, ул. Колхозная, д. 5</t>
  </si>
  <si>
    <t>22083 (4853)</t>
  </si>
  <si>
    <t xml:space="preserve">17.01.2026 </t>
  </si>
  <si>
    <t xml:space="preserve">В результате пожара в жилом доме (1-этажный, деревянный) травмировано 2 человека (1 взрослая, 1 ребенок), для осмотра направлены в медицинское учреждение. В 04:38 пожар ликвидирован на площади 60 м².
</t>
  </si>
  <si>
    <t>В результате пожара в жилом доме (1-этажный, деревянный) погиб 1 человек (взрослый). В 08:30 пожар ликвидирован на площади 20 м². Предварительная причина пожара - короткое замыкание электропроводки.</t>
  </si>
  <si>
    <t>н.п. Можары, ул. Зеленая, д.5</t>
  </si>
  <si>
    <t>17.01.2026</t>
  </si>
  <si>
    <t>Произошел пожар в здании котельной (1-этажное, деревянное) на территории детского сада и отапливает детский сад. Погибших, травмированных нет. В 21:50 пожар ликвидирован на площади 18 м². Детский сад временно закрыт до устранения последствий пожара (произведен слив воды с системы отопления). Детский сад на 15 мест (посещало 11 детей). 19.012026 организацией «Служба заказчика» запланировано приступить к ликвидации последствий пожара 19.012026 .</t>
  </si>
  <si>
    <t>19.01.2026</t>
  </si>
  <si>
    <t>07:45</t>
  </si>
  <si>
    <t>н.п.Хандала, ул.Новостройки, д.5</t>
  </si>
  <si>
    <t>Постановлением № 8 от 14.01.2026 отменен режим функционирования "Повышенная готовность"</t>
  </si>
  <si>
    <t>Выполнено за сутки:  информирование населения, мониторинг мусорных площадок.</t>
  </si>
  <si>
    <t xml:space="preserve">Выполнено за сутки: силами АО «САТП» продолжается проведение аварийных работ. </t>
  </si>
  <si>
    <t>Выполнено за сутки: из резервного фонда выделено 119711 руб. 26 коп. на проведение обследования строительных конструкций дома, по результатам которого будет принято решение о разработке ПСД.</t>
  </si>
  <si>
    <t xml:space="preserve">Выполнено за сутки: по информации первого заместителя руководителя администрации Железнодорожного района жители дома 114 по ул. Бограда, которые заселялись в гостиницу «Парк отель», из гостиницы съехали. На данный момент расселены в маневренном фонде Железнодорожного района: ул. Калинина, д. 45 «И», кв. 46 (из 14 кв. ул. Бограда) –1 человек, из кв. 9 ул. Бограда – 2 человека расселились у родственников. Итого в маневренном фонде находятся 3 человека (взрослые), у родственников проживают 18 человек. Территория в районе 1-го подъезда огорожена забором. Распоряжением № 176-гх от 19.08.2025 дом признан аварийным и подлежащим сносу (заключение МВК от 14.08.2025 № 2403). В жилом доме по вышеуказанному адресу специалистами ИП Первоушин выполняются противоаварийные работы. </t>
  </si>
  <si>
    <t>Выполнено за сутки: в соответствии с Постановлением администрации г. Красноярска от 27.03.2025 № 223 департаменту финансов администрации города поручено в 2025 году из резервного фонда администрации г. Красноярска выделить 1800000 рублей Департаменту городского хозяйства и транспорта администрации города на разработку проектно-сметной документации на проведение аварийно-восстановительных работ. Денежные средства выделены, разрабатывается проектно-сметная документация</t>
  </si>
  <si>
    <t xml:space="preserve">Выполнено за сутки: работы не проводились, администрации Центрального района поручено проинформировать жителей ЖК «КВАДРО» о проведении в доме аварийно-восстановительных работ и необходимости соблюдения правил безопасности и правил использования внутренней системы канализации многоквартирных домов. Приобретено и установлено новое оборудование в помещении существующей КНС. Запланировано строительство нового здания для КНС. </t>
  </si>
  <si>
    <t>Выполнено за сутки: в ДГХиТ отправлено письмо с запросом о предоставлении плана АВР, жилищным отделом Департамента городского хозяйства и транспорта подготовлен и направлен запрос в МКУ «УРТСЖиМС» на определение проектно-сметной документации, в адрес Главы города подготовлено и направлено ходатайство о выделении денежных средств на выполнение аварийно-восстановительных работ. Муниципальный контракт заключен 22.04.2025 с ИП Погосян Е.П., жители дома не допускают подрядную организацию к выполнению аварийно-восстановительных работ.</t>
  </si>
  <si>
    <t>Выполнено за сутки: в ДГХиТ отправлено письмо с запросом о предоставлении плана АВР, жилищным отделом ДГХиТ подготовлен и направлен запрос в МКУ «УРТСЖиМС» на определение проектно-сметной документации, предоставлен сметный расчет по инженерно-геологическим изысканиям. После проверки данной проектно-сметной документации в адрес Главы города будет подготовлено и направлено ходатайство о выделении денежных средств. Объект в работе.</t>
  </si>
  <si>
    <t xml:space="preserve">Выполнено за сутки: в ДГХиТ отправлено письмо с запросом о предоставлении плана АВР. Силами ООО УК «ЖСК» установлены страховочные стойки в подвале и жилых помещениях данного дома. Проводится процедура заключения планового Контракта, плановый Контракт на проведение мероприятий заключен, работы проводятся. </t>
  </si>
  <si>
    <t xml:space="preserve">Выполнено за сутки:  сотрудники администрации района проинформировали жителей о возможности переезда в маневренный фонд.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ООО «БЕРЕГ». Жилищным отделом ДГХиТ составлен акт о недопуске жителями данного дома работников ООО «Берег» для выполнения аварийно-восстановительных работ. Жилищным отделом ДГХиТ составлен акт о недопуске жителями данного дома работников ООО «Берег» для выполнения аварийно-восстановительных работ. Жилищным отделом ДГХиТ составлен акт о недопуске жителями данного дома работников ООО «Берег» для выполнения аварийно-восстановительных работ. </t>
  </si>
  <si>
    <t>Выполнено за сутки:  сотрудники администрации района проинформировали жителей о возможности переезда в маневренный фонд. Деньги на проведение АВР выделены. ДГХиТ направлен необходимый пакет документов для объявления торгов и выбора подрядной организации для заключения муниципального контракта. Заключен муниципальный контракт № 132 от 17.03.2025 с ИП Первоушин А.А., работы выполнены. МКУ «УРТСЖ и МС» разработало смету для выполнения необходимых работ по усилению фундамента и чердачных перекрытий. Документы направлены в Департамент муниципального имущества и земельных отношений на согласование проектно-сметной документации о дополнительном ремонте чердачного помещения</t>
  </si>
  <si>
    <t xml:space="preserve">Выполнено за сутки:  Работы на данном объекте запланированы на 2025 год. В адрес Главы города подготовлено и направлено письмо о выделении финансировании для выполнения аварийно-восстановительных работ на данном объекте.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ООО «БЕРЕГ». Жилищным отделом ДГХиТ составлен акт о недопуске жителями данного дома работников ООО «Берег» для выполнения аварийно-восстановительных работ. </t>
  </si>
  <si>
    <t xml:space="preserve">Выполнено за сутки: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ИП Левковский Е.В. Объект в работе. Жители дома не допускают подрядную организацию к выполнению аварийно-восстановительных работ. </t>
  </si>
  <si>
    <t xml:space="preserve">Выполнено за сутки: Работы на данном объекте запланированы на начало 2025 года. Денежные средства выделены. Проводятся электронные торги. Торги не состоялись. </t>
  </si>
  <si>
    <t>Выполнено за сутки: с МП САТП заключен муниципальный контракт от 20.12.2024 № 593 на проведение АВР в районе жилого дома № 24а по ул. Академика Киренского на сумму 21,2 млн. руб. 
К выполнению работ подрядчик приступил до заключения муниципального контракта, в настоящее время АВР выполнены, проводится их приемка. На основании постановления администрации города Красноярска от 23.12.2024 № 1210 выделены средства из резервного фонда на организацию разработки проектной документации с проведением инженерных изысканий, получение положительного заключения государственной экспертизы по строительству ливневой канализации в районе жилых домов по ул. Академика Киренского, 22, 24, 24а, в Октябрьском районе.Срок выполнения проектных работ, включая получение положительного заключения госэкспертизы – 28.11.2025. Срок завершения работ по контракту – 10.12.2025. , в рамках заключенного контракта проработан вариант трассировки ливневой канализации с учетом расположения объекта на территории городских лесов, представлены на рассмотрение схемы размещения объекта и водосборных площадей. Ведутся работы по инженерным изысканиям.</t>
  </si>
  <si>
    <t>Выполнено за сутки: Выполняются проектные работы, аварийно-восстановительные работы будут проводиться в теплое время года. Опасная территория огорожена. Размещена информация (объявления) о состоянии дома. Угроза возникновения ЧС ликвидирована, готовятся документы о переводе в Повседневную деятельность.</t>
  </si>
  <si>
    <t xml:space="preserve">Выполнено за сутки: определена подрядная организация ООО «Красноярскстрой компания», которая будет проводить ремонтно-восстановительные работы по вышеуказанному адресу. Сроки проведения АВР не определены. Данный вопрос находится на контроле в Департаменте городского хозяйства и транспорта. По решению суда Кировского района сроки расселения жильцов дома № 143 по ул. Тимошенкова перенесены на 2025 г., проводится исполнение мероприятий по Постановлению от 09.04.2024 года за № 309.   </t>
  </si>
  <si>
    <t>Выполнено за сутки: расселение жителей многоквартирного дома выполнено на 47,5%. До конца 2024 года планируется расселить еще 27,5% жителей дома. Возмещение собственникам 22-х жилых помещений по состоянию на 01.11.2024 выплачено, жилые помещения изъяты в муниципальную собственность, расселено 921,9 кв.м площади аварийного дома №36, при плановом значение, предусмотренном соглашением о предоставлении субсидии из краевого бюджета – 747 кв.м. До конца года, при положительном решении министерства строительства и ЖКХ Красноярского края об увеличении средств субсидии в 2024 году, планируется расселить еще 3 жилых помещения. Расселение оставшихся 16-ти квартир будет организовано в 2025 году, при наличии бюджетных ассигнований на соответствующие цели. Проводится наблюдение и контроль за состоянием основания фундамента и несущих конструкций многоквартирного дома с привлечением ООО «Дудинская управляющая компания». Расселение жителей МКД – Администрация города Дудинки (расселено – 38 квартир (59 чел.), осталось расселить – 4 квартиры (12 чел.)). Работа по расселению этих квартир начнется после заключения соглашения о предоставлении межбюджетных трансфертов из краевого бюджета в 2025 году для осуществления выплаты возмещения собственникам за изымаемое имущество аварийного многоквартирного дома.</t>
  </si>
  <si>
    <t>Выполнено за сутки: сотрудники администрации Ленинского района путем поквартирного обхода довели информацию о проведении аварийных работ и предложили жильцам дома переехать в маневренный фонд на время проведения АВР. Договор заключен с ООО «НАУЧНО-ТЕХНИЧЕСКИЙ ПРОГРЕСС» от 22.03.2024. Проектно-сметная документация разработана.Выделены деньги на выполнение аварийно-восстановительных работ. Объект выставлен на торги по выбору подрядной организации для выполнения аварийно-восстановительных работ. Торги по выбору подрядной организации для выполнения аварийно-восстановительных работ не состоялись. В настоящее время пакет документов находится на согласовании в департаменте муниципального заказа для проведения повторных торгов, торги по выбору подрядной организации запланированы на начало 2025 года. Работы по данному объекту не ведутся, так как есть Решение Ленинского районного суда г. Красноярска от 07.05.2024 в котором установлен срок расселения данного дома.</t>
  </si>
  <si>
    <t xml:space="preserve">Выполнено за сутки: информирование населения, установлены ограждающие территорию устройства и размещены информационные знаки; осуществлен ежедневный осмотр МКД с целью оценки его технического состояния. Разработан проект на снос указанного МКД, получено положительное заключение экспертизы проектной документации. Вместе с тем, учитывая дефицит бюджетных средств, работы по демонтажу в муниципальную программу «Реформирование и модернизация жилищно-коммунального хозяйства и повышение энергетической эффективности», утвержденную постановлением Администрации города Норильска от 07.12.2016 № 585, в 2025 году не включены. Осуществляется еженедельный контроль за недопущением попадания сторонних лиц на первый этаж здания, при необходимости выполняются мероприятия по ограничению доступа, установлены временные ограждающие устройства на прилегающей территории. 
. </t>
  </si>
  <si>
    <t>Выполнено за сутки: аварийно-восстановительные работы, не связанные с допуском в жилые помещения, выполнены. Муниципальный контракт расторгнут, по причине не предоставления допуска собственниками в жилые помещения для выполнения аварийно-восстановительных работ. Данный дом будет расселен.</t>
  </si>
  <si>
    <t xml:space="preserve">Выполнено за сутки: по результатам проведенных конкурсных процедур 09.01.2025 заключен муниципальный контракт № 2024.271 на выполнение гидрогеологических исследований в районе многоквартирных домов №№ 24, 25 по ул. 2-й Огородной. Подрядная организация – ООО Научно-производственная компания «ИЗЫСКАНИЯ, ПРОЕКТИРОВАНИЕ, СТРОИТЕЛЬСТВО» (г. Новосибирск),  в рамках Контракта определены места проведения буровых работ в соответствии со схемой расположения скважин. Схема расположения скважин проходит процедуру согласования с ресурсоснабжающими организациями. Подрядной организацией ведутся подготовительные мероприятия к буровым работам. Срок завершения работ – 10.12.2025. получен отчет по лабораторным исследованиям проб грунта, отобранных при разработке скважин на первом этапе выполнения работ, проводится его изучение и анализ. Для безопасности жителей опасное место огорожено сигнальной лентой. Решается вопрос о дальнейших видах работ. Подрядчик продолжает проводить наблюдения с периодичностью 3 раза в месяц согласно техническому заданию (приложение № 2 к Контракту) и графику выполнения работ (приложение № 4 к Контракту). </t>
  </si>
  <si>
    <t xml:space="preserve">Выполнено за сутки: Департаментом городского хозяйства и транспорта проводятся организационные мероприятия и согласование. Организован мониторинг устойчивости склона в непосредственной близости к придомовой территории жилого дома № 9 «Г» по ул. П. Железняка. </t>
  </si>
  <si>
    <t>Оперативные мероприятия по предупреждению угрозы ЧС завершены, проводится мониторинг несущих конструкций дома и контроль состояния склона, изменений нет.
С АО «ГК» «ЕКС» заключен муниципальный контракт на выполнение работ по строительству объекта капитального строительства («Инженерное сооружение по укреплению склона на участке в районе жилых домов по ул. Дачная, 37 - ул. 2-ая Огородная, 25») г. Красноярск от 02.06.2025 г. № 2025.83 на сумму 1474531836, 67 руб. со сроком завершения работ по 31.08.2026 г. Проектной документацией предусмотрен комплекс работ по строительству удерживающих сооружений для обеспечения устойчивости склона. Геотехнический мониторинг на объекте капитального строительства «Инженерное сооружение по укреплению склона на участке в р-не жилых домов по ул. Дачная, 37 - ул. 2-я Огородная, 25» планируется продолжить в период возобновления работ на вышеуказанном объекте. Проведена процедура торгов по определению подрядной организации за осуществлением геотехнического мониторинга на объекте капитального строительства «Инженерное сооружение по укреплению склона на участке в районе жилых домов по ул. Дачная, 37 - ул. 2-я Огородная, 25». Ожидается заключение муниципального контракта.</t>
  </si>
  <si>
    <t>Социально-значимые объекты</t>
  </si>
  <si>
    <t>От СОД ЦУКС поступила информация о том, что в результате пожара в жилом доме (1-этажный, брусовый) погиб 1 человек (взрослый). В 08:35 пожар ликвидирован на площади 5 м². Предварительная причина пожара уточняется.</t>
  </si>
  <si>
    <t>По системе 112 поступила информация об анонимном минировании социально-значимых объектов. Оперативные службы выезжали на место. В 20:00 оперативные мероприятия завершены. Эвакуировались 32 человека. ВУ не обнаружено.</t>
  </si>
  <si>
    <t>09:00</t>
  </si>
  <si>
    <t>Другое</t>
  </si>
  <si>
    <t>город Дивногорск</t>
  </si>
  <si>
    <t>город Красноярск</t>
  </si>
  <si>
    <t>город Норильск</t>
  </si>
  <si>
    <t>ЗАТО город Железногорск</t>
  </si>
  <si>
    <t>ЗАТО город Зеленогорск</t>
  </si>
  <si>
    <t>ЗАТО посёлок Солнечный</t>
  </si>
  <si>
    <t>id8</t>
  </si>
  <si>
    <t>id20</t>
  </si>
  <si>
    <t>Казачинско-Пировский муниципальный округ</t>
  </si>
  <si>
    <t>Шушенский муниципальный округ</t>
  </si>
  <si>
    <t>Богучанский МО</t>
  </si>
  <si>
    <t>14-км автодороги 
Манзя - Богучаны</t>
  </si>
  <si>
    <r>
      <t xml:space="preserve">Выполнено за сутки: </t>
    </r>
    <r>
      <rPr>
        <sz val="18"/>
        <rFont val="Times New Roman"/>
        <family val="1"/>
        <charset val="204"/>
      </rPr>
      <t xml:space="preserve">в ДГХиТ отправлено письмо с запросом о предоставлении плана АВР. Силами ООО УК «ЖСК» установлены страховочные стойки в подвале и жилых помещениях данного дома. Проводится процедура заключения планового Контракта, плановый Контракт на проведение мероприятий заключен, работы проводятся. Расселение данного дома запланировано на 2026 год. </t>
    </r>
  </si>
  <si>
    <t>н.п. Белый Яр, 
ул. Центральная, стр. 4Б</t>
  </si>
  <si>
    <t xml:space="preserve">В результате пожара произошло загорание кровли в котельной (1-этажная, железобетонная), пострадавших нет. Пожар ликвидирован на площади 280 м2. Предварительная причина пожара - короткое замыкание электропроводки </t>
  </si>
  <si>
    <t xml:space="preserve"> В результате ДТП (лобовое столкновение) с участием 2 транспортных средств (легковые) погибли 2 человека (взрослые), травмирован 1 человек (взрослый), госпитализирован в КГБУЗ "Богучанская РБ". На месте ДТП организованно реверсивное движение, разлива топлива нет.</t>
  </si>
  <si>
    <t>09:25</t>
  </si>
  <si>
    <t>11:50</t>
  </si>
  <si>
    <t>20.01.2026</t>
  </si>
  <si>
    <t>организовать передвижной (мобильный) пост ветеринарного контроля на территории Иланско-Нижнеингашского МО;</t>
  </si>
  <si>
    <r>
      <t xml:space="preserve">Описание события: </t>
    </r>
    <r>
      <rPr>
        <b/>
        <u/>
        <sz val="18"/>
        <color rgb="FFFF0000"/>
        <rFont val="Times New Roman"/>
        <family val="1"/>
        <charset val="204"/>
      </rPr>
      <t>в связи с понижением температуры наружного воздуха до - 55° и ниже.</t>
    </r>
  </si>
  <si>
    <r>
      <t xml:space="preserve">Описание события: </t>
    </r>
    <r>
      <rPr>
        <b/>
        <u/>
        <sz val="18"/>
        <color rgb="FFFF0000"/>
        <rFont val="Times New Roman"/>
        <family val="1"/>
        <charset val="204"/>
      </rPr>
      <t>в связи с понижением температуры наружного воздуха до критических отметок.</t>
    </r>
  </si>
  <si>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(с 15.01.2026 по 21.01.2026)</t>
    </r>
  </si>
  <si>
    <r>
      <t xml:space="preserve">Описание события: </t>
    </r>
    <r>
      <rPr>
        <sz val="18"/>
        <rFont val="Times New Roman"/>
        <family val="1"/>
        <charset val="204"/>
      </rPr>
      <t xml:space="preserve">в целях реализации мер по обеспечению защиты населения от </t>
    </r>
    <r>
      <rPr>
        <b/>
        <u/>
        <sz val="18"/>
        <color rgb="FFFF0000"/>
        <rFont val="Times New Roman"/>
        <family val="1"/>
        <charset val="204"/>
      </rPr>
      <t>угрозы возникновения чрезвычайной ситуации, вызванной сильным морозом.</t>
    </r>
  </si>
  <si>
    <r>
      <t xml:space="preserve">Описание события: </t>
    </r>
    <r>
      <rPr>
        <b/>
        <u/>
        <sz val="18"/>
        <color rgb="FFFF0000"/>
        <rFont val="Times New Roman"/>
        <family val="1"/>
        <charset val="204"/>
      </rPr>
      <t>в связи с ухудшением метеорологической обстановки</t>
    </r>
    <r>
      <rPr>
        <sz val="18"/>
        <rFont val="Times New Roman"/>
        <family val="1"/>
        <charset val="204"/>
      </rPr>
      <t xml:space="preserve"> (сильный мороз).</t>
    </r>
  </si>
  <si>
    <t>Аэропорт г. Красноярск</t>
  </si>
  <si>
    <t>г.о. г. Красноярск</t>
  </si>
  <si>
    <t>г.о. г. Норильск</t>
  </si>
  <si>
    <t>Рыбинский м.о.</t>
  </si>
  <si>
    <t>ул. Шевченко, д. 68 "А"</t>
  </si>
  <si>
    <t>КЧС Рыбинского м.о. 
№ 1 от 15.01.2026</t>
  </si>
  <si>
    <t>н.п. Новая, 
ул. Молодежная, д. 2</t>
  </si>
  <si>
    <t>От ОД ЕДДС поступила информация о пожаре в частном жилом доме. В результате пожара погиб 1 человек (взрослый). В 06:13 пожар ликвидирован до прибытия пожарно-спасательных подразделений на площади 1 м². Предварительная причина пожара - короткое замыкание в электроприборе.</t>
  </si>
  <si>
    <t xml:space="preserve">От ОД ЕДДС поступила информация о пожаре в здании Центра Социальной помощи «Родник» (5-этажное, панельное). Травмировано 2 человека (взрослые, маломобильные), направлены в медицинское учреждение, эвакуировано 188 человек. Для размещения эвакуированных был направлен 1 автобус. В 20:56 пожар был локализован на площади 30 м². Ликвидирован в 23:04. Граждане, находящиеся в данном учреждении, размещены на 4-х нижних этажах. Предварительная причина пожара уточняется.
</t>
  </si>
  <si>
    <t>05:43</t>
  </si>
  <si>
    <t>14:30</t>
  </si>
  <si>
    <t>19:50</t>
  </si>
  <si>
    <t>21.01.2026</t>
  </si>
  <si>
    <t>Назаровский м.о.</t>
  </si>
  <si>
    <t>н.п. Назарово, 
ул. Рабочая, д. 6</t>
  </si>
  <si>
    <t>№ 289-п</t>
  </si>
  <si>
    <r>
      <t xml:space="preserve">Описание события: </t>
    </r>
    <r>
      <rPr>
        <b/>
        <u/>
        <sz val="18"/>
        <color rgb="FFFF0000"/>
        <rFont val="Times New Roman"/>
        <family val="1"/>
        <charset val="204"/>
      </rPr>
      <t xml:space="preserve">в связи с приостановкой вывоза твердых коммунальных отходов с территорий муниципальных образований Ачинского муниципального округа. </t>
    </r>
    <r>
      <rPr>
        <sz val="18"/>
        <color theme="1"/>
        <rFont val="Times New Roman"/>
        <family val="1"/>
        <charset val="204"/>
      </rPr>
      <t>(с 20.12.2025 по 21.01.2026)</t>
    </r>
  </si>
  <si>
    <t>Постановлением № 289-п от 22.12.2025 отменен режим функционирования "Повышенная готовность" (по срокам, указанным в постановлении).</t>
  </si>
  <si>
    <t>Постановлением № 325-п от 26.12.2025 отменен режим функционирования "Повышенная готовность" (по срокам, указанным в постановлении).</t>
  </si>
  <si>
    <t>Постановлением № 40 от 15.01.2026 отменен режим функционирования "Повышенная готовность" (по срокам, указанным в постановлении).</t>
  </si>
  <si>
    <t>03:17</t>
  </si>
  <si>
    <t>22.01.2026</t>
  </si>
  <si>
    <t>От ОД ЕДДС поступила информация о пожаре в частном жилом доме. В результате пожара погиб 1 человек (взрослый). В 05:13 пожар ликвидирован на площади 49 м². Предварительная причина пожара уточняется.</t>
  </si>
  <si>
    <t xml:space="preserve">От ОД Аэронавигации поступила информация о том, что командир воздушного судна Boeing 767-300 рейс № 707, следовавший по маршруту Ташкент – Владивосток, запросил аварийную посадку (отказ левого двигателя) в аэропорту г. Красноярск (Емельяново). По предварительной информации на борту находилось 122 человека. В 14:44 самолет благополучно приземлился в аэропорту Красноярск, пострадавших нет. 22.01.2026 в 07:11 пассажиры улетели дополнительным рейсом.
</t>
  </si>
  <si>
    <t xml:space="preserve">Сведения по показателям гибели при пожарах доступны по ссылке - https://cloud.mail.ru/public/o6bt/aAkRBdEz2 </t>
  </si>
  <si>
    <t>Постановлением № 57-п от 22.01.2026 введен режим функционирования "Повседневная деятельность"</t>
  </si>
  <si>
    <t>Обекты различного функционального назначения</t>
  </si>
  <si>
    <t xml:space="preserve">22.01.2026 </t>
  </si>
  <si>
    <t>По системе 112 поступила информация об анонимной угрозе минирования объектов различного функционального назначения. На место выезжали оперативные службы, эвакуация не проводилась. В 14:30 оперативные мероприятия завершены, проверено 2 объекта, ВУ не обнаружено.</t>
  </si>
  <si>
    <t>Канский м.о.</t>
  </si>
  <si>
    <t>г. Канск. пер. 2-й Краевой д.7</t>
  </si>
  <si>
    <t>В результате пожара в частном жилом доме погиб 1 человек (взрослый). Пожар ликвидирован на площади 50 м².</t>
  </si>
  <si>
    <t>Казачинско-Пировский м.о.</t>
  </si>
  <si>
    <t>н. п. Пировское, ул. Ленина, д. 77</t>
  </si>
  <si>
    <t>В результате пожара в частном жилом доме погиб 1 человек (взрослый). Пожар локализован на площади 24 м².</t>
  </si>
  <si>
    <t>23.01.2026</t>
  </si>
  <si>
    <t>Постановлением № 87-п от 23.01.2026 отменен режим функционирования "Повышенная готовность".</t>
  </si>
  <si>
    <t>Здание администрации Советского района</t>
  </si>
  <si>
    <t>а/д Норильск – Алыкель</t>
  </si>
  <si>
    <t>Произошло ДТП (столкновение) с участием 2 транспортных средств (1 легковой, 1 грузовой). Травмирован 1 человек (ребенок), госпитализирован в медицинское учреждение. Ограничение движения на автодороге не устанавливалось.</t>
  </si>
  <si>
    <t xml:space="preserve">23.01.2026 </t>
  </si>
  <si>
    <t>16:20</t>
  </si>
  <si>
    <t>20:20</t>
  </si>
  <si>
    <t>По системе 112 поступила информация об анонимной угрозе минирования здания администрации Советского района. На место выезжали оперативные службы, эвакуация не проводилась. В 22:40 мероприятия завершены, ВУ не обнаружено.</t>
  </si>
  <si>
    <t>Иланско-Нижнеингашский м.о.</t>
  </si>
  <si>
    <t>№ 60-п</t>
  </si>
  <si>
    <t>КЧС Иланско-Нижнеингашского м.о. 
№ 1 от 24.01.2026</t>
  </si>
  <si>
    <t>Мероприятие выполнено на 100% (проведено 24.01.2026).</t>
  </si>
  <si>
    <t>1.3.1.
1.3.2.</t>
  </si>
  <si>
    <t>Аварии на объектах теплоснабжения
Аварии на объектах водоснабжения</t>
  </si>
  <si>
    <t>Нижнеингашская территория</t>
  </si>
  <si>
    <t>Северо-Енисейский м.о.</t>
  </si>
  <si>
    <t>В результате пожара в частном жилом доме погиб 1 человек (взрослый). Пожар ликвидирован 25.01.2025 в 09:05 на площади 16 м². Предварительная причина пожара - НППБ при эксплуатации печей.</t>
  </si>
  <si>
    <t>Сосновоборский м.о.</t>
  </si>
  <si>
    <t>н.п.Вельмо, 
пер. Северный, д. 3</t>
  </si>
  <si>
    <t>д. Терентьево, 
ул. Заречая, д. 12 "А"</t>
  </si>
  <si>
    <t>24.01.2026</t>
  </si>
  <si>
    <t>25.01.2026</t>
  </si>
  <si>
    <t>18:20</t>
  </si>
  <si>
    <t>08:44</t>
  </si>
  <si>
    <t>В результате пожара в частном жилом доме погиб 1 человек (взрослый), травмирован 1 человек (взрослый). Пожар ликвидирован в 14:32 на площади 168 м². Предварительная причина пожара - короткое замыкание электропроводки.</t>
  </si>
  <si>
    <t>Ачинский м.о.</t>
  </si>
  <si>
    <t>№ 071-п</t>
  </si>
  <si>
    <t>КЧС Ачинского м.о.
№ 1 от 21.01.2026</t>
  </si>
  <si>
    <t>Мероприятие выполнено на 100% (проведено 21.01.2026).</t>
  </si>
  <si>
    <t>82</t>
  </si>
  <si>
    <t>Постановлением № 73 от 26.01.2026 введен режим функционирования "Повседневная деятельность"</t>
  </si>
  <si>
    <t>СОШ № 64
ул. Московская, д. 2</t>
  </si>
  <si>
    <t>Манско-Уярский м.о.</t>
  </si>
  <si>
    <t>938-й км а/д Р-255</t>
  </si>
  <si>
    <t>н.п. Сосновка, 
ул. Зеленая, д. 14</t>
  </si>
  <si>
    <t>От ОД ГУ МВД России по Красноярскому краю поступила информация об анонимной угрозе минирования 1 объекта образования в г.о. г. Красноярск. НА место выезжали оперативные службы. В 14:00 оперативные мероприятия завершены, проверен 1 объект, эвакуировано 650 человек (из них 610 детей). ВУ не обнаружено.</t>
  </si>
  <si>
    <t>От ОД ЕДДС поступила информация о том, что в результате ДТП с участием 2 транспортных средств (1 легковой, 1 грузовой) погибло 2 человека (взрослые). Ограничение движения на автодороге не устанавливалось.</t>
  </si>
  <si>
    <t>От ОД ЕДДС поступила информация о том, что в результате пожара в нежилом здании погибло 2 человека (взрослые). В 15:00 пожар ликвидирован на площади 24 м². Предварительная причина пожара - короткое замыкание электропроводки.</t>
  </si>
  <si>
    <t>09:10</t>
  </si>
  <si>
    <t>13:03</t>
  </si>
  <si>
    <t>26.01.2026</t>
  </si>
  <si>
    <t>Сейсмических событий (с магнитудой более трёх баллов) не зарегистрировано.</t>
  </si>
  <si>
    <t>Постановлением № 26-п от 26.01.2026 отменен режим функционирования "Повышенная готовность".</t>
  </si>
  <si>
    <t>Постановлением № 95-п от 26.01.2026 отменен режим функционирования "Повышенная готовность".</t>
  </si>
  <si>
    <t xml:space="preserve">Мероприятие выполняется (заключен муниципальный контракт с ООО "ИНТЕРРАСКАН" г. Москва, работы проводятся с 24.07.2025 в два этапа согласно муниципальному контракту:
- 1 этап завершен 25.07.2025 – полевые геофизические работы, сделаны предварительные выводы о возможных местах локализации техногенных объектов и пустот в подповерхностном пространстве;
- 2 этап – камеральная обработка, срок выполнения до 10 рабочих дней с момента окончания полевых работ;
С 11.08.2025 ООО «НН Технические Сервисы», ООО «АстраГео» и ЗФ «Центр геологических работ» проведен комплекс геофизических исследований в зоне ЧС.
С 15.08.2025 снята с контроля ситуация с просадкой грунта в районе КГБУЗ "Норильская МДБ" ул. 50 лет Октября, 12.
С 11.08.2025 ООО «НН Технические Сервисы», ООО «АстраГео» и ЗФ «Центр геологических работ» проводят комплекс геофизических исследований в зоне ЧС. ООО «ИНТЕРРАСКАН» и ЗФ ПАО «ГМК «Норильский никель» производят расшифровку полученных данных (замеров и результатов геофизических исследований) и подготовку отчетной документации. 10.01.2026 ООО «Норникель Технические Сервисы» произведен завоз техники: бульдозер, буровой станок, вспомогательное здание бурового станка с дизельным генератором, жилое здание на шасси. </t>
  </si>
  <si>
    <r>
      <t xml:space="preserve">Выполнено за сутки: </t>
    </r>
    <r>
      <rPr>
        <sz val="18"/>
        <rFont val="Times New Roman"/>
        <family val="1"/>
        <charset val="204"/>
      </rPr>
      <t xml:space="preserve">по информации первого заместителя руководителя администрации Железнодорожного района жители дома 114 по ул. Бограда, которые заселялись в гостиницу «Парк отель», из гостиницы съехали. На данный момент расселены в маневренном фонде Железнодорожного района: ул. Калинина, д. 45 «И», кв. 46 (из 14 кв. ул. Бограда) –1 человек, из кв. 9 ул. Бограда – 2 человека расселились у родственников. Итого в маневренном фонде находятся 3 человека (взрослые), у родственников проживают 18 человек. Территория в районе 1-го подъезда огорожена забором. Распоряжением № 176-гх от 19.08.2025 дом признан аварийным и подлежащим сносу (заключение МВК от 14.08.2025 № 2403). На 27.01.2026 по информации главного специалиста отдела ЖКХ по работе с населением и общественностью администрации Железнодорожного района Барановой А.В. противоаварийные работы по ул. Бограда, 114 завершены. </t>
    </r>
  </si>
  <si>
    <t>Минусинский м.о.</t>
  </si>
  <si>
    <t xml:space="preserve"> г. Минусинск, 
ул. Пугачева, д.2</t>
  </si>
  <si>
    <t xml:space="preserve">28.01.2026 </t>
  </si>
  <si>
    <t>11:35</t>
  </si>
  <si>
    <t>Произошёл пожар в жилом доме (1-этажный, брусовой), на площади 60 м3. Погиб 1 человек (ребенок), травмирован 1 человек (взрослый), направлен в медицинское учреждение.</t>
  </si>
  <si>
    <t>13:00</t>
  </si>
  <si>
    <t>Постановлением № 36-п от 27.01.2026 отменен режим функционирования "Повышенная готовность".</t>
  </si>
  <si>
    <t>Емельяновский м.о.</t>
  </si>
  <si>
    <t>15:40</t>
  </si>
  <si>
    <t>752 км а/д Р-255</t>
  </si>
  <si>
    <t>От ОД ЕДДС поступила информация о том, что в результате ДТП (столкновение) с участием 3 транспортных средств (легковые). Травмировано 2 человека (1 взрослый, 1 ребенок), направлены в медицинское учреждение. На автодороге установлено реверсивное движение.</t>
  </si>
  <si>
    <t>Идринско - Краснотуранский м.о.</t>
  </si>
  <si>
    <t>д. Мензот, ул. Советская, д. 5</t>
  </si>
  <si>
    <t>28.01.2026</t>
  </si>
  <si>
    <t xml:space="preserve"> 00:23</t>
  </si>
  <si>
    <t xml:space="preserve">Произошёл пожар в жилом доме (1-этажный, брусовой), погиб 1 человек (взрослый). В 01:25 пожар ликвидирован на площади 20 м². Предварительная причина пожара - короткое замыкание электропроводки.  </t>
  </si>
  <si>
    <t>перегон «Таёжный – Камарчага»</t>
  </si>
  <si>
    <t>По докладу оперативного дежурного ОАО «РЖД», произошел обрыв автосцепки (причина – уточняется) железнодорожного вагона (остановлен на перегоне) грузового поезда. Контактная сеть и пути  не повреждены. Пострадавших нет. Ожидается задержка (до 30 мин.) 3 пассажирских поездов. Информация доведена до взаимодействующих структур.</t>
  </si>
  <si>
    <t xml:space="preserve">29.01.2026 </t>
  </si>
  <si>
    <t>04:25</t>
  </si>
  <si>
    <t>СОШ № 8
 ул. Коммунальная, д. 12, Красноярский Рабочий, 
д. 92 б</t>
  </si>
  <si>
    <t>По системе 112 поступила информация об анонимной угрозе минирования 2 объектов образования в г.о. г. Красноярск. На место выезжали оперативные службы, эвакуация не проводилась. В 15:00 мероприятия завершены, ВУ не обнаружено.</t>
  </si>
  <si>
    <t>Постановлением № 37-п от 29.01.2026 введен режим функционирования "Повседневная деятельность"</t>
  </si>
  <si>
    <t>Балахтинско-Новоселовский м.о.</t>
  </si>
  <si>
    <t>№136-п</t>
  </si>
  <si>
    <t>Мероприятие выполнено на 100% (Проведено 29.01.2026).</t>
  </si>
  <si>
    <t>КЧС Балахтинско-Новоселовского м.о.
№ 2 от 29.01.2026</t>
  </si>
  <si>
    <t>Постановлением № 78-п от 29.01.2026 введен режим функционирования "Повседневная деятельность"</t>
  </si>
  <si>
    <t>10:34</t>
  </si>
  <si>
    <t>Администрация г.о.г. Красноярска, ул. Карла Маркса, д. 93
г. Лесосибирск, СОШ №9, 5 микрорайон, 5А</t>
  </si>
  <si>
    <t>От ОД ГУ МВД России по Красноярскому краю поступила информация об анонимной угрозе минирования 2 объектов. На место выезжали оперативные службы. В 20:50 оперативные мероприятия завершены, проверено 2 объекта, эвакуация не проводилась. ВУ не обнаружено.</t>
  </si>
  <si>
    <t>Постановлением № 46-п от 30.01.2026 введен режим функционирования "Повседневная деятельность"</t>
  </si>
  <si>
    <t>н.п. Еловое</t>
  </si>
  <si>
    <t>8 МКД, 15 частных</t>
  </si>
  <si>
    <t>260 (Уточняется)</t>
  </si>
  <si>
    <t>№ 146</t>
  </si>
  <si>
    <t>КЧС Емельяновского м.о.
№ 1 от 28.01.2026</t>
  </si>
  <si>
    <t>Мероприятие выполнено на 100% (проведено 28.01.2026).</t>
  </si>
  <si>
    <t>В связи с критическим состоянием водопроводных коммуникаций в н.п. Еловое.</t>
  </si>
  <si>
    <t xml:space="preserve">Мероприятие выполнено на 100% (Проведено 02.07.2025, 16.07.2025, 07.08.2025, 15.08.2025, 23.01.2026). </t>
  </si>
  <si>
    <t>Мероприятие завершено (решением КЧС г.о. г. Норильска № 1 от 23.01.2025 принято завершить поисковые работы).</t>
  </si>
  <si>
    <t>05:00</t>
  </si>
  <si>
    <t>30.01.2026</t>
  </si>
  <si>
    <t>31.01.2026</t>
  </si>
  <si>
    <t>н.п. Вознесенка, ул. Центральная, д. 39</t>
  </si>
  <si>
    <t>545-п</t>
  </si>
  <si>
    <t>Объекты различного функционального назначения</t>
  </si>
  <si>
    <t>От ОД ГУ МВД России по Красноярскому краю поступила информация об анонимной угрозе минирования объектов различного функционального назначения. На места выезжали оперативные службы. В 17:00 оперативные мероприятия завершены, проверено 3 объекта, эвакуация не проводилась. ВУ не обнаружено.</t>
  </si>
  <si>
    <t>От ОД ЕДДС поступила информация о том, что в результате пожара в частном жилом доме погиб 1 человек (взрослый), травмирован 1 человек (взрослый). В 05:35 пожар ликвидирован на площади 89 м². Предварительная причина - уточняется.</t>
  </si>
  <si>
    <t>00:50</t>
  </si>
  <si>
    <t>По докладу ОД ОАО «РЖД» на территории станции из железнодорожного вагона – цистерны (объем 60 т) происходила утечка опасного груза (реактивное топливо, принадлежность ООО «Трансойл»). Пострадавших нет. В 17:40 железнодорожный вагон–цистерна отбуксирован на запасной путь. Силами ОАО «РЖД» проведена протяжка болтов, течь устранена. Ситуация на движение поездов по Транссибирской магистрали не повлияла.</t>
  </si>
  <si>
    <t xml:space="preserve">01.02.2026 </t>
  </si>
  <si>
    <t>ул. Краснодарская, д. 5б</t>
  </si>
  <si>
    <t xml:space="preserve">02.02.2026 </t>
  </si>
  <si>
    <t>По системе 112 поступила информация об анонимной угрозе минирования СОШ №5. На место выехали оперативные службы. В 08:55 оперативные мероприятия завершены, эвакуация не проводилась. ВУ не обнаружено.</t>
  </si>
  <si>
    <t>Показатель 2026</t>
  </si>
  <si>
    <t xml:space="preserve"> г. Канск, ул. Муромская д.13, СОШ №3. </t>
  </si>
  <si>
    <t>КЧС Балахтинско-Новоселовского м.о.
№ 4 от 02.02.2026</t>
  </si>
  <si>
    <t>Мероприятие выполнено на 100% (проведено 02.02.2026).</t>
  </si>
  <si>
    <t>В связи с прогнозируемой обстановкой, которая может сложиться в результате возникновения на территории н.п. Интикуль Балахтинско-Новосёловского м.о. опасных гидрологических явлений, которые могут вызывать подъем уровня воды, в результате которого на территории н.п. Интикуль могут быть нарушены условия жизнедеятельности населения.</t>
  </si>
  <si>
    <t>103/0</t>
  </si>
  <si>
    <t>54</t>
  </si>
  <si>
    <t>Выполнено за сутки: информирование населения. В н.п. Интикуль подтоплены 2  двухквартирных жилых дома, по адресу: Интикуль, ул. Октябрьская, д. 10, кв. 1, кв.2, ул. Октябрьская д 1,  кв. 1, кв. 2, вода выше уровня пола на 50 см, затоплены полы, бытовая техника и мебель (в домах зарегистрировано 6 человек, в т.ч. детей -2, переехали к родственникам, 12 приусадебных участков (без динамики за сутки), подполья (вода ниже уровня пола) в 52 жилых домах (88 подпольев) (без динамики за сутки) и 2 СЗО (дом культуры, детский сад).</t>
  </si>
  <si>
    <r>
      <t>Описание события:</t>
    </r>
    <r>
      <rPr>
        <b/>
        <u/>
        <sz val="18"/>
        <color rgb="FFFF0000"/>
        <rFont val="Times New Roman"/>
        <family val="1"/>
        <charset val="204"/>
      </rPr>
      <t xml:space="preserve"> в связи с возникшими опасными гидрологическими явлениями (подъем уровня грунтовых вод) на территории н.п. Интикуль, в результате которого были нарушены условия жизнедеятельности 103 человек, проживающих в 88 квартирах.</t>
    </r>
  </si>
  <si>
    <r>
      <rPr>
        <b/>
        <sz val="18"/>
        <rFont val="Times New Roman"/>
        <family val="1"/>
        <charset val="204"/>
      </rPr>
      <t>С 17:00 02.02.2026</t>
    </r>
    <r>
      <rPr>
        <b/>
        <sz val="18"/>
        <color rgb="FFFF0000"/>
        <rFont val="Times New Roman"/>
        <family val="1"/>
        <charset val="204"/>
      </rPr>
      <t xml:space="preserve"> постановлением № 160-п от 02.02.2026 </t>
    </r>
    <r>
      <rPr>
        <b/>
        <sz val="18"/>
        <rFont val="Times New Roman"/>
        <family val="1"/>
        <charset val="204"/>
      </rPr>
      <t xml:space="preserve">муниципальное звено Балахтинско-Новоселовский м.о. переведено в режим функционирования </t>
    </r>
    <r>
      <rPr>
        <b/>
        <sz val="18"/>
        <color rgb="FFFF0000"/>
        <rFont val="Times New Roman"/>
        <family val="1"/>
        <charset val="204"/>
      </rPr>
      <t>"Повышенная готовность".</t>
    </r>
  </si>
  <si>
    <t>На телефон секреторя школы поступил звонок с информацией об анонимной угрозе минирования СОШ №3. На место выехали оперативные службы. В 18:00 оперативные мероприятия завершены, эвакуировано 200 детей и 50 человек персонала, ВУ не обнаружено.</t>
  </si>
  <si>
    <t>15:38</t>
  </si>
  <si>
    <t>965 км а/д Р-255</t>
  </si>
  <si>
    <t>20:00</t>
  </si>
  <si>
    <t xml:space="preserve">В результате ДТП с участием 2 транспортных средств (трал и пассажирская газель) погибло 4 несовершеннолетних и 1 взрослый, травмировано 6 человек (дети), госпитализированы в лечебные учреждения г.Канск (4 ребенка), г.Бородино (2 ребенка). Отработали 2 борта санитарной авиации (г.Бородино, г.Канск), доставлено 3 человека в лечебные учреждения г.о. г. Красноярск. </t>
  </si>
  <si>
    <r>
      <t xml:space="preserve">Описание события: </t>
    </r>
    <r>
      <rPr>
        <sz val="18"/>
        <rFont val="Times New Roman"/>
        <family val="1"/>
        <charset val="204"/>
      </rPr>
      <t xml:space="preserve">в связи с </t>
    </r>
    <r>
      <rPr>
        <b/>
        <u/>
        <sz val="18"/>
        <color rgb="FFFF0000"/>
        <rFont val="Times New Roman"/>
        <family val="1"/>
        <charset val="204"/>
      </rPr>
      <t>нарушением условий жизнедеятельности в н.п. Бородино</t>
    </r>
    <r>
      <rPr>
        <sz val="18"/>
        <rFont val="Times New Roman"/>
        <family val="1"/>
        <charset val="204"/>
      </rPr>
      <t xml:space="preserve"> (авария на системе холодного водоснабжения), прогнозируемым риском возникновения чрезвычайной ситуации в н.п. : Урал, Ирша, Новокамала (расторжение договора пользования и обслуживания объектов водоснабжения и водоотведения), </t>
    </r>
    <r>
      <rPr>
        <b/>
        <u/>
        <sz val="18"/>
        <color rgb="FFFF0000"/>
        <rFont val="Times New Roman"/>
        <family val="1"/>
        <charset val="204"/>
      </rPr>
      <t>прогнозируемым ухудшением метеорологической обстановки (сильный мороз).</t>
    </r>
  </si>
  <si>
    <r>
      <t xml:space="preserve">Выполнено за сутки: </t>
    </r>
    <r>
      <rPr>
        <sz val="18"/>
        <color theme="1"/>
        <rFont val="Times New Roman"/>
        <family val="1"/>
        <charset val="204"/>
      </rPr>
      <t xml:space="preserve">01.02.2026 в 21:00 водоснабжение восстановлено. </t>
    </r>
  </si>
  <si>
    <t>г.о.г.Красноярск</t>
  </si>
  <si>
    <t>ул.Линейная, д.99 «Г», МАОУ СШ «Комплекс Покровский»</t>
  </si>
  <si>
    <t>ПСО Таймырского мо</t>
  </si>
  <si>
    <t>ПСО Эвенкийского мо</t>
  </si>
  <si>
    <t>В результате пожара в здании школы травмировано 3 человека (дети), направлены в медицинское учреждение. Эвакуировались 778 человек (в т.ч. детей 668). Пожар ликвидирован на площади 2 м2 до прибытия пожарно-спасательных подразделений. Предварительная причина пожара - умышленное действие по уничтожению (повреждению) имущества при помощи огня (поджог).</t>
  </si>
  <si>
    <t>04.02.2026</t>
  </si>
  <si>
    <t>14:37</t>
  </si>
  <si>
    <t>№ 1021</t>
  </si>
  <si>
    <r>
      <t xml:space="preserve">Выполнено за сутки: </t>
    </r>
    <r>
      <rPr>
        <b/>
        <u/>
        <sz val="18"/>
        <color rgb="FFFF0000"/>
        <rFont val="Times New Roman"/>
        <family val="1"/>
        <charset val="204"/>
      </rPr>
      <t>постановлением 136-п от 29.01.2026 введен режим функционирования "Чрезвычайная ситуация".</t>
    </r>
  </si>
  <si>
    <t>05.02.2026 19:50</t>
  </si>
  <si>
    <t>г. Ачинск, 
ул. Манкевича стр. 50</t>
  </si>
  <si>
    <t>От ОД ГУ МВД России по Красноярскому краю поступила информация об анонимной угрозе минирования СОШ в г. Ачинск. На место выезжали оперативные службы. В 21:20 оперативные мероприятия завершены, проверен 1 объект, ВУ не обнаружено, эвакуация не проводилась.</t>
  </si>
  <si>
    <r>
      <t>Описание события:</t>
    </r>
    <r>
      <rPr>
        <sz val="18"/>
        <rFont val="Times New Roman"/>
        <family val="1"/>
        <charset val="204"/>
      </rPr>
      <t xml:space="preserve"> в связи с </t>
    </r>
    <r>
      <rPr>
        <b/>
        <u/>
        <sz val="18"/>
        <color rgb="FFFF0000"/>
        <rFont val="Times New Roman"/>
        <family val="1"/>
        <charset val="204"/>
      </rPr>
      <t>превышением проектных объемов размещения твердых коммунальных отходов</t>
    </r>
    <r>
      <rPr>
        <sz val="18"/>
        <rFont val="Times New Roman"/>
        <family val="1"/>
        <charset val="204"/>
      </rPr>
      <t xml:space="preserve"> (с 21.01.2026 по 07.02.2026).</t>
    </r>
  </si>
  <si>
    <r>
      <t>Выполнено за сутки:</t>
    </r>
    <r>
      <rPr>
        <sz val="18"/>
        <rFont val="Times New Roman"/>
        <family val="1"/>
        <charset val="204"/>
      </rPr>
      <t xml:space="preserve"> информирование населения.</t>
    </r>
  </si>
  <si>
    <t>Постановлением № 071-п от 21.01.2026 введен режим функционирования "Повседневная деятельность"</t>
  </si>
  <si>
    <r>
      <t xml:space="preserve">Описание события: </t>
    </r>
    <r>
      <rPr>
        <sz val="18"/>
        <rFont val="Times New Roman"/>
        <family val="1"/>
        <charset val="204"/>
      </rPr>
      <t xml:space="preserve">в связи с </t>
    </r>
    <r>
      <rPr>
        <b/>
        <u/>
        <sz val="18"/>
        <color rgb="FFFF0000"/>
        <rFont val="Times New Roman"/>
        <family val="1"/>
        <charset val="204"/>
      </rPr>
      <t>неблагоприятными погодными условиями, участившимися авариями на объекте тепло и водоснабжения, отсутствием необходимого запаса топлива в котельных находящихся в ведении ресурсоснабжающей организации ООО "Стимул".</t>
    </r>
  </si>
  <si>
    <r>
      <t>Описание события:</t>
    </r>
    <r>
      <rPr>
        <sz val="18"/>
        <rFont val="Times New Roman"/>
        <family val="1"/>
        <charset val="204"/>
      </rPr>
      <t xml:space="preserve"> </t>
    </r>
  </si>
  <si>
    <r>
      <t>Описание события:</t>
    </r>
    <r>
      <rPr>
        <sz val="18"/>
        <rFont val="Times New Roman"/>
        <family val="1"/>
        <charset val="204"/>
      </rPr>
      <t xml:space="preserve"> в связи с </t>
    </r>
    <r>
      <rPr>
        <b/>
        <u/>
        <sz val="18"/>
        <color rgb="FFFF0000"/>
        <rFont val="Times New Roman"/>
        <family val="1"/>
        <charset val="204"/>
      </rPr>
      <t>критическим состоянием водопроводных коммуникаций</t>
    </r>
    <r>
      <rPr>
        <sz val="18"/>
        <rFont val="Times New Roman"/>
        <family val="1"/>
        <charset val="204"/>
      </rPr>
      <t xml:space="preserve"> в н.п. Еловое.</t>
    </r>
  </si>
  <si>
    <t xml:space="preserve">07.02.2026 </t>
  </si>
  <si>
    <t>водохранилище</t>
  </si>
  <si>
    <t>252 км а/д Р-257</t>
  </si>
  <si>
    <t xml:space="preserve">09:00 </t>
  </si>
  <si>
    <t>От ОД ЕДДС поступила информация о том, что в результате ДТП (столкновение) с участием 2 транспортных средств (1 легковой, 1 грузовой), погибло 2 человека (взрослые), травмировано 2 человека (взрослые). Ограничение движения на автодороге не устанавливалось.</t>
  </si>
  <si>
    <t>1035 км автодороги 
Р-255, н.п.Малые Пруды</t>
  </si>
  <si>
    <t>08.02.2026</t>
  </si>
  <si>
    <t>22:00</t>
  </si>
  <si>
    <t>В результате ДТП с участием 2 транспортных средств (1 легковой, 1 грузовой) погиб 1 человек (взрослый), травмировано 2 человека (взрослые), для осмотра госпитализированы в КГБУЗ «Канская МБ». Ограничение движения на автодороге не устанавливалось.</t>
  </si>
  <si>
    <t>От ОД ГУ МВД России по Красноярскому краю поступила информация об угрозе минирования СОШ № 155 и гимназии № 3. На место выезжали оперативные службы. В 16:20 оперативные мероприятия завершены, проверены 2 объекта, эвакуация не проводилась. Информация о взрывных устройствах не подтвердилась.</t>
  </si>
  <si>
    <t>Постановлением № 95-п от 09.02.2026 отменен режим функционирования "Повышенная готовность".</t>
  </si>
  <si>
    <t>Постановлением № 43-р от 09.02.2026 введен режим функционирования "Повседневная деятельность"</t>
  </si>
  <si>
    <t>09.02.2026</t>
  </si>
  <si>
    <t>н.п. Емельяново, 
ул. Московская, д. 195</t>
  </si>
  <si>
    <t>ул. Петра Ломако, д. 4а</t>
  </si>
  <si>
    <t>От ОД ГУ МВД России по Красноярскому краю поступила информация об анонимной угрозе минирования здания СОШ № 157. На место выезжали оперативные службы. В 18:55 оперативные мероприятия завершены, ВУ не обнаружено, эвакуация не проводилась.</t>
  </si>
  <si>
    <t>От ОД ЕДДС поступила информация о том, что в результате ДТП (столкновения) с участием 2 транспортных средств (2 легковых) травмировано 2 человека (1 взрослый; 1 ребенок), госпитализированы в медицинское учреждение. Ограничение движения на автодороге не устанавливалось.</t>
  </si>
  <si>
    <t>08:10</t>
  </si>
  <si>
    <t>НПУиЭ электрооборудования</t>
  </si>
  <si>
    <t>НПУиЭ печей</t>
  </si>
  <si>
    <t>Неосторожное обращение с огнем</t>
  </si>
  <si>
    <t>Поджог</t>
  </si>
  <si>
    <t>НПУиЭ транспортных средств</t>
  </si>
  <si>
    <t>НПУиЭ теплогенерирующих агрегатов и установок</t>
  </si>
  <si>
    <t>Другие причины</t>
  </si>
  <si>
    <t>Неисправность производственного оборудования, наруш. технологич. процесса производства</t>
  </si>
  <si>
    <t>Причина возникн. пож. уточняется</t>
  </si>
  <si>
    <t>Всего</t>
  </si>
  <si>
    <t>итоги из сводки</t>
  </si>
  <si>
    <t>КЧС Ачинского м.о.
№ 2 от 07.02.2026</t>
  </si>
  <si>
    <t>Постановлением № 286 от 10.02.2026 отменен режим функционирования "Повышенная готовность".</t>
  </si>
  <si>
    <t>Постановлением № 82 от 09.02.2026 введен режим функционирования "Повседневная деятельность"</t>
  </si>
  <si>
    <t>Постановлением № 87 от 09.02.2026 введен режим функционирования "Повседневная деятельность"</t>
  </si>
  <si>
    <t>Постановлением № 88 от 09.02.2026 введен режим функционирования "Повседневная деятельность"</t>
  </si>
  <si>
    <t>№ 085-п</t>
  </si>
  <si>
    <t>Мероприятие выполнено на 100% (проведено 07.02.2026).</t>
  </si>
  <si>
    <t>№ 111-п</t>
  </si>
  <si>
    <t>Мероприятие выполнено на 100% (проведено 11.02.2026).</t>
  </si>
  <si>
    <t>Дзержинско-Тасеевский м.о.</t>
  </si>
  <si>
    <t>Постановлением № 235-п от 09.02.2026 введен режим функционирования "Повседневная деятельность"</t>
  </si>
  <si>
    <t>№ 182-п</t>
  </si>
  <si>
    <t>Каратузский м.о.</t>
  </si>
  <si>
    <t>№ 189</t>
  </si>
  <si>
    <t>Шушенский м.о.</t>
  </si>
  <si>
    <t>Ирбейско-Саянский м.о.</t>
  </si>
  <si>
    <t>№ 179-п</t>
  </si>
  <si>
    <t xml:space="preserve"> Ирбейско-Саянский м.о.</t>
  </si>
  <si>
    <t>КЧС Шушенского м.о.
№ 5 от 11.02.2026</t>
  </si>
  <si>
    <t>КЧС Каратузского м.о.
№ 7 от 11.02.2026</t>
  </si>
  <si>
    <t>КЧС Дзержинско-Тасеевского м.о. № 5 от 11.02.2026</t>
  </si>
  <si>
    <t>КЧС Ирбейско-Саянского м.о.
№ 4 от 12.02.2026</t>
  </si>
  <si>
    <t>Мероприятие выполнено на 100% (проведено 12.02.2026).</t>
  </si>
  <si>
    <t>Постановлением № 100-п от 09.02.2026 введен режим функционирования "Повседневная деятельность"</t>
  </si>
  <si>
    <t>81</t>
  </si>
  <si>
    <t>9408</t>
  </si>
  <si>
    <t>24291 (6421)</t>
  </si>
  <si>
    <t>железнодорожная станция «Красноярск – Главный»</t>
  </si>
  <si>
    <t xml:space="preserve">По докладу оперативного дежурного ОАО «РЖД» на территории станции из железнодорожного вагона – цистерны (объем 60 т) происходило капельное истечение (интенсивность течения 12 капель в мин.) опасного груза (дизельное топливо). Железнодорожный вагон–цистерна отбуксирован на запасной путь. На движение поездов по Транссибирской магистрали не повлияло. Задержки движения пассажирских поездов нет. </t>
  </si>
  <si>
    <t>От ЕДДС поступила информация об анонимном минировании социально-значимых объектов. Оперативные службы выезжали на место. Проверено 7 объектов. В 20:40 оперативные мероприятия завершены. Эвакуация не проводилась. ВУ не обнаружено.</t>
  </si>
  <si>
    <t>04:43</t>
  </si>
  <si>
    <t>08:52</t>
  </si>
  <si>
    <t>12.02.2026</t>
  </si>
  <si>
    <t>Боготольский м.о.</t>
  </si>
  <si>
    <t>№ 0049-п</t>
  </si>
  <si>
    <t xml:space="preserve">КЧС Боготольского м.о.
№ 5 от 11.02.2026 </t>
  </si>
  <si>
    <t>Постановлением № 183-п от 13.02.2026 отменен режим функционирования "Повышенная готовность".</t>
  </si>
  <si>
    <t>г.о.г. Красноярск</t>
  </si>
  <si>
    <t>№ 100</t>
  </si>
  <si>
    <t xml:space="preserve">КЧС г.о.г. Красноярска
№ 03/26 от 09.02.2026  </t>
  </si>
  <si>
    <t>Мероприятие выполнено на 100% (проведено 09.02.2026).</t>
  </si>
  <si>
    <t>ул.Национальная, д.7</t>
  </si>
  <si>
    <t>г.о.г. Норильск</t>
  </si>
  <si>
    <t>ул.Строительная, д.11</t>
  </si>
  <si>
    <t>ул. Игарская, д. 16</t>
  </si>
  <si>
    <r>
      <t>Описание события:</t>
    </r>
    <r>
      <rPr>
        <b/>
        <u/>
        <sz val="18"/>
        <color rgb="FFFF0000"/>
        <rFont val="Times New Roman"/>
        <family val="1"/>
        <charset val="204"/>
      </rPr>
      <t xml:space="preserve"> в связи с угрозой расширения зоны проседания грунта</t>
    </r>
    <r>
      <rPr>
        <sz val="18"/>
        <color theme="1"/>
        <rFont val="Times New Roman"/>
        <family val="1"/>
        <charset val="204"/>
      </rPr>
      <t xml:space="preserve"> в районе гаражного массива по ул. Строителей района Талнах г. Норильска (На месте провала находился балок охраны, в котором предположительно находился 1 человек (женщина, 60 лет, тело не найдено)), в связи с угрозой обрушения несущих конструкций подъезда № 8 и 9 по ул. Ленинградская, корп.3, д. 3, проседанием грунта на детской площадке во дворе здания стационара КГБУЗ "Норильская МДБ" ул. 50 лет Октября, 12,  </t>
    </r>
    <r>
      <rPr>
        <b/>
        <u/>
        <sz val="18"/>
        <color rgb="FFFF0000"/>
        <rFont val="Times New Roman"/>
        <family val="1"/>
        <charset val="204"/>
      </rPr>
      <t>и в связи с угрозой обрушения подъезда № 4 по ул. Лауреатов</t>
    </r>
    <r>
      <rPr>
        <sz val="18"/>
        <color theme="1"/>
        <rFont val="Times New Roman"/>
        <family val="1"/>
        <charset val="204"/>
      </rPr>
      <t>, д. 47 и территория, от д.51 до д.43 по ул. Лауреатов, а также части парковки, расположенной у здания №44 по ул. Лауреатов (магазин «Океан»).</t>
    </r>
  </si>
  <si>
    <t>13.02.2026</t>
  </si>
  <si>
    <t>16:51</t>
  </si>
  <si>
    <t>19:45</t>
  </si>
  <si>
    <t>20:10</t>
  </si>
  <si>
    <t>От ОД ЕДДС поступила информация о том, что в результате пожара в жилом доме (1-этажный, деревянный) погиб 1 человек (взрослый). В 18:50 пожар ликвидирован на площади  36м². Предварительная причина - отравление продуктами горения.</t>
  </si>
  <si>
    <t>От СОД ЦУКС поступила информация о том, что в результате ДТП (столкновения) с участием 2 транспортных средств (2 легковых) травмировано 4 человека (1 взрослый; 3 детей), госпитализирован 1 ребенок, остальным после осмотра назначено амбулатоное лечение. Ограничение движения на автодороге не устанавливалось.</t>
  </si>
  <si>
    <t>14.02.2026</t>
  </si>
  <si>
    <t>03:05</t>
  </si>
  <si>
    <t>ул. Аэровокзальная, д. 22</t>
  </si>
  <si>
    <t>От ОД ГУ МВД России по Красноярскому краю поступила информация об угрозе минирования междугороднего автовокзала. На место выезжали оперативные службы. В 04:50 оперативные мероприятия завершены. Эвакуировано 30 человек, ВУ не обнаружено.</t>
  </si>
  <si>
    <t>От ОД ЕДДС поступила информация об анонимном звонке, что школу №42 захватили террористы. На место выехали оперативные службы. В 21:30 оперативные мероприятия завершены (проведена дополнительная проверка на наличие ВУ). ВУ не обнаружено, эвакуация не проводилась.</t>
  </si>
  <si>
    <t>ул. 30 Июля, д. 1;
 ул. Аэровокзальная, д. 22</t>
  </si>
  <si>
    <t xml:space="preserve">г. Уяр, ул. Мичурина, д. 3 </t>
  </si>
  <si>
    <t>От ОД ГУ МВД России по Красноярскому краю поступила информация об анонимной угрозе минирования железнодорожного вокзала и автовокзала в 
г. Красноярск. На места выезжали оперативные службы. В 14:10 оперативные мероприятия завершены. Проверено 2 объекта, эвакуация не проводилась, ВУ не обнаружено.</t>
  </si>
  <si>
    <t>От ОД ЕДДС поступила информация о том, что в результате пожара в частном жилом доме погиб 1 человек (взрослый). В 02:34 пожар ликвидирован на площади 160 м². Предварительная причина пожара уточняется.</t>
  </si>
  <si>
    <t>09:50</t>
  </si>
  <si>
    <t>00:13</t>
  </si>
  <si>
    <t>15.02.2026</t>
  </si>
  <si>
    <r>
      <t xml:space="preserve">Описание события: </t>
    </r>
    <r>
      <rPr>
        <sz val="18"/>
        <rFont val="Times New Roman"/>
        <family val="1"/>
        <charset val="204"/>
      </rPr>
      <t xml:space="preserve">в связи с </t>
    </r>
    <r>
      <rPr>
        <b/>
        <u/>
        <sz val="18"/>
        <color rgb="FFFF0000"/>
        <rFont val="Times New Roman"/>
        <family val="1"/>
        <charset val="204"/>
      </rPr>
      <t>прогнозируемой обстановкой, которая может сложиться в результате возникновения на территории н.п. Интикуль Балахтинско-Новосёловского м.о. опасных гидрологических явлений, которые могут вызывать подъем уровня воды, в результате которого на территории н.п. Интикуль могут быть нарушены условия жизнедеятельности населения</t>
    </r>
    <r>
      <rPr>
        <sz val="18"/>
        <rFont val="Times New Roman"/>
        <family val="1"/>
        <charset val="204"/>
      </rPr>
      <t>.</t>
    </r>
  </si>
  <si>
    <r>
      <t xml:space="preserve">Описание события: </t>
    </r>
    <r>
      <rPr>
        <b/>
        <u/>
        <sz val="18"/>
        <color rgb="FFFF0000"/>
        <rFont val="Times New Roman"/>
        <family val="1"/>
        <charset val="204"/>
      </rPr>
      <t>в связи с превышением проектных объемов размещения твердых коммунальных отходов</t>
    </r>
    <r>
      <rPr>
        <b/>
        <sz val="18"/>
        <rFont val="Times New Roman"/>
        <family val="1"/>
        <charset val="204"/>
      </rPr>
      <t xml:space="preserve"> </t>
    </r>
    <r>
      <rPr>
        <sz val="18"/>
        <rFont val="Times New Roman"/>
        <family val="1"/>
        <charset val="204"/>
      </rPr>
      <t>(с 07.02.2026 по 17.03.2026).</t>
    </r>
  </si>
  <si>
    <r>
      <t>Описание события:</t>
    </r>
    <r>
      <rPr>
        <sz val="18"/>
        <rFont val="Times New Roman"/>
        <family val="1"/>
        <charset val="204"/>
      </rPr>
      <t xml:space="preserve"> </t>
    </r>
    <r>
      <rPr>
        <b/>
        <u/>
        <sz val="18"/>
        <color rgb="FFFF0000"/>
        <rFont val="Times New Roman"/>
        <family val="1"/>
        <charset val="204"/>
      </rPr>
      <t>неблагоприятные метеорологические явления погоды.</t>
    </r>
  </si>
  <si>
    <r>
      <t>Описание события:</t>
    </r>
    <r>
      <rPr>
        <b/>
        <u/>
        <sz val="18"/>
        <color rgb="FFFF0000"/>
        <rFont val="Times New Roman"/>
        <family val="1"/>
        <charset val="204"/>
      </rPr>
      <t xml:space="preserve"> неблагоприятные метеорологические явления погоды.</t>
    </r>
  </si>
  <si>
    <r>
      <t xml:space="preserve">Описание события: </t>
    </r>
    <r>
      <rPr>
        <b/>
        <u/>
        <sz val="18"/>
        <color rgb="FFFF0000"/>
        <rFont val="Times New Roman"/>
        <family val="1"/>
        <charset val="204"/>
      </rPr>
      <t>в связи с нарушением условий контракта (договора) ООО ЧО "Тамерлан",представляющей угрозу возникновения чрезвычайной ситуации муниципального характера.</t>
    </r>
  </si>
  <si>
    <t>пр-кт. Металлургов, д.19</t>
  </si>
  <si>
    <t xml:space="preserve">15.02.2026 </t>
  </si>
  <si>
    <t>19:00</t>
  </si>
  <si>
    <t>ул. 9 мая, д. 77
ТЦ "Планета"</t>
  </si>
  <si>
    <t xml:space="preserve">От ОД ЕДДС поступила информация об анонимном сообщении о минировании ТЦ "Планета". На место выехали оперативные службы. 16.02.2025 в 02:30 мероприятия завершены, эвакуация не проводилась, ВУ не обнаружено. </t>
  </si>
  <si>
    <t>21:40</t>
  </si>
  <si>
    <t>Произошёл пожар в многоквартирном жилом доме (9-этажный, панельный), на площади 25 м2. Погиб 1 человек (взрослый), травмировано 10 человек (взрослые), направлены в медицинское учреждение. Спасено 66 человек (в т.ч. 8 детей). Развернут пункт временного размещения в МБОУ «Средня школа №13» (в ПВР людей нет). В 20:29 пожар ликвидирован на площади 25 м². Предварительная причина пожара - короткое замыкание электропроводки.</t>
  </si>
  <si>
    <t>Постановлением № 127-п от 16.02.2026 введен режим функционирования "Повседневная деятельность"</t>
  </si>
  <si>
    <t>Постановлением № 195-п от 13.02.2026 введен режим функционирования "Повседневная деятельность"</t>
  </si>
  <si>
    <t>Постановлением № 102 от 13.02.2026 введен режим функционирования "Повседневная деятельность"</t>
  </si>
  <si>
    <t>От ЕДДС поступила информация об анонимном минировании объектов образования. Оперативные службы выезжали на место. Проверено 138 объектов. В 19:00 оперативные мероприятия завершены. Эвакуация не проводилась. ВУ не обнаружено.</t>
  </si>
  <si>
    <t>16.02.2026</t>
  </si>
  <si>
    <t>11:09</t>
  </si>
  <si>
    <t>Козульский м.о.</t>
  </si>
  <si>
    <t>перегон «Кемчуг – Зеледеево»</t>
  </si>
  <si>
    <t>От ЕДДС поступило сообщение об изломе рельса на перегоне. По предварительной информации планируется задержка 5-ти грузовых поездов, задержка пассажирских поездов не прогнозируется. Информация доведена до взаимодействующих структур.</t>
  </si>
  <si>
    <t>17.02.2026</t>
  </si>
  <si>
    <t>04:17</t>
  </si>
  <si>
    <t>Постановлением № 59-п от 17.02.2026 введен режим функционирования "Повседневная деятельность"</t>
  </si>
  <si>
    <t>№ 64-п</t>
  </si>
  <si>
    <t>Мероприятие выполнено на 100% (проведено 17.02.2026).</t>
  </si>
  <si>
    <t>Опасные метеорологические явления 
(очень сильный ветер)</t>
  </si>
  <si>
    <t>№ 135-п</t>
  </si>
  <si>
    <t>10:00</t>
  </si>
  <si>
    <t>По системе 112 поступила информация об угрозе совершения террористического акта на объекте образования в г.о.г.Красноярск. Информация доведена до взаимодействующих структур. В 12:00 оперативные мероприятия завершены. Эвакуация не проводилась. Информация не подтвердилась.</t>
  </si>
  <si>
    <t>ул. Аральская, д.5
СОШ № 65</t>
  </si>
  <si>
    <t>Постановлением № 8-пг от 17.02.2026 введен режим функционирования "Повседневная деятельность"</t>
  </si>
  <si>
    <t>Абанский м.о.</t>
  </si>
  <si>
    <t>№ 9-пг</t>
  </si>
  <si>
    <t>КЧС Дзержинско-Тасеевского м.о. № 7 от 17.02.2026</t>
  </si>
  <si>
    <t>КЧС Абанского м.о.
 № 5 от 18.02.2026</t>
  </si>
  <si>
    <t>Мероприятие выполнено на 100% (проведено 18.02.2026).</t>
  </si>
  <si>
    <r>
      <rPr>
        <b/>
        <sz val="18"/>
        <rFont val="Times New Roman"/>
        <family val="1"/>
        <charset val="204"/>
      </rPr>
      <t>13.02.2026</t>
    </r>
    <r>
      <rPr>
        <b/>
        <sz val="18"/>
        <color rgb="FFFF0000"/>
        <rFont val="Times New Roman"/>
        <family val="1"/>
        <charset val="204"/>
      </rPr>
      <t xml:space="preserve"> постановлением № 7 от 13.02.2026 </t>
    </r>
    <r>
      <rPr>
        <b/>
        <sz val="18"/>
        <rFont val="Times New Roman"/>
        <family val="1"/>
        <charset val="204"/>
      </rPr>
      <t xml:space="preserve">муниципальное звено г.о. г. Норильск переведено в режим функционирования </t>
    </r>
    <r>
      <rPr>
        <b/>
        <sz val="18"/>
        <color rgb="FFFF0000"/>
        <rFont val="Times New Roman"/>
        <family val="1"/>
        <charset val="204"/>
      </rPr>
      <t>"Повышенная готовность".</t>
    </r>
  </si>
  <si>
    <t>Постановлением № 300 от 18.02.2026 отменен режим функционирования "Повышенная готовность".</t>
  </si>
  <si>
    <r>
      <t xml:space="preserve">Выполнено за сутки: Постановление №796-п от 23.12.2024 по лигнину снята Повышенная готовность, </t>
    </r>
    <r>
      <rPr>
        <sz val="18"/>
        <rFont val="Times New Roman"/>
        <family val="1"/>
        <charset val="204"/>
      </rPr>
      <t xml:space="preserve">в населенных пунктах сельсоветов Канского района решены вопросы водоснабжения холодной водой населения и водоотведением, 01.10.2024 был заключен Договор № 16-21/24 аренды муниципального имущества с ООО «Коммунальные ресурсы» и концессионное соглашение № 57 от 24.10.2024 с ООО «Стратегия». Дополнительно ООО «Водоканал-Сервис» (г.Канск) осуществляет подвоз питьевой воды в п.Дорожный (Большеуринский сельсовет) по графику согласно договорных обязательств. С 21.04.2025 на территории Браженского, Чечеульского сельских советов введен режим функционирования "Повышенная готовность" в связи с угрозой возникновения ЧС в результате появления прогаров от очагов тления лигнина в местах его складирования. 29.08.2025г. был заключен муниципальный контракт № б/н между администрацией Канского района и ООО «Сибирь», заключено дополнительное соглашение №1 от 09.09.2025г. к муниципальному контракту. 27.10.2025  установлено, что технические мероприятия по выполнению работ окончены прогары ликвидированы, в настоящее время проводится проверка качества выполненных работ и соответствия выполненных работ и предоставленной документации.
</t>
    </r>
    <r>
      <rPr>
        <b/>
        <u/>
        <sz val="18"/>
        <color rgb="FFFF0000"/>
        <rFont val="Times New Roman"/>
        <family val="1"/>
        <charset val="204"/>
      </rPr>
      <t>Постановление № 1072-п от 30.10.2025</t>
    </r>
    <r>
      <rPr>
        <sz val="18"/>
        <rFont val="Times New Roman"/>
        <family val="1"/>
        <charset val="204"/>
      </rPr>
      <t xml:space="preserve"> введен режим "</t>
    </r>
    <r>
      <rPr>
        <b/>
        <u/>
        <sz val="18"/>
        <color rgb="FFFF0000"/>
        <rFont val="Times New Roman"/>
        <family val="1"/>
        <charset val="204"/>
      </rPr>
      <t>Повседневная деятельность</t>
    </r>
    <r>
      <rPr>
        <sz val="18"/>
        <rFont val="Times New Roman"/>
        <family val="1"/>
        <charset val="204"/>
      </rPr>
      <t xml:space="preserve">" (отменено Постановление № 183-п от 05.04.2024) </t>
    </r>
    <r>
      <rPr>
        <b/>
        <u/>
        <sz val="18"/>
        <color rgb="FFFF0000"/>
        <rFont val="Times New Roman"/>
        <family val="1"/>
        <charset val="204"/>
      </rPr>
      <t>остальные постановления действуют</t>
    </r>
    <r>
      <rPr>
        <sz val="18"/>
        <rFont val="Times New Roman"/>
        <family val="1"/>
        <charset val="204"/>
      </rPr>
      <t xml:space="preserve">.
</t>
    </r>
    <r>
      <rPr>
        <b/>
        <u/>
        <sz val="18"/>
        <color rgb="FFFF0000"/>
        <rFont val="Times New Roman"/>
        <family val="1"/>
        <charset val="204"/>
      </rPr>
      <t>Постановление № 1221-п от 12.11.2025</t>
    </r>
    <r>
      <rPr>
        <sz val="18"/>
        <rFont val="Times New Roman"/>
        <family val="1"/>
        <charset val="204"/>
      </rPr>
      <t xml:space="preserve"> введен режим "</t>
    </r>
    <r>
      <rPr>
        <b/>
        <u/>
        <sz val="18"/>
        <color rgb="FFFF0000"/>
        <rFont val="Times New Roman"/>
        <family val="1"/>
        <charset val="204"/>
      </rPr>
      <t>Повседневная деятельность</t>
    </r>
    <r>
      <rPr>
        <sz val="18"/>
        <rFont val="Times New Roman"/>
        <family val="1"/>
        <charset val="204"/>
      </rPr>
      <t>" (отменено Постановление № 240-п от 21.04.2024).</t>
    </r>
  </si>
  <si>
    <t>153-п</t>
  </si>
  <si>
    <t>По системе 112 поступила информация об анонимной угрозе минирования здания администрации в г.Лесосибирск. На место выезжали оперативные службы, эвакуация не проводилась. В 17:55 оперативные мероприятия завершены, ВУ не обнаружено.</t>
  </si>
  <si>
    <t>ул. Мира, д. 2</t>
  </si>
  <si>
    <t xml:space="preserve">19.02.2026 </t>
  </si>
  <si>
    <t>15:50</t>
  </si>
  <si>
    <t>КЧС Красноярского края
 № 6 ДСП от 17.02.2026</t>
  </si>
  <si>
    <t>в районе н.п.Зеледеево</t>
  </si>
  <si>
    <r>
      <t xml:space="preserve">Описание события: </t>
    </r>
    <r>
      <rPr>
        <b/>
        <u/>
        <sz val="18"/>
        <color rgb="FFFF0000"/>
        <rFont val="Times New Roman"/>
        <family val="1"/>
        <charset val="204"/>
      </rPr>
      <t>неблагоприятные метеорологические явления погоды</t>
    </r>
    <r>
      <rPr>
        <sz val="18"/>
        <color theme="1"/>
        <rFont val="Times New Roman"/>
        <family val="1"/>
        <charset val="204"/>
      </rPr>
      <t xml:space="preserve"> (ветер местами 25 м/с и более).</t>
    </r>
  </si>
  <si>
    <r>
      <t>Описание события:</t>
    </r>
    <r>
      <rPr>
        <sz val="18"/>
        <rFont val="Times New Roman"/>
        <family val="1"/>
        <charset val="204"/>
      </rPr>
      <t xml:space="preserve"> в целях предупреждения возможных чрезвычайных ситуаций связанных с нарушением условий жизнедеятельности населения в период прохождения </t>
    </r>
    <r>
      <rPr>
        <b/>
        <u/>
        <sz val="18"/>
        <color rgb="FFFF0000"/>
        <rFont val="Times New Roman"/>
        <family val="1"/>
        <charset val="204"/>
      </rPr>
      <t>неблагоприятных метеорологических явлений погоды</t>
    </r>
    <r>
      <rPr>
        <sz val="18"/>
        <rFont val="Times New Roman"/>
        <family val="1"/>
        <charset val="204"/>
      </rPr>
      <t xml:space="preserve"> (сильный и очень сильный ветер).</t>
    </r>
  </si>
  <si>
    <r>
      <t>Описание события:</t>
    </r>
    <r>
      <rPr>
        <b/>
        <u/>
        <sz val="18"/>
        <color rgb="FFFF0000"/>
        <rFont val="Times New Roman"/>
        <family val="1"/>
        <charset val="204"/>
      </rPr>
      <t xml:space="preserve"> для организации стабильного технологического процесса водоснабжения, водоотведения</t>
    </r>
    <r>
      <rPr>
        <sz val="18"/>
        <rFont val="Times New Roman"/>
        <family val="1"/>
        <charset val="204"/>
      </rPr>
      <t xml:space="preserve"> на объектах коммунальной инфраструктуры, ранее принадлежащей ФГУП «Производственное объединение Красноярский химический комбинат «Енисей». </t>
    </r>
  </si>
  <si>
    <t>Идринско-Краснотуранский м.о.</t>
  </si>
  <si>
    <t>н.п. Тубинск, 
ул. Гагарина, д. 20-1</t>
  </si>
  <si>
    <t>В результате ДТП (столкновение) с участием 2 транспортных средств (1 легковой, 1 грузовой) погибли 2 человека (взрослые). Ограничение движения на автодороге не устанавливалось.</t>
  </si>
  <si>
    <t>От СОД ЦУКС поступила информация о том, что в результате пожара в частном жилом доме погибли 3 человека (взрослые), травмированы 3 человека (взрослые). В 01:50 пожар ликвидирован на площади 64 м². Предварительная причина пожара - умышленный поджог.</t>
  </si>
  <si>
    <t>09:45</t>
  </si>
  <si>
    <t>22:54</t>
  </si>
  <si>
    <t>20.02.2026</t>
  </si>
  <si>
    <t xml:space="preserve">Описание события: для организации стабильного технологического процесса водоснабжения, водоотведения на объектах коммунальной инфраструктуры, ранее принадлежащей ФГУП «Производственное объединение Красноярский химический комбинат «Енисей». </t>
  </si>
  <si>
    <t>30.01.2023
21.07.2025
08.08.2025
15.08.2025
 13.02.2026</t>
  </si>
  <si>
    <t>№ 5
№ 42
№ 48
№ 49
 № 7</t>
  </si>
  <si>
    <r>
      <t xml:space="preserve">Описание события: </t>
    </r>
    <r>
      <rPr>
        <sz val="18"/>
        <rFont val="Times New Roman"/>
        <family val="1"/>
        <charset val="204"/>
      </rPr>
      <t xml:space="preserve">В связи с угрозой внезапного </t>
    </r>
    <r>
      <rPr>
        <b/>
        <u/>
        <sz val="18"/>
        <color rgb="FFFF0000"/>
        <rFont val="Times New Roman"/>
        <family val="1"/>
        <charset val="204"/>
      </rPr>
      <t>обрушения здания</t>
    </r>
    <r>
      <rPr>
        <sz val="18"/>
        <rFont val="Times New Roman"/>
        <family val="1"/>
        <charset val="204"/>
      </rPr>
      <t xml:space="preserve">, расположенного по адресу </t>
    </r>
    <r>
      <rPr>
        <b/>
        <u/>
        <sz val="18"/>
        <color rgb="FFFF0000"/>
        <rFont val="Times New Roman"/>
        <family val="1"/>
        <charset val="204"/>
      </rPr>
      <t>ул. Вокзальная, д. 4</t>
    </r>
    <r>
      <rPr>
        <sz val="18"/>
        <rFont val="Times New Roman"/>
        <family val="1"/>
        <charset val="204"/>
      </rPr>
      <t xml:space="preserve">, угрозой внезапного обрушения несущих конструкций </t>
    </r>
    <r>
      <rPr>
        <b/>
        <u/>
        <sz val="18"/>
        <color rgb="FFFF0000"/>
        <rFont val="Times New Roman"/>
        <family val="1"/>
        <charset val="204"/>
      </rPr>
      <t>подъездов № 8 и 9 корпуса 3 дома 3 по ул. Ленинградская</t>
    </r>
    <r>
      <rPr>
        <sz val="18"/>
        <rFont val="Times New Roman"/>
        <family val="1"/>
        <charset val="204"/>
      </rPr>
      <t xml:space="preserve">, угрозой внезапного обрушения </t>
    </r>
    <r>
      <rPr>
        <b/>
        <u/>
        <sz val="18"/>
        <color rgb="FFFF0000"/>
        <rFont val="Times New Roman"/>
        <family val="1"/>
        <charset val="204"/>
      </rPr>
      <t>4 подъезда МКД, расположенного по адресу ул. Лауреатов, д. 47</t>
    </r>
    <r>
      <rPr>
        <sz val="18"/>
        <rFont val="Times New Roman"/>
        <family val="1"/>
        <charset val="204"/>
      </rPr>
      <t xml:space="preserve">, угрозой возникновения ЧС, обусловленной </t>
    </r>
    <r>
      <rPr>
        <b/>
        <u/>
        <sz val="18"/>
        <color rgb="FFFF0000"/>
        <rFont val="Times New Roman"/>
        <family val="1"/>
        <charset val="204"/>
      </rPr>
      <t>возможностью расширения территории проседания грунта в районе гаражного массива по ул. Строителей района Талнах</t>
    </r>
    <r>
      <rPr>
        <sz val="18"/>
        <rFont val="Times New Roman"/>
        <family val="1"/>
        <charset val="204"/>
      </rPr>
      <t xml:space="preserve"> города Норильска.
</t>
    </r>
  </si>
  <si>
    <t>ул. Вокзальная, д. 4
ул. Ленинградская, д. 3
ул. Лауреатов, д. 47
г. Норильск</t>
  </si>
  <si>
    <t>организация проведения аварийно-восстановительных работ (по угрозам обрушеня домов).</t>
  </si>
  <si>
    <r>
      <t xml:space="preserve">Мероприятие выполнено на 100% </t>
    </r>
    <r>
      <rPr>
        <i/>
        <sz val="18"/>
        <rFont val="Times New Roman"/>
        <family val="1"/>
        <charset val="204"/>
      </rPr>
      <t>(30.01.2023, 21.07.2025, 08.08.2025, 15.08.2025, 13.02.2026)</t>
    </r>
    <r>
      <rPr>
        <sz val="18"/>
        <rFont val="Times New Roman"/>
        <family val="1"/>
        <charset val="204"/>
      </rPr>
      <t>.</t>
    </r>
  </si>
  <si>
    <t>Описание события: В связи с угрозой внезапного обрушения здания, расположенного по адресу ул. Вокзальная, д. 4, угрозой внезапного обрушения несущих конструкций подъездов № 8 и 9 корпуса 3 дома 3 по ул. Ленинградская, угрозой внезапного обрушения 4 подъезда МКД, расположенного по адресу ул. Лауреатов, д. 47, угрозой возникновения ЧС, обусловленной возможностью расширения территории проседания грунта в районе гаражного массива по ул. Строителей района Талнах города Норильска.</t>
  </si>
  <si>
    <t>Выполнено за сутки: ул. Вокзальная, д. 4: Выполнена установка ограждающих устройств. Организован осмотр здания с целью получения заключения о его техническом состоянии. Согласно заключению, подготовленному ООО «Мерзлотный инженерно-строительный центр», здание относится к категории «аварийное состояние», имеет реальную возможность обрушения, рекомендовано признать его аварийным и подлежащим сносу. Согласно выписок из Единого государственного реестра недвижимости об объекте недвижимости от 10.09.2024 и от 09.10.2024 правообладателем нежилого здания, расположенного по адресу Красноярский край, г. Норильск, район Центральный, ул. Вокзальная, д. 4, является Отдел МВД России по г. Норильску, вид государственной регистрации права - оперативное управление. 
В соответствии с информацией, поступившей на имя Главы города Норильска от начальника Отдела МВД России по г. Норильску, Арбитражным судом Красноярского края вынесено решение удовлетворить иск Отдела МВД России по г. Норильску и прекратить право оперативного управления Отдела МВД России по г. Норильску на указанное нежилое здание. Также в письме сообщается, что Отделом МВД России по г. Норильску осуществлены мероприятия по закрытию доступа граждан в здание, окна здания застеклены, имеются решетки на окнах, двери закрыты.
Главой города Норильска на имя начальника ГУ МВД Российской Федерации по Красноярскому краю неоднократно направлялись письма с просьбой оказать содействие в решении вопроса по консервации здания, закрытию доступа граждан в здание, а также принятию иных необходимых мер, направленных на предупреждение причинения вреда населению и окружающей среде. Обязанность выполнения мероприятий по сносу объекта капитального строительства лежит на собственнике объекта. К полномочиям органа местного самоуправления принятие решения о сносе объекта капитального строительства, не являющегося муниципальной собственностью либо самовольной постройкой, не относится.
ул. Лауреатов, д. 47: на основании внепланового заседания КЧС от 03.12.2025 №17 МКУ «Управление жилищно-коммунального хозяйства» совместно с ООО «УК «ЖКС-Норильск» предписано осуществить демонтаж 4 подъезда МКД. К работам по демонтажу приступили. Ожидаемый срок завершения работ при наличии благоприятных погодных условий – 15.03.2026. ул. Ленинградская, д. 3: проведено бурение и оснащение термокосами двух термометрических скважин, производится обход технических подполий МКД на предмет выявления/устранения течей трубопроводов ТВСиК, существлен ремонт поврежденной сваи, завершена установка и продолжается ежедневная подклинка дополнительных раскрепляющих конструкций (шпальных клетей), установлены ограждения из железобетонного блока и сигнальной ленты с целью ограничения доступа в подъезд № 8, произведена обшивка цокольной забирки оцинкованной сталью с обустройством вентиляционных проходов, установлены информационные знаки об угрозе обрушения фасада здания, аварийные подъезды №8 и №9 расселены. Двери закрыты, заварены. Доступ населения прекращен.
Проседание грунта в районе гаражного массива по ул. Строителей района Талнах: в срок до 02.03.2026 на основании отчета о результатах Комплексного геологического исследования проработать вопрос по заключению муниципального контракта на проведение комплексного геологического исследования участка автодороги по ул. Строителей района Талнах города Норильска, прилегающего к району проседания грунта. Постановлением № 7 от 13.02.2026 муниципальное звено г.о. г. Норильск переведено в режим функционирования "Повышенная готовность". Продолжается работа по прекращению функционирования сухого снегоотвала, расположенного в границах района проседания грунта, в том числе по расторжению договора аренды земельного участка; на основании отчета о результатах Комплексного геологического исследования прорабатывается вопрос по заключению муниципального контракта на проведение комплексного геологического исследования участка автодороги по ул. Строителей района Талнах города Норильска, прилегающего к району проседания грунта. Информация об ограничении доступа населения на территорию в районе гаражного массива по улице Строителей района Талнах размещена на официальном сайте Администрации города Норильска, в мобильном приложении «112 Красноярского края», в социальных сетях и на общедоступных информационных ресурсах.</t>
  </si>
  <si>
    <t>н.п.Большая Сосновка, ул.Школьная, д.12</t>
  </si>
  <si>
    <t>перегон "Ачинск-1 - Ачинск-3"</t>
  </si>
  <si>
    <t>н.п.Агинское, ул.Колхозная, д. 3а</t>
  </si>
  <si>
    <t>Регистрационый номер</t>
  </si>
  <si>
    <t>1. Дата регистрации</t>
  </si>
  <si>
    <r>
      <t>3. Сведения о руководителе туристской группы / сведения о туристе, совершающем одиночный маршрут:</t>
    </r>
    <r>
      <rPr>
        <sz val="10"/>
        <color theme="1"/>
        <rFont val="Times New Roman"/>
        <family val="1"/>
        <charset val="204"/>
      </rPr>
      <t xml:space="preserve"> </t>
    </r>
  </si>
  <si>
    <t>Информация о маршруте передвижения</t>
  </si>
  <si>
    <t>8. Дата выхода на маршрут</t>
  </si>
  <si>
    <t xml:space="preserve">9. Дата возвращения с маршрута / Резервная дата возвращения с маршрута </t>
  </si>
  <si>
    <t>Вид маршрута</t>
  </si>
  <si>
    <t>Количество туристов (человек)</t>
  </si>
  <si>
    <t>Из них детей</t>
  </si>
  <si>
    <t>Граждане РФ</t>
  </si>
  <si>
    <t>Иностранные граждане</t>
  </si>
  <si>
    <t>МР</t>
  </si>
  <si>
    <t>Сообщение в ЦУКС о завершении маршрута ( дата, время)</t>
  </si>
  <si>
    <t>Происшествие, дата (ПОГИБШИЙ, ПОСТРАДАВШИЙ)</t>
  </si>
  <si>
    <t>Ф.И.О.</t>
  </si>
  <si>
    <t>Год рождения</t>
  </si>
  <si>
    <t>Адрес проживания</t>
  </si>
  <si>
    <t xml:space="preserve">Контактный телефон </t>
  </si>
  <si>
    <t>Основная дата возвращения с маршрута</t>
  </si>
  <si>
    <t xml:space="preserve">Резервная дата возвращения с маршрута </t>
  </si>
  <si>
    <t>Количество туристов 
(человек)</t>
  </si>
  <si>
    <t>В результате пожара в частном деревянном жилом доме погиб 1 человек (взрослый). Пожар ликвидирован в 08:34 на площади 73 м2. Предварительная причина пожара - НППБ при эксплуатации печей.</t>
  </si>
  <si>
    <t>В результате пожара в нежилом строении (1-этажное, брусовое) погиб 1 человек (взрослый). Пожар ликвидирован в 08:53 на площади 24 м2. Предварительная причина пожара - НППБ при эксплуатации печей.</t>
  </si>
  <si>
    <t>От ЕДДС поступило сообщение об изломе рельса на перегоне. Задержано движение 1 пассажирского поезда на 23 минуты. Информация доведена до взаимодействующих структур.</t>
  </si>
  <si>
    <t>00:03</t>
  </si>
  <si>
    <t>07:32</t>
  </si>
  <si>
    <t>08:50</t>
  </si>
  <si>
    <t>24.02.2026</t>
  </si>
  <si>
    <t>ул.Складская, д. 32</t>
  </si>
  <si>
    <t>ж/д перегон "Злобино - Базаиха"</t>
  </si>
  <si>
    <t>От ОД ГУ МВД поступила информация об угрозе совершения террористического акта на объекте образования в г.о.г.Красноярск. Информация доведена до взаимодействующих структур. В 16:00 оперативные мероприятия завершены. Эвакуация не проводилась. Информация не подтвердилась.</t>
  </si>
  <si>
    <t>От ЕДДС поступило сообщение о расцепке железнодорожных вагонов грузового состава поезда. Задержано движение 1 пассажирского поезда на 10 минут. Информация доведена до взаимодействующих структур.</t>
  </si>
  <si>
    <t>10:20</t>
  </si>
  <si>
    <t>18:10</t>
  </si>
  <si>
    <t>Постановлением № 76-п от 26.02.2026 введен режим функционирования "Повседневная деятельность"</t>
  </si>
  <si>
    <t>№ 220-п</t>
  </si>
  <si>
    <t>6453 (1533)</t>
  </si>
  <si>
    <t>3669</t>
  </si>
  <si>
    <t>КЧС Каратузского м.о.
№ 11 от 27.02.2026</t>
  </si>
  <si>
    <t>Мероприятие выполнено на 100% (проведено 27.02.2026).</t>
  </si>
  <si>
    <t>№ 221</t>
  </si>
  <si>
    <t>н.п. Кача
н.п. Памяти 13 Борцов</t>
  </si>
  <si>
    <t>30 частных</t>
  </si>
  <si>
    <t>208 (Уточняется)</t>
  </si>
  <si>
    <t>КЧС Емельяновского м.о.
№ 2 от 27.02.2026</t>
  </si>
  <si>
    <t>в целях предупреждения возможных чрезвычайных ситуаций, связанных с критическим состоянием водопроводных коммуникаций расположенных в н.п.: Кача, Памяти 13 Борцов.</t>
  </si>
  <si>
    <t>213 (Уточняется)</t>
  </si>
  <si>
    <t>пер.Якорный, д.14</t>
  </si>
  <si>
    <t>ж/д станция «Заозёрная»</t>
  </si>
  <si>
    <t>От ЕДДС поступила информация об угрозе минировании детского игрового центра. Информация доведена до взаимодействующих структур. В 17:20 завершена проверка 1 объекта. Эвакуировано 6 человек (в т.ч. детей 3). Информация о взрывных устройствах не подтвердилась.</t>
  </si>
  <si>
    <t>14:45</t>
  </si>
  <si>
    <t>01.03.2026</t>
  </si>
  <si>
    <t>От ЕДДС поступило сообщение об изломе рельса на перегоне. Задержано движение 1 пассажирского поезда на 10 минут. Информация доведена до взаимодействующих структур.</t>
  </si>
  <si>
    <r>
      <t xml:space="preserve">Описание события: </t>
    </r>
    <r>
      <rPr>
        <b/>
        <u/>
        <sz val="18"/>
        <color rgb="FFFF0000"/>
        <rFont val="Times New Roman"/>
        <family val="1"/>
        <charset val="204"/>
      </rPr>
      <t>в целях устранения аварийной ситуации на водопроводе в н.п. Каратузское.</t>
    </r>
  </si>
  <si>
    <t>Постановлением № 222-п от 02.03.2026 введен режим функционирования "Повседневная деятельность"</t>
  </si>
  <si>
    <t>№ 195-п</t>
  </si>
  <si>
    <t>аварийных ситуаций на системах жизнеобеспечения населения (тепловодоснабжения) не зарегистрировано. Определена подрядная организация, подписан муниципальный контракт, согласно которого подрядная организация принимает на себя обязательства на организации содержания, ремонта, аварийного и диспетчерского обслуживания системы водоснабжения в н.п. Кача, н.п. Памяти 13 Борцов.</t>
  </si>
  <si>
    <t>Кежемский м.о.</t>
  </si>
  <si>
    <t xml:space="preserve">04.03.2026 </t>
  </si>
  <si>
    <t xml:space="preserve">09:45 </t>
  </si>
  <si>
    <t>г. Кодинск</t>
  </si>
  <si>
    <t>От ЕДДС поступила информация об анонимной угрозе минирования здания администрации г. Кодинск. Информация доведена до взаимодействующих структур. В 14:50 оперативные мероприятия завершены, эвакуация не проводилась. Информация не подтвердилась.</t>
  </si>
  <si>
    <t>Постановлением № 206-п от 04.03.2026 введен режим функционирования "Повседневная деятельность"</t>
  </si>
  <si>
    <t>Постановлением № 206-п от 04.03.2026 отменен режим функционирования "Повышенная готовность".</t>
  </si>
  <si>
    <t>Курагинский м.о.</t>
  </si>
  <si>
    <t>№ 205-п</t>
  </si>
  <si>
    <t>г.п.Курагино, п.Ойха</t>
  </si>
  <si>
    <t>КЧС Назаровского м.о.
№ 3 от 27.02.2026</t>
  </si>
  <si>
    <t>КЧС Курагинского м.о.
№ 4 от 27.02.2026</t>
  </si>
  <si>
    <t>5195</t>
  </si>
  <si>
    <t>12076 (3110)</t>
  </si>
  <si>
    <t>Аварии на системах жизнеобеспечения</t>
  </si>
  <si>
    <t>Таймырский Долгано-Ненецкий м.о.</t>
  </si>
  <si>
    <t>№ 21</t>
  </si>
  <si>
    <t>г.Дудинка, ул.Андреева, д. 5</t>
  </si>
  <si>
    <t>КЧС Таймырского Долгано-Ненецкого м.о.
№ 01 от 03.03.2026</t>
  </si>
  <si>
    <t>Мероприятие выполнено на 100% (проведено 03.03.2026).</t>
  </si>
  <si>
    <t>124/25</t>
  </si>
  <si>
    <t>Таймырский Долгано-Ненецкий м.о</t>
  </si>
  <si>
    <t>Описание события: в связи с угрозой полного или частичного разушения (обрушения) многоквартирного дома по адресу: ул. Андреевой, д. 5.</t>
  </si>
  <si>
    <t>От ЕДДС поступила информация об угрозе теракта 2-х зданий МБОУ «Средняя школа № 6», расположенных по адресам: ул. Матросова, д. 12 «В», ул. Семафорная, д. 227 «А». Информация доведена до взаимодействующих структур. В 19:40 завершена проверка 2 объектов. Эвакуировано 662 человека. Информация о взрывных устройствах не подтвердилась.</t>
  </si>
  <si>
    <t>Объекты образования</t>
  </si>
  <si>
    <t>05.03.2026</t>
  </si>
  <si>
    <t>18:00</t>
  </si>
  <si>
    <t>ул. Матросова, д. 12 «В», ул. Семафорная, д. 227 «А»</t>
  </si>
  <si>
    <t>Постановлением №0196-п от 05.03.2026 введен режим функционирования "Повседневная деятельность"</t>
  </si>
  <si>
    <t>Постановлением №0196-п от 06.03.2026 отменен режим функционирования "Повышенная готовность".</t>
  </si>
  <si>
    <t>ул.Первомайская, д.20</t>
  </si>
  <si>
    <t>06.03.2026</t>
  </si>
  <si>
    <t>09:29</t>
  </si>
  <si>
    <t>От СОД ЦУКС поступила информация об обнаружении предмета похожего на противотанковою мину. Информация доведена до взаимодействующих структур. Сотрудниками Управления Росгвардии по Красноярскому краю предмет идентифицирован как учебная мина, угрозы не представляет. Изъята для дальнейшего уничтожения установленным порядком.</t>
  </si>
  <si>
    <t>ул. Профсоюзов, д. 18</t>
  </si>
  <si>
    <r>
      <t xml:space="preserve">Описание события: </t>
    </r>
    <r>
      <rPr>
        <b/>
        <u/>
        <sz val="18"/>
        <color rgb="FFFF0000"/>
        <rFont val="Times New Roman"/>
        <family val="1"/>
        <charset val="204"/>
      </rPr>
      <t>в целях предупреждения возможных чрезвычайных ситуаций, связанных с критическим состоянием водопроводных коммуникаций расположенных</t>
    </r>
    <r>
      <rPr>
        <sz val="18"/>
        <rFont val="Times New Roman"/>
        <family val="1"/>
        <charset val="204"/>
      </rPr>
      <t xml:space="preserve"> в н.п.: Кача, Памяти 13 Борцов.</t>
    </r>
  </si>
  <si>
    <r>
      <t xml:space="preserve">Выполнено за сутки: </t>
    </r>
    <r>
      <rPr>
        <sz val="18"/>
        <color theme="1"/>
        <rFont val="Times New Roman"/>
        <family val="1"/>
        <charset val="204"/>
      </rPr>
      <t xml:space="preserve">аварийных ситуаций на системах жизнеобеспечения населения (тепловодоснабжения) не зарегистрировано. Определена подрядная организация, подписан муниципальный контракт, согласно которого подрядная организация принимает на себя обязательства на организации содержания, ремонта, аварийного и диспетчерского обслуживания системы водоснабжения в н.п. Кача, н.п. Памяти 13 Борцов.
</t>
    </r>
  </si>
  <si>
    <r>
      <t>Описание события:</t>
    </r>
    <r>
      <rPr>
        <sz val="18"/>
        <rFont val="Times New Roman"/>
        <family val="1"/>
        <charset val="204"/>
      </rPr>
      <t xml:space="preserve"> </t>
    </r>
    <r>
      <rPr>
        <b/>
        <u/>
        <sz val="18"/>
        <color rgb="FFFF0000"/>
        <rFont val="Times New Roman"/>
        <family val="1"/>
        <charset val="204"/>
      </rPr>
      <t>в целях предотвращения чрезвычайной ситуации, вызванной остановкой (прекращением) предоставления услуг по тепло и водоснабжению потребителям, в том числе населению и социально значимым объектам.</t>
    </r>
  </si>
  <si>
    <r>
      <t xml:space="preserve">Описание события: </t>
    </r>
    <r>
      <rPr>
        <sz val="18"/>
        <rFont val="Times New Roman"/>
        <family val="1"/>
        <charset val="204"/>
      </rPr>
      <t xml:space="preserve">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ввиду </t>
    </r>
    <r>
      <rPr>
        <b/>
        <u/>
        <sz val="18"/>
        <color rgb="FFFF0000"/>
        <rFont val="Times New Roman"/>
        <family val="1"/>
        <charset val="204"/>
      </rPr>
      <t>передачи имущества и смены ресурсоснабжающей организации в отопительный период 2025-2026гг.</t>
    </r>
  </si>
  <si>
    <r>
      <t xml:space="preserve">Описание события: </t>
    </r>
    <r>
      <rPr>
        <b/>
        <u/>
        <sz val="18"/>
        <color rgb="FFFF0000"/>
        <rFont val="Times New Roman"/>
        <family val="1"/>
        <charset val="204"/>
      </rPr>
      <t>в связи с угрозой полного или частичного разушения (обрушения) многоквартирного дома по адресу: ул. Андреевой, д. 5.</t>
    </r>
  </si>
  <si>
    <t xml:space="preserve">н.п. Есаулово, 
ул. Кирова, д. 58 </t>
  </si>
  <si>
    <t xml:space="preserve">От ОД ГУ МВД России по Красноярскому краю поступила информация об угрозе минирования аэропорта г. Красноярск. На место выезжали оперативные службы. В 11:27 оперативные мероприятия завершены. Эвакуация не проводилась. ВУ не обнаружено. </t>
  </si>
  <si>
    <t>От ОД ЕДДС поступила информация о том, что в результате ДТП с участием 2 транспортных средств (легковые) травмирован 1 человек (ребенок) доставлен в медицинское учреждение. Ограничение движения на автодороге не устанавливалось.</t>
  </si>
  <si>
    <t>08:36</t>
  </si>
  <si>
    <t>09:55</t>
  </si>
  <si>
    <t>07.03.2026</t>
  </si>
  <si>
    <t xml:space="preserve"> От ОД ЕДДС поступила информация о том, что в результате пожара в частном жилом доме погибло 2 человека (взрослые). В 01:38 пожар ликвидирован на площади 81 м². Предварительная причина пожара уточняется.</t>
  </si>
  <si>
    <t>23:21</t>
  </si>
  <si>
    <t>Шарыповский м.о.</t>
  </si>
  <si>
    <t>г. Шарыпово, 2 мкр., д.18</t>
  </si>
  <si>
    <t xml:space="preserve">08.03.2026 </t>
  </si>
  <si>
    <t>12:51</t>
  </si>
  <si>
    <t>От ОД ЕДДС поступила информация о том, что в результате ДТП с участием 4 транспортных средств (4 легковых). Травмировано 2 человека (дети), для осмотра госпитализированы в КГБУЗ «Шарыповская РБ».</t>
  </si>
  <si>
    <t>в районе н.п. Таскино</t>
  </si>
  <si>
    <t>15:48</t>
  </si>
  <si>
    <t>От ОД ЕДДС поступила информация о том, что в результате ДТП с участием 2 транспортных средств (2 легковых). Погибло 2 человека (взрослые), травмирован 1 человек (взрослый), для осмотра госпитализирован в КГБУЗ «Каратузская РБ». Ограничение движения на автодороге не устанавливалось.</t>
  </si>
  <si>
    <t xml:space="preserve"> Емельяновский м.о.</t>
  </si>
  <si>
    <t>В результате ДТП (столкновение) с участием 5 транспортных средств (3 легковых, 2 грузовых) травмировано 2 человека (1 взрослый; 1 ребенок), для осмотра госпитализированы в медицинское учреждение. На автодороге установлено реверсивное движение.</t>
  </si>
  <si>
    <t>09.03.2026</t>
  </si>
  <si>
    <t>08:42</t>
  </si>
  <si>
    <t>район н.п.Творогово</t>
  </si>
  <si>
    <t>Постановлением № 236-п от 10.03.2026 введен режим функционирования "Повседневная деятельность"</t>
  </si>
  <si>
    <t>№ 91-п</t>
  </si>
  <si>
    <t>Мероприятие выполнено на 100% (проведено 10.03.2026).</t>
  </si>
  <si>
    <t>Туруханский м.о.</t>
  </si>
  <si>
    <t>№ 261-п</t>
  </si>
  <si>
    <t>КЧС Туруханского м.о. 
№ 5 от 27.02.2026</t>
  </si>
  <si>
    <t>2.5.</t>
  </si>
  <si>
    <t>Опасные гидрологические явления</t>
  </si>
  <si>
    <t>Большемуртинский- Сухобузимский м.о.</t>
  </si>
  <si>
    <t>10.03.2026</t>
  </si>
  <si>
    <t>11.03.2026</t>
  </si>
  <si>
    <t>00:00</t>
  </si>
  <si>
    <t>21:00</t>
  </si>
  <si>
    <t>По докладу оперативного дежурного Главного управления МВД России по Красноярскому краю поступила информация о минировании объектов образования в г.о.г.Красноярск. Проведена проверка 3 объектов. Эвакуация не проводилась. Информация о взрывных устройствах не подтвердилась. Информация доведена до взаимодействующих структур.</t>
  </si>
  <si>
    <t xml:space="preserve"> От ОД ЕДДС поступила информация о том, что в результате пожара в жилом доме погибло 3 человека (взрослые). В 03:12 пожар ликвидирован на площади 
228 м². Предварительная причина пожара уточняется.</t>
  </si>
  <si>
    <t>н.п. Сухобузимское, ул. Октябрьская, д. 21, кв.2</t>
  </si>
  <si>
    <t>Балахтинско-Новосёловский м.о.</t>
  </si>
  <si>
    <t>№ 505</t>
  </si>
  <si>
    <t>78</t>
  </si>
  <si>
    <t>КЧС Балахтинско-Новосёловского м.о. 
№8 от 11.03.2026</t>
  </si>
  <si>
    <t>Мероприятие выполнено на 100% (проведено 11.03.2026).</t>
  </si>
  <si>
    <t>№ 247-п</t>
  </si>
  <si>
    <t>КЧС Дзержинско-
Тасеевского м.о. 
№11 от 11.03.2026</t>
  </si>
  <si>
    <t>№ 0206-п</t>
  </si>
  <si>
    <t>70</t>
  </si>
  <si>
    <t xml:space="preserve">12.03.2026
</t>
  </si>
  <si>
    <t xml:space="preserve"> г.о. г.Красноярск</t>
  </si>
  <si>
    <t>ул. Пограничников, д. 29 «А»/1</t>
  </si>
  <si>
    <t>17:40</t>
  </si>
  <si>
    <t>Боготольский м.о. 
№8 от 10.03.2026</t>
  </si>
  <si>
    <t>При мониторинге средств массовой информации выявлена информация, что произошла задержка 3 пассажирских поездов (12.03.2026) не более чем на 4 часа, в связи с прохождением неблагоприятных метеоусловий (выпадение снега) на перегоне Кемчук – Зеледеево – Кача Транссибирской магистрали.</t>
  </si>
  <si>
    <t>перегон Кемчук – Зеледеево – Кача</t>
  </si>
  <si>
    <t xml:space="preserve"> г.о. г. Красноярск</t>
  </si>
  <si>
    <t>16:55</t>
  </si>
  <si>
    <t>ул. Юности, д. 7</t>
  </si>
  <si>
    <t>№ 240</t>
  </si>
  <si>
    <t>4</t>
  </si>
  <si>
    <t>284</t>
  </si>
  <si>
    <t>КЧС Емельяновского м.о. 
№3 от 13.03.2026</t>
  </si>
  <si>
    <t>Мероприятие выполнено на 100% (проведено 13.03.2026).</t>
  </si>
  <si>
    <t>710 (211)</t>
  </si>
  <si>
    <t>н.п.: Частоостровское, Устюг, Таскино, Талое</t>
  </si>
  <si>
    <t xml:space="preserve">По системе 112 получена информации об обнаружении пятна нефтепродуктов на поверхности р. Енисей. Затоплен теплоход «Тавис» (принадлежит ООО «Ка-Хем Ждет Бот»), из которого происходит истечение нефтепродуктов (дизельное топливо) шириной 2 м, длиной 10 м. Силами ФБУ «Администрация «Енисейречтранс» и КГКУ «Спасатель» на месте затонувшего теплохода выставлена 1 линия боновых заграждений (30 м), обработана поверхность акватории площадью 70 м2 сорбентом (12,5 кг). 
13.03.2026 установлен второй контур боновых заграждений 60 м, обработка сорбентом 30 кг.
Росприроднадзором взято 5 проб. 13.03.2026 будет решаться вопрос по поднятию судна. </t>
  </si>
  <si>
    <t>131</t>
  </si>
  <si>
    <t>396 (78)</t>
  </si>
  <si>
    <t>От оперативного дежурного ЕДДС Сосновобоского м.о. поступила информация о минировании здания Сосновоборского многопрофильного техникума им. Героя РФ Ю.Л. Воробьёва. Информация доведена до взаимодействующих структур. Эвакуировано 570 человек (510 учащихся, 60 преподавателей). В 15:05 оперативные мероприятия завершены. Информация о минировании не подтвердилась.</t>
  </si>
  <si>
    <t>13.03.2026</t>
  </si>
  <si>
    <t>13:01</t>
  </si>
  <si>
    <t>Описание события: для организации стабильного технологического процесса водоснабжения, водоотведения на объектах коммунальной инфраструктуры, ранее принадлежащей ООО "КЭС".</t>
  </si>
  <si>
    <t>н.п. Дзержинское 
пер. Южный, д.2, кв.2</t>
  </si>
  <si>
    <t>920 км а/д Р-255</t>
  </si>
  <si>
    <t>14.03.2026</t>
  </si>
  <si>
    <t>09:49</t>
  </si>
  <si>
    <t>10:17</t>
  </si>
  <si>
    <t>В результате ДТП с участием 2 транспортных средств (1 легковой, 1 грузовой) травмировано 2 человека (1 взрослый; 1 ребенок), для осмотра госпитализированы в медицинское учреждение. На автодороге устанавливалось реверсивное движение.</t>
  </si>
  <si>
    <t>688 км а/д Р-255</t>
  </si>
  <si>
    <t>21:50</t>
  </si>
  <si>
    <t>В результате ДТП с участием 2 транспортных средств (1 легковой, 1 грузовой) погибло 2 человека (2 взрослых). Произошел разлив топлива из бака легковой машины, сотрудниками КГКУ "Спасатель" обработано сорбентом (3 кг) 10 м² . На автодороге устанавливалось реверсивное движение.</t>
  </si>
  <si>
    <t xml:space="preserve"> От ОД ЕДДС поступила информация о том, что в результате пожара в жилом доме погиб 1 человек (взрослый). В 10:50 пожар ликвидирован на площади 
20 м². Предварительная причина пожара уточняется.</t>
  </si>
  <si>
    <t>С начала года (2026)</t>
  </si>
  <si>
    <t>по Указу Президента РФ
от 15.06.2022
 № 382, площадь лесных пожаров в 2026 г., не более, (га)*</t>
  </si>
  <si>
    <t>* - согласно Постановления Правительства РФ №1409 от 13.08.2022г. относительно среднепятилетнего значения площади лесных пожаров на землях лесного фонда, с учетом коэффициента на 2026 - 0,5 к среднепятилетнему значению (показатель 2026 года - не более 500061,01 га).</t>
  </si>
  <si>
    <t>Свердловский район, 
ул. 60 лет Октября, 94</t>
  </si>
  <si>
    <t xml:space="preserve">От ОД ГУ МВД России по Красноярскому краю поступила информация об анонимной угрозе минирования 1 объекта. На место выезжали оперативные службы. В 09:10 оперативные мероприятия завершены. Эвакуировано 30 человек. ВУ не обнаружено. </t>
  </si>
  <si>
    <t>Октябрьский район, 
ул. Лесная, д. 39</t>
  </si>
  <si>
    <t xml:space="preserve"> 692-й км а/д Р-255</t>
  </si>
  <si>
    <t>Большемуртинско-Сухобузимский м.о.</t>
  </si>
  <si>
    <t>н.п. Большая Мурта, 
пер. Кирпичный, д. 5</t>
  </si>
  <si>
    <t xml:space="preserve"> 67-й км а/д 
Ужур-Ачинск-Троицкое</t>
  </si>
  <si>
    <t>От ОД ЕДДС поступила информация о том, что в результате пожара в частном жилом доме погиб 1 человек (взрослый). В 17:00 пожар ликвидирован на площади 64 м². Предварительная причина пожара - неосторожное обращение с огнем.</t>
  </si>
  <si>
    <r>
      <t>Описание события:</t>
    </r>
    <r>
      <rPr>
        <sz val="18"/>
        <rFont val="Times New Roman"/>
        <family val="1"/>
        <charset val="204"/>
      </rPr>
      <t xml:space="preserve"> </t>
    </r>
    <r>
      <rPr>
        <b/>
        <u/>
        <sz val="18"/>
        <color rgb="FFFF0000"/>
        <rFont val="Times New Roman"/>
        <family val="1"/>
        <charset val="204"/>
      </rPr>
      <t>в связи с возможным образованием заторов в весенний период 2026 года и повышению уровня воды в р. Енисей выше критических отметок</t>
    </r>
    <r>
      <rPr>
        <sz val="18"/>
        <rFont val="Times New Roman"/>
        <family val="1"/>
        <charset val="204"/>
      </rPr>
      <t xml:space="preserve">, в целях предупреждения чрезвычайной ситуации </t>
    </r>
    <r>
      <rPr>
        <b/>
        <u/>
        <sz val="18"/>
        <color rgb="FFFF0000"/>
        <rFont val="Times New Roman"/>
        <family val="1"/>
        <charset val="204"/>
      </rPr>
      <t>обусловленной прохождением ледохода и складывающейся паводковой обстановки.</t>
    </r>
  </si>
  <si>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(ветер местами 25 м/с и более).</t>
    </r>
  </si>
  <si>
    <r>
      <t xml:space="preserve">Описание события: </t>
    </r>
    <r>
      <rPr>
        <b/>
        <u/>
        <sz val="18"/>
        <color rgb="FFFF0000"/>
        <rFont val="Times New Roman"/>
        <family val="1"/>
        <charset val="204"/>
      </rPr>
      <t>неблагоприятные метеорологические явления погоды</t>
    </r>
    <r>
      <rPr>
        <b/>
        <sz val="18"/>
        <rFont val="Times New Roman"/>
        <family val="1"/>
        <charset val="204"/>
      </rPr>
      <t xml:space="preserve"> </t>
    </r>
    <r>
      <rPr>
        <sz val="18"/>
        <rFont val="Times New Roman"/>
        <family val="1"/>
        <charset val="204"/>
      </rPr>
      <t>(ветер местами 25 м/с и более).</t>
    </r>
  </si>
  <si>
    <t xml:space="preserve">От ОД ГУ МВД России по Красноярскому краю поступила информация об обнаружении предмета похожего на гранату. На место выезжали оперативные службы. Сотрудниками Управления Росгвардии по Красноярскому краю предмет идентифицирован как боевая ручная граната с запалом, изъята для дальнейшей утилизации в установленном порядке.
</t>
  </si>
  <si>
    <t>От ОД ЕДДС поступила информация о том, что в результате ДТП с участием 4 транспортных средств (3 легковых, 1 автобус: рейс «Ужур – Красноярск») травмировано 3 человека (2 взрослых, 1 ребенок), госпитализированы в КГБУЗ «Назаровская РБ». В автобусе находилось 29 человек (в т.ч. водитель), пострадавших нет. Пассажиры доставлены на резервном автобусе в г.Ужур. Устанавливалось ограничение движения на автодороге в обе стороны.</t>
  </si>
  <si>
    <t>08:40</t>
  </si>
  <si>
    <t>12:50</t>
  </si>
  <si>
    <t>16:40</t>
  </si>
  <si>
    <t>15:22</t>
  </si>
  <si>
    <t>15.03.2026</t>
  </si>
  <si>
    <t>От ОД ЕДДС поступила информация о том, что в результате ДТП с участием 2 транспортных средств (2 грузовых) погиб 1 человек (взрослый). На автодороге устанавливалось реверсивное движение.</t>
  </si>
  <si>
    <t>Постановлением № 550-п от 16.03.2026 введен режим функционирования "Повседневная деятельность"</t>
  </si>
  <si>
    <t>Постановлением № 085-п от 06.02.2026 введен режим функционирования "Повседневная деятельность"</t>
  </si>
  <si>
    <t>№ 0220-п</t>
  </si>
  <si>
    <t>Боготольский м.о. 
№9 от 13.03.2026</t>
  </si>
  <si>
    <t>н.п. Разгуляевка</t>
  </si>
  <si>
    <t>Постановлением № 238-п от 16.03.2026 введен режим функционирования "Повседневная деятельность"</t>
  </si>
  <si>
    <t>15 (4)</t>
  </si>
  <si>
    <t>Постановлением № 274-п от 17.03.2026 введен режим функционирования "Повседневная деятельность"</t>
  </si>
  <si>
    <t>Постановлением № 441 от 17.03.2026 введен режим функционирования "Повседневная деятельность"</t>
  </si>
  <si>
    <t>н.п. Малая Ничка, ул. Кретова, д.40</t>
  </si>
  <si>
    <t xml:space="preserve">17.03.2026 </t>
  </si>
  <si>
    <t>В результате пожара в частном жилом доме (1-этажный, брусовой) погибли 2 человека (взрослые). Пожар ликвидирован на площади 18 м².</t>
  </si>
  <si>
    <t>Постановлением № 107-п от 18.03.2026 введен режим функционирования "Повседневная деятельность"</t>
  </si>
  <si>
    <t>Постановлением № 89 от 09.02.2026 введен режим функционирования "Повседневная деятельность"</t>
  </si>
  <si>
    <t>железнодорожная станция «Иланская»</t>
  </si>
  <si>
    <t>По докладу оперативного дежурного ОАО «РЖД» на территории станции на 6 «В» железнодорожном пути из железнодорожного вагона–цистерны (31 вагон, объем 61 т) происходит утечка нефтепродуктов (дизельное топливо) по нижнему сливному. На движение поездов по Транссибирской магистрали не влияет. Информация доведена до взаимодействующих структур. Железнодорожный вагон–цистерна отбуксирована на ремонтный путь. Силами ОАО «РЖД» проведена протяжка болтов, течь устранена.</t>
  </si>
  <si>
    <t>18.03.2026</t>
  </si>
  <si>
    <t>19:28</t>
  </si>
  <si>
    <t>Енисейский м.о.</t>
  </si>
  <si>
    <t>н.п. Стрелка, 
ул. Луговая, д. 4</t>
  </si>
  <si>
    <t>городской округ город Дивногорск</t>
  </si>
  <si>
    <t>городской округ город Красноярск</t>
  </si>
  <si>
    <t>городской округ город Норильск</t>
  </si>
  <si>
    <t>городской округ ЗАТО город Железногорск</t>
  </si>
  <si>
    <t>городской округ ЗАТО город Зеленогорск</t>
  </si>
  <si>
    <t>городской округ ЗАТО поселок Солнечный</t>
  </si>
  <si>
    <t>Северо - Енисейский муниципальный округ</t>
  </si>
  <si>
    <t>Таймырский Долгано - Ненецкий муниципальный округ</t>
  </si>
  <si>
    <t>№ 184</t>
  </si>
  <si>
    <t>ул. Карамзина, д.8, 14, 22а</t>
  </si>
  <si>
    <t>Мероприятие выполнено на 100% (проведено 05.03.2026).</t>
  </si>
  <si>
    <t>1.3.3.</t>
  </si>
  <si>
    <t>Аварии на очистных сооружениях</t>
  </si>
  <si>
    <t>Описание события: в связи с аварийным состоянием канализационных насосных станций.</t>
  </si>
  <si>
    <t>19.03.2026</t>
  </si>
  <si>
    <t>04:55</t>
  </si>
  <si>
    <t xml:space="preserve"> От ОД ЕДДС поступила информация о том, что в результате пожара в жилом доме погиб 1 человек (взрослый). В 09:02 пожар ликвидирован на площади 
180 м². Предварительная причина пожара короткое замыкание электро проводки. </t>
  </si>
  <si>
    <t>КЧС г.о.г. Красноярск
№ 06/26 от 05.03.2026</t>
  </si>
  <si>
    <t>По системе 112 поступила информация о минировании 1 объекта образования в г.Сосновоборск. Информация доведена до взаимодействующих структур.  
В 22:39 оперативные мероприятия завершены. Информация о минировании не подтвердилась.</t>
  </si>
  <si>
    <t>г. Сосновоборск, 
школа №2 , ул. Энтузиастов, д. 26</t>
  </si>
  <si>
    <t>Постановлением № 13-пг от 20.03.2026 введен режим функционирования "Повседневная деятельность"</t>
  </si>
  <si>
    <t>г. Сосновоборск
ул. Ленинского Комсомола, 
ул. Энтузиастов</t>
  </si>
  <si>
    <t xml:space="preserve">21.03.2026 </t>
  </si>
  <si>
    <t>15:42</t>
  </si>
  <si>
    <t xml:space="preserve">Произошел пожар кабелей в кабельном туннеле. В превентивных целях было произведено частичное отключение электроснабжения (82 дома, 20000 чел.). СЗО: 3.  В 21:25 пожар ликвидирован на площади 190 м2. Пострадавших нет. Предварительная причина - уточняется. 22.03.2026 в 00:16 электроснабжение восстановлено. </t>
  </si>
  <si>
    <t>18 км автодороги Р-255 (глубокий обход г.Красноярск)</t>
  </si>
  <si>
    <t>автодорога "Верхняя Бирюса – Зеледеево"</t>
  </si>
  <si>
    <t>В результате ДТП  с участием 2 транспортных средств (1 грузовой, 1 легковой) травмировано 4 человека (3 взрослых, 1 ребенок), госпитализированы в медицинское учреждение. Ограничение движения на автодороге не устанавливалось.</t>
  </si>
  <si>
    <t>В результате ДТП с участием 2 транспортных средств (2 легковых) травмированы 2 человека (1 взрослый, 1 ребенок), госпитализированы в медицинское учреждение. Ограничение движения на автодороге не устанавливалось.</t>
  </si>
  <si>
    <t xml:space="preserve">22.03.2026 </t>
  </si>
  <si>
    <r>
      <t>Описание события:</t>
    </r>
    <r>
      <rPr>
        <sz val="18"/>
        <rFont val="Times New Roman"/>
        <family val="1"/>
        <charset val="204"/>
      </rPr>
      <t xml:space="preserve"> </t>
    </r>
    <r>
      <rPr>
        <b/>
        <u/>
        <sz val="18"/>
        <color rgb="FFFF0000"/>
        <rFont val="Times New Roman"/>
        <family val="1"/>
        <charset val="204"/>
      </rPr>
      <t>для организации стабильного технологического процесса водоснабжения, водоотведения на объектах коммунальной инфраструктуры,</t>
    </r>
    <r>
      <rPr>
        <sz val="18"/>
        <color theme="1"/>
        <rFont val="Times New Roman"/>
        <family val="1"/>
        <charset val="204"/>
      </rPr>
      <t xml:space="preserve"> ранее принадлежащей ООО "КЭС".</t>
    </r>
  </si>
  <si>
    <r>
      <t xml:space="preserve">Описание события: </t>
    </r>
    <r>
      <rPr>
        <b/>
        <u/>
        <sz val="18"/>
        <color rgb="FFFF0000"/>
        <rFont val="Times New Roman"/>
        <family val="1"/>
        <charset val="204"/>
      </rPr>
      <t>в связи с выходом из строя глубинного насоса на водонапорной башне в н.п. Разгуляевка.</t>
    </r>
  </si>
  <si>
    <r>
      <t xml:space="preserve">Описание события: </t>
    </r>
    <r>
      <rPr>
        <b/>
        <u/>
        <sz val="18"/>
        <color rgb="FFFF0000"/>
        <rFont val="Times New Roman"/>
        <family val="1"/>
        <charset val="204"/>
      </rPr>
      <t>в связи с аварийным состоянием канализационных насосных станций.</t>
    </r>
  </si>
  <si>
    <t>Общий итог</t>
  </si>
  <si>
    <t>Постановлением № 311-п от 23.03.2026 введен режим функционирования "Повседневная деятельность"</t>
  </si>
  <si>
    <t>№ 192</t>
  </si>
  <si>
    <t>КЧС г.о. г.Красноярска
№07/26 от 11.03.2026</t>
  </si>
  <si>
    <t>сельсоветы: Солонцовский, Элитовский, Мининский</t>
  </si>
  <si>
    <t>Описание события: в связи с угрозой возникновения чрезвычайной ситуации, вызванной подтоплением придомовой территории и жилых домов №2, 4, 6 по ул.Шиферников</t>
  </si>
  <si>
    <t>ул.Шиферников, д.2, 4, 6</t>
  </si>
  <si>
    <t>№ 174</t>
  </si>
  <si>
    <t>ул. Шиферников, 
дд. 2, 4, 6</t>
  </si>
  <si>
    <t>КЧС г.о. г.Красноярскав 
№05/26 от 25.02.2026</t>
  </si>
  <si>
    <t>Мероприятие выполнено на 100% (проведено 25.02.2026).</t>
  </si>
  <si>
    <t>13 (6)</t>
  </si>
  <si>
    <t>23.03.2026</t>
  </si>
  <si>
    <t>16:18</t>
  </si>
  <si>
    <t>ул. Дом Птичника, д. 14</t>
  </si>
  <si>
    <t>958 км а/д Р-255</t>
  </si>
  <si>
    <t xml:space="preserve">По информации ЕДДС по ул. Геологическая, д. 6 течет талая вода с соляркой в ливневую канализацию на ул. Калинина. При осмотре выявлено: на частном землевладении находилась раздавленная канистра (15 л) с отработанным автомобильным маслом. Спасателями загрязненный остатками нефтепродуктов участок (100 м2) был обработан сорбентом «Унисорб-Био» (10 кг). Собственник самостоятельно принял меры по устранению дальнейшего распространения нефтепродуктов, путём подсыпки песка. Пострадавших нет. </t>
  </si>
  <si>
    <t>24.03.2026</t>
  </si>
  <si>
    <t>05:40</t>
  </si>
  <si>
    <t>В результате ДТП  с участием 2 транспортных средств (1 грузовой, 1 легковой) погибли 2 человека (взрослые). Разлива топлива нет. Ограничение движения на автодороге не устанавливалось.</t>
  </si>
  <si>
    <t>Описание события: в связи с прохождением весеннего паводка.</t>
  </si>
  <si>
    <t>станция Ачинск-1</t>
  </si>
  <si>
    <t>№ 242-п</t>
  </si>
  <si>
    <t>2.5.1.
2.6.1.</t>
  </si>
  <si>
    <t>Высокие уровни воды
Лесные пожары и другие ландшафтные (природные) пожары</t>
  </si>
  <si>
    <t>КЧС Красноярского края 
№ 10 от 17.03.2026</t>
  </si>
  <si>
    <t>Мероприятие выполнено на 100% (проведено 17.03.2026).</t>
  </si>
  <si>
    <t>Описание события: в связи с прохождением пожароопасного периода и периодов весеннего половодья и паводков на территории Красноярского края (с 25.03.2026 по 01.07.2026).</t>
  </si>
  <si>
    <t>По системе 112 поступила информация о минировании поезда № 10 Москва- Владивосток прибывающего на 4 путь в 10:20. Информация доведена до взаимодействующих структур. Эвакуация не проводилась, задержка поезда составила 20 минут. В 10:40 оперативные мероприятия завершены. Информация о минировании не подтвердилась.</t>
  </si>
  <si>
    <t>Поезд № 9 
Владивосток-Москва</t>
  </si>
  <si>
    <t>03:29</t>
  </si>
  <si>
    <t>26.03.2026</t>
  </si>
  <si>
    <t>От ОД ЛОМВД ст. Иланская поступила информация об анонимной угрозе минирования поезда № 9 Владивосток-Москва. На место выезжали оперативные сужбы. В 04:30 мероприятия завершены, ВУ не обнаружено. Эвакуация не проводилась. Задержки поездов не было.</t>
  </si>
  <si>
    <t>№ 273-п</t>
  </si>
  <si>
    <t>Мероприятие выполнено на 100% (Проведено 25.03.2026 ).</t>
  </si>
  <si>
    <t>КЧС Каратузского м.о.
№ 16 от 25.03.2026</t>
  </si>
  <si>
    <t xml:space="preserve">Минусинский м.о. </t>
  </si>
  <si>
    <t>р.Туба</t>
  </si>
  <si>
    <t>№ 260</t>
  </si>
  <si>
    <t>КЧС Емельяновского м.о.
№ 4 от 25.03.2026</t>
  </si>
  <si>
    <t xml:space="preserve">25.03.2026 </t>
  </si>
  <si>
    <t xml:space="preserve">22:39 </t>
  </si>
  <si>
    <t>От ОД ЕДДС поступила информация о том, что на р.Туба в районе н.п. с.Городок ул. Мелиораторов, д. 5-1 ушел гулять ребенок и не вернулся. Велосипед с которым ушел гулять ребенок обнаружен на островке р.Туба. Проводились поисковые мероприятия, тело не найдено.</t>
  </si>
  <si>
    <t>пл. Шушун, СНТ "Ручеек"</t>
  </si>
  <si>
    <t>Описание события: в связи с прохождением пожароопасного периода и периодов весеннего половодья и паводков на территории района.</t>
  </si>
  <si>
    <t>Описание события: в связи с прохождением весеннего половодья и паводков.</t>
  </si>
  <si>
    <t>г.о. г.Дивногорск</t>
  </si>
  <si>
    <r>
      <t xml:space="preserve">Выполнено за сутки: </t>
    </r>
    <r>
      <rPr>
        <sz val="18"/>
        <rFont val="Times New Roman"/>
        <family val="1"/>
        <charset val="204"/>
      </rPr>
      <t xml:space="preserve">из резервного фонда выделено 119711 руб. 26 коп. на проведение обследования строительных конструкций дома, по результатам которого будет принято решение о разработке ПСД. По инструментальному заключению нет необходимости проводить аварийно-восстановительные работы. В 09.44 27.03.2026 от дежурного КГКУ «Спасатель» поступила информация о том, что в 08.00 27.03.2026 обнаружено частичное обрушение подпорной стены. Объем обрушенного скального материала составляет около 0,3 м.куб. Изменений в строении здания не наблюдается. </t>
    </r>
  </si>
  <si>
    <t>Постановлением № 0252-п от 26.03.2026 введен режим функционирования "Повседневная деятельность"</t>
  </si>
  <si>
    <t>г. Боготол, ул. Куйбышева, д. 43</t>
  </si>
  <si>
    <t>ул. Шевченко, д. 13 «Г»</t>
  </si>
  <si>
    <t>От ОД ЕДДС поступила информация об обнаружении предмета похожего на гранату. На место выезжали оперативные службы. Сотрудниками Управления Росгвардии по Красноярскому краю предмет идентифицирован как учебная граната Ф-1, изъята для дальнейшей утилизации в установленном порядке.</t>
  </si>
  <si>
    <t>От ОД ЕДДС поступила информация, что напротив залива Бирюса провалился под лед автомобиль (легковой), 2 человека (взрослые) самостоятельно выбрались на берег, в медицинской помощи не нуждаются</t>
  </si>
  <si>
    <t xml:space="preserve">По информации ОД ЕДДС произошло частичное обрушение кровли над переходом между корпусами школы МБОУ «СОШ №3 им. Героя Советского Союза Н.П. Шикунова» на площади 100 м². Пострадавших нет, учебный процесс не нарушен. </t>
  </si>
  <si>
    <t xml:space="preserve">27.03.2026 </t>
  </si>
  <si>
    <t>27.03.2026</t>
  </si>
  <si>
    <t>спасено 2</t>
  </si>
  <si>
    <t xml:space="preserve">27.03.2026  </t>
  </si>
  <si>
    <t xml:space="preserve">888 км автодороги Р-255 «Сибирь» </t>
  </si>
  <si>
    <t>В результате ДТП с участием  2 транспортных средств (легковых) травмирован 1 человек (девочка, 12 лет) осмотрена на месте, от госпитализации отказалась. Ограничение движения на автодороге не устанавливалось.</t>
  </si>
  <si>
    <t>В результате пожара в садовом доме (1-этажный, деревянный) погиб 1 человек (взрослый). Пожар ликвидирован на площади 48 м². Предварительная причина пожара - НППБ при эксплуатации печей.</t>
  </si>
  <si>
    <t xml:space="preserve">II. ПРОИСШЕСТВИЯ </t>
  </si>
  <si>
    <t>В результате ДТП с участием  2 транспортных средств (легковых) травмировано 4 человека (3 взрослых, 1 ребенок). Госпитализированы в медицинское учреждение. Движение было с ограничением по одной стороне автодороги.</t>
  </si>
  <si>
    <t>28.03.2026</t>
  </si>
  <si>
    <t>14:00</t>
  </si>
  <si>
    <t xml:space="preserve">12 км а/д
 Шарыпово – Назарово </t>
  </si>
  <si>
    <t xml:space="preserve">23892 </t>
  </si>
  <si>
    <t>8065</t>
  </si>
  <si>
    <t>126</t>
  </si>
  <si>
    <t>83</t>
  </si>
  <si>
    <t>9</t>
  </si>
  <si>
    <t>Мероприятие выполнено на 100% (проведено 25.03.2026).</t>
  </si>
  <si>
    <t>н.п. Шуваево, ул.Архитектурная, д. 28</t>
  </si>
  <si>
    <t>В результате пожара в частном жилом доме погибли 2 человека (взрослые). Пожар ликвидирован в 10:57 на площади 110 м2. Предварительная причина пожара - короткое замыкание электропроводки.</t>
  </si>
  <si>
    <t>29.03.2026</t>
  </si>
  <si>
    <t>06:18</t>
  </si>
  <si>
    <r>
      <t xml:space="preserve">Описание события: </t>
    </r>
    <r>
      <rPr>
        <b/>
        <u/>
        <sz val="18"/>
        <color rgb="FFFF0000"/>
        <rFont val="Times New Roman"/>
        <family val="1"/>
        <charset val="204"/>
      </rPr>
      <t>в связи с прохождением весеннего паводка.</t>
    </r>
  </si>
  <si>
    <r>
      <t>Описание события:</t>
    </r>
    <r>
      <rPr>
        <sz val="18"/>
        <rFont val="Times New Roman"/>
        <family val="1"/>
        <charset val="204"/>
      </rPr>
      <t xml:space="preserve"> </t>
    </r>
    <r>
      <rPr>
        <b/>
        <u/>
        <sz val="18"/>
        <color rgb="FFFF0000"/>
        <rFont val="Times New Roman"/>
        <family val="1"/>
        <charset val="204"/>
      </rPr>
      <t>в связи с прохождением пожароопасного периода и периодов весеннего половодья и паводков</t>
    </r>
    <r>
      <rPr>
        <sz val="18"/>
        <rFont val="Times New Roman"/>
        <family val="1"/>
        <charset val="204"/>
      </rPr>
      <t xml:space="preserve"> на территории Красноярского края (с 25.03.2026 по 01.07.2026).</t>
    </r>
  </si>
  <si>
    <r>
      <t xml:space="preserve">Описание события: </t>
    </r>
    <r>
      <rPr>
        <b/>
        <u/>
        <sz val="18"/>
        <color rgb="FFFF0000"/>
        <rFont val="Times New Roman"/>
        <family val="1"/>
        <charset val="204"/>
      </rPr>
      <t>в связи с прохождением пожароопасного периода и периодов весеннего половодья и паводков</t>
    </r>
    <r>
      <rPr>
        <b/>
        <sz val="18"/>
        <rFont val="Times New Roman"/>
        <family val="1"/>
        <charset val="204"/>
      </rPr>
      <t xml:space="preserve"> </t>
    </r>
    <r>
      <rPr>
        <sz val="18"/>
        <rFont val="Times New Roman"/>
        <family val="1"/>
        <charset val="204"/>
      </rPr>
      <t>на территории района.</t>
    </r>
  </si>
  <si>
    <r>
      <t>Описание события:</t>
    </r>
    <r>
      <rPr>
        <sz val="18"/>
        <rFont val="Times New Roman"/>
        <family val="1"/>
        <charset val="204"/>
      </rPr>
      <t xml:space="preserve"> в связи с </t>
    </r>
    <r>
      <rPr>
        <b/>
        <u/>
        <sz val="18"/>
        <color rgb="FFFF0000"/>
        <rFont val="Times New Roman"/>
        <family val="1"/>
        <charset val="204"/>
      </rPr>
      <t>прохождением весеннего половодья и паводков</t>
    </r>
    <r>
      <rPr>
        <sz val="18"/>
        <rFont val="Times New Roman"/>
        <family val="1"/>
        <charset val="204"/>
      </rPr>
      <t>.</t>
    </r>
  </si>
  <si>
    <t>Постановлением № 400-п от 30.03.2026 введен режим функционирования "Повседневная деятельность"</t>
  </si>
  <si>
    <t>Выполнено за сутки: информирование населения, после промывки и углубления русла р. Паниковки, уровень  воды снизился и находится в пределах береговой линии. На данный момент работы приостановлены до наступления постоянных плюсовых температур, возобновление работ, ориентировочно, планируется в начале апреля. В доме № 4 кв.1, уровень воды в подполье уменьшился, поступление воды замедлилось, насос работает периодически по мере заполнения. По состоянию 27.03.2026 вода по ул. Шиферников, д. 2 была откачена. По состоянию на 30.03.2026 жалоб по подтоплению за оперативные сутки не поступало.</t>
  </si>
  <si>
    <t>№ 0266-п</t>
  </si>
  <si>
    <t>КЧС Боготольского м.о. 
№13 от 30.03.2026</t>
  </si>
  <si>
    <t>Мероприятие выполнено на 100% (проведено 30.03.2026).</t>
  </si>
  <si>
    <t>карьер АО «Русал Ачинск»</t>
  </si>
  <si>
    <t>№ 82-п</t>
  </si>
  <si>
    <t xml:space="preserve">1.3.2.
</t>
  </si>
  <si>
    <t xml:space="preserve">Аварии на объектах водоснабжения
</t>
  </si>
  <si>
    <t>Манский - Уярский м.о.</t>
  </si>
  <si>
    <t>Мероприятие выполнено на 100% (проведено 27.03.2026).</t>
  </si>
  <si>
    <t>г. Уяр</t>
  </si>
  <si>
    <t>КЧС г. Уяр 
№1 от 27.03.2026</t>
  </si>
  <si>
    <t>Описание события: в связи с аварийным режимом работы водопроводных сетей в г. Уяр.</t>
  </si>
  <si>
    <t xml:space="preserve">31.03.2026  </t>
  </si>
  <si>
    <t>11:06</t>
  </si>
  <si>
    <t>От ОД ЕДДС поступила информация об обнаружении снаряда калибра 152 мм, без взрывателя. На место выезжали оперативные службы. В 17:30 снаряд уничтожили на месте.</t>
  </si>
  <si>
    <t>Манско - Уярский м.о.</t>
  </si>
  <si>
    <t>подготовить проектно-сметную документацию по аварийно-восстановительным работам;</t>
  </si>
  <si>
    <t>мониторинг состояния водопроводных сетей;</t>
  </si>
  <si>
    <t>Богучанский м.о.</t>
  </si>
  <si>
    <t>№ 438-п</t>
  </si>
  <si>
    <t>мониторинг паводковой обстановки;</t>
  </si>
  <si>
    <t>42543 (9416)</t>
  </si>
  <si>
    <t>16607</t>
  </si>
  <si>
    <t>КЧС Богучанского м.о. 
№62/3-12/1 от 25.03.2026</t>
  </si>
  <si>
    <t>Постановлением № 281-п от 31.03.2026 введен режим функционирования "Повседневная деятельность"</t>
  </si>
  <si>
    <t>Постановлением №240 от 31.03.2026 введен режим функционирования "Повседневная деятельность"</t>
  </si>
  <si>
    <t>№ 241</t>
  </si>
  <si>
    <t>ул. Лесная, д.233</t>
  </si>
  <si>
    <t>13</t>
  </si>
  <si>
    <t>КЧС г.о. г.Красноярска
№09/26 от 19.03.2026</t>
  </si>
  <si>
    <t>проведение инструментального обследования и разработку проектно-сметной документации;</t>
  </si>
  <si>
    <t>Описание события: в целях предупреждения угрозы возникновения чрезвычайной ситуации, вызванной аварийным состоянием жилого дома № 233 по ул. Лесная.</t>
  </si>
  <si>
    <t>От СОД ЦУКС поступила информация, что в результате провала под лед транспортного средства спасен 1 человек (взрослый). Силами  КГКУ "Спасатель" доставлен на берег, в медицинской помощи не нуждается.</t>
  </si>
  <si>
    <t xml:space="preserve">01.04.2026  </t>
  </si>
  <si>
    <t>спасен 1</t>
  </si>
  <si>
    <t>№ 495-п</t>
  </si>
  <si>
    <t>г. Назарово</t>
  </si>
  <si>
    <t>5233</t>
  </si>
  <si>
    <t>44761 (9111)</t>
  </si>
  <si>
    <t>1.3.</t>
  </si>
  <si>
    <t>КЧС Назаровского м.о. 
№5 от 02.04.2026</t>
  </si>
  <si>
    <t>От ЕДДС поступила информация о минировании 1 жилого дома в г.Сосновоборск. Информация доведена до взаимодействующих структур. В 11:10 завершена проверка 1 объекта. Эвакуация не проводилась. Информация о взрывных устройствах не подтвердилась.</t>
  </si>
  <si>
    <t>02.04.2026</t>
  </si>
  <si>
    <t>09:30</t>
  </si>
  <si>
    <t>Мероприятие выполнено на 100% (проведено 02.04.2026).</t>
  </si>
  <si>
    <t>Мероприятие выполнено на 100% (проведено 19.03.2026).</t>
  </si>
  <si>
    <t>12036</t>
  </si>
  <si>
    <t>2600</t>
  </si>
  <si>
    <t>аварийно-восстановительные работы (до 07.04.2026);</t>
  </si>
  <si>
    <t>г.о.г. Дивногорск</t>
  </si>
  <si>
    <t>977</t>
  </si>
  <si>
    <t>Мероприятие выполнено на 100% (проведено 06.04.2026).</t>
  </si>
  <si>
    <t>№ 845</t>
  </si>
  <si>
    <t>н.п. Абалаково</t>
  </si>
  <si>
    <t>508</t>
  </si>
  <si>
    <t>1148 (231)</t>
  </si>
  <si>
    <t>г.о. г.Красноярск</t>
  </si>
  <si>
    <t>ул.Комбайностроителей, д.1 «А»</t>
  </si>
  <si>
    <t>В результате пожара в жилом доме (5-этажный, панельный) погиб 1 человек (взрослый). Пожар ликвидирован в 19:13 на площади 3 м2. Эвакуация не проводилась. Предварительная причина пожара - неосторожность при курении.</t>
  </si>
  <si>
    <t>06.04.2026</t>
  </si>
  <si>
    <t>16:07</t>
  </si>
  <si>
    <t>Объекты различного функционального значения</t>
  </si>
  <si>
    <t>От ЕДДС поступила информация о минировании 2 объектов (СОШ, жилой дом) на территории г.Сосновоборск. Информация доведена до взаимодействующих структур. Эвакуировано 428 человек. В 20:10 мероприятия завершены, ВУ не обнаружены.</t>
  </si>
  <si>
    <t>КЧС Енисейского м.о. 
№ 7 от 06.04.2026</t>
  </si>
  <si>
    <t>Дзержинско - Тасеевский м.о.</t>
  </si>
  <si>
    <t>№ 512</t>
  </si>
  <si>
    <t>Дзержинско- Тасеевский м.о.</t>
  </si>
  <si>
    <t>Мероприятие выполнено на 100% (Проведено 07.04.2026 ).</t>
  </si>
  <si>
    <t>г.о.г Красноярск</t>
  </si>
  <si>
    <t>13:11</t>
  </si>
  <si>
    <t xml:space="preserve">От ОД КГКУ "Спасатель" поступила информация о том, что на р. Енисей произошло столкновение лодки с опорой моста "777", в результате чего лодка перевернулась и из неё выпал мужчина. Спасён сотрудниками КГКУ "Спасатель", передан бригаде скорой помощи. </t>
  </si>
  <si>
    <t>ул. Комсомольская, д. 46, кв. 31</t>
  </si>
  <si>
    <t>07.04.2026</t>
  </si>
  <si>
    <t>В результате пожара в жилом доме погиб 1 человек (взрослый). Пожар ликвидирован в 22:39 на площади 5 м². Предварительная причина пожара уточняется.</t>
  </si>
  <si>
    <t xml:space="preserve">пр. Мира, д.70, Фармацевтический колледж КрасГМУ </t>
  </si>
  <si>
    <t>г.о. г Красноярск</t>
  </si>
  <si>
    <t>г.о. г.Норильск</t>
  </si>
  <si>
    <t xml:space="preserve">а/д Норильск – Кайеркан </t>
  </si>
  <si>
    <t>08.04.2026</t>
  </si>
  <si>
    <t xml:space="preserve"> 12:35</t>
  </si>
  <si>
    <t xml:space="preserve">08.04.2026 </t>
  </si>
  <si>
    <t>21:38</t>
  </si>
  <si>
    <t xml:space="preserve">От ОД ЕДДС поступила информация о том, что в результате пожара в здании колледжа эвакуировались 47 человек, пострадавших нет.  В 14:10 пожар ликвидирован на площади 5 м². Предварительная причина пожара - короткое замыкание электропроводки. </t>
  </si>
  <si>
    <t>По докладу оперативного дежурного ЕДДС г.о. г.Норильск, поступила информация об обнаружении следов нефтепродуктов на автодороге местного значения Норильск – Кайеркан шириной 1,5 м, протяженностью 1,5 км. Признаков ДТП не обнаружено. На место направлены оперативные службы, для отчистки дорожного полотна. Снег убран и вывезен на полигон ООО «Стройбытсервис» для дальнейшей утилизации.</t>
  </si>
  <si>
    <r>
      <t xml:space="preserve">Описание события: </t>
    </r>
    <r>
      <rPr>
        <sz val="18"/>
        <rFont val="Times New Roman"/>
        <family val="1"/>
        <charset val="204"/>
      </rPr>
      <t xml:space="preserve">в связи с </t>
    </r>
    <r>
      <rPr>
        <b/>
        <u/>
        <sz val="18"/>
        <color rgb="FFFF0000"/>
        <rFont val="Times New Roman"/>
        <family val="1"/>
        <charset val="204"/>
      </rPr>
      <t>повреждением кровли здания МБОУ "СОШ №3 им. Героя Советского Союза Н.П. Шикунова"</t>
    </r>
    <r>
      <rPr>
        <sz val="18"/>
        <rFont val="Times New Roman"/>
        <family val="1"/>
        <charset val="204"/>
      </rPr>
      <t xml:space="preserve"> в результате неблагоприятных метеорологических условий.</t>
    </r>
  </si>
  <si>
    <r>
      <t>Описание события:</t>
    </r>
    <r>
      <rPr>
        <sz val="18"/>
        <rFont val="Times New Roman"/>
        <family val="1"/>
        <charset val="204"/>
      </rPr>
      <t xml:space="preserve"> в связи с </t>
    </r>
    <r>
      <rPr>
        <b/>
        <u/>
        <sz val="18"/>
        <color rgb="FFFF0000"/>
        <rFont val="Times New Roman"/>
        <family val="1"/>
        <charset val="204"/>
      </rPr>
      <t>аварийным режимом работы водопроводных сетей</t>
    </r>
    <r>
      <rPr>
        <sz val="18"/>
        <rFont val="Times New Roman"/>
        <family val="1"/>
        <charset val="204"/>
      </rPr>
      <t xml:space="preserve"> в г. Уяр.</t>
    </r>
  </si>
  <si>
    <r>
      <t xml:space="preserve">Выполнено за сутки: </t>
    </r>
    <r>
      <rPr>
        <sz val="18"/>
        <rFont val="Times New Roman"/>
        <family val="1"/>
        <charset val="204"/>
      </rPr>
      <t>мониторинг состояния водопроводных сетей.</t>
    </r>
  </si>
  <si>
    <r>
      <t xml:space="preserve">Описание события: </t>
    </r>
    <r>
      <rPr>
        <b/>
        <u/>
        <sz val="18"/>
        <color rgb="FFFF0000"/>
        <rFont val="Times New Roman"/>
        <family val="1"/>
        <charset val="204"/>
      </rPr>
      <t>в период прохождения весеннего паводка</t>
    </r>
    <r>
      <rPr>
        <b/>
        <sz val="18"/>
        <rFont val="Times New Roman"/>
        <family val="1"/>
        <charset val="204"/>
      </rPr>
      <t xml:space="preserve"> </t>
    </r>
    <r>
      <rPr>
        <sz val="18"/>
        <rFont val="Times New Roman"/>
        <family val="1"/>
        <charset val="204"/>
      </rPr>
      <t xml:space="preserve"> (с 01.04.2026 по 01.07.2026)</t>
    </r>
    <r>
      <rPr>
        <b/>
        <sz val="18"/>
        <rFont val="Times New Roman"/>
        <family val="1"/>
        <charset val="204"/>
      </rPr>
      <t>.</t>
    </r>
  </si>
  <si>
    <r>
      <t xml:space="preserve">Описание события: </t>
    </r>
    <r>
      <rPr>
        <sz val="18"/>
        <rFont val="Times New Roman"/>
        <family val="1"/>
        <charset val="204"/>
      </rPr>
      <t xml:space="preserve">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жилого дома № 233 по ул. Лесная.</t>
    </r>
  </si>
  <si>
    <r>
      <t>Описание события:</t>
    </r>
    <r>
      <rPr>
        <sz val="18"/>
        <rFont val="Times New Roman"/>
        <family val="1"/>
        <charset val="204"/>
      </rPr>
      <t xml:space="preserve"> </t>
    </r>
    <r>
      <rPr>
        <b/>
        <u/>
        <sz val="18"/>
        <color rgb="FFFF0000"/>
        <rFont val="Times New Roman"/>
        <family val="1"/>
        <charset val="204"/>
      </rPr>
      <t>в связи с разрушением бетонного основания канализационного коллектора и вероятностью возникновения подтопления и размыва железнодорожных путей.</t>
    </r>
  </si>
  <si>
    <r>
      <t xml:space="preserve">Описание события: </t>
    </r>
    <r>
      <rPr>
        <b/>
        <u/>
        <sz val="18"/>
        <color rgb="FFFF0000"/>
        <rFont val="Times New Roman"/>
        <family val="1"/>
        <charset val="204"/>
      </rPr>
      <t>в связи с переполнением хранилища сточных вод</t>
    </r>
    <r>
      <rPr>
        <sz val="18"/>
        <color theme="1"/>
        <rFont val="Times New Roman"/>
        <family val="1"/>
        <charset val="204"/>
      </rPr>
      <t xml:space="preserve"> в н.п. Абалаково.</t>
    </r>
  </si>
  <si>
    <t>№ 816-п</t>
  </si>
  <si>
    <t>26 км а/д «Зеледеево – Верхняя Бирюса»</t>
  </si>
  <si>
    <t>В результате ДТП с участием 2 транспортных средств (2 легковых) погиб 1 человек (взрослый). Ограничение движения на автодороге не устанавливалось.</t>
  </si>
  <si>
    <t xml:space="preserve">09.04.2026 </t>
  </si>
  <si>
    <t>№ 0320-п</t>
  </si>
  <si>
    <t>28473 (7100)</t>
  </si>
  <si>
    <t>74</t>
  </si>
  <si>
    <t>14999</t>
  </si>
  <si>
    <r>
      <t xml:space="preserve">Выполнено за сутки: </t>
    </r>
    <r>
      <rPr>
        <sz val="18"/>
        <rFont val="Times New Roman"/>
        <family val="1"/>
        <charset val="204"/>
      </rPr>
      <t xml:space="preserve"> работы не проводились.</t>
    </r>
  </si>
  <si>
    <t>№ 161-п</t>
  </si>
  <si>
    <t>КЧС Ачинского м.о. № 4 от 10.04.2026</t>
  </si>
  <si>
    <t>Мероприятие выполнено на 100% (проведено 10.04.2026).</t>
  </si>
  <si>
    <t>Описание события: в связи с прохождением пожароопасного периода и периодов весеннего половодья и паводков.</t>
  </si>
  <si>
    <t>г. Лесосибирск, ул.Магистральная, д.10</t>
  </si>
  <si>
    <t>В результате ДТП (наезд на препятствие) с участием 1 транспортного средства (1 легковой) погибли 2 человека (взрослые), травмирован 1 человек (взрослый), направлен в медицинское учреждение. Ограничение движения на автодороге не устанавливалось.</t>
  </si>
  <si>
    <t>11.04.2026</t>
  </si>
  <si>
    <t>04:39</t>
  </si>
  <si>
    <t>Идринско-Краснотуранский м.о</t>
  </si>
  <si>
    <t>От ЕДДС поступила информация о том, что на КВХ в районе н.п.Лебяжье произошел отрыв льдины, на которой находились 4 человека (взрослые). Спасены сотрудниками КГКУ "Спасатель", в медицинской помощи не нуждаются.</t>
  </si>
  <si>
    <r>
      <t xml:space="preserve">Выполнено за сутки: </t>
    </r>
    <r>
      <rPr>
        <sz val="18"/>
        <rFont val="Times New Roman"/>
        <family val="1"/>
        <charset val="204"/>
      </rPr>
      <t>Работы на данном объекте запланированы на начало 2025 года. Денежные средства выделены, торги не состоялись. ДГХиТ запрошены дополнительные денежные средства.</t>
    </r>
  </si>
  <si>
    <t>н.п.Красный завод, ул.Береговая, д.12</t>
  </si>
  <si>
    <t>В результате пожара в частном жилом доме погибли 2 человека (1 взрослый, 1 ребенок). Пожар ликвидирован в 22:26 на площади 48 м². Предварительная причина пожара - НППБ при эксплуатации печей.</t>
  </si>
  <si>
    <t>06:30</t>
  </si>
  <si>
    <t>20:30</t>
  </si>
  <si>
    <t>12.04.2026</t>
  </si>
  <si>
    <t>23:25</t>
  </si>
  <si>
    <t xml:space="preserve"> Большая Иня, 
ул. Мира, д. 19</t>
  </si>
  <si>
    <t>В результате пожара в частном жилом доме погибло 2 человека (взрослые). Пожар ликвидирован в 04:57 на площади 88 м². Предварительная причина пожара - неосторожность при курении.</t>
  </si>
  <si>
    <t>с. Шеломки, 
ул. Подгорная, д.11</t>
  </si>
  <si>
    <t>В результате пожара в частном жилом доме погибло 2 человека (взрослые). Пожар ликвидирован в 06:16 на площади 134 м². Предварительная причина пожара уточняется.</t>
  </si>
  <si>
    <t>13.04.2026</t>
  </si>
  <si>
    <t>01:05</t>
  </si>
  <si>
    <t>3 км а/д Шарыпово – Ужур</t>
  </si>
  <si>
    <t>№ 0331-п</t>
  </si>
  <si>
    <t>н.п. Красный завод</t>
  </si>
  <si>
    <t>Мероприятие выполнено на 100% (проведено 12.04.2026).</t>
  </si>
  <si>
    <t>КЧС Боготольского м.о. № 16 от 12.04.2026</t>
  </si>
  <si>
    <t>Постановлением № 0845-п от 13.04.2026 введен режим функционирования "Повседневная деятельность"</t>
  </si>
  <si>
    <t>132 (32)</t>
  </si>
  <si>
    <t>В результате ДТП (съезд в кювет) с участием 1 транспортного средства (легковое) травмировано 2 человека (1 взрослый, 1 ребенок) направлены на амбулаторное лечение. Ограничение движения на автодороге не устанавливалось.</t>
  </si>
  <si>
    <r>
      <rPr>
        <b/>
        <u/>
        <sz val="18"/>
        <rFont val="Times New Roman"/>
        <family val="1"/>
        <charset val="204"/>
      </rPr>
      <t>ул. Ленинградская, д. 3</t>
    </r>
    <r>
      <rPr>
        <sz val="18"/>
        <rFont val="Times New Roman"/>
        <family val="1"/>
        <charset val="204"/>
      </rPr>
      <t xml:space="preserve">: проведено бурение и оснащение термокосами двух термометрических скважин, производится обход технических подполий МКД на предмет выявления/устранения течей трубопроводов ТВСиК, существлен ремонт поврежденной сваи, завершена установка и продолжается ежедневная подклинка дополнительных раскрепляющих конструкций (шпальных клетей), установлены ограждения из железобетонного блока и сигнальной ленты с целью ограничения доступа в подъезд № 8, произведена обшивка цокольной забирки оцинкованной сталью с обустройством вентиляционных проходов, установлены информационные знаки об угрозе обрушения фасада здания, аварийные подъезды №8 и №9 расселены. Двери закрыты, заварены. Доступ населения прекращен.
</t>
    </r>
    <r>
      <rPr>
        <b/>
        <u/>
        <sz val="18"/>
        <rFont val="Times New Roman"/>
        <family val="1"/>
        <charset val="204"/>
      </rPr>
      <t>Проседание грунта в районе гаражного массива по ул. Строителей района Талнах</t>
    </r>
    <r>
      <rPr>
        <sz val="18"/>
        <rFont val="Times New Roman"/>
        <family val="1"/>
        <charset val="204"/>
      </rPr>
      <t>: Постановлением № 7 от 13.02.2026 муниципальное звено г.о. г. Норильск переведено в режим функционирования "Повышенная готовность". Постановлением № 20 от 13.04.2026 внесено изменение установить видеонаблюдения, до срок до 19.06.2026 провести комплексное геологическое исследование территорий участков №1, №2 и № 5 согласно схеме. Постановление опубликовано в газате "Заполярная звезда" и разместили на официальном сайте муниципального образования г.о.г. Норильск.</t>
    </r>
  </si>
  <si>
    <t>Постановлением № 701-АП от 14.04.2026 введен режим функционирования "Повседневная деятельность"</t>
  </si>
  <si>
    <t>ул. Строителей, д. 19</t>
  </si>
  <si>
    <t>№ 290</t>
  </si>
  <si>
    <t>№ 291</t>
  </si>
  <si>
    <t>ул. Читинская, д. 4</t>
  </si>
  <si>
    <t>КЧС г.о. г.Красноярска
№ 11/26 от 06.04.2026</t>
  </si>
  <si>
    <t>43 (14)</t>
  </si>
  <si>
    <t>16773</t>
  </si>
  <si>
    <t>4370</t>
  </si>
  <si>
    <t xml:space="preserve">н.п. Солонцы, н.п. Дрокино, н.п. Минино, н.п. Каменный Яр </t>
  </si>
  <si>
    <t>Описание события: в целях предупреждения угрозы возникновения чрезвычайной ситуации, вследствие неудовлетворительного состояния строительных конструкций жилого дома № 4 по ул. Читинской</t>
  </si>
  <si>
    <t>Описание события:  в целях предупреждения угрозы возникновения чрезвычайной ситуации, в связи с проведением переговоров с ресурсоснабжающими организациями для эксплуатации и содержания объектов водоснабжения и водоотведения, расположенных на территориях поселка Солонцы, села Дрокино Солонцовского сельсовета и поселков Минино, Каменный Яр Мининского сельсовета.</t>
  </si>
  <si>
    <t xml:space="preserve">В результате пожара в квартире жилого дома (5-этажный, панельный) погиб 1 человек (взрослый), спасено 4 человека (взрослые). Пожар ликвидирован на площади 3 м². Предварительная причина пожара - неосторожность при курении. </t>
  </si>
  <si>
    <t xml:space="preserve">По докладу ОД ГУ МВД России по Красноярскому краю поступила информация о минировании объектов образования на территории Красноярского края. Информация доведена до взаимодействующих структур. В 21:50 мероприятия завершены, ВУ не обнаружено. Проведена проверка 1060 объектов, эвакуация не проводилась.  </t>
  </si>
  <si>
    <t xml:space="preserve">16.04.2026 </t>
  </si>
  <si>
    <t>16.04.2026</t>
  </si>
  <si>
    <t>Балахтинско- Новоселовский м.о.</t>
  </si>
  <si>
    <t>д. Таловая , р.Чулым</t>
  </si>
  <si>
    <t>17.04.2026</t>
  </si>
  <si>
    <t>14:47</t>
  </si>
  <si>
    <t>Балахтинско-Новоселовский м.о</t>
  </si>
  <si>
    <t>От ОД ЕДДС поступила информация, что напротив залива Бирюса провалился под лед автомобиль (легковой), 2 человека (взрослые) самостоятельно выбрались на берег, в медицинской помощи не нуждаются.</t>
  </si>
  <si>
    <t>Выполнено за сутки: мониторинг гидрологической обстановки.</t>
  </si>
  <si>
    <t>Выполнено за сутки: сотрудники администрации Ленинского района уведомили жителей данного многоквартирного дома о возможности переезда в маневренный фонд.</t>
  </si>
  <si>
    <t>От ОД ЕДДС поступила информация, что на р. Чулым перевернулась лодка в которой находилось 2 человека (взрослые). Самостоятельно из воды выбрался 1 человек, в медицинской помощи не нуждается. В ходе проведения поисково-спасательных работ, второй человек был найден и доставлен в КГБУЗ «Балахтинская районная больница».</t>
  </si>
  <si>
    <t>15 км, а/д Р-255 «Сибирь обход г. Канска»</t>
  </si>
  <si>
    <t xml:space="preserve">18.04.2026 </t>
  </si>
  <si>
    <t>20:38</t>
  </si>
  <si>
    <t>В результате ДТП с участием 2 транспортных средств (2 легковых) погиб 1 человек (взрослый). Устанавливалось реверсивное движение.</t>
  </si>
  <si>
    <t>пр. Свободный, д.74 «Ж»/209</t>
  </si>
  <si>
    <t xml:space="preserve">19.04.2026  </t>
  </si>
  <si>
    <t xml:space="preserve">01:55 </t>
  </si>
  <si>
    <t>В результате пожара в хозяйственной постройке погибло 2 человека (взрослые). Пожар ликвидирован на площади 100 м². Предварительная причина пожара уточняется.</t>
  </si>
  <si>
    <t>н.п. Балахта, 
ул. Заречная, д.18, кв. 2</t>
  </si>
  <si>
    <t xml:space="preserve"> по состоянию на 19.04.2026 водопропускная труба прочищена, случаев подтопления на территориях вышеперечисленных сельсоветов не зафиксировано. </t>
  </si>
  <si>
    <t>н.п. Емельяново, 
ул. 2ух Борцов, д. 35</t>
  </si>
  <si>
    <t>От ОД ЕДДС поступила информация о том, что в результате пожара в двухквартирном жилом доме погиб 1 человек (взрослый). В 15:03 пожар ликвидирован на площади 3 м². Предварительная причина пожара - неосторожность при курении.</t>
  </si>
  <si>
    <t>От ОД ЕДДС поступила информация о том, что в результате пожара в частном жилом доме погиб 1 человек (взрослый). В 23:26 пожар ликвидирован на площади 8 м². Предварительная причина пожара уточняется.</t>
  </si>
  <si>
    <t>От начальника СТАБ ООО "Аэропорт Емельяново" поступила информация об анонимной угрозе терракта на территории аэропорта г. Красноярск. На место выезжали оперативные службы. В 06:15 оперативные мероприятия завершены. В ходе проведенных мероприятий признаков ВУ, а так же признаков подготовки акта незаконного вмешательства не выявлено. Эвакуация не проводилась.</t>
  </si>
  <si>
    <t>14:08</t>
  </si>
  <si>
    <t>23:11</t>
  </si>
  <si>
    <t>04:24</t>
  </si>
  <si>
    <t>19.04.2026</t>
  </si>
  <si>
    <t>20.04.2026</t>
  </si>
  <si>
    <r>
      <t xml:space="preserve">Описание события: </t>
    </r>
    <r>
      <rPr>
        <b/>
        <u/>
        <sz val="18"/>
        <color rgb="FFFF0000"/>
        <rFont val="Times New Roman"/>
        <family val="1"/>
        <charset val="204"/>
      </rPr>
      <t>в связи с прохождением пожароопасного периода и периодов весеннего половодья и паводков.</t>
    </r>
  </si>
  <si>
    <r>
      <t>Выполнено за сутки:</t>
    </r>
    <r>
      <rPr>
        <sz val="18"/>
        <rFont val="Times New Roman"/>
        <family val="1"/>
        <charset val="204"/>
      </rPr>
      <t xml:space="preserve"> мониторинг гидрологической обстановки.</t>
    </r>
  </si>
  <si>
    <r>
      <t>Описание события:</t>
    </r>
    <r>
      <rPr>
        <sz val="18"/>
        <rFont val="Times New Roman"/>
        <family val="1"/>
        <charset val="204"/>
      </rPr>
      <t xml:space="preserve"> </t>
    </r>
    <r>
      <rPr>
        <b/>
        <u/>
        <sz val="18"/>
        <color rgb="FFFF0000"/>
        <rFont val="Times New Roman"/>
        <family val="1"/>
        <charset val="204"/>
      </rPr>
      <t>в связи с неблагоприятной гидрологической обстановкой на р. Чулым</t>
    </r>
    <r>
      <rPr>
        <sz val="18"/>
        <rFont val="Times New Roman"/>
        <family val="1"/>
        <charset val="204"/>
      </rPr>
      <t xml:space="preserve"> в районе н.п. Красный завод.</t>
    </r>
  </si>
  <si>
    <r>
      <t>Описание события:</t>
    </r>
    <r>
      <rPr>
        <sz val="18"/>
        <rFont val="Times New Roman"/>
        <family val="1"/>
        <charset val="204"/>
      </rPr>
      <t xml:space="preserve"> в целях предупреждения угрозы возникновения чрезвычайной ситуации, вследствие </t>
    </r>
    <r>
      <rPr>
        <b/>
        <u/>
        <sz val="18"/>
        <color rgb="FFFF0000"/>
        <rFont val="Times New Roman"/>
        <family val="1"/>
        <charset val="204"/>
      </rPr>
      <t>неудовлетворительного состояния строительных конструкций жилого дома № 4 по ул. Читинской</t>
    </r>
  </si>
  <si>
    <r>
      <t xml:space="preserve">Описание события:  </t>
    </r>
    <r>
      <rPr>
        <sz val="18"/>
        <rFont val="Times New Roman"/>
        <family val="1"/>
        <charset val="204"/>
      </rPr>
      <t xml:space="preserve">в целях предупреждения угрозы возникновения чрезвычайной ситуации, в связи </t>
    </r>
    <r>
      <rPr>
        <b/>
        <u/>
        <sz val="18"/>
        <color rgb="FFFF0000"/>
        <rFont val="Times New Roman"/>
        <family val="1"/>
        <charset val="204"/>
      </rPr>
      <t>с проведением переговоров с ресурсоснабжающими организациями для эксплуатации и содержания объектов водоснабжения и водоотведения</t>
    </r>
    <r>
      <rPr>
        <sz val="18"/>
        <rFont val="Times New Roman"/>
        <family val="1"/>
        <charset val="204"/>
      </rPr>
      <t>, расположенных на территориях поселка Солонцы, села Дрокино Солонцовского сельсовета и поселков Минино, Каменный Яр Мининского сельсовета.</t>
    </r>
  </si>
  <si>
    <r>
      <t>Выполнено за сутки:</t>
    </r>
    <r>
      <rPr>
        <sz val="18"/>
        <rFont val="Times New Roman"/>
        <family val="1"/>
        <charset val="204"/>
      </rPr>
      <t xml:space="preserve"> информирование населения об изменении обслуживающей организации.</t>
    </r>
  </si>
  <si>
    <t>Объекты различного функционального назаначения</t>
  </si>
  <si>
    <t>От ОД ЕДДС поступила информация об анонимной угрозе минирования объектов различного функционального назначения на территории г. Лесосибирска. На места выезжали оперативные службы. В 14:10 оперативные мероприятия завершены, проверено 4 объекта, эвакуация не проводилась, ВУ не обнаружено.</t>
  </si>
  <si>
    <t>Мероприятие выполняется (Справочно: при критическом уровне воды (125 см) под затопление попадет с.Дзержинское, ул. Набережная (11 приусадебных участков), а именно 11 жилых домов, 23 человека)</t>
  </si>
  <si>
    <r>
      <rPr>
        <sz val="18"/>
        <color rgb="FFFF0000"/>
        <rFont val="Times New Roman"/>
        <family val="1"/>
        <charset val="204"/>
      </rPr>
      <t>№ АГ-361-п</t>
    </r>
    <r>
      <rPr>
        <sz val="18"/>
        <rFont val="Times New Roman"/>
        <family val="1"/>
        <charset val="204"/>
      </rPr>
      <t xml:space="preserve">
</t>
    </r>
    <r>
      <rPr>
        <sz val="18"/>
        <color rgb="FFFF0000"/>
        <rFont val="Times New Roman"/>
        <family val="1"/>
        <charset val="204"/>
      </rPr>
      <t>№ АГ-576-п</t>
    </r>
    <r>
      <rPr>
        <sz val="18"/>
        <rFont val="Times New Roman"/>
        <family val="1"/>
        <charset val="204"/>
      </rPr>
      <t xml:space="preserve">
</t>
    </r>
    <r>
      <rPr>
        <sz val="18"/>
        <color rgb="FFFF0000"/>
        <rFont val="Times New Roman"/>
        <family val="1"/>
        <charset val="204"/>
      </rPr>
      <t>№ АГ-1050-п</t>
    </r>
    <r>
      <rPr>
        <sz val="18"/>
        <rFont val="Times New Roman"/>
        <family val="1"/>
        <charset val="204"/>
      </rPr>
      <t xml:space="preserve">
</t>
    </r>
    <r>
      <rPr>
        <sz val="18"/>
        <color rgb="FFFF0000"/>
        <rFont val="Times New Roman"/>
        <family val="1"/>
        <charset val="204"/>
      </rPr>
      <t>№ АГ-1675-п</t>
    </r>
  </si>
  <si>
    <r>
      <t>Выполнено за сутки:</t>
    </r>
    <r>
      <rPr>
        <sz val="18"/>
        <rFont val="Times New Roman"/>
        <family val="1"/>
        <charset val="204"/>
      </rPr>
      <t xml:space="preserve"> завершены работы по ограждению аварийных домов. 19.03.2025 в постановление № 361-п от 05.03.2025 внесены дополнения в соответсвтвии с текущей паводковой обстановкой. По состоянию на 23.30 19.03.2025 уровень воды в р. Минусинска снижен на 35 см. В ПВР «Гимназия №1» г.Минусинск размещены 2 взрослых (1 инвалид), эвакуированных из дома №82 по ул.Михайлова г.Минусинска. Всего задействовано сил и средств 146 человек, 41 ед.техники. 26.03.2025 постановлением № АГ-505-п признано утратившим силу постановление № АГ-448-п (по высоким уровням воды). Постановлением № АГ-576-п от 04.04.2025 внесены дополнения в постановление № 361-п от 05.03.2025 в связи с неблагоприятными метеорологическими условиями. Проведена отсыпка проезжей части в районе домов 169а, 173а и 173б по ул.Красных Партизан г.Минусинска. Мероприятия завершены полностью.
</t>
    </r>
    <r>
      <rPr>
        <b/>
        <u/>
        <sz val="18"/>
        <color rgb="FFFF0000"/>
        <rFont val="Times New Roman"/>
        <family val="1"/>
        <charset val="204"/>
      </rPr>
      <t xml:space="preserve">Постановлением № 1626-п от 30.09.2025 отменено Постановление № 576-п (по погоде) </t>
    </r>
    <r>
      <rPr>
        <sz val="18"/>
        <rFont val="Times New Roman"/>
        <family val="1"/>
        <charset val="204"/>
      </rPr>
      <t xml:space="preserve">введен режим "Повседневная деятельность"
</t>
    </r>
    <r>
      <rPr>
        <b/>
        <u/>
        <sz val="18"/>
        <color rgb="FFFF0000"/>
        <rFont val="Times New Roman"/>
        <family val="1"/>
        <charset val="204"/>
      </rPr>
      <t>Постановлением № АГ-1675-п от 09.10.2025 расширена зона действия режима функционирования</t>
    </r>
    <r>
      <rPr>
        <sz val="18"/>
        <rFont val="Times New Roman"/>
        <family val="1"/>
        <charset val="204"/>
      </rPr>
      <t xml:space="preserve">. Внесены изменения в план мероприятий по ликвидации угрозы ЧС.
</t>
    </r>
    <r>
      <rPr>
        <b/>
        <sz val="18"/>
        <color rgb="FFFF0000"/>
        <rFont val="Times New Roman"/>
        <family val="1"/>
        <charset val="204"/>
      </rPr>
      <t xml:space="preserve">Постановлением № АГ-2102-п от 19.12.2025 отменено постановление № АГ-1675-п от 09.10.2025.
Постановлением № АГ-2103-п от 19.12.2025 расширена зона действия режима функционирования. </t>
    </r>
    <r>
      <rPr>
        <sz val="18"/>
        <color theme="1"/>
        <rFont val="Times New Roman"/>
        <family val="1"/>
        <charset val="204"/>
      </rPr>
      <t xml:space="preserve">Внесены изменения в план мероприятий по ликвидации угрозы ЧС (в связи с угрозой возникновения ЧС, вызванной аварийным состоянием жилого дома по адресу г. Минусинск, ул. Красноармейская, д.22).
</t>
    </r>
    <r>
      <rPr>
        <b/>
        <sz val="18"/>
        <color rgb="FFFF0000"/>
        <rFont val="Times New Roman"/>
        <family val="1"/>
        <charset val="204"/>
      </rPr>
      <t>Постановлением № АГ-831-п от 17.04.2026 отменены Постановления № 361-п, № АГ-1050, № АГ-2103 введен режим "Повседневная деятельность"</t>
    </r>
  </si>
  <si>
    <t>Постановлением № АГ-831-п от 17.04.2026 введен режим функционирования "Повседневная деятельность"</t>
  </si>
  <si>
    <r>
      <rPr>
        <sz val="18"/>
        <color rgb="FFFF0000"/>
        <rFont val="Times New Roman"/>
        <family val="1"/>
        <charset val="204"/>
      </rPr>
      <t>№ 
АГ-1319-п</t>
    </r>
    <r>
      <rPr>
        <sz val="18"/>
        <rFont val="Times New Roman"/>
        <family val="1"/>
        <charset val="204"/>
      </rPr>
      <t xml:space="preserve">
</t>
    </r>
    <r>
      <rPr>
        <sz val="18"/>
        <color rgb="FFFF0000"/>
        <rFont val="Times New Roman"/>
        <family val="1"/>
        <charset val="204"/>
      </rPr>
      <t>№ 
АГ-1454-п</t>
    </r>
    <r>
      <rPr>
        <sz val="18"/>
        <rFont val="Times New Roman"/>
        <family val="1"/>
        <charset val="204"/>
      </rPr>
      <t xml:space="preserve">
</t>
    </r>
  </si>
  <si>
    <r>
      <t xml:space="preserve">Выполнено за сутки: </t>
    </r>
    <r>
      <rPr>
        <sz val="18"/>
        <rFont val="Times New Roman"/>
        <family val="1"/>
        <charset val="204"/>
      </rPr>
      <t xml:space="preserve">Постановлением № АГ-1471-п от 05.09.2025 признать утратившим силу Постановление № 1454 от 01.09.2025г. ; Постановлением № АГ-1626-п от 30.09.2025 признать утратившим силу Постановление № АГ-1471-п от 05.09.2025. </t>
    </r>
    <r>
      <rPr>
        <b/>
        <u/>
        <sz val="18"/>
        <color rgb="FFFF0000"/>
        <rFont val="Times New Roman"/>
        <family val="1"/>
        <charset val="204"/>
      </rPr>
      <t>Постановлением № АГ-831-п от 17.04.2026 введен режим функционирования "Повседневная деятельность"</t>
    </r>
    <r>
      <rPr>
        <sz val="18"/>
        <rFont val="Times New Roman"/>
        <family val="1"/>
        <charset val="204"/>
      </rPr>
      <t xml:space="preserve">
</t>
    </r>
    <r>
      <rPr>
        <b/>
        <sz val="18"/>
        <rFont val="Times New Roman"/>
        <family val="1"/>
        <charset val="204"/>
      </rPr>
      <t xml:space="preserve">
</t>
    </r>
  </si>
  <si>
    <t>Ермаковский м.о.</t>
  </si>
  <si>
    <t>Объект образования</t>
  </si>
  <si>
    <t>н.п. Ермаковское, ул.Молодежная, д. 8</t>
  </si>
  <si>
    <t>116 км автозимника 
«Дудинка-Таналау»</t>
  </si>
  <si>
    <t>1 км от железнодорожной станции «Балай»</t>
  </si>
  <si>
    <r>
      <t xml:space="preserve">Выполнено за сутки: </t>
    </r>
    <r>
      <rPr>
        <sz val="18"/>
        <rFont val="Times New Roman"/>
        <family val="1"/>
        <charset val="204"/>
      </rPr>
      <t xml:space="preserve">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ИП Левковский Е.В. Объект в работе. Жители дома не допускают подрядную организацию к выполнению аварийно-восстановительных работ. Жилищным отделом Департамента ЖКХ и благоустройства запрошены дополнительные денежные средства для проведения работ. Расселение данного дома запланировано на 2039 год. </t>
    </r>
  </si>
  <si>
    <r>
      <t xml:space="preserve">Выполнено за сутки: </t>
    </r>
    <r>
      <rPr>
        <sz val="18"/>
        <rFont val="Times New Roman"/>
        <family val="1"/>
        <charset val="204"/>
      </rPr>
      <t xml:space="preserve"> сотрудники администрации района проинформировали жителей о возможности переезда в маневренный фонд. Деньги на проведение АВР выделены. ДГХиТ направлен необходимый пакет документов для объявления торгов и выбора подрядной организации для заключения муниципального контракта. Заключен муниципальный контракт № 132 от 17.03.2025 с ИП Первоушин А.А., работы выполнены. МКУ «УРТСЖ и МС» разработало смету для выполнения необходимых работ по усилению фундамента и чердачных перекрытий. Документы направлены в Департамент муниципального имущества и земельных отношений на согласование проектно-сметной документации о дополнительном ремонте чердачного помещения, жилищным отделом Департаментом ЖКХ и благоустройства запрошены дополнительные денежные средства. </t>
    </r>
  </si>
  <si>
    <r>
      <t xml:space="preserve">Выполнено за сутки: </t>
    </r>
    <r>
      <rPr>
        <sz val="18"/>
        <rFont val="Times New Roman"/>
        <family val="1"/>
        <charset val="204"/>
      </rPr>
      <t>в ДГХиТ отправлено письмо с запросом о предоставлении плана АВР, жилищным отделом Департамента городского хозяйства и транспорта подготовлен и направлен запрос в МКУ «УРТСЖиМС» на определение проектно-сметной документации, в адрес Главы города подготовлено и направлено ходатайство о выделении денежных средств на выполнение аварийно-восстановительных работ. Муниципальный контракт заключен 22.04.2025 с ИП Погосян Е.П., жители дома не допускают подрядную организацию к выполнению аварийно-восстановительных работ. По решению суда расселение данного дома запланировано на 2028 год.</t>
    </r>
  </si>
  <si>
    <t xml:space="preserve">В результате горения сухой травы за территорией домовладения погиб 1 человек (взрослый). В 17:33 пожар ликвидирован на площади 0,01 га. Предварительная причина пожара - неосторожное обращение с огнем неустановленных лиц.
</t>
  </si>
  <si>
    <t>По информации оперативного дежурного ОАО «РЖД» произошёл сход 1 грузового вагона–цистерны (газовый концентрат «Углекислота», объем 60 т, утечки нет), без опрокидывания. Контактная сеть не повреждена. Повреждено железнодорожное полотно. На проведение аварийно-восстановительных работ выезжали 2 восстановительных поезда (со станции «Красноярск – Главный» и станции «Саянская»). Произошла задержка 5 пассажирских поездов (Новосибирск – Тында время задержки 1 час, Красноярск – Карабула время задержки 20 минут, Москва – Владивосток время задержки 28 мин, Карабула – Красноярск время задержки 45 мин., Барнаул — Северобайкальск 20 мин.), 1 пригородного поезда (Снежница – Уяр время задержки 1 ч. 10 мин.), 20 грузовых поездов (время задержки до 3 ч.). 22.04.2026 в 03:34 аварийно-восстановительные работы завершены. Движение поездов открыто с ограничением скорости (не более 25 км/час).</t>
  </si>
  <si>
    <t>От ЕДДС поступила информация о минировании 1 объекта образования. На место выезжали оперативные службы. В 23:50 оперативные мероприятия завершены, проверен  1 объект, эвакуация не проводилась, ВУ не обнаружено.</t>
  </si>
  <si>
    <t>В результате ДТП (опрокидывание) с участием 1 транспортного средства (бензовоз, принадлежность – ООО «ПСМО-36»), погиб 1 человек (взрослый). Бензовоз перевозил дизельное топливо (8 т), разлива топлива нет. Угрозы загрязнения водных объектов нет. Ограничение движения на автодороге не устанавливалось.</t>
  </si>
  <si>
    <t>21.04.2026</t>
  </si>
  <si>
    <t>17:26</t>
  </si>
  <si>
    <t>18:45</t>
  </si>
  <si>
    <t>20:35</t>
  </si>
  <si>
    <t>21:30</t>
  </si>
  <si>
    <t>№ 298</t>
  </si>
  <si>
    <t>Свердловский, Кировский район</t>
  </si>
  <si>
    <t>Мероприятие выполнено на 100% (Проведено 10.04.2026 ).</t>
  </si>
  <si>
    <t>Описание события: в связи с возникновения чрезвычайной ситуации, вызванной аварией на канализационном коллекторе по ул. Семафорная в районе Мичуринского моста.</t>
  </si>
  <si>
    <r>
      <rPr>
        <b/>
        <sz val="18"/>
        <rFont val="Times New Roman"/>
        <family val="1"/>
        <charset val="204"/>
      </rPr>
      <t>Выполнено за сутки:</t>
    </r>
    <r>
      <rPr>
        <sz val="18"/>
        <rFont val="Times New Roman"/>
        <family val="1"/>
        <charset val="204"/>
      </rPr>
      <t xml:space="preserve"> </t>
    </r>
    <r>
      <rPr>
        <b/>
        <u/>
        <sz val="18"/>
        <rFont val="Times New Roman"/>
        <family val="1"/>
        <charset val="204"/>
      </rPr>
      <t>ул. Вокзальная, д. 4</t>
    </r>
    <r>
      <rPr>
        <sz val="18"/>
        <rFont val="Times New Roman"/>
        <family val="1"/>
        <charset val="204"/>
      </rPr>
      <t xml:space="preserve">: Выполнена установка ограждающих устройств. Организован осмотр здания с целью получения заключения о его техническом состоянии. Согласно заключению, подготовленному ООО «Мерзлотный инженерно-строительный центр», здание относится к категории «аварийное состояние», имеет реальную возможность обрушения, рекомендовано признать его аварийным и подлежащим сносу. Согласно выписок из Единого государственного реестра недвижимости об объекте недвижимости от 10.09.2024 и от 09.10.2024 правообладателем нежилого здания, расположенного по адресу Красноярский край, г. Норильск, район Центральный, ул. Вокзальная, д. 4, является Отдел МВД России по г. Норильску, вид государственной регистрации права - оперативное управление. 
В соответствии с информацией, поступившей на имя Главы города Норильска от начальника Отдела МВД России по г. Норильску, Арбитражным судом Красноярского края вынесено решение удовлетворить иск Отдела МВД России по г. Норильску и прекратить право оперативного управления Отдела МВД России по г. Норильску на указанное нежилое здание. Также в письме сообщается, что Отделом МВД России по г. Норильску осуществлены мероприятия по закрытию доступа граждан в здание, окна здания застеклены, имеются решетки на окнах, двери закрыты.
Главой города Норильска на имя начальника ГУ МВД Российской Федерации по Красноярскому краю неоднократно направлялись письма с просьбой оказать содействие в решении вопроса по консервации здания, закрытию доступа граждан в здание, а также принятию иных необходимых мер, направленных на предупреждение причинения вреда населению и окружающей среде. Обязанность выполнения мероприятий по сносу объекта капитального строительства лежит на собственнике объекта. К полномочиям органа местного самоуправления принятие решения о сносе объекта капитального строительства, не являющегося муниципальной собственностью либо самовольной постройкой, не относится.
</t>
    </r>
    <r>
      <rPr>
        <b/>
        <u/>
        <sz val="18"/>
        <rFont val="Times New Roman"/>
        <family val="1"/>
        <charset val="204"/>
      </rPr>
      <t>ул. Лауреатов, д. 47</t>
    </r>
    <r>
      <rPr>
        <sz val="18"/>
        <rFont val="Times New Roman"/>
        <family val="1"/>
        <charset val="204"/>
      </rPr>
      <t xml:space="preserve">: на основании внепланового заседания КЧС от 03.12.2025 №17 МКУ «Управление жилищно-коммунального хозяйства» совместно с ООО «УК «ЖКС-Норильск» предписано осуществить демонтаж 4 подъезда МКД. К работам по демонтажу приступили. Ожидаемый срок завершения работ при наличии благоприятных погодных условий – 15.03.2026.
</t>
    </r>
    <r>
      <rPr>
        <b/>
        <u/>
        <sz val="18"/>
        <color rgb="FFFF0000"/>
        <rFont val="Times New Roman"/>
        <family val="1"/>
        <charset val="204"/>
      </rPr>
      <t xml:space="preserve"> Постановлением № 22 от 22.04.2026 введен режим функционирования "Повседневная деятельность"</t>
    </r>
    <r>
      <rPr>
        <sz val="18"/>
        <rFont val="Times New Roman"/>
        <family val="1"/>
        <charset val="204"/>
      </rPr>
      <t xml:space="preserve">
</t>
    </r>
  </si>
  <si>
    <r>
      <t>Мероприятие выполняется</t>
    </r>
    <r>
      <rPr>
        <sz val="18"/>
        <rFont val="Times New Roman"/>
        <family val="1"/>
        <charset val="204"/>
      </rPr>
      <t xml:space="preserve"> </t>
    </r>
    <r>
      <rPr>
        <b/>
        <u/>
        <sz val="18"/>
        <rFont val="Times New Roman"/>
        <family val="1"/>
        <charset val="204"/>
      </rPr>
      <t>ул. Ленинградская, д. 3</t>
    </r>
    <r>
      <rPr>
        <sz val="18"/>
        <rFont val="Times New Roman"/>
        <family val="1"/>
        <charset val="204"/>
      </rPr>
      <t>: проведено бурение и оснащение термокосами двух термометрических скважин, производится обход технических подполий МКД на предмет выявления/устранения течей трубопроводов ТВСиК, существлен ремонт поврежденной сваи, завершена установка и продолжается ежедневная подклинка дополнительных раскрепляющих конструкций (шпальных клетей), установлены ограждения из железобетонного блока и сигнальной ленты с целью ограничения доступа в подъезд № 8, произведена обшивка цокольной забирки оцинкованной сталью с обустройством вентиляционных проходов, установлены информационные знаки об угрозе обрушения фасада здания, аварийные подъезды №8 и №9 расселены. Двери закрыты, заварены. Доступ населения прекращен).</t>
    </r>
  </si>
  <si>
    <t>Ужурский м.о.</t>
  </si>
  <si>
    <t>№ 366</t>
  </si>
  <si>
    <t>г. Ужур</t>
  </si>
  <si>
    <t>Мероприятие выполнено на 100% (Проведено 20.04.2026 ).</t>
  </si>
  <si>
    <t>Описание события: в целях предотвращения чрезвычайной ситуации, вызванной часто возникающих аварийных порывах на центральном водопроводе из-за коррозийных поражений трубопровода на участке от водопроводного колодца ВК3 до колодца ВК1 протяженностью 531 метров.</t>
  </si>
  <si>
    <t>СНТ "Сапфир"
ул. 3-я Жемчужная, д.14</t>
  </si>
  <si>
    <t>23.04.2026</t>
  </si>
  <si>
    <t>05:45</t>
  </si>
  <si>
    <t>От ОД ЕДДС поступила информация о том, что в результате пожара в жилом доме погиб 1 человек (взрослый). В 07:06 пожар ликвидирован на площади  20 м². Предварительная причина пожара уточняется.</t>
  </si>
  <si>
    <t>КЧС Курагинского м.о.
№ 12-р от 22.04.2026</t>
  </si>
  <si>
    <t>Мероприятие выполнено на 100% (проведено 22.04.2026).</t>
  </si>
  <si>
    <t>Описание события: в связи с прохождением периода весеннего половодья и паводков.</t>
  </si>
  <si>
    <t>Постановлением № 0368-п от 22.04.2026 введен режим функционирования "Повседневная деятельность"</t>
  </si>
  <si>
    <t>№ 375</t>
  </si>
  <si>
    <t>Мероприятие выполнено на 100% (проведено 21.04.2026).</t>
  </si>
  <si>
    <t>4500</t>
  </si>
  <si>
    <t>1300</t>
  </si>
  <si>
    <t>198</t>
  </si>
  <si>
    <t xml:space="preserve">ж/д станция «Бугач </t>
  </si>
  <si>
    <t xml:space="preserve">23.04.2026 </t>
  </si>
  <si>
    <t xml:space="preserve">17:11 </t>
  </si>
  <si>
    <t>По докладу оперативного дежурного ОАО «РЖД» на территории станции из железнодорожного вагона – цистерны (объем 60 т) происходит капельное истечение (интенсивность уточняется) опасного груза (дизельное топливо). Железнодорожный вагон–цистерна отбуксирован на запасной путь. Проведена протяжка болтов, истекания топлива устранено. На движение по Транссибирской магистрали происшествие не повлияло</t>
  </si>
  <si>
    <t xml:space="preserve">г.о. ЗАТО г. Железногорск </t>
  </si>
  <si>
    <t>район 4 КПП</t>
  </si>
  <si>
    <t xml:space="preserve">07:09 </t>
  </si>
  <si>
    <t>В результате ДТП с автобусом (съезд в кювет) пострадало 7 человек (взрослые), 2 человека госпитализировано.</t>
  </si>
  <si>
    <t>проведение аварийно-восстановительных работ по восстановлению водозащитной дамбы;</t>
  </si>
  <si>
    <t>КЧС Ужурского м.о. № 31 от 21.04.2026</t>
  </si>
  <si>
    <t>КЧС Ужурского м.о. № 30 от 20.04.2026</t>
  </si>
  <si>
    <t>КЧС Дзержинско-Тасеевского м.о. №15 от 07.04.2026</t>
  </si>
  <si>
    <r>
      <t xml:space="preserve">Выполнено за сутки: </t>
    </r>
    <r>
      <rPr>
        <sz val="18"/>
        <rFont val="Times New Roman"/>
        <family val="1"/>
        <charset val="204"/>
      </rPr>
      <t>работы по обработке сорбентом береговой линии р. Енисей не проводились.</t>
    </r>
  </si>
  <si>
    <r>
      <t>Выполнено за сутки:</t>
    </r>
    <r>
      <rPr>
        <sz val="18"/>
        <rFont val="Times New Roman"/>
        <family val="1"/>
        <charset val="204"/>
      </rPr>
      <t xml:space="preserve"> работа по обследованию и разработке ПСД по проведению аварийно-восстановительных работ продолжается.</t>
    </r>
  </si>
  <si>
    <t>мониторинг аварийно-опасного участка центрального водовода;</t>
  </si>
  <si>
    <t>Эвенкийский м.о.</t>
  </si>
  <si>
    <t>№ 170-п</t>
  </si>
  <si>
    <t>Мероприятие выполнено на 100% (проведено 24.04.2026).</t>
  </si>
  <si>
    <t>с. Байкит, п. Бурный, п. Куюмба, п. Мирюга, п. Ошарово, п. Полигус, п. Суломай, п. Кузьмовка</t>
  </si>
  <si>
    <t>КЧС Эвенкийского м.о. №4 от 24.04.2026</t>
  </si>
  <si>
    <t>15672 (5221)</t>
  </si>
  <si>
    <t>заключение контракта на закупку и поставку ДТ;</t>
  </si>
  <si>
    <t xml:space="preserve">Мероприятие не выполнено ( Направлен запрос (исх. № 01-04-385) в ООО «КрасКом» о предоставлении в адрес МКУ «ЦОМ ГО, ЧС и ПБ» плана проведения АВР с указанием видов и сроков работ (мероприятий)). </t>
  </si>
  <si>
    <t>Мероприятие не выполнено (Справочно: на 24.04.2026 запас топлива составляет 380 т на 49 дней).</t>
  </si>
  <si>
    <t>н.п.Громадск</t>
  </si>
  <si>
    <r>
      <t xml:space="preserve">Описание события: </t>
    </r>
    <r>
      <rPr>
        <b/>
        <u/>
        <sz val="18"/>
        <color rgb="FFFF0000"/>
        <rFont val="Times New Roman"/>
        <family val="1"/>
        <charset val="204"/>
      </rPr>
      <t>в связи со сложившейся критической ситуацией срыва завоза дизельного топлива для жизнеобеспечения населения</t>
    </r>
    <r>
      <rPr>
        <sz val="18"/>
        <rFont val="Times New Roman"/>
        <family val="1"/>
        <charset val="204"/>
      </rPr>
      <t xml:space="preserve"> с.Байкит и Байкитской группы поселений (п.Бурный, п.Куюмба, п.Мирюга, п.Ошарово, п.Полигус, п.Суломай, п.Кузьмовка).</t>
    </r>
  </si>
  <si>
    <t>25.04.2026  постановлением № 171-п введен режим "Повышенная готовность"</t>
  </si>
  <si>
    <t>с. Байкит, п. Бурный, п. Куюмба, п. Мирюга, п. Ошарово, п.Полигус, п. Суломай, п.Кузьмовка</t>
  </si>
  <si>
    <r>
      <t>Описание события:</t>
    </r>
    <r>
      <rPr>
        <sz val="18"/>
        <rFont val="Times New Roman"/>
        <family val="1"/>
        <charset val="204"/>
      </rPr>
      <t xml:space="preserve"> </t>
    </r>
    <r>
      <rPr>
        <b/>
        <u/>
        <sz val="18"/>
        <color rgb="FFFF0000"/>
        <rFont val="Times New Roman"/>
        <family val="1"/>
        <charset val="204"/>
      </rPr>
      <t>в связи со сложившейся критической ситуацией срыва завоза дизельного топлива для жизнеобеспечения населения</t>
    </r>
    <r>
      <rPr>
        <sz val="18"/>
        <rFont val="Times New Roman"/>
        <family val="1"/>
        <charset val="204"/>
      </rPr>
      <t xml:space="preserve"> на территории Эвенкийского м.о.</t>
    </r>
  </si>
  <si>
    <r>
      <t xml:space="preserve">Постановлением № 171-п от 25.04.2026 </t>
    </r>
    <r>
      <rPr>
        <sz val="18"/>
        <rFont val="Times New Roman"/>
        <family val="1"/>
        <charset val="204"/>
      </rPr>
      <t>отменен режим "Повышенная готовность" на всей территории Эвенкийского м.о.</t>
    </r>
  </si>
  <si>
    <t>Мероприятие выполнено на 100% (проведено 25.04.2026).</t>
  </si>
  <si>
    <t>4777 (1250)</t>
  </si>
  <si>
    <t>919</t>
  </si>
  <si>
    <r>
      <t xml:space="preserve">Описание события: </t>
    </r>
    <r>
      <rPr>
        <b/>
        <u/>
        <sz val="18"/>
        <color rgb="FFFF0000"/>
        <rFont val="Times New Roman"/>
        <family val="1"/>
        <charset val="204"/>
      </rPr>
      <t>в связи с повышением уровня воды на реке Усолка.</t>
    </r>
  </si>
  <si>
    <t>В результате ДТП (съезд в кювет) с участием 1 транспортного средства (легковой)  травмировано 3 человека (1 взрослый; 2 детей), осмотрены врачами скорой помощи (в медицинской помощи не нуждаются). Ограничение движения на автодороге не устанавливалось.</t>
  </si>
  <si>
    <t>25.04.2026</t>
  </si>
  <si>
    <t>КЧС г.о.г. Красноярска №12/26 от 10.04.2026</t>
  </si>
  <si>
    <t>н.п. Шушенское, 
р. Шушь</t>
  </si>
  <si>
    <t>18-й км а/д
Шарыпово – Ужур</t>
  </si>
  <si>
    <t>От ОД КГКУ "Спасатель" поступила информация о том, что в результате поднятия уровня реки на острове оказались заблокированы два человека (дети). В 20:20 эвакуированы на берег сотрудниками КГКУ "Спасатель", в медицинской помощи не нуждаются.</t>
  </si>
  <si>
    <t>От ОД ЕДДС поступила информация о том, что в результате ДТП с участием одного транспортного средства (съезд в кювет с последующим опрокидываением) погибло 3 человека (2 девушки 2008, 2009 г.р., 1 юноша 2007 г.р.). Ограничение движения на автодороге не устанавливалось.</t>
  </si>
  <si>
    <t>21:45</t>
  </si>
  <si>
    <t>26.04.2026</t>
  </si>
  <si>
    <t>не взято МЧС</t>
  </si>
  <si>
    <t>перегон «Таёжный - Камарчага», 
платформа Юбилейная</t>
  </si>
  <si>
    <t>27.04.2026</t>
  </si>
  <si>
    <t>14:10</t>
  </si>
  <si>
    <r>
      <t xml:space="preserve">Описание события: </t>
    </r>
    <r>
      <rPr>
        <sz val="18"/>
        <rFont val="Times New Roman"/>
        <family val="1"/>
        <charset val="204"/>
      </rPr>
      <t xml:space="preserve">в целях предотвращения чрезвычайной ситуации, </t>
    </r>
    <r>
      <rPr>
        <b/>
        <u/>
        <sz val="18"/>
        <color rgb="FFFF0000"/>
        <rFont val="Times New Roman"/>
        <family val="1"/>
        <charset val="204"/>
      </rPr>
      <t>вызванной возможным неконтролируемым переливом воды через гребень плотины и частичным разрушением дамбы, расположенной на юго-западной окраине н.п. Арабкаево.</t>
    </r>
  </si>
  <si>
    <t>Постановлением № 394 от 27.04.2026 введен режим функционирования "Повседневная деятельность"</t>
  </si>
  <si>
    <t>По докладу оперативного дежурного ОАО «РЖД» произошло возгорание локомотива железнодорожного грузового состава. Информация доведена до взаимодействующих структур. Травмирован 1 человек (взрослый), для осмотра направлен в медицинское учреждение. Пожар ликвидирован на площади 45 м². На движение поездов по Транссибирской магистрали не влияет. Причина – короткое замыкание электропроводки.</t>
  </si>
  <si>
    <t>290760/61357</t>
  </si>
  <si>
    <t>6332</t>
  </si>
  <si>
    <t>Постановлением № 1137 от 27.04.2026 введен режим функционирования "Повседневная деятельность"</t>
  </si>
  <si>
    <t>Постановлением № 1138-п от 27.04.2026 отменен режим функционирования "Повышенная готовность".</t>
  </si>
  <si>
    <t>№ 0391-п</t>
  </si>
  <si>
    <t>Мероприятие выполнено на 100% (проведено 27.04.2026).</t>
  </si>
  <si>
    <t>г.о.ЗАТО г.Зеленогорск</t>
  </si>
  <si>
    <t>СОШ № 172</t>
  </si>
  <si>
    <t xml:space="preserve">28.04.2026 </t>
  </si>
  <si>
    <t>28.04.2026</t>
  </si>
  <si>
    <t xml:space="preserve"> 14:03</t>
  </si>
  <si>
    <t>№ 348</t>
  </si>
  <si>
    <t xml:space="preserve">Высокие уровни воды
</t>
  </si>
  <si>
    <t>Бирилюсский м.о.</t>
  </si>
  <si>
    <t>н.п. Новобирилюссы</t>
  </si>
  <si>
    <t>Мероприятие выполнено на 100% (Проведено 28.04.2026 ).</t>
  </si>
  <si>
    <t>Мероприятие выполнено на 100% (проведено 28.04.2026).</t>
  </si>
  <si>
    <t>Иланско – Нижнеингашский м.о.</t>
  </si>
  <si>
    <t>15:25</t>
  </si>
  <si>
    <t>От ОД ЕДДС поступила информация о том, что поступила информация об анонимной угрозе минирования школы № 172. Оперативные службы выезжали на место. В 18:50 оперативные мероприятия завершены. Эвакуировано 34 взрослых, 99 детей, ВУ не обнаружено.</t>
  </si>
  <si>
    <t xml:space="preserve">озеро Анжевка </t>
  </si>
  <si>
    <t>Балахтинский м.о.</t>
  </si>
  <si>
    <t>174 км а/д Р-257</t>
  </si>
  <si>
    <t>23:10</t>
  </si>
  <si>
    <t>В результате ДТП с участием 2 транспортных средств (легковых) травмировано 5 человек (4 взрослых, 1 ребенок). Госпитализированы в Балахтинскую РБ.
Ограничение движения на автодороге не устанавливалось.</t>
  </si>
  <si>
    <t>От ОД ЕДДС поступила информация о том, что на озере Анжевка обнаружено тело взрослого мужчины. В 19:20 тело извлечено сотрудниками КГКУ "Спасатель", погиб 1 человек (взрослый).</t>
  </si>
  <si>
    <t>КЧС Боготольского м.о. 
№ 19 от 27.04.2026</t>
  </si>
  <si>
    <t>КЧС Бирилюсского м.о. 
№ 7 от 28.04.2026</t>
  </si>
  <si>
    <t>КЧС Козульского м.о. 
№ 4 от 28.04.2026</t>
  </si>
  <si>
    <t>Мероприятие выполнено на 100% (проведено 29.04.2026).</t>
  </si>
  <si>
    <t>подготовка обращения в адрес финансового управления Администрации Минусинского м.о. о выделении денежных средств из резервного фонда;</t>
  </si>
  <si>
    <t xml:space="preserve">заключение муниципального контракта на откачку грунтовых вод из водоема; </t>
  </si>
  <si>
    <t>организация мероприятий по откачке грунтовых вод из водоема;</t>
  </si>
  <si>
    <t>обеспечение сбора и предоставления информации;</t>
  </si>
  <si>
    <t>№ 196-п</t>
  </si>
  <si>
    <t>Кожелакский сельсовет</t>
  </si>
  <si>
    <t>18</t>
  </si>
  <si>
    <t>14</t>
  </si>
  <si>
    <t>мониторинг аварийно-опасного участка центрального водовода.</t>
  </si>
  <si>
    <t>проведен подворовой обход граждан, ведется мониторинг паводковой обстановки.</t>
  </si>
  <si>
    <t>работы не проводились.</t>
  </si>
  <si>
    <t>информирование населения об изменении обслуживающей организации.</t>
  </si>
  <si>
    <t>599-й км а/д Р-255</t>
  </si>
  <si>
    <t>От ОД ЕДДС поступила информация о том, что в результате ДТП (столкновение) с участием 2 транспортных средств (1 легковой, 1 грузовой) погиб 1 человек (взрослый), травмирован 1 человек (взрослый), госпитализирован в медицинское учреждение. Ограничение движения на автодороге не устанавливалось.</t>
  </si>
  <si>
    <t>12:34</t>
  </si>
  <si>
    <t>29.04.2026</t>
  </si>
  <si>
    <r>
      <t xml:space="preserve">Описание события: </t>
    </r>
    <r>
      <rPr>
        <sz val="18"/>
        <color theme="1"/>
        <rFont val="Times New Roman"/>
        <family val="1"/>
        <charset val="204"/>
      </rPr>
      <t>в связи с возникновения чрезвычайной ситуации,</t>
    </r>
    <r>
      <rPr>
        <b/>
        <u/>
        <sz val="18"/>
        <color rgb="FFFF0000"/>
        <rFont val="Times New Roman"/>
        <family val="1"/>
        <charset val="204"/>
      </rPr>
      <t xml:space="preserve"> вызванной аварией на канализационном коллекторе по ул. Семафорная в районе Мичуринского моста.</t>
    </r>
  </si>
  <si>
    <r>
      <t>Описание события:</t>
    </r>
    <r>
      <rPr>
        <sz val="18"/>
        <rFont val="Times New Roman"/>
        <family val="1"/>
        <charset val="204"/>
      </rPr>
      <t xml:space="preserve"> в целях предотвращения чрезвычайной ситуации, </t>
    </r>
    <r>
      <rPr>
        <b/>
        <u/>
        <sz val="18"/>
        <color rgb="FFFF0000"/>
        <rFont val="Times New Roman"/>
        <family val="1"/>
        <charset val="204"/>
      </rPr>
      <t>вызванной часто возникающих аварийных порывах на центральном водопроводе из-за коррозийных поражений трубопровода на участке от водопроводного колодца ВК3 до колодца ВК1 протяженностью 531 метров.</t>
    </r>
  </si>
  <si>
    <r>
      <t>Выполнено за сутки:</t>
    </r>
    <r>
      <rPr>
        <sz val="18"/>
        <rFont val="Times New Roman"/>
        <family val="1"/>
        <charset val="204"/>
      </rPr>
      <t xml:space="preserve"> мониторинг аварийно-опасного участка центрального водовода.</t>
    </r>
  </si>
  <si>
    <r>
      <t>Выполнено за сутки:</t>
    </r>
    <r>
      <rPr>
        <sz val="18"/>
        <rFont val="Times New Roman"/>
        <family val="1"/>
        <charset val="204"/>
      </rPr>
      <t xml:space="preserve"> по состоянию на 30.04.2026 водопропускная труба прочищена, случаев подтопления на территориях вышеперечисленных сельсоветов не зафиксировано. </t>
    </r>
  </si>
  <si>
    <r>
      <t xml:space="preserve">Описание события: </t>
    </r>
    <r>
      <rPr>
        <b/>
        <u/>
        <sz val="18"/>
        <color rgb="FFFF0000"/>
        <rFont val="Times New Roman"/>
        <family val="1"/>
        <charset val="204"/>
      </rPr>
      <t>в связи с прохождением периода весеннего половодья и паводков.</t>
    </r>
  </si>
  <si>
    <r>
      <t>Выполнено за сутки:</t>
    </r>
    <r>
      <rPr>
        <sz val="24"/>
        <rFont val="Times New Roman"/>
        <family val="1"/>
        <charset val="204"/>
      </rPr>
      <t xml:space="preserve"> работы не проводились.</t>
    </r>
  </si>
  <si>
    <t>№ 180-п</t>
  </si>
  <si>
    <t>КЧС Эвенкийского м.о. №5 от 24.04.2026</t>
  </si>
  <si>
    <t>№ 355</t>
  </si>
  <si>
    <t>КЧС Бирилюсского м.о.
№ 8 от 30.04.2026</t>
  </si>
  <si>
    <t>Мероприятие выполнено на 100% (проведено 30.04.2026).</t>
  </si>
  <si>
    <t>№ 723</t>
  </si>
  <si>
    <t>КЧС Шушенского м.о.
№ 17 от 30.04.2026</t>
  </si>
  <si>
    <t>Постановлением № 650 от 27.04.2026 введен режим функционирования "Повседневная деятельность"</t>
  </si>
  <si>
    <t>№ 171-п
№ 178-п</t>
  </si>
  <si>
    <t>25.04.2026
28.04.2026</t>
  </si>
  <si>
    <t>КЧС Эвенкийского м.о. №6 от 25.04.2026
КЧС Эвенкийского м.о. №7 от 28.04.2026</t>
  </si>
  <si>
    <t>№ 656-п</t>
  </si>
  <si>
    <t>КЧС Дзержинско-Тасеевского м.о. № 17 от 30.04.2026</t>
  </si>
  <si>
    <t>мониторинг складывающейся обстановки;</t>
  </si>
  <si>
    <t>№ 488-п</t>
  </si>
  <si>
    <t>КЧС Ермаковского м.о. № 9 от 30.04.2026</t>
  </si>
  <si>
    <t>п. Дубинино, ул. Кишинёвская, д. 9, кв.7</t>
  </si>
  <si>
    <t>В результате пожара в жилом доме (3-этажный, кирпичный) погибли 3 человека (дети). В 12:42 пожар ликвидирован на площади 35 м². Предварительная причина пожара - НППБ при эксплуатации электроприборов.</t>
  </si>
  <si>
    <t>30.04.2026</t>
  </si>
  <si>
    <r>
      <t>Описание события:</t>
    </r>
    <r>
      <rPr>
        <sz val="18"/>
        <rFont val="Times New Roman"/>
        <family val="1"/>
        <charset val="204"/>
      </rPr>
      <t xml:space="preserve"> </t>
    </r>
    <r>
      <rPr>
        <b/>
        <u/>
        <sz val="18"/>
        <color rgb="FFFF0000"/>
        <rFont val="Times New Roman"/>
        <family val="1"/>
        <charset val="204"/>
      </rPr>
      <t>в связи со сложившейся критической ситуацией срыва завоза дизельного топлива для жизнеобеспечения населения</t>
    </r>
    <r>
      <rPr>
        <sz val="18"/>
        <rFont val="Times New Roman"/>
        <family val="1"/>
        <charset val="204"/>
      </rPr>
      <t xml:space="preserve"> на территории н.п.: с. Байкит, п. Бурный, п. Куюмба, п. Мирюга, п. Ошарово, п. Полигус, п. Суломай, п. Кузьмовка.</t>
    </r>
  </si>
  <si>
    <t>15 (9)</t>
  </si>
  <si>
    <r>
      <t xml:space="preserve">Описание события: </t>
    </r>
    <r>
      <rPr>
        <sz val="18"/>
        <rFont val="Times New Roman"/>
        <family val="1"/>
        <charset val="204"/>
      </rPr>
      <t>в выходные и нерабочие праздничные дни,</t>
    </r>
    <r>
      <rPr>
        <b/>
        <sz val="18"/>
        <rFont val="Times New Roman"/>
        <family val="1"/>
        <charset val="204"/>
      </rPr>
      <t xml:space="preserve"> </t>
    </r>
    <r>
      <rPr>
        <b/>
        <u/>
        <sz val="18"/>
        <color rgb="FFFF0000"/>
        <rFont val="Times New Roman"/>
        <family val="1"/>
        <charset val="204"/>
      </rPr>
      <t>в связи с прохождением пожароопасного периода и периодов весеннего половодья и паводков,</t>
    </r>
    <r>
      <rPr>
        <sz val="18"/>
        <rFont val="Times New Roman"/>
        <family val="1"/>
        <charset val="204"/>
      </rPr>
      <t xml:space="preserve"> (с 30.04.2026 по 15.06.2026).</t>
    </r>
  </si>
  <si>
    <r>
      <t xml:space="preserve">Описание события: </t>
    </r>
    <r>
      <rPr>
        <b/>
        <u/>
        <sz val="18"/>
        <color rgb="FFFF0000"/>
        <rFont val="Times New Roman"/>
        <family val="1"/>
        <charset val="204"/>
      </rPr>
      <t>неблагоприятные метеорологические явления погоды</t>
    </r>
    <r>
      <rPr>
        <b/>
        <sz val="18"/>
        <rFont val="Times New Roman"/>
        <family val="1"/>
        <charset val="204"/>
      </rPr>
      <t xml:space="preserve"> </t>
    </r>
    <r>
      <rPr>
        <sz val="18"/>
        <rFont val="Times New Roman"/>
        <family val="1"/>
        <charset val="204"/>
      </rPr>
      <t>с 10:00 30.04.2026 по 04.05.2026</t>
    </r>
    <r>
      <rPr>
        <b/>
        <sz val="18"/>
        <rFont val="Times New Roman"/>
        <family val="1"/>
        <charset val="204"/>
      </rPr>
      <t>.</t>
    </r>
  </si>
  <si>
    <r>
      <t xml:space="preserve">Описание события: </t>
    </r>
    <r>
      <rPr>
        <b/>
        <u/>
        <sz val="18"/>
        <color rgb="FFFF0000"/>
        <rFont val="Times New Roman"/>
        <family val="1"/>
        <charset val="204"/>
      </rPr>
      <t>неблагоприятные метеорологические явления погоды</t>
    </r>
    <r>
      <rPr>
        <b/>
        <sz val="18"/>
        <rFont val="Times New Roman"/>
        <family val="1"/>
        <charset val="204"/>
      </rPr>
      <t>.</t>
    </r>
  </si>
  <si>
    <r>
      <t xml:space="preserve">Описание события: </t>
    </r>
    <r>
      <rPr>
        <b/>
        <u/>
        <sz val="18"/>
        <color rgb="FFFF0000"/>
        <rFont val="Times New Roman"/>
        <family val="1"/>
        <charset val="204"/>
      </rPr>
      <t>в связи с прохождением пожароопасного периода и периодов весеннего половодья и паводков</t>
    </r>
    <r>
      <rPr>
        <b/>
        <sz val="18"/>
        <rFont val="Times New Roman"/>
        <family val="1"/>
        <charset val="204"/>
      </rPr>
      <t>.</t>
    </r>
  </si>
  <si>
    <r>
      <t xml:space="preserve">Манско-Уярский м.о. </t>
    </r>
    <r>
      <rPr>
        <sz val="18"/>
        <rFont val="Times New Roman"/>
        <family val="1"/>
        <charset val="204"/>
      </rPr>
      <t>(Партизанский район)</t>
    </r>
  </si>
  <si>
    <r>
      <t>Описание события:</t>
    </r>
    <r>
      <rPr>
        <sz val="18"/>
        <rFont val="Times New Roman"/>
        <family val="1"/>
        <charset val="204"/>
      </rPr>
      <t xml:space="preserve"> </t>
    </r>
    <r>
      <rPr>
        <b/>
        <u/>
        <sz val="18"/>
        <color rgb="FFFF0000"/>
        <rFont val="Times New Roman"/>
        <family val="1"/>
        <charset val="204"/>
      </rPr>
      <t>в связи с подъемом уровня воды в р. Мана (по причине образования затора) на территории н.п. Кожелак с последующим затоплением приусадебных участков.</t>
    </r>
  </si>
  <si>
    <t>Постановлением № 197-п от 01.05.2026 введен режим функционирования "Повседневная деятельность"</t>
  </si>
  <si>
    <t>№ 359-п
№ 397-п</t>
  </si>
  <si>
    <t>22.04.2026
01.05.2026</t>
  </si>
  <si>
    <r>
      <t>Выполнено за сутки:</t>
    </r>
    <r>
      <rPr>
        <sz val="18"/>
        <rFont val="Times New Roman"/>
        <family val="1"/>
        <charset val="204"/>
      </rPr>
      <t xml:space="preserve"> внесены изменения в Постановление № 359-п от 22.04.2026.</t>
    </r>
  </si>
  <si>
    <t>р. Кан</t>
  </si>
  <si>
    <t>От ОД ЕДДС поступила информация о том, что на озере Анжевка обнаружено тело взрослого мужчины без признаков жизни. В 19:20 тело извлечено сотрудниками КГКУ "Спасатель", погиб 1 человек (взрослый).</t>
  </si>
  <si>
    <t xml:space="preserve">Канский м.о. </t>
  </si>
  <si>
    <t>От ОД ЕДДС поступила информация о том, что на р.Кан в районе г.Канск при очевидных обстоятельствах утонул 1 человек (ребенок). Проводились поисковые мероприятия, тело не найдено.</t>
  </si>
  <si>
    <t xml:space="preserve">пер. 1-й Индустриальный, д. 2. кв. 11 </t>
  </si>
  <si>
    <t>р. Есауловка</t>
  </si>
  <si>
    <t>От ОД ЕДДС поступила информация об анонимной угрозе минирования жилого дома. Оперативные службы выезжали на место. В 18:00 оперативные мероприятия завершены. Эвакуировано 14 человек, в том числе 2 детей, ВУ не обнаружено.</t>
  </si>
  <si>
    <t>13.08</t>
  </si>
  <si>
    <t>15:29</t>
  </si>
  <si>
    <t>15:55</t>
  </si>
  <si>
    <t>01.05.2026</t>
  </si>
  <si>
    <t>мчс взяли, но никто не видел кто и когда был в лодке</t>
  </si>
  <si>
    <t>От ОД ЕДДС поступила информация о том, что в районе н.п.Кускун на р.Есауловка обнаружили перевернутую лодку, вещи на воде. Проводились поисковые мероприятия, тело не найдено.</t>
  </si>
  <si>
    <t>Манско- Уярский м.о. (Партизанский район)</t>
  </si>
  <si>
    <t>№ 198-п</t>
  </si>
  <si>
    <t>Мероприятие выполнено на 100% (проведено 02.05.2026).</t>
  </si>
  <si>
    <t>№ 489-п</t>
  </si>
  <si>
    <t>КЧС Ермаковского м.о. № 10 от 02.05.2026</t>
  </si>
  <si>
    <t>№ 18-пг</t>
  </si>
  <si>
    <t>Большемуртинско- Сухобузимский м.о.</t>
  </si>
  <si>
    <t>а/д Миндерла-Атаманово</t>
  </si>
  <si>
    <t>02.05.2026</t>
  </si>
  <si>
    <t>02:20</t>
  </si>
  <si>
    <t>В результате ДТП с участием 2 транспортных средств (2 легковых). Травмировано 5 человек (взрослые), направлены в медицинское учреждение. Ограничение движения на автодороге не устанавливалось.</t>
  </si>
  <si>
    <t>н.п. Мокруша</t>
  </si>
  <si>
    <t>От ОД ЕДДС поступила информация, что по системе 112  поступило сообщение, на озере находятся 3 рыбака, вышли на лед и не могут вернуться на берег. Канским отделением КГКУ «Спасатель», организованы спасательные работы. Рыбаки доставлены на берег, в медицинской помощи не нуждаются.</t>
  </si>
  <si>
    <t>23:50</t>
  </si>
  <si>
    <t>Канский м.о..</t>
  </si>
  <si>
    <t>Мероприятие выполнено на 100% (проведено 03.05.2026).</t>
  </si>
  <si>
    <t>548-п</t>
  </si>
  <si>
    <t>КЧС Абанского м.о. 
№ 8 от 02.05.2026</t>
  </si>
  <si>
    <t>2.6.1.
2.3.1.</t>
  </si>
  <si>
    <t>Лесные пожары и другие ландшафтные (природные) пожары
Опасные метеорологические явления 
(очень сильный ветер)</t>
  </si>
  <si>
    <r>
      <t xml:space="preserve">Выполнено за сутки: </t>
    </r>
    <r>
      <rPr>
        <sz val="24"/>
        <rFont val="Times New Roman"/>
        <family val="1"/>
        <charset val="204"/>
      </rPr>
      <t>информирование населения.</t>
    </r>
  </si>
  <si>
    <t xml:space="preserve">03.05.2026 </t>
  </si>
  <si>
    <t>14:04</t>
  </si>
  <si>
    <t>н.п. Кучерово</t>
  </si>
  <si>
    <t>КЧС Кежемского м.о. 
№ 6 от 03.05.2026</t>
  </si>
  <si>
    <t>1052-п</t>
  </si>
  <si>
    <t>КЧС Иланско-Нижнеингашского м.о. 
№ 6 от 03.05.2026</t>
  </si>
  <si>
    <t>44/2</t>
  </si>
  <si>
    <t>Произошел пожар 9 жилых домов и 62 хозяйственных строений. В 14:04 пожар ликвидирован на площади 11100 м². Развернут ПВР в Кучеровской СОШ в спортзале. Лишены крова 44/2 человека. Предварительная причина пожара уточняется.</t>
  </si>
  <si>
    <t>2.3.17</t>
  </si>
  <si>
    <t>Комплекс неблагоприятных явлений</t>
  </si>
  <si>
    <t xml:space="preserve">Описание события: в связи с возникшим 03.05.2026, на фоне крайне неблагоприятных погодных условий, пожара в селе Кучерово. </t>
  </si>
  <si>
    <t xml:space="preserve">г.о.г. Красноярск </t>
  </si>
  <si>
    <t>ул. Никитина, д.8 «А»</t>
  </si>
  <si>
    <t>03.05.2026</t>
  </si>
  <si>
    <t xml:space="preserve"> 22:30</t>
  </si>
  <si>
    <t>развернуть пункт временного размещения пострадавших граждан в Кучеровской СОШ (спортзал).</t>
  </si>
  <si>
    <t>По системе 112 поступила информация об обнаружении предмета похожего на гранату. В 23:45 оперативные мероприятия завершены. Эвакуация не проводилась, информация не подтвердилась.</t>
  </si>
  <si>
    <t xml:space="preserve">Мероприятие выполняется (заключен муниципальный контракт с ООО "ИНТЕРРАСКАН" г. Москва, работы проводятся с 24.07.2025 в два этапа согласно муниципальному контракту:
- 1 этап завершен 25.07.2025 – полевые геофизические работы, сделаны предварительные выводы о возможных местах локализации техногенных объектов и пустот в подповерхностном пространстве;
- 2 этап – камеральная обработка, срок выполнения до 10 рабочих дней с момента окончания полевых работ;
С 11.08.2025 ООО «НН Технические Сервисы», ООО «АстраГео» и ЗФ «Центр геологических работ» проведен комплекс геофизических исследований в зоне ЧС.
С 15.08.2025 снята с контроля ситуация с просадкой грунта в районе КГБУЗ "Норильская МДБ" ул. 50 лет Октября, 12.
С 11.08.2025 ООО «НН Технические Сервисы», ООО «АстраГео» и ЗФ «Центр геологических работ» проводят комплекс геофизических исследований в зоне ЧС. ООО «ИНТЕРРАСКАН» и ЗФ ПАО «ГМК «Норильский никель» производят расшифровку полученных данных (замеров и результатов геофизических исследований) и подготовку отчетной документации. 10.01.2026 ООО «Норникель Технические Сервисы» произведен завоз техники: бульдозер, буровой станок, вспомогательное здание бурового станка с дизельным генератором, жилое здание на шасси. 
В целях организации видеонаблюдения района проседания грунта с подключением к комплексной системе видеонаблюдения, в срок до 16.02.2026 определить места установки видеокамер по периметру ограждения, в срок до 16.03.2026 разработать техническое решение по организации системы видеонаблюдения по периметру ограждения, установленного вокруг района проседания грунта, в срок до 19.06.2026 организовать систему видеонаблюдения и ее последующее техническое обслуживание;
- продолжить работу по прекращению функционирования сухого снегоотвала, расположенного в границах района проседания грунта, в том числе по расторжению договора аренды земельного участка;
На основании отчета о результатах Комплексного геологического исследования принять меры по заключению муниципального контракта на проведение комплексного геологического исследования участка автодороги по ул. Строителей района Талнах города Норильска, прилегающего к району проседания грунта. Срок – до 01.07.2026.
</t>
  </si>
  <si>
    <r>
      <t xml:space="preserve">Описание события: </t>
    </r>
    <r>
      <rPr>
        <b/>
        <u/>
        <sz val="18"/>
        <color rgb="FFFF0000"/>
        <rFont val="Times New Roman"/>
        <family val="1"/>
        <charset val="204"/>
      </rPr>
      <t>в период прохождения весеннего паводка</t>
    </r>
    <r>
      <rPr>
        <b/>
        <sz val="18"/>
        <rFont val="Times New Roman"/>
        <family val="1"/>
        <charset val="204"/>
      </rPr>
      <t xml:space="preserve">  </t>
    </r>
    <r>
      <rPr>
        <sz val="18"/>
        <rFont val="Times New Roman"/>
        <family val="1"/>
        <charset val="204"/>
      </rPr>
      <t>(с 28.04.2026 по 04.05.2026).</t>
    </r>
  </si>
  <si>
    <t>Постановлением № 348 от 28.04.2026 с 04.05.2026 введен режим функционирования "Повседневная деятельность" (по срокам, указанным в постановлении).</t>
  </si>
  <si>
    <t>Постановлением № 355 от 30.04.2026 с 04.05.2026 введен режим функционирования "Повседневная деятельность" (по срокам, указанным в постановлении).</t>
  </si>
  <si>
    <r>
      <t xml:space="preserve">Описание события: </t>
    </r>
    <r>
      <rPr>
        <b/>
        <u/>
        <sz val="18"/>
        <color rgb="FFFF0000"/>
        <rFont val="Times New Roman"/>
        <family val="1"/>
        <charset val="204"/>
      </rPr>
      <t>в связи с повышением уровня пожарной опасности, повышением температуры воздуха 01-02 мая 2026, с усилением ветровой нагрузки 03 мая 2026 с порывами ветра до 15-20 м/с.</t>
    </r>
  </si>
  <si>
    <t>Постановлением № 549-п от 04.05.2026 введен режим функционирования "Повседневная деятельность".</t>
  </si>
  <si>
    <t>Постановлением № 20-пг от 04.05.2026 введен режим функционирования "Повседневная деятельность".</t>
  </si>
  <si>
    <t>КЧС Абанского м.о. 
№ 9 от 04.05.2026</t>
  </si>
  <si>
    <t>№ 19-пг</t>
  </si>
  <si>
    <t>Мероприятие выполнено на 100% (проведено 04.05.2026).</t>
  </si>
  <si>
    <t>№ 370</t>
  </si>
  <si>
    <t>2.6.1.</t>
  </si>
  <si>
    <t>Лесные пожары и другие ландшафтные (природные) пожары</t>
  </si>
  <si>
    <t>КЧС Емельяновского м.о. 
№ 6 от 04.05.2026</t>
  </si>
  <si>
    <t>56</t>
  </si>
  <si>
    <t>527-й км а/д Р-257</t>
  </si>
  <si>
    <t>Описание события: в целях предупреждения возможных чрезвычайных ситуаций, связанных с нарушением условий жизнедеятельности населения в результате подтопления талыми водами жилых домов в н.п. Почет.</t>
  </si>
  <si>
    <t>Описание события: в целях усиления мер пожарной безопасности, направленных на предупреждение чрезвычайных ситуаций в весенне-летний пожароопасный период.</t>
  </si>
  <si>
    <t>Выполнено за сутки: информирование населения, организованы работы по мониторингу паводковой обстановки.</t>
  </si>
  <si>
    <t>Постановлением № 491-п от 04.05.2026 введен режим функционирования "Повседневная деятельность".</t>
  </si>
  <si>
    <t>От ОД ЕДДС поступила информация о том, что в результате ДТП с участием 1 транспортного средства пострадало 3 человека (2 взрослых, 1 подросток), доставлены в Ермаковскую РБ. Ограничение движения на автодороге не устанавливалось.</t>
  </si>
  <si>
    <t>04.05.2026</t>
  </si>
  <si>
    <t>34</t>
  </si>
  <si>
    <t>5358</t>
  </si>
  <si>
    <t>11808 (2084)</t>
  </si>
  <si>
    <t>14035</t>
  </si>
  <si>
    <t>38242 (10021)</t>
  </si>
  <si>
    <r>
      <t>Выполнено за сутки:</t>
    </r>
    <r>
      <rPr>
        <sz val="18"/>
        <rFont val="Times New Roman"/>
        <family val="1"/>
        <charset val="204"/>
      </rPr>
      <t xml:space="preserve"> проведен подворовой обход граждан, ведется мониторинг паводковой обстановки.</t>
    </r>
  </si>
  <si>
    <r>
      <t>Описание события:</t>
    </r>
    <r>
      <rPr>
        <sz val="18"/>
        <rFont val="Times New Roman"/>
        <family val="1"/>
        <charset val="204"/>
      </rPr>
      <t xml:space="preserve"> </t>
    </r>
    <r>
      <rPr>
        <b/>
        <u/>
        <sz val="18"/>
        <color rgb="FFFF0000"/>
        <rFont val="Times New Roman"/>
        <family val="1"/>
        <charset val="204"/>
      </rPr>
      <t>в период прохождения весеннего паводка.</t>
    </r>
  </si>
  <si>
    <t>Мероприятие выполнено на 100% (проведено 05.05.2026).</t>
  </si>
  <si>
    <t>эвакуация населения;</t>
  </si>
  <si>
    <t>№ 228-п</t>
  </si>
  <si>
    <t>КЧС Северо-Енисейский м.о.
№ 5 от 05.05.2026</t>
  </si>
  <si>
    <t>Постановлением № 662-п от 05.05.2026 введен режим функционирования "Чрезвычайная ситуация"</t>
  </si>
  <si>
    <t>9021 (1655)</t>
  </si>
  <si>
    <t>1167</t>
  </si>
  <si>
    <t>г.о. ЗАТО 
г. Зеленогорск</t>
  </si>
  <si>
    <t xml:space="preserve">05.05.2026 </t>
  </si>
  <si>
    <t>От ОД КГКУ "Спасатель" поступила информация о том, что при переходе через ручей упал и утонул утонул 1 человек (взрослый). Тело извлечено сотрудниками КГКУ "Спасатель" и передано полиции.</t>
  </si>
  <si>
    <t>Мероприятие выполнено (Эвакуированы 4 человека, расселены по родственникам).</t>
  </si>
  <si>
    <t>Постановлением № 332 от 30.04.2026 введен режим функционирования "Повседневная деятельность"</t>
  </si>
  <si>
    <t>КЧС Дзержинско-Тасеевского м.о. № 21 от 06.05.2026</t>
  </si>
  <si>
    <t>Мероприятие выполнено на 100% (проведено 06.05.2026).</t>
  </si>
  <si>
    <t>№ 665-п</t>
  </si>
  <si>
    <t>КЧС Енисейского м.о. № 10 от 05.05.2026</t>
  </si>
  <si>
    <t>268</t>
  </si>
  <si>
    <t>492 (141)</t>
  </si>
  <si>
    <t>№ 1085-п</t>
  </si>
  <si>
    <t>96</t>
  </si>
  <si>
    <t>1248</t>
  </si>
  <si>
    <t>46879 (10608)</t>
  </si>
  <si>
    <t>КЧС Иланско-Нижнеингашского м.о. № 7 от 05.05.2026</t>
  </si>
  <si>
    <r>
      <t>Выполнено за сутки:</t>
    </r>
    <r>
      <rPr>
        <sz val="18"/>
        <rFont val="Times New Roman"/>
        <family val="1"/>
        <charset val="204"/>
      </rPr>
      <t xml:space="preserve"> в соответствии с Постановлением администрации г. Красноярска от 27.03.2025 № 223 департаменту финансов администрации города поручено в 2025 году из резервного фонда администрации г. Красноярска выделить 1800000 рублей Департаменту городского хозяйства и транспорта администрации города на разработку проектно-сметной документации на проведение аварийно-восстановительных работ. Денежные средства выделены. Проводится мониторинг состояния строительных конструкций, мониторинг будет проводиться до конца июня, проектно-сметная документация разработана. Жильцы дома повторно проинформированы о необходимости переезда в маневренный фонд в связи с неудовлетворительным состоянием строительных конструкций жилого дома. </t>
    </r>
  </si>
  <si>
    <r>
      <t>Выполнено за сутки:</t>
    </r>
    <r>
      <rPr>
        <sz val="18"/>
        <rFont val="Times New Roman"/>
        <family val="1"/>
        <charset val="204"/>
      </rPr>
      <t xml:space="preserve"> сотрудники администрации Ленинского района путем поквартирного обхода довели информацию о проведении аварийных работ и предложили жильцам дома переехать в маневренный фонд на время проведения АВР. Договор заключен с ООО «НАУЧНО-ТЕХНИЧЕСКИЙ ПРОГРЕСС» от 22.03.2024. Проектно-сметная документация разработана.Выделены деньги на выполнение аварийно-восстановительных работ. Объект выставлен на торги по выбору подрядной организации для выполнения аварийно-восстановительных работ. Торги по выбору подрядной организации для выполнения аварийно-восстановительных работ не состоялись. В настоящее время пакет документов находится на согласовании в департаменте муниципального заказа для проведения повторных торгов, торги по выбору подрядной организации запланированы на начало 2025 года. Дом расселен.</t>
    </r>
  </si>
  <si>
    <r>
      <t xml:space="preserve">Выполнено за сутки: </t>
    </r>
    <r>
      <rPr>
        <sz val="18"/>
        <rFont val="Times New Roman"/>
        <family val="1"/>
        <charset val="204"/>
      </rPr>
      <t xml:space="preserve">запрошены дополнительные средства на дообследование. Силами управляющей компании выполнена работа по замене шифера. </t>
    </r>
  </si>
  <si>
    <r>
      <t>Выполнено за сутки:</t>
    </r>
    <r>
      <rPr>
        <sz val="18"/>
        <rFont val="Times New Roman"/>
        <family val="1"/>
        <charset val="204"/>
      </rPr>
      <t xml:space="preserve"> аварийно-восстановительные работы, не связанные с допуском в жилые помещения, выполнены. Муниципальный контракт расторгнут, по причине не предоставления допуска собственниками в жилые помещения для выполнения аварийно-восстановительных работ. Данный дом расселен.</t>
    </r>
  </si>
  <si>
    <r>
      <t xml:space="preserve">Выполнено за сутки: </t>
    </r>
    <r>
      <rPr>
        <sz val="18"/>
        <rFont val="Times New Roman"/>
        <family val="1"/>
        <charset val="204"/>
      </rPr>
      <t>идет подготовка технической документации, выставление контрфорсов, после чего начнутся аварийно-восстановительные работы, проходит определение подрядной организации.</t>
    </r>
  </si>
  <si>
    <r>
      <t xml:space="preserve">Выполнено за сутки: </t>
    </r>
    <r>
      <rPr>
        <sz val="18"/>
        <rFont val="Times New Roman"/>
        <family val="1"/>
        <charset val="204"/>
      </rPr>
      <t>выбрана подрядная организация. Объект в работе, проводятся работы по усилению несущих конструкций.</t>
    </r>
  </si>
  <si>
    <t>КЧС Кежемского м.о. № 8 от 06.05.2026</t>
  </si>
  <si>
    <r>
      <t xml:space="preserve">Описание события: </t>
    </r>
    <r>
      <rPr>
        <b/>
        <u/>
        <sz val="18"/>
        <color rgb="FFFF0000"/>
        <rFont val="Times New Roman"/>
        <family val="1"/>
        <charset val="204"/>
      </rPr>
      <t>в связи со сложной гидрологической обстановкой в н.п. Троицк, с резким подъёмом уровня воды в р. Усолка до отметки 739 см (критический уровень воды 650 см)</t>
    </r>
    <r>
      <rPr>
        <sz val="18"/>
        <color rgb="FFFF0000"/>
        <rFont val="Times New Roman"/>
        <family val="1"/>
        <charset val="204"/>
      </rPr>
      <t xml:space="preserve">. </t>
    </r>
  </si>
  <si>
    <t>н.п. Троицк</t>
  </si>
  <si>
    <t>№ 662-п</t>
  </si>
  <si>
    <t>06.05.2026  постановлением № 665-п введен режим "Повышенная готовность"</t>
  </si>
  <si>
    <t>№ 358</t>
  </si>
  <si>
    <t>ул. 2-я Огородная, д.25</t>
  </si>
  <si>
    <t>КЧС г.о.г. Красноярска  №13/26 от 17.04.2026</t>
  </si>
  <si>
    <t>Мероприятие выполнено на 100% (проведено 17.04.2026).</t>
  </si>
  <si>
    <t>№ 359</t>
  </si>
  <si>
    <t>ул. Энергетиков, д.35</t>
  </si>
  <si>
    <t>№ 360</t>
  </si>
  <si>
    <t>ул. Марковского, д.79</t>
  </si>
  <si>
    <t>№ 357</t>
  </si>
  <si>
    <t>Описание события: в связи с аварийным состоянием придомовой территории и строительных конструкций многоквартирного дома ул. 2-я Огородная, д.25.</t>
  </si>
  <si>
    <t>Описание события: в связи с аварийным состоянием жилого многоквартирного дома ул. Энергетиков, д.35.</t>
  </si>
  <si>
    <t>у. Энергетиков, д. 35</t>
  </si>
  <si>
    <t>Описание события: в связи с угрозой возникновения чрезвычайной ситуации, вызванной неудовлетворительным состоянием дымовой трубы неэксплуатированной котельной в районе здания№ 79 по ул. Морковского.</t>
  </si>
  <si>
    <t>ул. Морковского, д.79</t>
  </si>
  <si>
    <t>Описание события: в связи с угрозой возникновения чрезвычайной ситуации, сложившейся на территории г.о.г. Красноярска, территориях Солонцовского, Элитовского, Мининского сельских советов в период прохождения пожароопасного сезона.</t>
  </si>
  <si>
    <t>№ 1138</t>
  </si>
  <si>
    <t>Мероприятие выполнено на 100% (проведено 07.05.2026).</t>
  </si>
  <si>
    <t>№ 259</t>
  </si>
  <si>
    <t>Постановлением № 279 от 07.05.2026 введен режим функционирования "Повседневная деятельность".</t>
  </si>
  <si>
    <t>Мероприятие выполняется (подтоплено в г. Минусинск: подполий - 147, погребов, подвалов и гаражей - 93).</t>
  </si>
  <si>
    <t>№ 372-п</t>
  </si>
  <si>
    <t>44</t>
  </si>
  <si>
    <t>региональный</t>
  </si>
  <si>
    <t>По системе 112 поступила информация об анонимной угрозе минирования школ г.о.г. Красноярска. В 00:05 08.05.2026 оперативные мероприятия завершены. Эвакуация не проводилась, ВУ не обнаружено.</t>
  </si>
  <si>
    <t>07.05.2026</t>
  </si>
  <si>
    <t>22:55</t>
  </si>
  <si>
    <r>
      <t xml:space="preserve">Описание события: </t>
    </r>
    <r>
      <rPr>
        <b/>
        <u/>
        <sz val="24"/>
        <color rgb="FFFF0000"/>
        <rFont val="Times New Roman"/>
        <family val="1"/>
        <charset val="204"/>
      </rPr>
      <t>в целях защиты населения и территорий, ликвидации чрезвычайных ситуации, связанной с пожарами в с. Кучерово.</t>
    </r>
  </si>
  <si>
    <t>н.п. Кучерово 
Иланско-Нижнеингашский м.о.</t>
  </si>
  <si>
    <r>
      <t>Описание события:</t>
    </r>
    <r>
      <rPr>
        <sz val="18"/>
        <rFont val="Times New Roman"/>
        <family val="1"/>
        <charset val="204"/>
      </rPr>
      <t xml:space="preserve">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(ветер местами 25 м/с и более).</t>
    </r>
  </si>
  <si>
    <r>
      <t xml:space="preserve">Описание события: </t>
    </r>
    <r>
      <rPr>
        <b/>
        <u/>
        <sz val="18"/>
        <color rgb="FFFF0000"/>
        <rFont val="Times New Roman"/>
        <family val="1"/>
        <charset val="204"/>
      </rPr>
      <t>в связи с возникшим 03.05.2026, на фоне крайне неблагоприятных погодных условий, пожара в селе Кучерово.</t>
    </r>
  </si>
  <si>
    <r>
      <t xml:space="preserve">Описание события: </t>
    </r>
    <r>
      <rPr>
        <sz val="18"/>
        <color theme="1"/>
        <rFont val="Times New Roman"/>
        <family val="1"/>
        <charset val="204"/>
      </rPr>
      <t xml:space="preserve">в целях предупреждения возможных чрезвычайных ситуаций, связанных </t>
    </r>
    <r>
      <rPr>
        <b/>
        <u/>
        <sz val="18"/>
        <color rgb="FFFF0000"/>
        <rFont val="Times New Roman"/>
        <family val="1"/>
        <charset val="204"/>
      </rPr>
      <t>с нарушением условий жизнедеятельности населения в результате подтопления талыми водами жилых домов в н.п. Почет.</t>
    </r>
  </si>
  <si>
    <r>
      <t xml:space="preserve">Выполнено за сутки: </t>
    </r>
    <r>
      <rPr>
        <sz val="18"/>
        <rFont val="Times New Roman"/>
        <family val="1"/>
        <charset val="204"/>
      </rPr>
      <t>мониторинг паводковой обстановки.</t>
    </r>
  </si>
  <si>
    <r>
      <t xml:space="preserve">Описание события: </t>
    </r>
    <r>
      <rPr>
        <sz val="18"/>
        <color theme="1"/>
        <rFont val="Times New Roman"/>
        <family val="1"/>
        <charset val="204"/>
      </rPr>
      <t xml:space="preserve">в целях </t>
    </r>
    <r>
      <rPr>
        <b/>
        <u/>
        <sz val="18"/>
        <color rgb="FFFF0000"/>
        <rFont val="Times New Roman"/>
        <family val="1"/>
        <charset val="204"/>
      </rPr>
      <t>усиления мер пожарной безопасности, направленных на предупреждение чрезвычайных ситуаций в весенне-летний пожароопасный период.</t>
    </r>
  </si>
  <si>
    <r>
      <t xml:space="preserve">Выполнено за сутки: </t>
    </r>
    <r>
      <rPr>
        <sz val="18"/>
        <rFont val="Times New Roman"/>
        <family val="1"/>
        <charset val="204"/>
      </rPr>
      <t>мониторинг пожароопасной обстановки.</t>
    </r>
  </si>
  <si>
    <r>
      <t xml:space="preserve">Описание события: </t>
    </r>
    <r>
      <rPr>
        <sz val="18"/>
        <color theme="1"/>
        <rFont val="Times New Roman"/>
        <family val="1"/>
        <charset val="204"/>
      </rPr>
      <t xml:space="preserve">в целях </t>
    </r>
    <r>
      <rPr>
        <b/>
        <u/>
        <sz val="18"/>
        <color rgb="FFFF0000"/>
        <rFont val="Times New Roman"/>
        <family val="1"/>
        <charset val="204"/>
      </rPr>
      <t>предупреждения возможных чрезвычайных ситуаций, связанных с прохождением периода весеннего половодья и паводков.</t>
    </r>
  </si>
  <si>
    <r>
      <t xml:space="preserve">Описание события: </t>
    </r>
    <r>
      <rPr>
        <sz val="24"/>
        <color theme="1"/>
        <rFont val="Times New Roman"/>
        <family val="1"/>
        <charset val="204"/>
      </rPr>
      <t/>
    </r>
  </si>
  <si>
    <t>пр. Мира, д. 37</t>
  </si>
  <si>
    <r>
      <t xml:space="preserve"> </t>
    </r>
    <r>
      <rPr>
        <b/>
        <sz val="18"/>
        <color rgb="FFFF0000"/>
        <rFont val="Times New Roman"/>
        <family val="1"/>
        <charset val="204"/>
      </rPr>
      <t>Постановлением №  АГ-999-п от 06.05.2026 введен режим функционирования "Повседневная деятельность"</t>
    </r>
  </si>
  <si>
    <t>в целях защиты населения и территорий, ликвидации чрезвычайных ситуации, связанной с пожарами в с. Кучерово.</t>
  </si>
  <si>
    <t>08.05.2026</t>
  </si>
  <si>
    <t>От ОД ЕДДС поступила информация об анонимной угрозе минирования аптеки «СИА». В 10:00 оперативные мероприятия завершены. Эвакуация не проводилась, ВУ не обнаружено.</t>
  </si>
  <si>
    <r>
      <t xml:space="preserve">Выполнено за сутки: </t>
    </r>
    <r>
      <rPr>
        <sz val="24"/>
        <rFont val="Times New Roman"/>
        <family val="1"/>
        <charset val="204"/>
      </rPr>
      <t>мониторинг складывающейся обстановки.</t>
    </r>
  </si>
  <si>
    <t>по состоянию на 29.04.2026 работы завершены, готовится пакет отчётных документов. Внесены изменения в Постановление № 359-п от 22.04.2026.</t>
  </si>
  <si>
    <t>Аэропорты 
Красноярского края</t>
  </si>
  <si>
    <t>н.п. Шарыпово</t>
  </si>
  <si>
    <t>н.п.: Малобелая, Подгорное, Чалбышево, Александровский Шлюз</t>
  </si>
  <si>
    <t>№ 1255
№ 1304</t>
  </si>
  <si>
    <t>05.05.2026
09.05.2026</t>
  </si>
  <si>
    <t>КЧС Канского м.о. № 48 от 07.05.2026</t>
  </si>
  <si>
    <t>мониторинг складывающейся обстановки.</t>
  </si>
  <si>
    <t>168-й км а/д 
Минусинск - Новоселово</t>
  </si>
  <si>
    <t>От ОД КМТУ ВТ поступила информация об анонимной угрозе минирования аэропортов на территории Красноярского края. На места выезжали оперативные службы. В 18:07 оперативные мероприятия завершены, проверено 2 объекта, ВУ не обнаружено. Эвакуация не проводилась.</t>
  </si>
  <si>
    <t>От ОД ЕДДС поступила информация о том, что в результате ДТП (наезд на пешехода) с участием 1 транспортного средства (легковой) травмирован 1 человек (ребенок), направлен в медицинское учреждение. Ограничение движения на автодороге не устанавливалось.</t>
  </si>
  <si>
    <t>От ОД ЕДДС поступила информация о том, что в результате ДТП (наезд на животное) с участием 1 транспортного средства (легковой) погиб 1 человек (взрослый). Ограничение движения на автодороге не устанавливалось.</t>
  </si>
  <si>
    <t>18:51</t>
  </si>
  <si>
    <t>00:40</t>
  </si>
  <si>
    <t>09.05.2026</t>
  </si>
  <si>
    <t>10.05.2026</t>
  </si>
  <si>
    <t>№ 280-п</t>
  </si>
  <si>
    <t>Мероприятие выполнено на 100% (проведено 10.05.2026).</t>
  </si>
  <si>
    <t>КЧС Манско-ярского м.о. № 6 от 1.05.2026</t>
  </si>
  <si>
    <t>17788 (5039)</t>
  </si>
  <si>
    <t>118</t>
  </si>
  <si>
    <t>309 (103)</t>
  </si>
  <si>
    <r>
      <t>Выполнено за сутки:</t>
    </r>
    <r>
      <rPr>
        <sz val="18"/>
        <rFont val="Times New Roman"/>
        <family val="1"/>
        <charset val="204"/>
      </rPr>
      <t xml:space="preserve"> По результату эвакуационных мероприятий (21-22.03.2026 г.) освобождены 59 квартир, отключено электро и водоснабжение, двери в дом закрыты, управляющей компанией ведется мониторинг состояния строительных конструкций дома, в том числе за состоянием маячков на трещинах дома; на 21.03.2026 г. в квартире № 7 зафиксировано раскрытие трещины на 1 мм в коридоре на стене смежной с квартирой № 8; 22.03.2026 г. в квартире № 7 зафиксировано раскрытие трещины на 1 мм на несущей стене в кухне; 28.03.2026 г. квартире № 11 зафиксировано раскрытие трещины на 1 мм в комнате. В других помещениях дома изменений в положении маяков не зафиксировано. ООО «ДУК» выполнено временное ограждение дворовой и торцевой (со стороны ул. Андреевой, д. 7) территории дома сигнальной лентой. 15.04.2026 г. дом отключен от систем тепловодоснабжения и электроэнергии. Проводится работа по ограничению доступа людей и транспортных средств на территорию, на которой существует угроза возникновения чрезвычайной ситуации (установка периметрального ограждения, изменение схем движение по автодорогам, прилегающим к аварийному дому, в том числе к дворовой территории дома – подготовлены сметы расходов на установку периметрального ограждения, на заседании КЧС и ОПБ Таймырского Долгано-Ненецкого муниципального района рассмотрен вопрос о выделении денежных средств из резервного фонда Администрации Таймырского Долгано-Ненецкого муниципального района (постановление о выделении средств из резервного фонда находится на согласовании)).</t>
    </r>
  </si>
  <si>
    <t xml:space="preserve">Дороги Федерального значения (Р-255, Р-257) на территории края открыты во всех направлениях. 
</t>
  </si>
  <si>
    <r>
      <t xml:space="preserve">Описание события: </t>
    </r>
    <r>
      <rPr>
        <sz val="18"/>
        <color theme="1"/>
        <rFont val="Times New Roman"/>
        <family val="1"/>
        <charset val="204"/>
      </rPr>
      <t xml:space="preserve">в связи </t>
    </r>
    <r>
      <rPr>
        <b/>
        <u/>
        <sz val="18"/>
        <color rgb="FFFF0000"/>
        <rFont val="Times New Roman"/>
        <family val="1"/>
        <charset val="204"/>
      </rPr>
      <t>с аварийным состоянием придомовой территории и строительных конструкций многоквартирного дома ул. 2-я Огородная, д.25.</t>
    </r>
  </si>
  <si>
    <r>
      <t xml:space="preserve">Описание события: </t>
    </r>
    <r>
      <rPr>
        <sz val="18"/>
        <color theme="1"/>
        <rFont val="Times New Roman"/>
        <family val="1"/>
        <charset val="204"/>
      </rPr>
      <t xml:space="preserve">в связи </t>
    </r>
    <r>
      <rPr>
        <b/>
        <u/>
        <sz val="18"/>
        <color rgb="FFFF0000"/>
        <rFont val="Times New Roman"/>
        <family val="1"/>
        <charset val="204"/>
      </rPr>
      <t>с аварийным состоянием жилого многоквартирного дома ул. Энергетиков, д.35.</t>
    </r>
  </si>
  <si>
    <r>
      <t xml:space="preserve">Описание события: </t>
    </r>
    <r>
      <rPr>
        <sz val="18"/>
        <color theme="1"/>
        <rFont val="Times New Roman"/>
        <family val="1"/>
        <charset val="204"/>
      </rPr>
      <t>в связи с угрозой возникновения чрезвычайной ситуации,</t>
    </r>
    <r>
      <rPr>
        <b/>
        <u/>
        <sz val="18"/>
        <color rgb="FFFF0000"/>
        <rFont val="Times New Roman"/>
        <family val="1"/>
        <charset val="204"/>
      </rPr>
      <t xml:space="preserve"> вызванной неудовлетворительным состоянием дымовой трубы неэксплуатируемой котельной в районе здания№ 79 по ул. Марковского.</t>
    </r>
  </si>
  <si>
    <r>
      <t xml:space="preserve">Описание события: </t>
    </r>
    <r>
      <rPr>
        <sz val="18"/>
        <color theme="1"/>
        <rFont val="Times New Roman"/>
        <family val="1"/>
        <charset val="204"/>
      </rPr>
      <t>в связи с угрозой возникновения чрезвычайной ситуации,</t>
    </r>
    <r>
      <rPr>
        <b/>
        <u/>
        <sz val="18"/>
        <color rgb="FFFF0000"/>
        <rFont val="Times New Roman"/>
        <family val="1"/>
        <charset val="204"/>
      </rPr>
      <t xml:space="preserve"> сложившейся на территориях Солонцовского, Элитовского и Мининского сельских советов г.о.г. Красноярска в период прохождения пожароопасного сезона.</t>
    </r>
  </si>
  <si>
    <r>
      <t xml:space="preserve">Выполнено за сутки: </t>
    </r>
    <r>
      <rPr>
        <sz val="18"/>
        <rFont val="Times New Roman"/>
        <family val="1"/>
        <charset val="204"/>
      </rPr>
      <t>мониторинг складывающейся обстановки.</t>
    </r>
  </si>
  <si>
    <t>проведение работ по очистке труб для прохождения воды;</t>
  </si>
  <si>
    <t>Мероприятие выполнено на 100% (проведено 08.05.2026).</t>
  </si>
  <si>
    <t>Постановлением № 206-п от 12.05.2026 введен режим функционирования "Повседневная деятельность".</t>
  </si>
  <si>
    <t>Постановлением № 281-п от 12.05.2026 введен режим функционирования "Повседневная деятельность".</t>
  </si>
  <si>
    <t>Постановлением № 236-п от 12.05.2026 введен режим функционирования "Повседневная деятельность".</t>
  </si>
  <si>
    <t>№384-п</t>
  </si>
  <si>
    <t>Боготольский, Шарыповский м.о.</t>
  </si>
  <si>
    <t>КЧС Красноярского края № 18 от 12.05.2026</t>
  </si>
  <si>
    <t>Мероприятие выполнено на 100% (проведено 12.05.2026).</t>
  </si>
  <si>
    <t>2.9.</t>
  </si>
  <si>
    <t>112</t>
  </si>
  <si>
    <t>14524</t>
  </si>
  <si>
    <t>79525 (22832)</t>
  </si>
  <si>
    <t>п.Байкит, ул.Низовцева, д.13</t>
  </si>
  <si>
    <t>От ОД ЕДДС поступила информация о том, что в результате пожара в жилом доме погиб 1 человек (взрослый). Локализован на площади 104 м². Предварительная причина пожара уточняется.</t>
  </si>
  <si>
    <t>13.05.2026</t>
  </si>
  <si>
    <t xml:space="preserve">ручей Осиновый (впадает в р.Кан) </t>
  </si>
  <si>
    <t>72827 (14287)
653 (140)</t>
  </si>
  <si>
    <t>2
1</t>
  </si>
  <si>
    <t>10037
178</t>
  </si>
  <si>
    <t xml:space="preserve">КЧС Минусинского м.о. 
№ 4 от 29.04.2026
КЧС Минусинского м.о. 
№ 6 от 13.05.2026
</t>
  </si>
  <si>
    <r>
      <t>Описание события:</t>
    </r>
    <r>
      <rPr>
        <sz val="18"/>
        <rFont val="Times New Roman"/>
        <family val="1"/>
        <charset val="204"/>
      </rPr>
      <t xml:space="preserve"> в целях реализации мер по обеспечению защиты населения от </t>
    </r>
    <r>
      <rPr>
        <b/>
        <u/>
        <sz val="18"/>
        <color rgb="FFFF0000"/>
        <rFont val="Times New Roman"/>
        <family val="1"/>
        <charset val="204"/>
      </rPr>
      <t xml:space="preserve">угрозы возникновения чрезвычайной ситуации, вызванной подтоплением частных домовладений грунтовыми водами. </t>
    </r>
    <r>
      <rPr>
        <b/>
        <u/>
        <sz val="18"/>
        <rFont val="Times New Roman"/>
        <family val="1"/>
        <charset val="204"/>
      </rPr>
      <t xml:space="preserve">В связи  </t>
    </r>
    <r>
      <rPr>
        <b/>
        <u/>
        <sz val="18"/>
        <color rgb="FFFF0000"/>
        <rFont val="Times New Roman"/>
        <family val="1"/>
        <charset val="204"/>
      </rPr>
      <t xml:space="preserve">с подъемом уровня паводковых вод в протоке р. Туба и подтоплением приусадебных участков в н.п. Шошино.
</t>
    </r>
  </si>
  <si>
    <t xml:space="preserve">13.05.2026 
</t>
  </si>
  <si>
    <t xml:space="preserve">21:00 </t>
  </si>
  <si>
    <t>672 км а/д Р-255</t>
  </si>
  <si>
    <t xml:space="preserve">в целях реализации мер по обеспечению защиты населения от угрозы возникновения чрезвычайной ситуации, вызванной подтоплением частных домовладений грунтовыми водами. В связи  с подъемом уровня паводковых вод в протоке р. Туба и подтоплением приусадебных участков в н.п. Шошино.
</t>
  </si>
  <si>
    <t>234
178</t>
  </si>
  <si>
    <t>уточняется
653 (140)</t>
  </si>
  <si>
    <t>г.Назарово, ул. Кутузова, д. 13, д. 11</t>
  </si>
  <si>
    <t>23:49</t>
  </si>
  <si>
    <t>От ОД ЕДДС поступила информация о том, что в результате пожара в жилом доме погибло 2 человека (взрослые), травмирован 1 человек (взрослый), госпитализирован в Назаровскую МРБ. Пожар ликвидирован в 05:31 на площади 250 м². Предварительная причина пожара - поджог .</t>
  </si>
  <si>
    <t>Произошел пожар грузового автомобиля (фура). Пожар ликвидирован на площади 8 м3. Пострадавших нет, произошел разлив ГСМ (объем устанавливается). Ограничение движения на автодороге не устанавливалось. В 21:50 разлив ГСМ ликвидирован при помощи сорбента 15 кг на S≈150м2.</t>
  </si>
  <si>
    <t>№ 570-п
№ 607-п</t>
  </si>
  <si>
    <t>06.05.2026
13.05.2026</t>
  </si>
  <si>
    <t>Яркинский, Ирбинский сельские советы</t>
  </si>
  <si>
    <t>продолжаются работы по монтажу труб.</t>
  </si>
  <si>
    <t>р. Енисей, ул. Семёна Давыдова, д. 37, стр. 19</t>
  </si>
  <si>
    <t>21:20</t>
  </si>
  <si>
    <t>14.05.2026</t>
  </si>
  <si>
    <t>От СОД ЦУКС поступила информация о том, что в р. Енисей очевидцами обнаружено тело человека (взрослый). Силами КГКУ «Спасатель» тело поднято из воды , передано сотрудникам полиции, проводятся следственные мероприятия.</t>
  </si>
  <si>
    <r>
      <t xml:space="preserve">Описание события: </t>
    </r>
    <r>
      <rPr>
        <sz val="18"/>
        <color theme="1"/>
        <rFont val="Times New Roman"/>
        <family val="1"/>
        <charset val="204"/>
      </rPr>
      <t xml:space="preserve">в связи </t>
    </r>
    <r>
      <rPr>
        <b/>
        <u/>
        <sz val="18"/>
        <color rgb="FFFF0000"/>
        <rFont val="Times New Roman"/>
        <family val="1"/>
        <charset val="204"/>
      </rPr>
      <t>с образованием затора на р. Чадобец и в следствии повышения уровня воды, частичного подтопления земельных участков в н.п. Яркино.</t>
    </r>
  </si>
  <si>
    <r>
      <t xml:space="preserve">Описание события: </t>
    </r>
    <r>
      <rPr>
        <sz val="18"/>
        <color theme="1"/>
        <rFont val="Times New Roman"/>
        <family val="1"/>
        <charset val="204"/>
      </rPr>
      <t xml:space="preserve">в связи с повышением температуры воздуха и выпавших осадков </t>
    </r>
    <r>
      <rPr>
        <b/>
        <u/>
        <sz val="18"/>
        <color rgb="FFFF0000"/>
        <rFont val="Times New Roman"/>
        <family val="1"/>
        <charset val="204"/>
      </rPr>
      <t xml:space="preserve">произошло резкое таяние снега, что привело к резкому подъему уровня воды в реках Курыш и Алега, в связи с этим переполнения озера в селе Мокруша. Возникла угроза перелива воды через гребень дамбы гидротехнического сооружения, </t>
    </r>
    <r>
      <rPr>
        <sz val="18"/>
        <color theme="1"/>
        <rFont val="Times New Roman"/>
        <family val="1"/>
        <charset val="204"/>
      </rPr>
      <t>с последующим ее возможным размыванием и разрушением.</t>
    </r>
  </si>
  <si>
    <r>
      <t xml:space="preserve">Описание события: </t>
    </r>
    <r>
      <rPr>
        <b/>
        <u/>
        <sz val="18"/>
        <color rgb="FFFF0000"/>
        <rFont val="Times New Roman"/>
        <family val="1"/>
        <charset val="204"/>
      </rPr>
      <t>в связи с риском ввоза инфицированных животных и (или) продукции животного происхождения.</t>
    </r>
  </si>
  <si>
    <t>№ 395</t>
  </si>
  <si>
    <t>пр. Свободный, д. 53</t>
  </si>
  <si>
    <t>КЧС г.о. г.Красноярска
№ 14/26 от 24.04.2026</t>
  </si>
  <si>
    <t>172</t>
  </si>
  <si>
    <t>№ 394</t>
  </si>
  <si>
    <t>ул. Тимирязева, д. 45</t>
  </si>
  <si>
    <t>158</t>
  </si>
  <si>
    <t>№ 396</t>
  </si>
  <si>
    <t>ул. Новая Заря, д. 10</t>
  </si>
  <si>
    <t>141</t>
  </si>
  <si>
    <t>Описание события: в целях предупреждения угрозы возникновения чрезвычайной ситуации, вызванной аварийным состоянием строительных конструкций жилого дома № 45 по ул. Тимирязева.</t>
  </si>
  <si>
    <t>Описание события: в целях предупреждения угрозы возникновения чрезвычайной ситуации, вызванной аварийным состоянием фасада жилого дома № 53 по пр. Свободному.</t>
  </si>
  <si>
    <t>Описание события: в целях предупреждения угрозы возникновения чрезвычайной ситуации, вызванной аварийным состоянием строительных конструкций жилого дома № 10 по ул. Новая Заря.</t>
  </si>
  <si>
    <r>
      <rPr>
        <b/>
        <sz val="18"/>
        <color theme="1"/>
        <rFont val="Times New Roman"/>
        <family val="1"/>
        <charset val="204"/>
      </rPr>
      <t>Выполнено за сутки:</t>
    </r>
    <r>
      <rPr>
        <sz val="18"/>
        <color theme="1"/>
        <rFont val="Times New Roman"/>
        <family val="1"/>
        <charset val="204"/>
      </rPr>
      <t xml:space="preserve"> информирование населения, после промывки и углубления русла р. Паниковки, уровень  воды снизился и находится в пределах береговой линии. На данный момент работы приостановлены до наступления постоянных плюсовых температур, возобновление работ, ориентировочно, планируется в начале апреля. В доме № 4 кв.1, уровень воды в подполье уменьшился, поступление воды замедлилось, насос работает периодически по мере заполнения. По состоянию 30.04.2026 по адресу: ул. Шиферников, д. 4, кв.1, уровень воды в подполье уменьшился, поступление воды замедлилось, насос работает периодически по мере заполнения. Изменений нет. На 15.05.2026 сообщений от жителей о подтоплении не поступает.</t>
    </r>
  </si>
  <si>
    <t>Мероприятие выполнено (Справочно: сохраняется подтопление подполий всего подтоплено 6 (уровень воды выше пола на 15 см, доступ в дома ограничен) двухквартирных жилых домов (за сутки без динамики), 13 (за сутки без динамики) приусадебных участков, подполья (88 подпольев) в 52 жилых домах (вода ниже уровня пола)  и 2 (за сутки без динамики) СЗО (дом культуры, детский сад). Проводится мониторинг паводковой обстановки).</t>
  </si>
  <si>
    <t>проведение инструментального обследования и разработка проектно-сметной документации;</t>
  </si>
  <si>
    <t>Постановлением № 566-п от 18.05.2026 отменен режим функционирования "Повышенная готовность".</t>
  </si>
  <si>
    <t>Постановлением № 813 от 15.05.2026 с 18.05.2026 отменен режим функционирования "Повышенная готовность".</t>
  </si>
  <si>
    <r>
      <t>Описание события:</t>
    </r>
    <r>
      <rPr>
        <sz val="18"/>
        <rFont val="Times New Roman"/>
        <family val="1"/>
        <charset val="204"/>
      </rPr>
      <t xml:space="preserve"> 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строительных конструкций жилого дома № 45 по ул. Тимирязева.</t>
    </r>
  </si>
  <si>
    <r>
      <t>Выполнено за сутки:</t>
    </r>
    <r>
      <rPr>
        <sz val="18"/>
        <rFont val="Times New Roman"/>
        <family val="1"/>
        <charset val="204"/>
      </rPr>
      <t xml:space="preserve"> мониторинг складывающейся обстановки.</t>
    </r>
  </si>
  <si>
    <r>
      <t>Описание события:</t>
    </r>
    <r>
      <rPr>
        <sz val="18"/>
        <rFont val="Times New Roman"/>
        <family val="1"/>
        <charset val="204"/>
      </rPr>
      <t xml:space="preserve"> 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фасада жилого дома № 53 по пр. Свободному.</t>
    </r>
  </si>
  <si>
    <r>
      <t>Описание события:</t>
    </r>
    <r>
      <rPr>
        <sz val="18"/>
        <rFont val="Times New Roman"/>
        <family val="1"/>
        <charset val="204"/>
      </rPr>
      <t xml:space="preserve"> 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строительных конструкций жилого дома № 10 по ул. Новая Заря.</t>
    </r>
  </si>
  <si>
    <t xml:space="preserve">р. Енисей </t>
  </si>
  <si>
    <t>Енисейский м.о., 
г. Лесосибирск</t>
  </si>
  <si>
    <t xml:space="preserve">19.05.2026 </t>
  </si>
  <si>
    <t>Постановлением № 1281 от 20.05.2026 введен режим функционирования "Повседневная деятельность".</t>
  </si>
  <si>
    <t>д.Тархова, р. Б-Кеть</t>
  </si>
  <si>
    <t xml:space="preserve">20.05.2026 </t>
  </si>
  <si>
    <t xml:space="preserve">14:50 </t>
  </si>
  <si>
    <t>От СОД ЦУКС поступила информация о том, что в р. Б-Кеть очевидцами обнаружено 2 тела (взрослые). Проводятся следственные мероприятия.</t>
  </si>
  <si>
    <t>железнодорожная станция «Красноярск-Пассажирский»</t>
  </si>
  <si>
    <t>От ОД ОАО «РЖД» поступила информация о том, что на территории станции из железнодорожного вагона-цистерны (объем 60 т) происходит капельное истечение (интенсивность уточняется) опасного груза (дизельное топливо). На движение поездов по Транссибирской магистрали не влияет. Задержки движения пассажирских поездов не прогнозируется. Информация доведена до взаимодействующих структур.</t>
  </si>
  <si>
    <t>11:46</t>
  </si>
  <si>
    <t>21.05.2026</t>
  </si>
  <si>
    <t>СНТ № 6, ул. 18, уч. 15</t>
  </si>
  <si>
    <t>г. Канск, ДМ Мелькомбината, СНТ "Ласточка", ул. 6-ая, д. 18, д. 16, д. 15;</t>
  </si>
  <si>
    <t>От ОД ЕДДС поступила информация о том, что в результате пожара в садовом доме погибло 2 человека (взрослые). В 03:08 22.05.2026 пожар ликвидирован на площади 200 м² (3 дачных дома, 1 гараж, 1 хоз. постройка, 1 автомобиль). Предварительная причина пожара - короткое замыкание электропроводки.</t>
  </si>
  <si>
    <t>От ОД ЕДДС поступила информация о том, что в результате пожара в садовом доме погиб 1 человек (взрослый). В 04:51 пожар локализован на площади 100 м². Предварительная причина пожара - неосторожное обращение с огнем при курении.</t>
  </si>
  <si>
    <t>04:23</t>
  </si>
  <si>
    <t>22.05.2026</t>
  </si>
  <si>
    <t>г.о. ЗАТО г. Зеленогорск</t>
  </si>
  <si>
    <r>
      <t xml:space="preserve">Выполнено за сутки: </t>
    </r>
    <r>
      <rPr>
        <sz val="18"/>
        <rFont val="Times New Roman"/>
        <family val="1"/>
        <charset val="204"/>
      </rPr>
      <t>по результатам проведенных конкурсных процедур 09.01.2025 заключен муниципальный контракт № 2024.271 на выполнение гидрогеологических исследований в районе многоквартирных домов №№ 24, 25 по ул. 2-й Огородной. Подрядная организация – ООО Научно-производственная компания «ИЗЫСКАНИЯ, ПРОЕКТИРОВАНИЕ, СТРОИТЕЛЬСТВО» (г. Новосибирск),  в рамках Контракта определены места проведения буровых работ в соответствии со схемой расположения скважин. Схема расположения скважин проходит процедуру согласования с ресурсоснабжающими организациями. Подрядной организацией ведутся подготовительные мероприятия к буровым работам. Срок завершения работ – 10.12.2025. получен отчет по лабораторным исследованиям проб грунта, отобранных при разработке скважин на первом этапе выполнения работ, проводится его изучение и анализ. Для безопасности жителей опасное место огорожено сигнальной лентой. Решается вопрос о дальнейших видах работ. Подрядчик продолжает проводить наблюдения с периодичностью 3 раза в месяц согласно техническому заданию (приложение № 2 к Контракту) и графику выполнения работ (приложение № 4 к Контракту). Подрядчиком продолжается строительство подпорных стен.</t>
    </r>
  </si>
  <si>
    <t>№240-п</t>
  </si>
  <si>
    <t>КЧС Ачинского м.о.
№ 14 от 22.05.2026</t>
  </si>
  <si>
    <t>Мероприятие выполнено на 100% (проведено 22.05.2026).</t>
  </si>
  <si>
    <t xml:space="preserve">тушение свалочных масс, проведение опашки, окарауливание участков полигона; </t>
  </si>
  <si>
    <t>изоляция тлеющих отходов инертным материалом;</t>
  </si>
  <si>
    <t>Описание события: в целях предупреждения угрозы возникновения чрезвычайной ситуации, в связи с возгоранием на полигоне твердых коммунальных отходов.</t>
  </si>
  <si>
    <t>№ 160-п
№ 1289-п</t>
  </si>
  <si>
    <t>02.02.2026
22.05.2026</t>
  </si>
  <si>
    <t>н.п.: Интикуль, Карелино, Балахта</t>
  </si>
  <si>
    <t>г.Минусинск, ул.Вокзальная</t>
  </si>
  <si>
    <t>В результате ДТП с участием 3  легковых автомобилей травмированы 3 человека (1 взрослый, 2 детей), для осмотра госпитализированы в медицинское учреждение. Ограничение движения на автодороге не устанавливалось.</t>
  </si>
  <si>
    <t>23.05.2026</t>
  </si>
  <si>
    <t>Иланско- Нижнеингашский м.о.</t>
  </si>
  <si>
    <t xml:space="preserve">а/д Р-255 "Южный обход Канска" </t>
  </si>
  <si>
    <t xml:space="preserve">25.04.2026
</t>
  </si>
  <si>
    <t>00:45</t>
  </si>
  <si>
    <t>От ОД ЕДДС поступила информация о том, что в результате ДТП (столкновение) с участием 2 транспортных средств (1 легковой, 1 грузовой) травмировано 4 человека (3 взрослых, 1 ребенок), не госпитализированы. Ограничение движения на автодороге не устанавливалось.</t>
  </si>
  <si>
    <t xml:space="preserve">24.05.2026
</t>
  </si>
  <si>
    <t>22:05</t>
  </si>
  <si>
    <t>От ОД ЕДДС поступила информация о том, что в результате ДТП (столкновение) с участием 2 транспортных средств (2 легковых) травмировано 6 человек (6 взрослых), госпитализировано 4 чел., отправлены на амбулаторное лечение 2 чел. Ограничение движения на автодороге не устанавливалось.</t>
  </si>
  <si>
    <t>13-й км 
а/д 04К-029 «Саяны»</t>
  </si>
  <si>
    <t>В районе 
н.п. Осиновый Мыс</t>
  </si>
  <si>
    <t>Постановлением № 781-п от 25.05.2026 отменен режим функционирования "Повышенная готовность".</t>
  </si>
  <si>
    <t>оз. Лама</t>
  </si>
  <si>
    <t>От ОД ЕДДС поступила информация о том, что в результате ДТП с участием 2 транспортных средств (1 легковой, 1 грузовой) погиб 1 человек (взрослый). На автодороге устанавливалось реверсивное движение.</t>
  </si>
  <si>
    <t>От ОД ЕДДС поступила информация о том, что воздушное судно КГКУ "Лесопожарный центр" совершило аварийную посадку в 32 км от н.п. Чунояр (предварителеьная причина - отказ двигателя). На борту находилось 2 человека (экипаж), травмированно 2 человека (взрослые), доставлены в Богучанскую РБ.</t>
  </si>
  <si>
    <t>От ОД ЕДДС поступила информация об опрокидовании аэролодки «Аллигатор». Пострадавших нет. Собственник самостоятельно вытащил лодку на лед и перевернул в рабочее состояние. Оперативные службы не выезжали.</t>
  </si>
  <si>
    <t>11:00</t>
  </si>
  <si>
    <t>14:50</t>
  </si>
  <si>
    <t>18:30</t>
  </si>
  <si>
    <t>25.05.2026</t>
  </si>
  <si>
    <t>Постановлением № 60 от 25.05.2026 введен режим функционирования "Повседневная деятельность"</t>
  </si>
  <si>
    <r>
      <rPr>
        <b/>
        <sz val="26"/>
        <rFont val="Times New Roman"/>
        <family val="1"/>
        <charset val="204"/>
      </rPr>
      <t>Действующие режимы в населенных пунктах</t>
    </r>
    <r>
      <rPr>
        <sz val="26"/>
        <rFont val="Times New Roman"/>
        <family val="1"/>
        <charset val="204"/>
      </rPr>
      <t xml:space="preserve"> </t>
    </r>
    <r>
      <rPr>
        <i/>
        <sz val="26"/>
        <rFont val="Times New Roman"/>
        <family val="1"/>
        <charset val="204"/>
      </rPr>
      <t xml:space="preserve">(сельсоветах, поселениях). </t>
    </r>
    <r>
      <rPr>
        <sz val="26"/>
        <rFont val="Times New Roman"/>
        <family val="1"/>
        <charset val="204"/>
      </rPr>
      <t xml:space="preserve">В режиме </t>
    </r>
    <r>
      <rPr>
        <b/>
        <sz val="26"/>
        <rFont val="Times New Roman"/>
        <family val="1"/>
        <charset val="204"/>
      </rPr>
      <t>ПОВЫШЕННОЙ ГОТОВНОСТИ</t>
    </r>
    <r>
      <rPr>
        <sz val="26"/>
        <rFont val="Times New Roman"/>
        <family val="1"/>
        <charset val="204"/>
      </rPr>
      <t xml:space="preserve"> функционирует 1</t>
    </r>
    <r>
      <rPr>
        <b/>
        <sz val="26"/>
        <rFont val="Times New Roman"/>
        <family val="1"/>
        <charset val="204"/>
      </rPr>
      <t xml:space="preserve"> </t>
    </r>
    <r>
      <rPr>
        <sz val="26"/>
        <rFont val="Times New Roman"/>
        <family val="1"/>
        <charset val="204"/>
      </rPr>
      <t xml:space="preserve">населенный пункт: </t>
    </r>
    <r>
      <rPr>
        <b/>
        <sz val="26"/>
        <rFont val="Times New Roman"/>
        <family val="1"/>
        <charset val="204"/>
      </rPr>
      <t>Таймырский Долгано-Ненецкий м.о.</t>
    </r>
    <r>
      <rPr>
        <sz val="26"/>
        <rFont val="Times New Roman"/>
        <family val="1"/>
        <charset val="204"/>
      </rPr>
      <t>,</t>
    </r>
    <r>
      <rPr>
        <b/>
        <sz val="26"/>
        <rFont val="Times New Roman"/>
        <family val="1"/>
        <charset val="204"/>
      </rPr>
      <t xml:space="preserve"> </t>
    </r>
    <r>
      <rPr>
        <sz val="26"/>
        <rFont val="Times New Roman"/>
        <family val="1"/>
        <charset val="204"/>
      </rPr>
      <t>г. Дудинка</t>
    </r>
    <r>
      <rPr>
        <i/>
        <sz val="26"/>
        <rFont val="Times New Roman"/>
        <family val="1"/>
        <charset val="204"/>
      </rPr>
      <t xml:space="preserve"> (Угроза внезапного обрушения 2 зданий).</t>
    </r>
    <r>
      <rPr>
        <b/>
        <sz val="26"/>
        <rFont val="Times New Roman"/>
        <family val="1"/>
        <charset val="204"/>
      </rPr>
      <t xml:space="preserve">
</t>
    </r>
    <r>
      <rPr>
        <sz val="26"/>
        <color theme="1"/>
        <rFont val="Times New Roman"/>
        <family val="1"/>
        <charset val="204"/>
      </rPr>
      <t/>
    </r>
  </si>
  <si>
    <t>№ 1319-п</t>
  </si>
  <si>
    <t>КЧС Балахтинско-Новоселовского м.о.
№ 18 от 25.05.2026</t>
  </si>
  <si>
    <t>Мероприятие выполнено на 100% (проведено 25.05.2026).</t>
  </si>
  <si>
    <t>17854 (4401)</t>
  </si>
  <si>
    <t>7876</t>
  </si>
  <si>
    <t>Описание события: в связи с превышением проектных объемов размещения твердых коммунальных отходов.</t>
  </si>
  <si>
    <t>пгт. Шушенское, ул. Ленина</t>
  </si>
  <si>
    <t>В результате ДТП (столкновение) с участием 2 транспортных средств (мотоцикл, велосипед) травмирован 1 человек (мальчик, 15 лет), направлен в медицинское учреждение. Ограничение движения на автодороге не устанавливалось.</t>
  </si>
  <si>
    <t xml:space="preserve">26.05.2026 </t>
  </si>
  <si>
    <t xml:space="preserve">24 км автодороги Октябрьский – Такучет </t>
  </si>
  <si>
    <t>В результате ДТП (съезд с последующим опрокидыванием в кювет) с участием 1транспортного средства (легковой) погиб 1 человек (взрослый), 2 человека пострадали (взрослые), от госпитализации отказались.</t>
  </si>
  <si>
    <t>26.05.2026</t>
  </si>
  <si>
    <t>Постановлением № 1527 от 27.05.2026 введен режим функционирования "Повседневная деятельность".</t>
  </si>
  <si>
    <t>№ 415</t>
  </si>
  <si>
    <t>КЧС г. Красноярска
№ 15/26 от 05.05.2026</t>
  </si>
  <si>
    <t>СНТ "Полянка", СНТ "Ветеран", СНТ "Такмак", СНТ "Мраморный карьер", ЗСДОЛ "Ласточка", автодорога по ул. Базайская</t>
  </si>
  <si>
    <t>Описание события: в связи с угрозой возникновения чрезвычайной ситуации, вызванной подтоплением водами реки Базаиха.</t>
  </si>
  <si>
    <t>Курагинский м.о</t>
  </si>
  <si>
    <t>Краснокаменский карьер</t>
  </si>
  <si>
    <t>От оперативного дежурного Красноярского МТУ Росавиации поступила информация о том, что совершена благополучная аварийная посадка воздушного судна Airbus 319 (авиакомпания Россия) в аэропорту г.Красноярск (Емельяново), следовавшим по маршруту Красноярск-Тюмень. Причина: запах проводки в кабине. На борту находилось 110 чеовек. Пострадавших нет.</t>
  </si>
  <si>
    <t>От ОД ЕДДС поступила информация о том, что в 4 км от п.Краснокаменск в результате поисково-спасательных работ, в воде обнаружено тело (взрослый). Передано сотрудникам полиции, проводятся следственные мероприятия.</t>
  </si>
  <si>
    <t>27.05.2026</t>
  </si>
  <si>
    <t>14:03</t>
  </si>
  <si>
    <t>карьер</t>
  </si>
  <si>
    <t>Карьер</t>
  </si>
  <si>
    <r>
      <rPr>
        <b/>
        <u/>
        <sz val="18"/>
        <rFont val="Times New Roman"/>
        <family val="1"/>
        <charset val="204"/>
      </rPr>
      <t>Выполнено за сутки:</t>
    </r>
    <r>
      <rPr>
        <sz val="18"/>
        <rFont val="Times New Roman"/>
        <family val="1"/>
        <charset val="204"/>
      </rPr>
      <t xml:space="preserve"> расселение жителей многоквартирного дома выполнено на 47,5%. До конца 2024 года планируется расселить еще 27,5% жителей дома. Возмещение собственникам 22-х жилых помещений по состоянию на 01.11.2024 выплачено, жилые помещения изъяты в муниципальную собственность, расселено 921,9 кв.м площади аварийного дома №36, при плановом значение, предусмотренном соглашением о предоставлении субсидии из краевого бюджета – 747 кв.м. До конца года, при положительном решении министерства строительства и ЖКХ Красноярского края об увеличении средств субсидии в 2024 году, планируется расселить еще 3 жилых помещения. Расселение оставшихся 16-ти квартир будет организовано в 2025 году, при наличии бюджетных ассигнований на соответствующие цели. Проводится наблюдение и контроль за состоянием основания фундамента и несущих конструкций многоквартирного дома с привлечением ООО «Дудинская управляющая компания». Расселение жителей МКД – Администрация города Дудинки (расселено – 46 квартир (81 чел.), осталось расселить – 1 квартиру (3 чел.)). 17.12.2025 г. Администрация города Дудинки обратилась в Дудинский городской суд Красноярского края с исковым заявлением об изъятии жилого помещения (квартиры № 58). По результату рассмотрения иска 15.04.2026 г. вынесено решение об удовлетворении требований. Решение суда вступило в законную силу 15.05.2026</t>
    </r>
  </si>
  <si>
    <t>с.Богучаны, КГБУ СО КЦСОН «Богучанский»
ул. Геологов, д.17</t>
  </si>
  <si>
    <t xml:space="preserve">28.05.2026 </t>
  </si>
  <si>
    <t>Мероприятие выполнено на 100% (проведено 28.05.2026).</t>
  </si>
  <si>
    <t>Постановлением № 0451-п от 28.05.2026 введен режим функционирования "Повседневная деятельность"</t>
  </si>
  <si>
    <t>№ 1386</t>
  </si>
  <si>
    <t>ул. Гаражная, 21, ул. Заводская, 38</t>
  </si>
  <si>
    <t>КЧС Канского м.о.
№ 85 от 26.05.2026</t>
  </si>
  <si>
    <t>Мероприятие выполнено на 100% (проведено 26.05.2026).</t>
  </si>
  <si>
    <t>Описание события: в целях предупреждения угрозы возникновения чрезвычайной ситуации, вызванной аварийным состоянием строительных конструкций жилых домов: № 21 по ул. Гаражная, № 38 по ул. Заводская.</t>
  </si>
  <si>
    <t>43/12</t>
  </si>
  <si>
    <t>КЧС Уярского района № 8 от 28.05.2026</t>
  </si>
  <si>
    <t>Манско-Уярский м.о.
(Уярский район)</t>
  </si>
  <si>
    <t>№ 329-п</t>
  </si>
  <si>
    <t>Манско-Уярский м.о</t>
  </si>
  <si>
    <t>946 км а/д Р-255 «Сибирь»</t>
  </si>
  <si>
    <t>В результате ДТП с участием 2 транспортных средств (грузовые). Устанавливалось ограничение движения для грузовых автомобилей и автобусов (на аварийном участке), для легковых автомобилей организовано движение по обочине. Объезд аварийного участка для грузовых автомобилей организован через г. Заозерный. Погибших и пострадавших нет.</t>
  </si>
  <si>
    <t>ул. Партизана Железняка, д. 5</t>
  </si>
  <si>
    <t>№ 797-п</t>
  </si>
  <si>
    <r>
      <t xml:space="preserve">Описание события: </t>
    </r>
    <r>
      <rPr>
        <b/>
        <u/>
        <sz val="24"/>
        <color rgb="FFFF0000"/>
        <rFont val="Times New Roman"/>
        <family val="1"/>
        <charset val="204"/>
      </rPr>
      <t>неблагоприятные метеорологические явления погоды</t>
    </r>
    <r>
      <rPr>
        <sz val="24"/>
        <rFont val="Times New Roman"/>
        <family val="1"/>
        <charset val="204"/>
      </rPr>
      <t xml:space="preserve"> (сильные и очень сильные дожди, ливни, грозы, град, крупный град, шквалистые усиления ветра 15-20 м/с, местами 25 м/с и более).</t>
    </r>
  </si>
  <si>
    <t>№ 607-п</t>
  </si>
  <si>
    <t>КЧС Дзержинско-Тасеевского м.о. № 24 от 28.05.2026</t>
  </si>
  <si>
    <t>КЧС Ермаковского м.о. 
№ 15 от 29.05.2026</t>
  </si>
  <si>
    <t>Мероприятие выполнено на 100% (проведено 29.05.2026).</t>
  </si>
  <si>
    <r>
      <t>Описание события:</t>
    </r>
    <r>
      <rPr>
        <sz val="18"/>
        <rFont val="Times New Roman"/>
        <family val="1"/>
        <charset val="204"/>
      </rPr>
      <t xml:space="preserve"> </t>
    </r>
    <r>
      <rPr>
        <b/>
        <u/>
        <sz val="18"/>
        <color rgb="FFFF0000"/>
        <rFont val="Times New Roman"/>
        <family val="1"/>
        <charset val="204"/>
      </rPr>
      <t>в связи с превышением проектных объемов размещения твердых коммунальных отходов.</t>
    </r>
  </si>
  <si>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вызванной подтоплением водами реки Базаиха.</t>
    </r>
  </si>
  <si>
    <t>№ 676-п</t>
  </si>
  <si>
    <t>КЧС Идринско-Краснотуранского м.о. № 6 от 29.05.2026</t>
  </si>
  <si>
    <t>9267</t>
  </si>
  <si>
    <t>24112 (5685)</t>
  </si>
  <si>
    <t>№ 666-п</t>
  </si>
  <si>
    <t>КЧС Ирбейско-Саянского м.о. № 25 от 29.05.2026</t>
  </si>
  <si>
    <t>ЗАТО п. Солнечный</t>
  </si>
  <si>
    <t>№ 394-п</t>
  </si>
  <si>
    <t>КЧС ЗАТО п. Солнечный № 8 от 29.05.2026</t>
  </si>
  <si>
    <t>г.о. ЗАТО п. Солнечный</t>
  </si>
  <si>
    <t>№ 1388-п</t>
  </si>
  <si>
    <t>КЧС Балахтинско-Новоселовского м.о. № 19 от 29.05.2026</t>
  </si>
  <si>
    <t>Постановлением № 704-п от 29.05.2026 введен режим функционирования "Повседневная деятельность".</t>
  </si>
  <si>
    <t>Манско-Уярский м.о. (Партизанский район)</t>
  </si>
  <si>
    <t>№ 1575</t>
  </si>
  <si>
    <t>КЧС Енисейского м.о. № 13 от 29.05.2026</t>
  </si>
  <si>
    <r>
      <t xml:space="preserve">Описание события: </t>
    </r>
    <r>
      <rPr>
        <b/>
        <u/>
        <sz val="24"/>
        <color rgb="FFFF0000"/>
        <rFont val="Times New Roman"/>
        <family val="1"/>
        <charset val="204"/>
      </rPr>
      <t>неблагоприятные метеорологические явления погоды</t>
    </r>
    <r>
      <rPr>
        <sz val="24"/>
        <rFont val="Times New Roman"/>
        <family val="1"/>
        <charset val="204"/>
      </rPr>
      <t xml:space="preserve"> (сильные и очень сильные дожди, ливни, грозы, град, крупный град, шквалистые усиления ветра 15-20 м/с, местами 25 м/с и более) с 00:00 30.05.2026 до 00:00 01.06.2026.</t>
    </r>
  </si>
  <si>
    <t>66</t>
  </si>
  <si>
    <t>17014</t>
  </si>
  <si>
    <t>97558 (24392)</t>
  </si>
  <si>
    <r>
      <t>Выполнено за сутки:</t>
    </r>
    <r>
      <rPr>
        <sz val="24"/>
        <rFont val="Times New Roman"/>
        <family val="1"/>
        <charset val="204"/>
      </rPr>
      <t xml:space="preserve">  мониторинг складывающейся обстановки, сформированы списки и отправлено ходатайство в Правительство Красноярского края на выплаты компенсации населению. Проводится работа по определению участков для строительства жилых домов.</t>
    </r>
  </si>
  <si>
    <t>объекты образования</t>
  </si>
  <si>
    <t>КЧС Шушенского м.о. № 25 от 29.05.2026</t>
  </si>
  <si>
    <t>№ 890</t>
  </si>
  <si>
    <t>№ 350</t>
  </si>
  <si>
    <t>Манский район</t>
  </si>
  <si>
    <t>Манско-Уярский м.о.
(Манский район)</t>
  </si>
  <si>
    <t>7026</t>
  </si>
  <si>
    <t>17335 (3801)</t>
  </si>
  <si>
    <t>В результате ДТП с участием 2 транспортных средств (1 маршрутный автобус, 1 легковой) пострадало 8 человек (взрослые), доставлены в медицинское учреждение. Ограничение движения на автодороге не устанавливалось.</t>
  </si>
  <si>
    <t xml:space="preserve">По докладу ОД ГУ МВД России по Красноярскому краю поступила информация о минировании объектов образования на территории Красноярского края. Информация доведена до взаимодействующих структур. В 18:00 мероприятия завершены, ВУ не обнаружено. Проведена проверка 5 объектов, эвакуация не проводилась.  </t>
  </si>
  <si>
    <t xml:space="preserve">29.05.2026 </t>
  </si>
  <si>
    <r>
      <rPr>
        <b/>
        <u/>
        <sz val="26"/>
        <rFont val="Times New Roman"/>
        <family val="1"/>
        <charset val="204"/>
      </rPr>
      <t>С 28.03.2026 определено начало пожароопасного сезона</t>
    </r>
    <r>
      <rPr>
        <sz val="26"/>
        <rFont val="Times New Roman"/>
        <family val="1"/>
        <charset val="204"/>
      </rPr>
      <t xml:space="preserve"> на территории: Краснотуранского, Минусинского, Саяно-Шушенского, Ужурского, Шарыповского лесничеств (приказ Министерства природных ресурсов и лесного комплекса Красноярского края №86-530-од от 25.03.2026).
</t>
    </r>
    <r>
      <rPr>
        <b/>
        <u/>
        <sz val="26"/>
        <rFont val="Times New Roman"/>
        <family val="1"/>
        <charset val="204"/>
      </rPr>
      <t>С 06.04.2026 определено начало пожароопасного сезона</t>
    </r>
    <r>
      <rPr>
        <sz val="26"/>
        <rFont val="Times New Roman"/>
        <family val="1"/>
        <charset val="204"/>
      </rPr>
      <t xml:space="preserve"> на территории: Ачинского, Балахтинского, Боготольского, Большемуртинского, Большеулуйского, Верхнеманского, Даурского, Емельяновского, Ермаковского, Идринского, Иланского, Ирбейского, Канского, Каратузского, Кизирского, Козульского, Красноярского, Курагинского, Маганского, Манского, Мининского, Назаровского, Новоселовского, Пойменского, Рыбинского, Саянского, Сухобузимского, Тинского, Усинского, Уярского лесничеств (приказ Министерства природных ресурсов и лесного комплекса Красноярского края №86-580-од от 02.04.2026).
</t>
    </r>
    <r>
      <rPr>
        <b/>
        <u/>
        <sz val="26"/>
        <rFont val="Times New Roman"/>
        <family val="1"/>
        <charset val="204"/>
      </rPr>
      <t>С 25.04.2026 определено начало пожароопасного сезона</t>
    </r>
    <r>
      <rPr>
        <sz val="26"/>
        <rFont val="Times New Roman"/>
        <family val="1"/>
        <charset val="204"/>
      </rPr>
      <t xml:space="preserve"> на территории: Абанского, Дзержинского, Долгомостовского, Казачинского, Пировского, Таежинского, Тюхтетского, Усольского лесничеств (приказ Министерства природных ресурсов и лесного комплекса Красноярского края №86-741-од от 23.04.2026).
</t>
    </r>
    <r>
      <rPr>
        <b/>
        <u/>
        <sz val="26"/>
        <rFont val="Times New Roman"/>
        <family val="1"/>
        <charset val="204"/>
      </rPr>
      <t>C 30.04.2026 определено начало пожароопасного сезона</t>
    </r>
    <r>
      <rPr>
        <sz val="26"/>
        <rFont val="Times New Roman"/>
        <family val="1"/>
        <charset val="204"/>
      </rPr>
      <t xml:space="preserve"> на территории Богучанского, Гремучинского, Енисейского, Кодинского, Манзенского, Мотыгинского, Невонского, Терянского, Хребтовского, Чунского лесничеств (приказ 
Министерства природных ресурсов и лесного комплекса Красноярского края №86-773-од от 28.04.2026).
</t>
    </r>
    <r>
      <rPr>
        <b/>
        <u/>
        <sz val="26"/>
        <rFont val="Times New Roman"/>
        <family val="1"/>
        <charset val="204"/>
      </rPr>
      <t>C 22.05.2026 определено начало пожароопасного сезона</t>
    </r>
    <r>
      <rPr>
        <sz val="26"/>
        <rFont val="Times New Roman"/>
        <family val="1"/>
        <charset val="204"/>
      </rPr>
      <t xml:space="preserve"> на территории Борского, Нижне-Енисейского, Северо-Енисейского, Тунгусско-Чунского лесничеств (приказ Министерства природных ресурсов и лесного комплекса Красноярского края №86-1029-од от 21.05.2026).
</t>
    </r>
    <r>
      <rPr>
        <sz val="26"/>
        <rFont val="Times New Roman"/>
        <family val="1"/>
        <charset val="204"/>
      </rPr>
      <t xml:space="preserve">
</t>
    </r>
    <r>
      <rPr>
        <b/>
        <u/>
        <sz val="26"/>
        <rFont val="Times New Roman"/>
        <family val="1"/>
        <charset val="204"/>
      </rPr>
      <t/>
    </r>
  </si>
  <si>
    <t>н. п. Памяти 13 Борцов, 
ул. Ермака, д. 14</t>
  </si>
  <si>
    <t>н.п. Плотбище, 
ул. Заречная д. 6</t>
  </si>
  <si>
    <t xml:space="preserve"> 526-й км а/д 
Р-257 "Енисей"</t>
  </si>
  <si>
    <t>От ОД ЕДДС поступила информация о том, что в результате пожара в частном жилом доме погиб 1 человек (взрослый). В 14:35 пожар ликвидирован на площади 60 м². Предварительная причина пожара - короткое замыкание электропроводки.</t>
  </si>
  <si>
    <t>12:33</t>
  </si>
  <si>
    <t>22:16</t>
  </si>
  <si>
    <t>00:48</t>
  </si>
  <si>
    <t>30.05.2026</t>
  </si>
  <si>
    <t>31.05.2026</t>
  </si>
  <si>
    <t>От ОД ЕДДС поступила информация о том, что в результате пожара в частном жилом доме погиб 1 человек (взрослый). В 23:24 пожар ликвидирован на площади 70 м². Предварительная причина пожара - короткое замыкание электроприбора.</t>
  </si>
  <si>
    <t>От ОД ЕДДС поступила информация о том, что в результате ДТП с участием 1 легкового автомобиля (съезд в кювет) пострадало 5 человек (взрослые). Пострадавшие доставлены в Ермаковскую РБ (4 человека), Минусинскую РБ (1 человек). Ограничение движения на автодороге не устанавливалось.</t>
  </si>
  <si>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(сильные и очень сильные дожди, ливни, грозы, град, крупный град, шквалистые усиления ветра 15-20 м/с, местами 25 м/с и более).</t>
    </r>
  </si>
  <si>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(сильные и очень сильные дожди, ливни, грозы, град, крупный град, шквалистые усиления ветра 15-20 м/с, местами 25 м/с и более) с 00:00 30.05.2026 до 00:00 01.06.2026.</t>
    </r>
  </si>
  <si>
    <t>ул. Гаражная, 21, 
ул. Заводская, 38</t>
  </si>
  <si>
    <t>От ОД ЕДДС поступила информация о том, что в 30 км от н.п.Снежногорск в воде обнаружено тело (взрослый) и лодка с мотором. Передано сотрудникам полиции, проводятся следственные мероприятия.</t>
  </si>
  <si>
    <t>12:35</t>
  </si>
  <si>
    <t>р.Хантайка</t>
  </si>
  <si>
    <t>От ОД ЕДДС поступила информация о том, что на р.Мана в районе моста при очевидных обстоятельствах утонул 1 человек (взрослый). Проводились поисковые мероприятия, тело не найдено.</t>
  </si>
  <si>
    <t>р. Мана</t>
  </si>
  <si>
    <t>ул. Герцена, д. 18</t>
  </si>
  <si>
    <t xml:space="preserve">По системе 112 поступила информация об обнаружении предмета похожего на гранату. В 19:41 оперативные мероприятия завершены, обнаруженный предмет идентифицирован как учебная граната Ф-1, с места изъята для утилизации установленным порядком. </t>
  </si>
  <si>
    <t>17:01</t>
  </si>
  <si>
    <t>17:46</t>
  </si>
  <si>
    <t>Дзержинский м.о.</t>
  </si>
  <si>
    <t>н.п. Дзержинское, ул. Краснопартизанская, д. 73</t>
  </si>
  <si>
    <t>От ОД ЕДДС поступила информация о том, что в результате пожара в частном жилом доме погибли 2 человека (взрослые). 01.06.2026 в 00:28 пожар ликвидирован на площади 60 м². Предварительная причина пожара - короткое замыкание электропроводки.</t>
  </si>
  <si>
    <t>Постановлением № 399-п от 01.06.2026 введен режим функционирования "Повседневная деятельность".</t>
  </si>
  <si>
    <t>Постановлением № 1394-п от 01.06.2026 введен режим функционирования "Повседневная деятельность".</t>
  </si>
  <si>
    <t>Постановлением № 340-п от 01.06.2026 введен режим функционирования "Повседневная деятельность".</t>
  </si>
  <si>
    <t>Постановлением № 622-п от 01.06.2026 введен режим функционирования "Повседневная деятельность".</t>
  </si>
  <si>
    <t xml:space="preserve">01.06.2026
</t>
  </si>
  <si>
    <t>г. Ачинск, 1 мкр. 1, д.36 «Г», ТЦ «Плаза»</t>
  </si>
  <si>
    <t>ул. Читинская, д.10</t>
  </si>
  <si>
    <t>г. Ачинск, Ачинский глиноземный комбинат</t>
  </si>
  <si>
    <t>10:06</t>
  </si>
  <si>
    <t>18:17</t>
  </si>
  <si>
    <t>22:35</t>
  </si>
  <si>
    <t>Произошёл пожар в торговом центре (3-этажный, панельный).В 11:55 пожар ликвидирован на площади 20 м². Спасено 2 чел., эвакуировались 20 чел. Пострадавших нет.</t>
  </si>
  <si>
    <t>Произошёл пожар  в жилом доме (5-этажный, панельный). В 18:55 пожар ликвидирован на площади 10 м2. Травмирован 1 чел. (взрослый), направлен в медицинское учреждение. Эвакуация не проводилась.</t>
  </si>
  <si>
    <t>От СОД ЦУКС поступила информация о завале 1 чел. (взрослый) гипсом на Ачинском глиноземном комбинате. Работниками предприятия из бункера извлечен 1 чел. , передан бригаде скорой медицинской помощи.</t>
  </si>
  <si>
    <t>Постановлением № 1575 от 29.05.2026 с 01.06.2026 введен режим функционирования "Повседневная деятельность".</t>
  </si>
  <si>
    <t>01.06.2026</t>
  </si>
  <si>
    <t>Постановлением № 0277-п от 31.03.2026 введен режим функционирования "Повседневная деятельность"</t>
  </si>
  <si>
    <t>Постановлением № 690-п от 01.06.2026 введен режим функционирования "Повседневная деятельность".</t>
  </si>
  <si>
    <t>Постановлением № 433-п от 01.06.2026 отменен режим функционирования "Повышенная готовность".</t>
  </si>
  <si>
    <r>
      <t>Оперативные мероприятия по предупреждению угрозы ЧС завершены,</t>
    </r>
    <r>
      <rPr>
        <sz val="18"/>
        <rFont val="Times New Roman"/>
        <family val="1"/>
        <charset val="204"/>
      </rPr>
      <t xml:space="preserve"> проводится </t>
    </r>
    <r>
      <rPr>
        <b/>
        <u/>
        <sz val="18"/>
        <color rgb="FFFF0000"/>
        <rFont val="Times New Roman"/>
        <family val="1"/>
        <charset val="204"/>
      </rPr>
      <t>мониторинг несущих конструкций дома и контроль состояния склона,</t>
    </r>
    <r>
      <rPr>
        <b/>
        <sz val="18"/>
        <rFont val="Times New Roman"/>
        <family val="1"/>
        <charset val="204"/>
      </rPr>
      <t xml:space="preserve"> </t>
    </r>
    <r>
      <rPr>
        <b/>
        <u/>
        <sz val="18"/>
        <color rgb="FFFF0000"/>
        <rFont val="Times New Roman"/>
        <family val="1"/>
        <charset val="204"/>
      </rPr>
      <t xml:space="preserve">изменений нет.
</t>
    </r>
    <r>
      <rPr>
        <sz val="18"/>
        <rFont val="Times New Roman"/>
        <family val="1"/>
        <charset val="204"/>
      </rPr>
      <t>С АО «ГК» «ЕКС» заключен муниципальный контракт на выполнение работ по строительству объекта капитального строительства («Инженерное сооружение по укреплению склона на участке в районе жилых домов по ул. Дачная, 37 - ул. 2-ая Огородная, 25») г. Красноярск от 02.06.2025 г. № 2025.83 на сумму 1474531836, 67 руб. со сроком завершения работ по 31.08.2026 г. Проектной документацией предусмотрен комплекс работ по строительству удерживающих сооружений для обеспечения устойчивости склона. Геотехнический мониторинг на объекте капитального строительства «Инженерное сооружение по укреплению склона на участке в р-не жилых домов по ул. Дачная, 37 - ул. 2-я Огородная, 25» планируется продолжить в период возобновления работ на вышеуказанном объекте. Проведена процедура торгов по определению подрядной организации за осуществлением геотехнического мониторинга на объекте капитального строительства «Инженерное сооружение по укреплению склона на участке в районе жилых домов по ул. Дачная, 37 - ул. 2-я Огородная, 25». Ожидается заключение муниципального контракта. АО «ГК «ЕКС» проводятся работы по укреплению склона горы.</t>
    </r>
  </si>
  <si>
    <t>№ АГ-968-п
№ АГ-1047-п
№ АГ-1066-п
№ АГ-1329-п
№ АГ-1333-п</t>
  </si>
  <si>
    <t>29.04.2026
13.05.2026
14.05.2026
01.06.2026
02.06.2026</t>
  </si>
  <si>
    <t>Минусинский м.о.
н.п. Шошино
н.п. Кавказское</t>
  </si>
  <si>
    <r>
      <t xml:space="preserve">Выполнено за сутки: </t>
    </r>
    <r>
      <rPr>
        <b/>
        <sz val="18"/>
        <color rgb="FFFF0000"/>
        <rFont val="Times New Roman"/>
        <family val="1"/>
        <charset val="204"/>
      </rPr>
      <t xml:space="preserve">постановлением № АГ-1143-п от 19.05.2026 отменены Постановления № АГ-1047, № АГ-1066 введен режим "Повседневная деятельность". </t>
    </r>
    <r>
      <rPr>
        <sz val="18"/>
        <rFont val="Times New Roman"/>
        <family val="1"/>
        <charset val="204"/>
      </rPr>
      <t>Мониторинг складывающейся обстановки. Постановлением № АГ-1333-п от 02.06.2026 внесены изменения в постановление № АГ-1329-п от 01.06.2029 (расширена зона угрозы ЧС).</t>
    </r>
  </si>
  <si>
    <t>мониторинг уровня воды осуществляется по двум гидропостам (постоянный – гидропост п.Курагино, временный – п.Шошино). Уровень воды на 14.05.2026:  гидропост Курагино – 980 см., критический – 1040 см., уровень воды на временном гидропосту п.Шошино - 185 см., критический – 190 см. Организованы работы по укреплению насыпи инертными материалами в н.п. Кавказское. Постановлением № АГ-1333-п от 02.06.2026 внесены изменения в постановление № АГ-1329-п от 01.06.2029 (расширена зона угрозы ЧС).</t>
  </si>
  <si>
    <t>ул. Лесопильщиков, 
д. 156 (ТЭЦ-2)</t>
  </si>
  <si>
    <t>Ленинский район, 
гп. Березовка, 
ул. Кирова, д. 7</t>
  </si>
  <si>
    <t xml:space="preserve">От ОД ЕДДС поступила информация о том, что произошёл пожар в помещении электрических кабелей ТЭЦ-2. Пострадавших нет. В 21:15 пожар ликвидирован на площади 20 м². Предварительная причина пожара уточняется.
</t>
  </si>
  <si>
    <t>От ОД ЕДДС поступила информация о том, что в результате пожара в частном жилом доме погибло 2 человека (взрослые). В 02:23 пожар ликвидирован на площади 48 м². Предварительная причина пожара уточняется.</t>
  </si>
  <si>
    <t>00:38</t>
  </si>
  <si>
    <t>02.06.2026</t>
  </si>
  <si>
    <t>03.06.2026</t>
  </si>
  <si>
    <t xml:space="preserve">Постановлением № 236-п от 02.06.2026 введен режим функционирования "Повседневная деятельность" </t>
  </si>
  <si>
    <t>Постановлением № 909-п от 03.06.2026 введен режим функционирования "Повседневная деятельность".</t>
  </si>
  <si>
    <r>
      <t xml:space="preserve">
</t>
    </r>
    <r>
      <rPr>
        <b/>
        <sz val="26"/>
        <rFont val="Times New Roman"/>
        <family val="1"/>
        <charset val="204"/>
      </rPr>
      <t/>
    </r>
  </si>
  <si>
    <t>Постановлением № 908 от 03.06.2026 введен режим функционирования "Повседневная деятельность".</t>
  </si>
  <si>
    <t>Постановлением № 232п от 03.06.2026 введен режим функционирования "Повседневная деятельность".</t>
  </si>
  <si>
    <t>Постановлением № 359 от 03.06.2026 введен режим функционирования "Повседневная деятельность".</t>
  </si>
  <si>
    <t>№ 60-п
№ 62/1п
№ 92</t>
  </si>
  <si>
    <t>03.04.2026
06.04.2026
03.06.2026</t>
  </si>
  <si>
    <t>Взрывы и (или) разрушения (обрушения) в зданиях, сооружениях, предназначенных для постоянного или длительного (круглосуточного) проживания людей 
Высокие уровни воды</t>
  </si>
  <si>
    <t>1.2.1.
2.5.1</t>
  </si>
  <si>
    <r>
      <t>Описание события:</t>
    </r>
    <r>
      <rPr>
        <sz val="18"/>
        <rFont val="Times New Roman"/>
        <family val="1"/>
        <charset val="204"/>
      </rPr>
      <t xml:space="preserve"> </t>
    </r>
    <r>
      <rPr>
        <b/>
        <u/>
        <sz val="18"/>
        <color rgb="FFFF0000"/>
        <rFont val="Times New Roman"/>
        <family val="1"/>
        <charset val="204"/>
      </rPr>
      <t>в связи с угрозой обрушения несущих конструкций подпорной железобетонной стены,</t>
    </r>
    <r>
      <rPr>
        <sz val="18"/>
        <color theme="1"/>
        <rFont val="Times New Roman"/>
        <family val="1"/>
        <charset val="204"/>
      </rPr>
      <t xml:space="preserve"> расположенной со стороны северной части здания лечебного корпуса КГБУЗ "Дивногорская межрайонная больница". С 03.06.2026 </t>
    </r>
    <r>
      <rPr>
        <b/>
        <u/>
        <sz val="18"/>
        <color rgb="FFFF0000"/>
        <rFont val="Times New Roman"/>
        <family val="1"/>
        <charset val="204"/>
      </rPr>
      <t>угроза разрушения грунтовой дороги в п. Верхняя Бирюса, в связи с прохождением паводкового периода</t>
    </r>
    <r>
      <rPr>
        <sz val="18"/>
        <color theme="1"/>
        <rFont val="Times New Roman"/>
        <family val="1"/>
        <charset val="204"/>
      </rPr>
      <t>, обеспечение бесперебойной и безаварийной работы МУПЭС в период введенной процедуры банкротства, а также фин. помощи предприятию до конца 2026 г., в целях обеспечения предприятия на отопительный сезон.</t>
    </r>
  </si>
  <si>
    <t>29049 (8208)</t>
  </si>
  <si>
    <r>
      <t>Выполнено за сутки:</t>
    </r>
    <r>
      <rPr>
        <sz val="18"/>
        <rFont val="Times New Roman"/>
        <family val="1"/>
        <charset val="204"/>
      </rPr>
      <t xml:space="preserve"> с 03.06.2026 дополнение к введенному режиму "Повышенная готовность".</t>
    </r>
  </si>
  <si>
    <t>06.04.2026
03.06.2026</t>
  </si>
  <si>
    <t>Взрывы и (или) разрушения (обрушения) в зданиях, сооружениях, предназначенных для постоянного или длительного (круглосуточного) проживания людей 
Выокие уровни воды</t>
  </si>
  <si>
    <t>Описание события: в связи с угрозой обрушения несущих конструкций подпорной железобетонной стены, расположенной со стороны северной части здания лечебного корпуса КГБУЗ "Дивногорская межрайонная больница". С 03.06.2026 угроза разрушения грунтовой дороги в п. Верхняя Бирюса, в связи с прохождением паводкового периода, обеспечение бесперебойной и безаварийной работы МУПЭС в период введенной процедуры банкротства, а также фин. помощи предприятию до конца 2026 г., в целях обеспечения предприятия на отопительный сезон.</t>
  </si>
  <si>
    <t>КЧС г.о.г. Дивногорска 
№3 от 06.04.2026
КЧС г.о.г. Дивногорска 
№4 от 03.06.2026</t>
  </si>
  <si>
    <t>№ 474</t>
  </si>
  <si>
    <t>Мероприятие выполнено на 100% (проведено 19.05.2026).</t>
  </si>
  <si>
    <t>34229</t>
  </si>
  <si>
    <t>1255179 (259061)</t>
  </si>
  <si>
    <r>
      <rPr>
        <b/>
        <u/>
        <sz val="18"/>
        <rFont val="Times New Roman"/>
        <family val="1"/>
        <charset val="204"/>
      </rPr>
      <t>Выполнено за сутки:</t>
    </r>
    <r>
      <rPr>
        <sz val="18"/>
        <color theme="1"/>
        <rFont val="Times New Roman"/>
        <family val="1"/>
        <charset val="204"/>
      </rPr>
      <t xml:space="preserve"> установлено (заключение ООО «НТП»), что дом признан аварийным, под снос. Износ здания составил 78 %. Проведение АВР признано не целесообразным.</t>
    </r>
  </si>
  <si>
    <r>
      <t xml:space="preserve">Выполнено за сутки: </t>
    </r>
    <r>
      <rPr>
        <sz val="18"/>
        <rFont val="Times New Roman"/>
        <family val="1"/>
        <charset val="204"/>
      </rPr>
      <t>смонтирован фундамент, продолжается прокладка трубопровода. Ведется подготовка к благоустройству дороги</t>
    </r>
  </si>
  <si>
    <t>площадка ООО «Черногорская горнорудная компания»</t>
  </si>
  <si>
    <t xml:space="preserve">03.06.2026 </t>
  </si>
  <si>
    <t>По информации ОД ЕДДС в районе р.Ергалах на строящейся промышленной площадке ООО «Черногорская горнорудная компания» входящий в группу компаний «Русская платина» произошел сход селевого потока, пострадавших нет, повреждены объекты промышленной инфраструктуры (трубопровод системы
водоснабжения – 200 м, эстакада – 60 м). Ликвидацией последствий схода сели будет заниматься ООО «Черногорская горнорудная компания»</t>
  </si>
  <si>
    <t>Описание события: в связи с возрастающими рисками несчастных случаев на водных объектах на территории городского округа.</t>
  </si>
  <si>
    <t>Постановлением № 680-п от 04.06.2026 введен режим функционирования "Повседневная деятельность".</t>
  </si>
  <si>
    <t>Постановлением № 558-п от 02.06.2026 введен режим функционирования "Повседневная деятельность"</t>
  </si>
  <si>
    <t>№ 558-п</t>
  </si>
  <si>
    <t>2.6.1</t>
  </si>
  <si>
    <t>Мероприятие выполнено на 100% (проведено 02.06.2026).</t>
  </si>
  <si>
    <t>4831</t>
  </si>
  <si>
    <t>12656 (2132)</t>
  </si>
  <si>
    <t>36</t>
  </si>
  <si>
    <t>Описание события: в связи с увеличением количества ландшафтных пожаров.</t>
  </si>
  <si>
    <t>пл. Бадаложная</t>
  </si>
  <si>
    <t>н.п. Подсопки, 
ул. Новая, д. 8</t>
  </si>
  <si>
    <t>От ОД ЕДДС поступила информация о том, что в результате пожара в частном жилом доме погибли 2 человека (1 взрослый, 1 ребенок). В 15:04 пожар ликвидирован на площади 120 м². Предварительная причина пожара - неосторожность при курении.</t>
  </si>
  <si>
    <t>По системе 112 поступила информация об обнаружении подозрительного предмета рядом с железнодорожной опорой №489. По Транссибирской магистрали задержано до 4 часов 4 пассажирских поезда, для грузовых поездов устанавливалось реверсивное движение по одному пути. В 15:21 на противоположной стороне опоры №489, около трансформаторной подстанции, обнаружен аналогичный предмет в контейнере. В 16:18 предметы (пластиковые коробки, без содержимого)  изъяты сотрудниками УФСБ с места происшествия для проведения экспертизы.</t>
  </si>
  <si>
    <t>04.06.2026</t>
  </si>
  <si>
    <t>Кромка льда на р. Енисей продвигается в направлении Енисейского залива и не предоставляет опасности (АППГ: кромка льда вышла в Енисейский залив Карского моря).</t>
  </si>
  <si>
    <t>н.п. Каменка</t>
  </si>
  <si>
    <t xml:space="preserve">05.06.2026
</t>
  </si>
  <si>
    <t>11:15</t>
  </si>
  <si>
    <t xml:space="preserve">05.06.2026 </t>
  </si>
  <si>
    <t>Постановлением № 973-п от 05.06.2026 введен режим функционирования "Повседневная деятельность"</t>
  </si>
  <si>
    <t>20 км а/д Богучаны-Ангарский</t>
  </si>
  <si>
    <t>От ОД ЕДДС поступила информация о том, что в результате ДТП с участием 2 транспортных средств (2 легковых) погиб 1 человек (взрослый). Ограничение движения на автодороге не устанавливалось.</t>
  </si>
  <si>
    <t>14:35</t>
  </si>
  <si>
    <t>ООт ОД ГУ МВД России по Красноярскому краю поступила информация об анонимной угрозе минирования объектов. На место выезжали оперативные службы. В 21:50 оперативные мероприятия завершены, проверено 39 объектов, эвакуировались 251 чел, ВУ не обнаружено.</t>
  </si>
  <si>
    <t>По системе 112 поступила информация, что при строительстве котельной обнаружен предмет похожий на снаряд. Сотрудниками Управления Росгвардии по Красноярскому краю предмет идентифицирован, как пустой снаряд калибра 152 мм, изъята для дальнейшей утилизации в установленном порядке.</t>
  </si>
  <si>
    <t>н.п. Элита, ул. Лесная, д. 6</t>
  </si>
  <si>
    <t>н.п. Стрелка, 
ул. Октябрьская, д. 48, 50</t>
  </si>
  <si>
    <t>пеший</t>
  </si>
  <si>
    <t>Ермаковский</t>
  </si>
  <si>
    <t>н.п. Шушенское, 
карьер №1</t>
  </si>
  <si>
    <t>От ОД ЕДДС поступила информация о том, что в результате ДТП (столкновение) с участием 2 транспортных средств (легковые) травмировано 4 человека (2 взрослых, 2 детей), направлены в медицинское учреждение. Ограничение движения на автодороге не устанавливалось.</t>
  </si>
  <si>
    <t>От ОД ЕДДС поступила информация о том, что при очевидных обстоятельствах в карьере №1 утонул 1 человек (взрослый). Сотрудниками КГКУ "Спасатель" тело поднято из воды, передано сотрудникам полиции.</t>
  </si>
  <si>
    <t>14:34</t>
  </si>
  <si>
    <t>15:07</t>
  </si>
  <si>
    <t>18:56</t>
  </si>
  <si>
    <t>06.06.2026</t>
  </si>
  <si>
    <t>№ 1244</t>
  </si>
  <si>
    <t>н.п. Стрелка</t>
  </si>
  <si>
    <t>КЧС г.о. г. Красноярска 
№ 16/26 от 19.05.2026</t>
  </si>
  <si>
    <t>КЧС Туруханского м.о. 
№ 10 от 02.06.2026</t>
  </si>
  <si>
    <t>КЧС Енисейского м.о. 
№ 14 от 06.06.2026</t>
  </si>
  <si>
    <t>17 (3)</t>
  </si>
  <si>
    <t>Мероприятие выполнено на 100% (проведено 06.06.2026).</t>
  </si>
  <si>
    <r>
      <t xml:space="preserve">Описание события: </t>
    </r>
    <r>
      <rPr>
        <b/>
        <u/>
        <sz val="24"/>
        <color rgb="FFFF0000"/>
        <rFont val="Times New Roman"/>
        <family val="1"/>
        <charset val="204"/>
      </rPr>
      <t>в целях ликвидации последствий пожара в двух МКД</t>
    </r>
    <r>
      <rPr>
        <sz val="24"/>
        <rFont val="Times New Roman"/>
        <family val="1"/>
        <charset val="204"/>
      </rPr>
      <t>, расположенных в н.п. Стрелка.</t>
    </r>
  </si>
  <si>
    <t>н.п. Сорокино</t>
  </si>
  <si>
    <t>07.06.2026</t>
  </si>
  <si>
    <t xml:space="preserve">От ОД ЕДДС поступила информация о том, что произошёл пожар в двух многоквартирных жилых домах (2-этажные, деревянные) и надворных постройках. Пострадавших нет. В 07:50 пожар ликвидирован на площади 940 м². Предварительная причина пожара - НППБ при эксплуатации печей. </t>
  </si>
  <si>
    <r>
      <t xml:space="preserve">Выполнено за сутки: </t>
    </r>
    <r>
      <rPr>
        <sz val="24"/>
        <rFont val="Times New Roman"/>
        <family val="1"/>
        <charset val="204"/>
      </rPr>
      <t>тушение пожара продолжается. Развернут ПВР в помещении детского садика «Росток» на 30 мест, организовано питание в столовой Енисейской СПК, для пожарных и  потерпевших. Граждане, проживавшие в сгоревших домах, размещены у родственников, друзей и знакомых. У трех жителей полностью утрачены документы, восстановление будет организовано 08.06.2026.</t>
    </r>
  </si>
  <si>
    <t>озеро Бархатово</t>
  </si>
  <si>
    <t xml:space="preserve">От ОД ЕДДС поступила информация о том, что при очевидных обстоятельствах утонул 1 человек (ребенок). Очевидцами обнаружено и поднято из воды тело, передано сотрудникам полиции, проводятся следственные мероприятия. </t>
  </si>
  <si>
    <t>20:40</t>
  </si>
  <si>
    <t xml:space="preserve">озеро </t>
  </si>
  <si>
    <t>От ОД ЕДДС поступило сообщение о том, что в 100 метрах от правого берега р. Енисей, по направлению в залив «Шахобаиха», провалился под лёд автомобиль ГАЗ-53, предположительно вместе с водителем (мужчина). Утром 07.02.2026. руководством отдела полиции будет создана и отправлена заявка спасателям. Тело найдено</t>
  </si>
  <si>
    <t>От ОД ЕДДС поступило сообщение о том, что в 100 метрах от правого берега р. Енисей, по направлению в залив «Шахобаиха», провалился под лёд автомобиль ГАЗ-53, предположительно вместе с водителем (мужчина). Тело найдено</t>
  </si>
  <si>
    <t xml:space="preserve">От ОД ЕДДС поступила информация о том, что в результате пожара в садовом доме (1-этажный, деревянный) погиб 1 человек (взрослый). В 01:33 пожар ликвидирован на площади 18 м². Предварительная причина пожара - неосторожное обращение с огнем неустановленных лиц. </t>
  </si>
  <si>
    <r>
      <rPr>
        <b/>
        <u/>
        <sz val="26"/>
        <color theme="1"/>
        <rFont val="Times New Roman"/>
        <family val="1"/>
        <charset val="204"/>
      </rPr>
      <t>Предельные показатели по гибели за год превышены</t>
    </r>
    <r>
      <rPr>
        <u/>
        <sz val="26"/>
        <color theme="1"/>
        <rFont val="Times New Roman"/>
        <family val="1"/>
        <charset val="204"/>
      </rPr>
      <t xml:space="preserve"> </t>
    </r>
    <r>
      <rPr>
        <sz val="26"/>
        <color theme="1"/>
        <rFont val="Times New Roman"/>
        <family val="1"/>
        <charset val="204"/>
      </rPr>
      <t xml:space="preserve">(относительно показателей Указа Президента РФ от 16.10.19 г. №501): Дзержинско-Тасеевский м.о., </t>
    </r>
    <r>
      <rPr>
        <sz val="26"/>
        <rFont val="Times New Roman"/>
        <family val="1"/>
        <charset val="204"/>
      </rPr>
      <t>Идринско-Краснотуранский м.о.</t>
    </r>
    <r>
      <rPr>
        <u/>
        <sz val="26"/>
        <color theme="1"/>
        <rFont val="Times New Roman"/>
        <family val="1"/>
        <charset val="204"/>
      </rPr>
      <t xml:space="preserve">
</t>
    </r>
    <r>
      <rPr>
        <b/>
        <u/>
        <sz val="26"/>
        <color theme="1"/>
        <rFont val="Times New Roman"/>
        <family val="1"/>
        <charset val="204"/>
      </rPr>
      <t>Предельные показатели по гибели за год достигнуты</t>
    </r>
    <r>
      <rPr>
        <sz val="26"/>
        <color theme="1"/>
        <rFont val="Times New Roman"/>
        <family val="1"/>
        <charset val="204"/>
      </rPr>
      <t xml:space="preserve"> (относительно показателей Указа Президента РФ от 16.10.19 г. №501):  Канский м.о.</t>
    </r>
  </si>
  <si>
    <r>
      <t xml:space="preserve">Описание события: </t>
    </r>
    <r>
      <rPr>
        <b/>
        <u/>
        <sz val="18"/>
        <color rgb="FFFF0000"/>
        <rFont val="Times New Roman"/>
        <family val="1"/>
        <charset val="204"/>
      </rPr>
      <t>в целях ликвидации последствий пожара в двух МКД</t>
    </r>
    <r>
      <rPr>
        <sz val="18"/>
        <rFont val="Times New Roman"/>
        <family val="1"/>
        <charset val="204"/>
      </rPr>
      <t>, расположенных в н.п. Стрелка.</t>
    </r>
  </si>
  <si>
    <t>Постановлением № 1245 от 07.06.2026 введен режим функционирования "Повседневная деятельность".</t>
  </si>
  <si>
    <r>
      <t>Описание события:</t>
    </r>
    <r>
      <rPr>
        <sz val="18"/>
        <rFont val="Times New Roman"/>
        <family val="1"/>
        <charset val="204"/>
      </rPr>
      <t xml:space="preserve">  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строительных конструкций жилых домов: № 21 по ул. Гаражная, № 38 по ул. Заводская</t>
    </r>
    <r>
      <rPr>
        <sz val="18"/>
        <rFont val="Times New Roman"/>
        <family val="1"/>
        <charset val="204"/>
      </rPr>
      <t>.</t>
    </r>
  </si>
  <si>
    <r>
      <t xml:space="preserve">Описание события: </t>
    </r>
    <r>
      <rPr>
        <b/>
        <u/>
        <sz val="18"/>
        <color rgb="FFFF0000"/>
        <rFont val="Times New Roman"/>
        <family val="1"/>
        <charset val="204"/>
      </rPr>
      <t>в связи с возрастающими рисками несчастных случаев на водных объектах на территории городского округа.</t>
    </r>
  </si>
  <si>
    <r>
      <t xml:space="preserve">Выполнено за сутки: </t>
    </r>
    <r>
      <rPr>
        <sz val="18"/>
        <rFont val="Times New Roman"/>
        <family val="1"/>
        <charset val="204"/>
      </rPr>
      <t>информирование населения.</t>
    </r>
  </si>
  <si>
    <r>
      <t xml:space="preserve">Описание события: </t>
    </r>
    <r>
      <rPr>
        <b/>
        <u/>
        <sz val="18"/>
        <color rgb="FFFF0000"/>
        <rFont val="Times New Roman"/>
        <family val="1"/>
        <charset val="204"/>
      </rPr>
      <t>в связи с увеличением количества ландшафтных пожаров.</t>
    </r>
  </si>
  <si>
    <t>Описание события:</t>
  </si>
  <si>
    <t>водный</t>
  </si>
  <si>
    <t>озеро в районе с.Новая Камала</t>
  </si>
  <si>
    <t>н.п. Усть-Авам</t>
  </si>
  <si>
    <t>По информации ОД ЕДДС на берегу ручья Авам очевидцами обнаружено 1 тело утонувшей (взрослая), помещено в морг, ожидается прибытие сотрудников полиции для проведения оперативно следственных мероприятий.</t>
  </si>
  <si>
    <t>08.06.2026</t>
  </si>
  <si>
    <t xml:space="preserve">08.06.2026 </t>
  </si>
  <si>
    <t>№ 935-п</t>
  </si>
  <si>
    <t>КЧС Дзержинско-Тасеевского м.о. № 29 от 08.06.2026</t>
  </si>
  <si>
    <t>Мероприятие выполнено на 100% (проведено 08.06.2026).</t>
  </si>
  <si>
    <r>
      <t>Выполнено за сутки:</t>
    </r>
    <r>
      <rPr>
        <sz val="24"/>
        <rFont val="Times New Roman"/>
        <family val="1"/>
        <charset val="204"/>
      </rPr>
      <t xml:space="preserve"> информирование населения.</t>
    </r>
  </si>
  <si>
    <t xml:space="preserve">Описание события: ухудшения метеорологических условий 09.06.2026-11 .06.2026 (пожарная опасность V класса). </t>
  </si>
  <si>
    <t>По информации ОД ЕДДС организованы поисково-спасательные работы потерявшегося 1 человека (взрослый), местонахождение которого неизвестно (предположительно утонул 08.06.2026). 09.06.2026 сотрудниками КГКУ "Спасатель" тело поднято из воды, передано сотрудникам полиции.</t>
  </si>
  <si>
    <t>№1672</t>
  </si>
  <si>
    <t>сбор, обмен оперативной информации;</t>
  </si>
  <si>
    <t>№581-п</t>
  </si>
  <si>
    <t xml:space="preserve">Мероприятие выполнено на 100% (Проведено 08.06.2026). </t>
  </si>
  <si>
    <t xml:space="preserve">Мероприятие выполнено на 100% (Проведено 09.06.2026). </t>
  </si>
  <si>
    <t>н.п.Усть – Берёзовка, 
ул. Заречная, д.11</t>
  </si>
  <si>
    <t>11:20</t>
  </si>
  <si>
    <t>От ОД ЕДДС поступила информация о том, что в результате пожара в частном жилом доме погиб 1 человек (взрослый). В 12:11 пожар ликвидирован на площади 111 м2. Предварительная причина пожара - неосторожность при курении.</t>
  </si>
  <si>
    <t>ж/д станция «Красноярск – Восточный»</t>
  </si>
  <si>
    <t>По докладу оперативного дежурного ОАО «РЖД» на территории станции из железнодорожного вагона-цистерны (объем 60 т) происходит капельное истечение по нижнему сливному отверстию (интенсивность уточняется) опасного груза (дизельное топливо). На движение поездов по Транссибирской магистрали не влияет. Задержки движения пассажирских поездов не прогнозируется. Информация доведена до взаимодействующих структур.</t>
  </si>
  <si>
    <t>09.06.2026</t>
  </si>
  <si>
    <t xml:space="preserve"> 22:20</t>
  </si>
  <si>
    <t>Енисейское и Нижне-Енисейское лесничество</t>
  </si>
  <si>
    <t>Енисейское и Нижне-
Енисейское лесничество</t>
  </si>
  <si>
    <t xml:space="preserve">информирование населения.
</t>
  </si>
  <si>
    <t xml:space="preserve"> в целях обеспечения безопасности
 населения и его защиты, спасению 
материально-технических ресурсов, 
ликвидации последствий чрезвычайной 
ситуации, сложившейся в результате 
увеличения плошади действующих
 лесных пожаров. </t>
  </si>
  <si>
    <t xml:space="preserve">в целях обеспечения мер пожарной
безопасности. </t>
  </si>
  <si>
    <t>№ 467-п</t>
  </si>
  <si>
    <t>Мероприятие выполнено на 100% (Проведено 09.06.2026).</t>
  </si>
  <si>
    <t>организация разъяснительной работы с населением.</t>
  </si>
  <si>
    <r>
      <t>Описание события:</t>
    </r>
    <r>
      <rPr>
        <b/>
        <sz val="24"/>
        <color rgb="FFFF0000"/>
        <rFont val="Times New Roman"/>
        <family val="1"/>
        <charset val="204"/>
      </rPr>
      <t xml:space="preserve"> </t>
    </r>
    <r>
      <rPr>
        <b/>
        <u/>
        <sz val="24"/>
        <color rgb="FFFF0000"/>
        <rFont val="Times New Roman"/>
        <family val="1"/>
        <charset val="204"/>
      </rPr>
      <t>в связи с установившейся сухой и жаркой погодой, высокой грозовой активностью, способствующей возникновению лесных пожаров, в целях предупреждения и ликвидации чрезвычайной ситуации, вызванной лесными пожарами</t>
    </r>
    <r>
      <rPr>
        <sz val="24"/>
        <rFont val="Times New Roman"/>
        <family val="1"/>
        <charset val="204"/>
      </rPr>
      <t>.</t>
    </r>
  </si>
  <si>
    <t>ДАУРСКАЯ РОЗА НИКОЛАЕВНА</t>
  </si>
  <si>
    <t>в связи с установившейся сухой и жаркой погодой, высокой грозовой активностью, способствующей возникновению лесных пожаров, в целях предупреждения и ликвидации чрезвычайной ситуации, вызванной лесными пожарами.</t>
  </si>
  <si>
    <t>Характер ЧС</t>
  </si>
  <si>
    <t xml:space="preserve">Характер ЧС </t>
  </si>
  <si>
    <t>ЧС в лесах</t>
  </si>
  <si>
    <t>Постановлением № 1530-п от 10.06.2026 введен режим функционирования "Повседневная деятельность".</t>
  </si>
  <si>
    <r>
      <t xml:space="preserve">Описание события: </t>
    </r>
    <r>
      <rPr>
        <b/>
        <u/>
        <sz val="24"/>
        <color rgb="FFFF0000"/>
        <rFont val="Times New Roman"/>
        <family val="1"/>
        <charset val="204"/>
      </rPr>
      <t>неблагоприятные метеорологические явления погоды</t>
    </r>
    <r>
      <rPr>
        <b/>
        <sz val="24"/>
        <rFont val="Times New Roman"/>
        <family val="1"/>
        <charset val="204"/>
      </rPr>
      <t xml:space="preserve"> (ветер местами 15-20 м/с).</t>
    </r>
  </si>
  <si>
    <t>Мероприятие выполнено на 100% (проведено 11.06.2026).</t>
  </si>
  <si>
    <t>КЧС Манско-Уярский м.о. 
№ 11 от 11.06.2026</t>
  </si>
  <si>
    <r>
      <t xml:space="preserve">Описание события: </t>
    </r>
    <r>
      <rPr>
        <b/>
        <u/>
        <sz val="24"/>
        <color rgb="FFFF0000"/>
        <rFont val="Times New Roman"/>
        <family val="1"/>
        <charset val="204"/>
      </rPr>
      <t>неблагоприятные метеорологические явления погоды.</t>
    </r>
  </si>
  <si>
    <t>КЧС Боготольский м.о. 
№ 23 от 11.06.2026</t>
  </si>
  <si>
    <t>на 20 км Енисейского тракта, в районе завода МПП радиосвязь</t>
  </si>
  <si>
    <t>11.06.2026</t>
  </si>
  <si>
    <t>Описание события: неблагоприятные метеорологические явления погоды.</t>
  </si>
  <si>
    <t>ОД ЕДДС поступила информация о том, на 20 км Енисейского тракта, в районе завода МПП радиосвязь, обнаружен снаряд. Информация доведена до взаимодействующих структур. Сотрудниками Управления Росгвардии по Красноярскому краю предмет идентифицирован как учебный артиллерийский снаряд 82 калибра (угрозы не представляет), изъят для утилизации установленным порядком.</t>
  </si>
  <si>
    <t>на маршруте:</t>
  </si>
  <si>
    <t>№ 264-п</t>
  </si>
  <si>
    <t>№ 387-п</t>
  </si>
  <si>
    <t>№ 0483-п</t>
  </si>
  <si>
    <t>Мурзин Дмитрий Геннадьевич</t>
  </si>
  <si>
    <t>Респ Татарстан, Лаишевский р-н, село Бима, ул Дачная, д 5</t>
  </si>
  <si>
    <t xml:space="preserve"> +79033051337, +79600427973</t>
  </si>
  <si>
    <t>Старт оз Норильска на моторном катамаране. р. Пясина-каньоны р. Тарея-
волок на В.Таймыру через приток Селяктари- р. В. Таймыра до траверза оз.
Левинсон-Лессинга- Радиальные выходы в горы в окрестностях оз.
Левинсон-Лессинга- зал. Байкуранеру- Выход с пакрафтом через оз Кокора и
р. Новую в р.Хатанга и далее в пос. Хатанга.</t>
  </si>
  <si>
    <t>Норильск, ТДНМО</t>
  </si>
  <si>
    <r>
      <rPr>
        <b/>
        <sz val="11"/>
        <color rgb="FF000000"/>
        <rFont val="Times New Roman"/>
        <family val="1"/>
        <charset val="1"/>
      </rPr>
      <t xml:space="preserve">34898073  </t>
    </r>
    <r>
      <rPr>
        <b/>
        <sz val="11"/>
        <color rgb="FFFF0000"/>
        <rFont val="Times New Roman"/>
        <family val="1"/>
        <charset val="1"/>
      </rPr>
      <t>28598</t>
    </r>
  </si>
  <si>
    <t>Ергаки</t>
  </si>
  <si>
    <t xml:space="preserve"> Ачинский м.о.</t>
  </si>
  <si>
    <t>район оз. Айдашки</t>
  </si>
  <si>
    <r>
      <t>В режиме</t>
    </r>
    <r>
      <rPr>
        <b/>
        <sz val="26"/>
        <color theme="1"/>
        <rFont val="Times New Roman"/>
        <family val="1"/>
        <charset val="204"/>
      </rPr>
      <t xml:space="preserve"> ЧРЕЗВЫЧАЙНОЙ СИТУАЦИИ </t>
    </r>
    <r>
      <rPr>
        <sz val="26"/>
        <color theme="1"/>
        <rFont val="Times New Roman"/>
        <family val="1"/>
        <charset val="204"/>
      </rPr>
      <t>функционирует ТП РСЧС</t>
    </r>
    <r>
      <rPr>
        <b/>
        <sz val="26"/>
        <color theme="1"/>
        <rFont val="Times New Roman"/>
        <family val="1"/>
        <charset val="204"/>
      </rPr>
      <t xml:space="preserve"> Красноярского края </t>
    </r>
    <r>
      <rPr>
        <i/>
        <sz val="26"/>
        <color theme="1"/>
        <rFont val="Times New Roman"/>
        <family val="1"/>
        <charset val="204"/>
      </rPr>
      <t>(Ликвидация последствий связанных с пожарами в с. Кучерово Иланско-Нижнеингашский м.о.).</t>
    </r>
    <r>
      <rPr>
        <b/>
        <sz val="26"/>
        <color theme="1"/>
        <rFont val="Times New Roman"/>
        <family val="1"/>
        <charset val="204"/>
      </rPr>
      <t xml:space="preserve">
ТП РСЧС Красноярского края </t>
    </r>
    <r>
      <rPr>
        <sz val="26"/>
        <color theme="1"/>
        <rFont val="Times New Roman"/>
        <family val="1"/>
        <charset val="204"/>
      </rPr>
      <t>функционирует в режиме</t>
    </r>
    <r>
      <rPr>
        <b/>
        <sz val="26"/>
        <color theme="1"/>
        <rFont val="Times New Roman"/>
        <family val="1"/>
        <charset val="204"/>
      </rPr>
      <t xml:space="preserve"> ПОВЫШЕННОЙ ГОТОВНОСТИ </t>
    </r>
    <r>
      <rPr>
        <sz val="26"/>
        <color theme="1"/>
        <rFont val="Times New Roman"/>
        <family val="1"/>
        <charset val="204"/>
      </rPr>
      <t>(</t>
    </r>
    <r>
      <rPr>
        <i/>
        <sz val="26"/>
        <color theme="1"/>
        <rFont val="Times New Roman"/>
        <family val="1"/>
        <charset val="204"/>
      </rPr>
      <t xml:space="preserve">COVID-19; В связи с превышением проектных объемов размещения твердых коммунальных отходов на объектах размещения отходов; Для организации стабильного технологического процесса водоснабжения, водоотведения на объектах коммунальной инфраструктуры в границах г.о. г. Красноярск (ДСП); В связи с прохождением пожароопасного периода и периодов весеннего половодья и паводков).
</t>
    </r>
    <r>
      <rPr>
        <sz val="26"/>
        <color theme="1"/>
        <rFont val="Times New Roman"/>
        <family val="1"/>
        <charset val="204"/>
      </rPr>
      <t xml:space="preserve">Режим </t>
    </r>
    <r>
      <rPr>
        <b/>
        <sz val="26"/>
        <color theme="1"/>
        <rFont val="Times New Roman"/>
        <family val="1"/>
        <charset val="204"/>
      </rPr>
      <t>ЧРЕЗВЫЧАЙНОЙ СИТУАЦИИ В ЛЕСАХ</t>
    </r>
    <r>
      <rPr>
        <sz val="26"/>
        <color theme="1"/>
        <rFont val="Times New Roman"/>
        <family val="1"/>
        <charset val="204"/>
      </rPr>
      <t xml:space="preserve"> действует на территории </t>
    </r>
    <r>
      <rPr>
        <b/>
        <sz val="26"/>
        <color theme="1"/>
        <rFont val="Times New Roman"/>
        <family val="1"/>
        <charset val="204"/>
      </rPr>
      <t>Красноярского края</t>
    </r>
    <r>
      <rPr>
        <sz val="26"/>
        <color theme="1"/>
        <rFont val="Times New Roman"/>
        <family val="1"/>
        <charset val="204"/>
      </rPr>
      <t xml:space="preserve"> </t>
    </r>
    <r>
      <rPr>
        <i/>
        <sz val="26"/>
        <color theme="1"/>
        <rFont val="Times New Roman"/>
        <family val="1"/>
        <charset val="204"/>
      </rPr>
      <t xml:space="preserve">(В связи с установившейся сухой и жаркой погодой, высокой грозовой активностью, способствующей возникновению лесных пожаров, в целях предупреждения и ликвидации чрезвычайной ситуации, вызванной лесными пожарами).
</t>
    </r>
    <r>
      <rPr>
        <sz val="26"/>
        <color theme="1"/>
        <rFont val="Times New Roman"/>
        <family val="1"/>
        <charset val="204"/>
      </rPr>
      <t xml:space="preserve">Режим </t>
    </r>
    <r>
      <rPr>
        <b/>
        <sz val="26"/>
        <color theme="1"/>
        <rFont val="Times New Roman"/>
        <family val="1"/>
        <charset val="204"/>
      </rPr>
      <t>ЧРЕЗВЫЧАЙНОЙ СИТУАЦИИ В ЛЕСАХ</t>
    </r>
    <r>
      <rPr>
        <sz val="26"/>
        <color theme="1"/>
        <rFont val="Times New Roman"/>
        <family val="1"/>
        <charset val="204"/>
      </rPr>
      <t xml:space="preserve"> действует на территории 3 муниципальных образований: </t>
    </r>
    <r>
      <rPr>
        <b/>
        <sz val="26"/>
        <color theme="1"/>
        <rFont val="Times New Roman"/>
        <family val="1"/>
        <charset val="204"/>
      </rPr>
      <t>Енисейский м.о.</t>
    </r>
    <r>
      <rPr>
        <sz val="26"/>
        <color theme="1"/>
        <rFont val="Times New Roman"/>
        <family val="1"/>
        <charset val="204"/>
      </rPr>
      <t xml:space="preserve"> </t>
    </r>
    <r>
      <rPr>
        <i/>
        <sz val="26"/>
        <color theme="1"/>
        <rFont val="Times New Roman"/>
        <family val="1"/>
        <charset val="204"/>
      </rPr>
      <t xml:space="preserve">(В связи с лесными пожарами), </t>
    </r>
    <r>
      <rPr>
        <b/>
        <sz val="26"/>
        <color theme="1"/>
        <rFont val="Times New Roman"/>
        <family val="1"/>
        <charset val="204"/>
      </rPr>
      <t>Туруханский м.о.</t>
    </r>
    <r>
      <rPr>
        <i/>
        <sz val="26"/>
        <color theme="1"/>
        <rFont val="Times New Roman"/>
        <family val="1"/>
        <charset val="204"/>
      </rPr>
      <t xml:space="preserve"> (В связи с лесными пожарами), </t>
    </r>
    <r>
      <rPr>
        <b/>
        <sz val="26"/>
        <color theme="1"/>
        <rFont val="Times New Roman"/>
        <family val="1"/>
        <charset val="204"/>
      </rPr>
      <t>Эвенкийский м.о.</t>
    </r>
    <r>
      <rPr>
        <i/>
        <sz val="26"/>
        <color theme="1"/>
        <rFont val="Times New Roman"/>
        <family val="1"/>
        <charset val="204"/>
      </rPr>
      <t xml:space="preserve"> (В связи с лесными пожарами).
</t>
    </r>
    <r>
      <rPr>
        <sz val="26"/>
        <color theme="1"/>
        <rFont val="Times New Roman"/>
        <family val="1"/>
        <charset val="204"/>
      </rPr>
      <t/>
    </r>
  </si>
  <si>
    <t>№254-п</t>
  </si>
  <si>
    <t xml:space="preserve">Мероприятие выполнено на 100% (Проведено 13.06.2026). </t>
  </si>
  <si>
    <t>От ОД ЕДДС поступила информация о том, что в КГБУ СО КЦСОН «Богучанский» обнаружен подозрительный предмет (подозрение на ВУ). Эвакуировались 130 чел. , в т.ч. 80 детей. Информация доведена до взаимодействующих структур. В 12:30 мероприятия завершены, ВУ не обнаружены.</t>
  </si>
  <si>
    <t xml:space="preserve">а/д Р-255, 1012 км </t>
  </si>
  <si>
    <t>13.06.2026</t>
  </si>
  <si>
    <t xml:space="preserve"> 09:00</t>
  </si>
  <si>
    <t xml:space="preserve">13.06.2026 </t>
  </si>
  <si>
    <t>От ОД ЕДДС поступила информация о том, что в результате ДТП с участием 3 транспортных средств (3 легковых) погибло 2 человека (взрослые), травмировано 3 человека (взрослый), госпитализирован в медицинское учреждение. Ограничение движения на автодороге не устанавливалось.</t>
  </si>
  <si>
    <t>17:00</t>
  </si>
  <si>
    <t>протока р.Енисей</t>
  </si>
  <si>
    <t>От ОД ЕДДС поступила информация о том, что в протоке р. Енисей обнаружено тело (взрослый). Сотрудниками полиции тело поднято из воды, проводятся следственные мероприятия.</t>
  </si>
  <si>
    <t>ул. Даурская, д.16 "г"/9</t>
  </si>
  <si>
    <t>От ОД ЕДДС поступила информацияоб обнаружении предмета похожего на снаряд. Информация доведена до взаимодействующих структур. Сотрудниками Управления Росгвардии по Красноярскому краю предмет идентифицирован как артиллерийский снаряд калибр 155 мм. (боевой заряженный), изъят для утилизации установленным порядком.</t>
  </si>
  <si>
    <t>От ОД ЕДДС поступила информация об обнаружении предмета похожего на снаряд. Информация доведена до взаимодействующих структур. Сотрудниками Управления Росгвардии по Красноярскому краю предмет идентифицирован как артиллерийский снаряд калибр 30 мм, изъят для утилизации установленным порядком.</t>
  </si>
  <si>
    <r>
      <t xml:space="preserve">Описание события: </t>
    </r>
    <r>
      <rPr>
        <b/>
        <u/>
        <sz val="18"/>
        <color rgb="FFFF0000"/>
        <rFont val="Times New Roman"/>
        <family val="1"/>
        <charset val="204"/>
      </rPr>
      <t>неблагоприятные метеорологические явления погоды</t>
    </r>
    <r>
      <rPr>
        <b/>
        <sz val="18"/>
        <rFont val="Times New Roman"/>
        <family val="1"/>
        <charset val="204"/>
      </rPr>
      <t xml:space="preserve"> (ветер местами 15-20 м/с).</t>
    </r>
  </si>
  <si>
    <t>в связи с тем, что на территории Эвенкийского м.о. действует 15 лесных пожаров на площади 1907,5 га, наличие установления высокого класса пожарной опасности, способствующего риску увеличения количества и площадей пожаров в лесах, а также в целях предупреждения и ликвидации чрезвычайной ситуации, вызванной лесными пожарами.</t>
  </si>
  <si>
    <t>ул. Озёрная, д. 21</t>
  </si>
  <si>
    <t>Ленинский район, 
ул. Семёна Давыдова, 
д. 72</t>
  </si>
  <si>
    <t>От ОД ЕДДС поступила информация о взрыве туристического газового баллона без последующего горения. В результате взрыва в квартире нарушено остекление 2 окон, других повреждений нет, пострадавших нет.</t>
  </si>
  <si>
    <t>От ОД ЕДДС поступила информация о том, что сотрудниками КГКУ "Спасатель" обнаружено и поднято из воды тело (взрослый), передано сотрудникам полиции, проводятся следственные мероприятия.</t>
  </si>
  <si>
    <t>Всего засыпано 9620 м2. Площадь полигона 9 га. Проводились работы по подготовке площадки.</t>
  </si>
  <si>
    <t xml:space="preserve">г. Лесосибирск, 
ул. Рябиновая, д. 1  </t>
  </si>
  <si>
    <t>От ОД ЕДДС поступила информация о том, что в воде у берега на р. Енисей обнаружено и поднято из воды тело (взрослый), передано сотрудникам полиции, проводятся следственные мероприятия.</t>
  </si>
  <si>
    <t>От ОД ЕДДС поступила информация о том, что на р. Енисей сотрудниками КГКУ "Спасатель" обнаружено и поднято из воды тело (взрослый), передано сотрудникам полиции, проводятся следственные мероприятия.</t>
  </si>
  <si>
    <t>16:05</t>
  </si>
  <si>
    <t>20:07</t>
  </si>
  <si>
    <t>20:50</t>
  </si>
  <si>
    <t>14.06.2026</t>
  </si>
  <si>
    <t>№ 756-п</t>
  </si>
  <si>
    <t>Постановлением № 758 от 11.06.2026 введен режим функционирования "Повседневная деятельность".</t>
  </si>
  <si>
    <t>Мероприятие выполнено на 100% (проведено 10.06.2026).</t>
  </si>
  <si>
    <r>
      <t>На территории Красноярского края действует 0*/120** ледовая переправа: г.о. г. Дивногорск (0/1), Абанский м.о. (0/1), Ачинский м.о. (0/2), Боготольский м.о. (0/2), Богучанский м.о. (0/2), Бирилюсский м.о. (0/3),</t>
    </r>
    <r>
      <rPr>
        <sz val="26"/>
        <color rgb="FFFF0000"/>
        <rFont val="Times New Roman"/>
        <family val="1"/>
        <charset val="204"/>
      </rPr>
      <t xml:space="preserve"> </t>
    </r>
    <r>
      <rPr>
        <sz val="26"/>
        <color theme="1"/>
        <rFont val="Times New Roman"/>
        <family val="1"/>
        <charset val="204"/>
      </rPr>
      <t>Енисейский м.о. (0/6),</t>
    </r>
    <r>
      <rPr>
        <sz val="26"/>
        <color rgb="FFFF0000"/>
        <rFont val="Times New Roman"/>
        <family val="1"/>
        <charset val="204"/>
      </rPr>
      <t xml:space="preserve"> </t>
    </r>
    <r>
      <rPr>
        <sz val="26"/>
        <color theme="1"/>
        <rFont val="Times New Roman"/>
        <family val="1"/>
        <charset val="204"/>
      </rPr>
      <t xml:space="preserve">Ермаковский м.о. (0/1), Казачинско-Пировский м.о. (0/3), Каратузский м.о. (0/1), Мотыгинский м.о. (0/3), Балахтинско-Новоселовский м.о. (0/1), Туруханский м.о. (0/3), Эвенкийский м.о. (0/88), Таймырский Долгано-Ненецкий м.о. (0/3).
 *открыто/**закрыто. </t>
    </r>
  </si>
  <si>
    <t>Постановлением № 393-п от 15.06.2026 введен режим функционирования "Повседневная деятельность".</t>
  </si>
  <si>
    <t>Постановлением № 268-п от 15.06.2026 введен режим функционирования "Повседневная деятельность".</t>
  </si>
  <si>
    <t>г.о. ЗАТО 
г. Железногорск</t>
  </si>
  <si>
    <t>15.06.2026</t>
  </si>
  <si>
    <t>в районе н.п. Тартат, р.Енисей</t>
  </si>
  <si>
    <t>20:22</t>
  </si>
  <si>
    <t>От СОД ЦУКС поступила информация, что местными жителями спасены 2 человека (2 взрослых), которые перевернулись на лодке, доставлены на берег, в медицинской помощи не нуждаются, сотрудниками полиции проводятся следственные мероприятия.</t>
  </si>
  <si>
    <t>станция «Чулымка»</t>
  </si>
  <si>
    <t>На железнодорожной ветке «Ачинск – Абакан», 3-й путь железнодорожной станции «Чулымка», произошел сход тепловоза и 2-х вагонов с щебнем (1 тепловоз и 1 вагон сошли полностью, 1 вагон сошел частично). Пострадавших нет. На движение поездов не влияет.</t>
  </si>
  <si>
    <t>Постановлением № 180-п от 29.04.2026 с 15.06.2026 введен режим функционирования "Повседневная деятельность" (по срокам, указанным в постановлении).</t>
  </si>
  <si>
    <t>Гидроэлектростанции Енисейского и Ангарского каскадов функционируют в установленных режимах. 
Енисейским БВУ установлены следующие режимы работы (письмо от 03.06.2026 № 05-2219, письмо от 16.06.2026 № 05-2745) на период с 06.06.2026 по 03.07.2026:
Саяно-Шушенской ГЭС – средними за период сбросными расходами в диапазоне 1500-1900 м³/с.
Красноярской ГЭС – среднесуточными сбросными расходами в диапазоне 3200-3400  м³/с с поддержанием судоходных уровней по водпосту Красноярск не ниже 195 см;
Курейская ГЭС – средними за период сбросными расходами в диапазоне 510-1170 м³/с; 
Усть-Хантайская ГЭС – средними за период сбросными расходами в диапазоне 100-800 м³/с;
Богучанской ГЭС – среднесуточными сбросными расходами в диапазоне 3400-4000 м³/с с поддержанием судоходных уровней по водпостам Богучаны - 0 см, Татарка - 180 см.</t>
  </si>
  <si>
    <t>По данным ООО "Гидромониторинг" объекты с повышенным уровнем лавиноопасности (степень покрытия снегом лавиносборов составляет 2-4 баллов): в районах гор Хараелах (ущелье реки Талнах, юго-западный склон горы Отдельная, ущелье ручья Угольного, долина реки Хараелах), норильских гор (гора Шмидта, гора Гудчиха); в районах рудников: «Маяк» лавиноопасные склоны гор вдоль дороги от поворота на СТК «Гора Отдельная» до площадки ВС-8 и возле промплощадки ВС-8; «Октябрьский» в районе стволов ВС 1-4; «Таймырский» ВПС со стороны тракта выдачи горной массы, возле промплощадок ВС-5,6,7; «Комсомольский» возле промплощадок ВВС, ЮВС; «Скалистый» возле промплощадок ВЗС-1, ВСС-1, ВС-10 - лавиноопасно.</t>
  </si>
  <si>
    <t>№ 398-п</t>
  </si>
  <si>
    <t>прочий</t>
  </si>
  <si>
    <t>Манско-Уярский</t>
  </si>
  <si>
    <t>ТУНГУСКА КЭМП "МАЙГУР"</t>
  </si>
  <si>
    <t>МЧС не взяли 16.06 происшествие убрали</t>
  </si>
  <si>
    <t>н.п. Нахвальское</t>
  </si>
  <si>
    <t>В результате ДТП (наезд на ребенка) с участием 1 транспортного средства (легковой) травмирован 1 человек (ребенок 7 лет), госпитализирован в медицинское учреждение.</t>
  </si>
  <si>
    <t>16.06.2026</t>
  </si>
  <si>
    <t>​Краевая больница 
ул. Партизана Железняка, 3а</t>
  </si>
  <si>
    <t xml:space="preserve">От ОД ЕДДС поступила информация об анонимном сообщении о минировании Краевой больницы. На место выехали оперативные службы. В 10:30 мероприятия завершены, эвакуация не проводилась, ВУ не обнаружено. </t>
  </si>
  <si>
    <t xml:space="preserve">17.06.2026
</t>
  </si>
  <si>
    <t>08:01</t>
  </si>
  <si>
    <t xml:space="preserve">район водонапорных башен «Чистая вода» 
н.п. Малая Минуса </t>
  </si>
  <si>
    <t>13:08</t>
  </si>
  <si>
    <t>От ОД ЕДДС поступила информация о том, что в районе водонапорных башен «Чистая вода» упал мотодельтаплан, пострадавший пилот (взрослый) доставлен в Минусинскую ЦРБ.</t>
  </si>
  <si>
    <t>р. Н-Тунгуска</t>
  </si>
  <si>
    <t>От ОД ЕДДС поступила информация о том, что в н.п. Тура на устье р. Н-Тунгуска рыбаками обнаружено тело (взрослая) и извлечено, доставлено в морг КГБУЗ ТРБ, проводятся следственные мероприятия.</t>
  </si>
  <si>
    <t xml:space="preserve">озеро Линево    </t>
  </si>
  <si>
    <t>От ОД ЕДДС поступила информация о том, что на берегу базы  «Линевский берег» обнаружен и извлечено тело (взрослый), проводятся следственные мероприятия.</t>
  </si>
  <si>
    <t>19:17</t>
  </si>
  <si>
    <r>
      <t>Описание события:</t>
    </r>
    <r>
      <rPr>
        <sz val="18"/>
        <rFont val="Times New Roman"/>
        <family val="1"/>
        <charset val="204"/>
      </rPr>
      <t xml:space="preserve"> </t>
    </r>
    <r>
      <rPr>
        <b/>
        <u/>
        <sz val="18"/>
        <color rgb="FFFF0000"/>
        <rFont val="Times New Roman"/>
        <family val="1"/>
        <charset val="204"/>
      </rPr>
      <t>ухудшения метеорологических условий 09.06.2026-11.06.2026</t>
    </r>
    <r>
      <rPr>
        <sz val="18"/>
        <rFont val="Times New Roman"/>
        <family val="1"/>
        <charset val="204"/>
      </rPr>
      <t xml:space="preserve"> (пожарная опасность V класса). </t>
    </r>
  </si>
  <si>
    <t>От ОД ЕДДС поступила информация о том, что на берегу базы  «Линевский берег» обнаружено и извлечено тело (взрослый), проводятся следственные мероприятия.</t>
  </si>
  <si>
    <t>КЧС Манско-Уярский м.о. 
№ 13 от 16.06.2026</t>
  </si>
  <si>
    <t>Мероприятие выполнено на 100% (проведено 16.06.2026).</t>
  </si>
  <si>
    <t>Постановлением № 401-п от 17.06.2026 введен режим функционирования "Повседневная деятельность".</t>
  </si>
  <si>
    <t>18.06.2026</t>
  </si>
  <si>
    <t>08:55</t>
  </si>
  <si>
    <t>12:25</t>
  </si>
  <si>
    <t>н.п. Дудинка, порт г.Дудинка</t>
  </si>
  <si>
    <t>В результате ДТП (наезд на пешехода) с участием 1 транспортного средства (легковой) травмирован 1 человек (ребенок), госпитализирован в медицинское учреждение. Ограничение движения на автодороге не устанавливалось.</t>
  </si>
  <si>
    <t>По докладу ЕДДС Таймырского м.о., поступила информация о том, что на р.Енисей, при буксировке произошел навал буксира на причал, в результате буксир "Капитан Яковлев" (экипаж 12 человек) получил пробоину. Установлены боновые ограждения вокруг аварийного судна с целью недопущения розлива нефтепродуктов, поврежден левый танк буксира «Капитан Яковлев», в котором находилось 10 т топлива. Произведена перекачка топлива в правый танк буксира «Капитан Яковлев» и в баки буксиров «Капитан Алексеев» и «Капитан Смирнов». Новых истечений в акваторию р.Енисей не наблюдается. Наблюдались разрозненные масляные пятна на р.Енисей на участке длиной 2 км (ширина 50 м), производилась обработка акватории р.Енисей сорбентом. Запланировано заседание КЧС и ОПБ под руководством главы Таймырского района. Информация доведена до взаимодействующих структур.</t>
  </si>
  <si>
    <t>Тепляков Константин Александрович</t>
  </si>
  <si>
    <t>г. Анжеро-Судженск, пер. Яйский 4, 9994317612</t>
  </si>
  <si>
    <t>+7 (999) 431-76-12</t>
  </si>
  <si>
    <t>От ОД ЕДДС поступила информация об анонимных угрозах минирования объектов городских судов Красноярского края. На место выезжали оперативные службы. В 14:15 оперативные мероприятия завершены, проверено 37 объектов, эвакуировались 257 человек, ВУ не обнаружено.</t>
  </si>
  <si>
    <t>документы направлены для согласования выплат населению;</t>
  </si>
  <si>
    <t>65 580500,0</t>
  </si>
  <si>
    <r>
      <rPr>
        <b/>
        <u/>
        <sz val="26"/>
        <rFont val="Times New Roman"/>
        <family val="1"/>
        <charset val="204"/>
      </rPr>
      <t>С 20.06.2026 введен особый противопожарный режим</t>
    </r>
    <r>
      <rPr>
        <sz val="26"/>
        <rFont val="Times New Roman"/>
        <family val="1"/>
        <charset val="204"/>
      </rPr>
      <t xml:space="preserve"> на территории г.о. г. Норильск, Северо-Енисейского, Таймырского Долгано-Ненецкого, Туруханского и Эвенкийского муниципальных округов Красноярского края (постановление Правительсва Красноярского края № 382-п от 07.05.2026).</t>
    </r>
    <r>
      <rPr>
        <b/>
        <u/>
        <sz val="26"/>
        <rFont val="Times New Roman"/>
        <family val="1"/>
        <charset val="204"/>
      </rPr>
      <t xml:space="preserve">
С 08.06.2026 введен режим "Чрезвычайной ситуации в лесах"</t>
    </r>
    <r>
      <rPr>
        <sz val="26"/>
        <rFont val="Times New Roman"/>
        <family val="1"/>
        <charset val="204"/>
      </rPr>
      <t xml:space="preserve">  на территории Енисейского муниципального округа (Постановление № 1672 от 08.06.2026).
</t>
    </r>
    <r>
      <rPr>
        <b/>
        <u/>
        <sz val="26"/>
        <rFont val="Times New Roman"/>
        <family val="1"/>
        <charset val="204"/>
      </rPr>
      <t>С 09.06.2026 введен режим "Чрезвычайной ситуации в лесах"</t>
    </r>
    <r>
      <rPr>
        <sz val="26"/>
        <rFont val="Times New Roman"/>
        <family val="1"/>
        <charset val="204"/>
      </rPr>
      <t xml:space="preserve">  на территории Туруханского муниципального округа (Постановление № 581-п от 09.06.2026).
</t>
    </r>
    <r>
      <rPr>
        <b/>
        <u/>
        <sz val="26"/>
        <rFont val="Times New Roman"/>
        <family val="1"/>
        <charset val="204"/>
      </rPr>
      <t>С 09.06.2026 введен режим "Чрезвычайной ситуации в лесах"</t>
    </r>
    <r>
      <rPr>
        <sz val="26"/>
        <rFont val="Times New Roman"/>
        <family val="1"/>
        <charset val="204"/>
      </rPr>
      <t xml:space="preserve">  на территории Красноярского края (Постановление Правительства красноярского края № 467-п от 09.06.2026).
</t>
    </r>
    <r>
      <rPr>
        <b/>
        <u/>
        <sz val="26"/>
        <rFont val="Times New Roman"/>
        <family val="1"/>
        <charset val="204"/>
      </rPr>
      <t>С 13.06.2026 введен режим "Чрезвычайной ситуации в лесах"</t>
    </r>
    <r>
      <rPr>
        <sz val="26"/>
        <rFont val="Times New Roman"/>
        <family val="1"/>
        <charset val="204"/>
      </rPr>
      <t xml:space="preserve">  на территории Эвенкийского муниципального округа (Постановление № 254-п от 13.06.2026).</t>
    </r>
  </si>
  <si>
    <r>
      <rPr>
        <b/>
        <u/>
        <sz val="26"/>
        <rFont val="Times New Roman"/>
        <family val="1"/>
        <charset val="204"/>
      </rPr>
      <t xml:space="preserve">C 29.05.2026 определено начало пожароопасного сезона </t>
    </r>
    <r>
      <rPr>
        <sz val="26"/>
        <rFont val="Times New Roman"/>
        <family val="1"/>
        <charset val="204"/>
      </rPr>
      <t>на территории Байкитского, Таймырского, Туруханского, Эвенкийского лесничеств (приказ Министерства природных ресурсов и лесного комплекса Красноярского края №86-1068-од от 28.05.2026).</t>
    </r>
    <r>
      <rPr>
        <b/>
        <u/>
        <sz val="26"/>
        <rFont val="Times New Roman"/>
        <family val="1"/>
        <charset val="204"/>
      </rPr>
      <t xml:space="preserve">
С 05.05.2026 введен особый противопожарный режим</t>
    </r>
    <r>
      <rPr>
        <sz val="26"/>
        <rFont val="Times New Roman"/>
        <family val="1"/>
        <charset val="204"/>
      </rPr>
      <t xml:space="preserve"> на территории Ачинского м.о. (постановление администрации Ачинского м.о. № 217-п от 04.05.2026).
</t>
    </r>
    <r>
      <rPr>
        <b/>
        <u/>
        <sz val="26"/>
        <rFont val="Times New Roman"/>
        <family val="1"/>
        <charset val="204"/>
      </rPr>
      <t>С 08.05.2026 введен особый противопожарный режим</t>
    </r>
    <r>
      <rPr>
        <sz val="26"/>
        <rFont val="Times New Roman"/>
        <family val="1"/>
        <charset val="204"/>
      </rPr>
      <t xml:space="preserve"> на территории Енисейского м.о. (постановление администрации Енисейского м.о. № 1258 от 06.05.2026).
</t>
    </r>
    <r>
      <rPr>
        <b/>
        <u/>
        <sz val="26"/>
        <rFont val="Times New Roman"/>
        <family val="1"/>
        <charset val="204"/>
      </rPr>
      <t>С 08.05.2026 введен особый противопожарный режим</t>
    </r>
    <r>
      <rPr>
        <sz val="26"/>
        <rFont val="Times New Roman"/>
        <family val="1"/>
        <charset val="204"/>
      </rPr>
      <t xml:space="preserve"> на территории городских округов г.о.г Дивногорск, г.о.г. Красноярск, г.о. ЗАТО г. Железногорск, г.о. ЗАТО г. Зеленогорск, г.о. ЗАТО п. Солнечный, Абанского, Ачинского, Балахтинско-Новоселовского, Бирилюсского, Боготольского, Большемуртинско-Сухобузимского, Дзержинско-Тасеевского, Емельяновского, Ермаковского, Индринского-Краснотуранского, Иланско-Нижнеингашского, Ирбейско- Саянского, Казачинско-Пировского, Канского, Каратузского, Козульского, Курагинского, Манско-Уярского, Минусинского, Назаровского, Рыбинского, Сосновоборского, Ужурского, Шарыповского, Шушенского муниципальных округов Красноярского края. (постановление Правительсва Красноярского края № 382-п от 07.05.2026).
</t>
    </r>
    <r>
      <rPr>
        <b/>
        <u/>
        <sz val="26"/>
        <rFont val="Times New Roman"/>
        <family val="1"/>
        <charset val="204"/>
      </rPr>
      <t>С 20.05.2026 введен особый противопожарный режим</t>
    </r>
    <r>
      <rPr>
        <sz val="26"/>
        <rFont val="Times New Roman"/>
        <family val="1"/>
        <charset val="204"/>
      </rPr>
      <t xml:space="preserve"> на территории Богучанского, Енисейского, Кежемского, Мотыгинского муниципальных округов Красноярского края (постановление Правительсва Красноярского края № 382-п от 07.05.2026).
</t>
    </r>
    <r>
      <rPr>
        <b/>
        <u/>
        <sz val="26"/>
        <rFont val="Times New Roman"/>
        <family val="1"/>
        <charset val="204"/>
      </rPr>
      <t>С 03.06.2026 введен особый противопожарный режим</t>
    </r>
    <r>
      <rPr>
        <sz val="26"/>
        <rFont val="Times New Roman"/>
        <family val="1"/>
        <charset val="204"/>
      </rPr>
      <t xml:space="preserve"> на территории Туруханского м.о. (за исключением г.Игарки) (постановление администрации Туруханского м.о. № 557-п от 02.06.2026).
</t>
    </r>
    <r>
      <rPr>
        <b/>
        <u/>
        <sz val="26"/>
        <rFont val="Times New Roman"/>
        <family val="1"/>
        <charset val="204"/>
      </rPr>
      <t/>
    </r>
  </si>
  <si>
    <t>№ 892</t>
  </si>
  <si>
    <t>КЧС Таймырского Долгано-Ненецкого м.о. № 10 от 18.06.2026</t>
  </si>
  <si>
    <t>Мероприятие выполнено на 100% (проведено 18.06.2026).</t>
  </si>
  <si>
    <t>сбор, обработка и своевременная передача информации по завозу топливно-энергетических ресурсов.</t>
  </si>
  <si>
    <r>
      <rPr>
        <b/>
        <sz val="26"/>
        <rFont val="Times New Roman"/>
        <family val="1"/>
        <charset val="204"/>
      </rPr>
      <t>Минусинский м.о.</t>
    </r>
    <r>
      <rPr>
        <i/>
        <sz val="26"/>
        <rFont val="Times New Roman"/>
        <family val="1"/>
        <charset val="204"/>
      </rPr>
      <t xml:space="preserve"> (Высокие уровни воды), </t>
    </r>
    <r>
      <rPr>
        <b/>
        <sz val="26"/>
        <rFont val="Times New Roman"/>
        <family val="1"/>
        <charset val="204"/>
      </rPr>
      <t xml:space="preserve">Манско - Уярский м.о. </t>
    </r>
    <r>
      <rPr>
        <i/>
        <sz val="26"/>
        <rFont val="Times New Roman"/>
        <family val="1"/>
        <charset val="204"/>
      </rPr>
      <t>(В связи с аварийным режимомработы водопроводных сетей),</t>
    </r>
    <r>
      <rPr>
        <b/>
        <sz val="26"/>
        <rFont val="Times New Roman"/>
        <family val="1"/>
        <charset val="204"/>
      </rPr>
      <t>Назаровский м.о.</t>
    </r>
    <r>
      <rPr>
        <i/>
        <sz val="26"/>
        <rFont val="Times New Roman"/>
        <family val="1"/>
        <charset val="204"/>
      </rPr>
      <t xml:space="preserve"> (Твердые коммунальные отходы),</t>
    </r>
    <r>
      <rPr>
        <b/>
        <sz val="26"/>
        <rFont val="Times New Roman"/>
        <family val="1"/>
        <charset val="204"/>
      </rPr>
      <t xml:space="preserve"> Рыбинский м.о. </t>
    </r>
    <r>
      <rPr>
        <i/>
        <sz val="26"/>
        <rFont val="Times New Roman"/>
        <family val="1"/>
        <charset val="204"/>
      </rPr>
      <t>(Угроза нарушения условий жизнедеятельности),</t>
    </r>
    <r>
      <rPr>
        <b/>
        <sz val="26"/>
        <rFont val="Times New Roman"/>
        <family val="1"/>
        <charset val="204"/>
      </rPr>
      <t xml:space="preserve"> Таймырский Долгано-Ненецкий м.о. </t>
    </r>
    <r>
      <rPr>
        <i/>
        <sz val="26"/>
        <rFont val="Times New Roman"/>
        <family val="1"/>
        <charset val="204"/>
      </rPr>
      <t xml:space="preserve">(В связи с угрозой, связанной с поставками топливно-энергетических ресурсов), </t>
    </r>
    <r>
      <rPr>
        <b/>
        <sz val="26"/>
        <rFont val="Times New Roman"/>
        <family val="1"/>
        <charset val="204"/>
      </rPr>
      <t>Туруханский м.о.</t>
    </r>
    <r>
      <rPr>
        <sz val="26"/>
        <rFont val="Times New Roman"/>
        <family val="1"/>
        <charset val="204"/>
      </rPr>
      <t xml:space="preserve"> (</t>
    </r>
    <r>
      <rPr>
        <i/>
        <sz val="26"/>
        <rFont val="Times New Roman"/>
        <family val="1"/>
        <charset val="204"/>
      </rPr>
      <t>Угроза увеличения количества ландшафтных пожаров</t>
    </r>
    <r>
      <rPr>
        <sz val="26"/>
        <rFont val="Times New Roman"/>
        <family val="1"/>
        <charset val="204"/>
      </rPr>
      <t xml:space="preserve">), </t>
    </r>
    <r>
      <rPr>
        <b/>
        <sz val="26"/>
        <rFont val="Times New Roman"/>
        <family val="1"/>
        <charset val="204"/>
      </rPr>
      <t>Ужурский м.о.</t>
    </r>
    <r>
      <rPr>
        <sz val="26"/>
        <rFont val="Times New Roman"/>
        <family val="1"/>
        <charset val="204"/>
      </rPr>
      <t xml:space="preserve"> </t>
    </r>
    <r>
      <rPr>
        <i/>
        <sz val="26"/>
        <rFont val="Times New Roman"/>
        <family val="1"/>
        <charset val="204"/>
      </rPr>
      <t>(Аварии на объектах водоснабжения).</t>
    </r>
  </si>
  <si>
    <t>По информации ОД ЕДДС 18.05.2026 в районе ул. Яблочкова, д.4 предположительно утонул 1 человек (взрослый). Проведены поисковые работы силами КГКУ "Спасатель", пропавший не обнаружен. 19.06.2026 тело поднято в Туруханском м.о.</t>
  </si>
  <si>
    <t>озеро Подорожное</t>
  </si>
  <si>
    <t>По информации ОД ЕДДС, в районе дома ул. Монтажников, 63/299, очевидцами обнаружено и поднято из воды 1 тело (1 мальчик, 17 лет). Передано сотрудникам полиции, проводятся следственные мероприятия.</t>
  </si>
  <si>
    <t>По информации ОД ЕДДС 18.05.2026 в районе ул. Яблочкова, д.4 предположительно утонул 1 человек (взрослый). Поисковые работы будут проводиться силами КГКУ "Спасатель" с 20.05.2026. 19.06.2026 тело поднято в Туруханском м.о. (ждут экспертизу)</t>
  </si>
  <si>
    <t>Жаворонков Александр Александрович</t>
  </si>
  <si>
    <t>г Красноярск, ул Академика Киренского, д 2И, кв 70</t>
  </si>
  <si>
    <t>из поселка Тура на двух лодках по озеру Кочечум в сторону озера Тембинче</t>
  </si>
  <si>
    <t>ЭМР</t>
  </si>
  <si>
    <t>Деткова Алиса Сергеевна</t>
  </si>
  <si>
    <t>+7 996 429 04 42</t>
  </si>
  <si>
    <t>озеро Светлое</t>
  </si>
  <si>
    <r>
      <rPr>
        <sz val="10"/>
        <color rgb="FF000000"/>
        <rFont val="Times New Roman"/>
        <family val="1"/>
        <charset val="1"/>
      </rPr>
      <t xml:space="preserve">Перенос с 17.06.206 на </t>
    </r>
    <r>
      <rPr>
        <b/>
        <sz val="10"/>
        <color rgb="FF000000"/>
        <rFont val="Times New Roman"/>
        <family val="1"/>
        <charset val="1"/>
      </rPr>
      <t>19.06.2026</t>
    </r>
  </si>
  <si>
    <r>
      <rPr>
        <sz val="10"/>
        <color rgb="FF000000"/>
        <rFont val="Times New Roman"/>
        <family val="1"/>
        <charset val="1"/>
      </rPr>
      <t xml:space="preserve">Перенос с 23.06.206 на </t>
    </r>
    <r>
      <rPr>
        <b/>
        <sz val="10"/>
        <color rgb="FF000000"/>
        <rFont val="Times New Roman"/>
        <family val="1"/>
        <charset val="1"/>
      </rPr>
      <t>24.06.2026</t>
    </r>
  </si>
  <si>
    <r>
      <rPr>
        <b/>
        <sz val="10"/>
        <color rgb="FF000000"/>
        <rFont val="Times New Roman"/>
        <family val="1"/>
        <charset val="1"/>
      </rPr>
      <t xml:space="preserve">34912596
</t>
    </r>
    <r>
      <rPr>
        <b/>
        <sz val="10"/>
        <color rgb="FFFF4000"/>
        <rFont val="Times New Roman"/>
        <family val="1"/>
        <charset val="1"/>
      </rPr>
      <t>31581</t>
    </r>
  </si>
  <si>
    <t>Хребтов Алексей Викторович</t>
  </si>
  <si>
    <t>г Южно-Сахалинск, ул Пограничная, д 60, кв 46</t>
  </si>
  <si>
    <r>
      <rPr>
        <b/>
        <sz val="10"/>
        <color rgb="FF000000"/>
        <rFont val="Times New Roman"/>
        <family val="1"/>
        <charset val="1"/>
      </rPr>
      <t xml:space="preserve">34916614  </t>
    </r>
    <r>
      <rPr>
        <b/>
        <sz val="10"/>
        <color rgb="FFFF0000"/>
        <rFont val="Times New Roman"/>
        <family val="1"/>
        <charset val="1"/>
      </rPr>
      <t>32833</t>
    </r>
    <r>
      <rPr>
        <b/>
        <sz val="10"/>
        <color rgb="FF000000"/>
        <rFont val="Times New Roman"/>
        <family val="1"/>
        <charset val="1"/>
      </rPr>
      <t xml:space="preserve">  </t>
    </r>
  </si>
  <si>
    <t>Александр Андреевич Гизатулин</t>
  </si>
  <si>
    <t>г Южно-Сахалинск, пр-кт Победы, д 91А, кв 28</t>
  </si>
  <si>
    <t xml:space="preserve">19.06.2026  </t>
  </si>
  <si>
    <t>1156</t>
  </si>
  <si>
    <t xml:space="preserve"> 31466 (4745)</t>
  </si>
  <si>
    <t>Описание события: в целях принятия мер по недопущению чрезвычайной ситуации, связанной с поставками топливно-энергетических ресурсов в рамках Северного завоза.</t>
  </si>
  <si>
    <t>31466 (4745)</t>
  </si>
  <si>
    <t>Выполнено за сутки: введение режима "Повышенная готовность".</t>
  </si>
  <si>
    <t>оз. Глубокое</t>
  </si>
  <si>
    <t xml:space="preserve">20.06.2026
</t>
  </si>
  <si>
    <t xml:space="preserve">10:00  </t>
  </si>
  <si>
    <t>От ОД ЕДДС поступила информация о том, что на оз. Глубокое обнаружено тело (взрослый) и извлечено, доставлено в г.  Норильск, проводятся следственные мероприятия.</t>
  </si>
  <si>
    <t>20 км а/д Емельяново – Частоостровское</t>
  </si>
  <si>
    <t>Произошло ДТП с участием 2 легковых автомобилей. Погиб 1 чел. (взрослый), травмирован 1 чел. (взрослый), госпитализирован в медицинское учреждение. Ограничение движения на автодороге не устанавливалось.</t>
  </si>
  <si>
    <t>34912974 31737</t>
  </si>
  <si>
    <t>34907919     30175</t>
  </si>
  <si>
    <r>
      <rPr>
        <b/>
        <sz val="10"/>
        <color rgb="FF000000"/>
        <rFont val="Times New Roman"/>
        <family val="1"/>
        <charset val="1"/>
      </rPr>
      <t xml:space="preserve">34916678 </t>
    </r>
    <r>
      <rPr>
        <b/>
        <sz val="10"/>
        <color rgb="FFFF0000"/>
        <rFont val="Times New Roman"/>
        <family val="1"/>
        <charset val="1"/>
      </rPr>
      <t>32846</t>
    </r>
  </si>
  <si>
    <t>Коровин Иван Макарович</t>
  </si>
  <si>
    <t>Красноярский край, Северо-Енисейский р-н, гп Северо-Енисейский, ул Донского, д 35А, кв 21</t>
  </si>
  <si>
    <t>Сплав по рекам в Северо-Енисейском муниципальном округе</t>
  </si>
  <si>
    <t>Северо-Енисейский</t>
  </si>
  <si>
    <t>Чернова Виктория Викторовна</t>
  </si>
  <si>
    <t xml:space="preserve">Московская обл, г Подольск </t>
  </si>
  <si>
    <t>79080160136 ном. Не верный</t>
  </si>
  <si>
    <t>Стоянка в палаточном лагере Перекресток, ежедневные радиальные походы , карловое озеро и висячий камень, перевал Художников, водопад  Мраморный , озеро Светлое и Радужное.</t>
  </si>
  <si>
    <t>Исиченко Алексей Александрович</t>
  </si>
  <si>
    <t xml:space="preserve">г Красноярск, ул Академгородок, д 24А </t>
  </si>
  <si>
    <t>ергаки поход</t>
  </si>
  <si>
    <r>
      <rPr>
        <b/>
        <sz val="10"/>
        <rFont val="Times New Roman"/>
        <family val="1"/>
        <charset val="1"/>
      </rPr>
      <t xml:space="preserve">34916340   </t>
    </r>
    <r>
      <rPr>
        <b/>
        <sz val="10"/>
        <color rgb="FFFF0000"/>
        <rFont val="Times New Roman"/>
        <family val="1"/>
        <charset val="1"/>
      </rPr>
      <t>32755</t>
    </r>
  </si>
  <si>
    <t>Полянский Александр Васильевич</t>
  </si>
  <si>
    <t>г Красноярск, пр-кт 60 лет Образования СССР, д 45, кв 72</t>
  </si>
  <si>
    <t>Сплав на надувных байдарках Тайга 340 (у каждого своя) от станции Сисим
до: 1 Вариант - д. Березовая 2 Вариант - п. Приморск Финальная точка
маршрута будет зависеть от природных условий и от времени прохождения
до д. Березовская</t>
  </si>
  <si>
    <t xml:space="preserve">Курагинский </t>
  </si>
  <si>
    <t xml:space="preserve">09:00  </t>
  </si>
  <si>
    <r>
      <t xml:space="preserve">Выполнено за сутки: </t>
    </r>
    <r>
      <rPr>
        <sz val="24"/>
        <rFont val="Times New Roman"/>
        <family val="1"/>
        <charset val="204"/>
      </rPr>
      <t>продолжается тушение лесных пожаров.</t>
    </r>
  </si>
  <si>
    <r>
      <t>Выполнено за сутки:</t>
    </r>
    <r>
      <rPr>
        <sz val="24"/>
        <rFont val="Times New Roman"/>
        <family val="1"/>
        <charset val="204"/>
      </rPr>
      <t xml:space="preserve"> продолжается тушение лесных пожаров.
</t>
    </r>
  </si>
  <si>
    <r>
      <t xml:space="preserve">Выполнено за сутки: </t>
    </r>
    <r>
      <rPr>
        <sz val="24"/>
        <rFont val="Times New Roman"/>
        <family val="1"/>
        <charset val="204"/>
      </rPr>
      <t>работы не проводились.</t>
    </r>
  </si>
  <si>
    <t>21.06.2026</t>
  </si>
  <si>
    <t>р.Чулым в районе н.п. Селедково</t>
  </si>
  <si>
    <t>р.Пезо</t>
  </si>
  <si>
    <t xml:space="preserve">По докладу оперативного дежурного Главного управления МВД России по Красноярскому краю поступила информация о том, что 18.06.2026 в результате опрокидывания лодки, в которой находилось 4 человека (4 взрослых), погиб 1 человек, самостоятельно выбрались на берег 3 человека. Проводятся следственные мероприятия. </t>
  </si>
  <si>
    <t>07:20</t>
  </si>
  <si>
    <t>16:50</t>
  </si>
  <si>
    <t>id24</t>
  </si>
  <si>
    <t>id23</t>
  </si>
  <si>
    <t>р.Казыр, в районе н.п. Петропавловка</t>
  </si>
  <si>
    <t xml:space="preserve">От ОД ЕДДС поступила информация о том, что на р. Чулым обнаружено и извлечено из воды тело (взрослый), доставлено в Козульское районное судебно-медицинское отделение для проведения экспертизы. </t>
  </si>
  <si>
    <t>От ОД ЕДДС поступила информация о том, что очевидцами в воде обнаружено 1 тело (взрослый). Передано сотрудникам полиции, проводятся следственные мероприятия.</t>
  </si>
  <si>
    <t>Р-255 «Сибирь» в районе н.п. Рыбное</t>
  </si>
  <si>
    <t>22.06.2026</t>
  </si>
  <si>
    <t>03:15</t>
  </si>
  <si>
    <t>От ОД ЕДДС поступила информация о том, что произошло ДТП с участием 2 автомобилей (легковой и грузовой). Погиб 1 человек (взрослый), травмирован 1 человек (взрослый), госпитализирован в медицинское учреждение. Ограничение движения на автодороге не устанавливалось.</t>
  </si>
  <si>
    <r>
      <t>Описание события:</t>
    </r>
    <r>
      <rPr>
        <b/>
        <u/>
        <sz val="18"/>
        <color rgb="FFFF0000"/>
        <rFont val="Times New Roman"/>
        <family val="1"/>
        <charset val="204"/>
      </rPr>
      <t xml:space="preserve"> в целях обеспечения безопасности населения и его защиты, спасению материально-технических ресурсов, ликвидации последствий чрезвычайной ситуации, сложившейся в результате увеличения плошади действующих лесных пожаров</t>
    </r>
    <r>
      <rPr>
        <b/>
        <sz val="18"/>
        <color rgb="FFFF0000"/>
        <rFont val="Times New Roman"/>
        <family val="1"/>
        <charset val="204"/>
      </rPr>
      <t xml:space="preserve">. </t>
    </r>
  </si>
  <si>
    <r>
      <t>Выполнено за сутки:</t>
    </r>
    <r>
      <rPr>
        <sz val="18"/>
        <rFont val="Times New Roman"/>
        <family val="1"/>
        <charset val="204"/>
      </rPr>
      <t xml:space="preserve"> продолжается тушение лесных пожаров.
</t>
    </r>
  </si>
  <si>
    <r>
      <t>Описание события:</t>
    </r>
    <r>
      <rPr>
        <b/>
        <u/>
        <sz val="24"/>
        <color rgb="FFFF0000"/>
        <rFont val="Times New Roman"/>
        <family val="1"/>
        <charset val="204"/>
      </rPr>
      <t/>
    </r>
  </si>
  <si>
    <r>
      <t>Выполнено за сутки:</t>
    </r>
    <r>
      <rPr>
        <sz val="24"/>
        <rFont val="Times New Roman"/>
        <family val="1"/>
        <charset val="204"/>
      </rPr>
      <t xml:space="preserve"> .
</t>
    </r>
  </si>
  <si>
    <r>
      <t xml:space="preserve">Описание события: </t>
    </r>
    <r>
      <rPr>
        <b/>
        <u/>
        <sz val="18"/>
        <color rgb="FFFF0000"/>
        <rFont val="Times New Roman"/>
        <family val="1"/>
        <charset val="204"/>
      </rPr>
      <t xml:space="preserve">в целях обеспечения мер пожарной безопасности. </t>
    </r>
    <r>
      <rPr>
        <b/>
        <sz val="18"/>
        <rFont val="Times New Roman"/>
        <family val="1"/>
        <charset val="204"/>
      </rPr>
      <t xml:space="preserve">
</t>
    </r>
  </si>
  <si>
    <r>
      <t xml:space="preserve">Выполнено за сутки: </t>
    </r>
    <r>
      <rPr>
        <sz val="18"/>
        <rFont val="Times New Roman"/>
        <family val="1"/>
        <charset val="204"/>
      </rPr>
      <t>продолжается тушение лесных пожаров.</t>
    </r>
  </si>
  <si>
    <r>
      <t xml:space="preserve">Описание события: </t>
    </r>
    <r>
      <rPr>
        <b/>
        <u/>
        <sz val="24"/>
        <color rgb="FFFF0000"/>
        <rFont val="Times New Roman"/>
        <family val="1"/>
        <charset val="204"/>
      </rPr>
      <t/>
    </r>
  </si>
  <si>
    <t xml:space="preserve">Выполнено за сутки: </t>
  </si>
  <si>
    <r>
      <t xml:space="preserve">Описание события: </t>
    </r>
    <r>
      <rPr>
        <b/>
        <u/>
        <sz val="18"/>
        <color rgb="FFFF0000"/>
        <rFont val="Times New Roman"/>
        <family val="1"/>
        <charset val="204"/>
      </rPr>
      <t>в связи с тем, что на территории Эвенкийского м.о. действует 15 лесных пожаров на площади 1907,5 га, наличие установления высокого класса пожарной опасности, способствующего риску увеличения количества и площадей пожаров в лесах, а также в целях предупреждения и ликвидации чрезвычайной ситуации, вызванной лесными пожарами.</t>
    </r>
  </si>
  <si>
    <t xml:space="preserve">Описание события: </t>
  </si>
  <si>
    <r>
      <t>Описание события:</t>
    </r>
    <r>
      <rPr>
        <sz val="18"/>
        <rFont val="Times New Roman"/>
        <family val="1"/>
        <charset val="204"/>
      </rPr>
      <t xml:space="preserve"> в целях предупреждения угрозы возникновения чрезвычайной ситуации, </t>
    </r>
    <r>
      <rPr>
        <b/>
        <u/>
        <sz val="18"/>
        <color rgb="FFFF0000"/>
        <rFont val="Times New Roman"/>
        <family val="1"/>
        <charset val="204"/>
      </rPr>
      <t>в связи с возгоранием на полигоне твердых коммунальных отходов</t>
    </r>
    <r>
      <rPr>
        <sz val="18"/>
        <rFont val="Times New Roman"/>
        <family val="1"/>
        <charset val="204"/>
      </rPr>
      <t>.</t>
    </r>
  </si>
  <si>
    <r>
      <t xml:space="preserve">Описание события: </t>
    </r>
    <r>
      <rPr>
        <b/>
        <u/>
        <sz val="18"/>
        <color rgb="FFFF0000"/>
        <rFont val="Times New Roman"/>
        <family val="1"/>
        <charset val="204"/>
      </rPr>
      <t>в целях принятия мер по недопущению чрезвычайной ситуации, связанной с поставками топливно-энергетических ресурсов в рамках Северного завоза</t>
    </r>
    <r>
      <rPr>
        <sz val="18"/>
        <rFont val="Times New Roman"/>
        <family val="1"/>
        <charset val="204"/>
      </rPr>
      <t>.</t>
    </r>
  </si>
  <si>
    <r>
      <t>Описание события:</t>
    </r>
    <r>
      <rPr>
        <sz val="24"/>
        <rFont val="Times New Roman"/>
        <family val="1"/>
        <charset val="204"/>
      </rPr>
      <t xml:space="preserve"> </t>
    </r>
  </si>
  <si>
    <r>
      <t>Выполнено за сутки:</t>
    </r>
    <r>
      <rPr>
        <sz val="24"/>
        <rFont val="Times New Roman"/>
        <family val="1"/>
        <charset val="204"/>
      </rPr>
      <t xml:space="preserve">  </t>
    </r>
  </si>
  <si>
    <r>
      <t>Описание события:</t>
    </r>
    <r>
      <rPr>
        <sz val="24"/>
        <rFont val="Times New Roman"/>
        <family val="1"/>
        <charset val="204"/>
      </rPr>
      <t xml:space="preserve"> </t>
    </r>
    <r>
      <rPr>
        <b/>
        <u/>
        <sz val="24"/>
        <color rgb="FFFF0000"/>
        <rFont val="Times New Roman"/>
        <family val="1"/>
        <charset val="204"/>
      </rPr>
      <t/>
    </r>
  </si>
  <si>
    <t>Постановлением № 692-п от 08.06.2026 введен режим функционирования "Повседневная деятельность"</t>
  </si>
  <si>
    <r>
      <t xml:space="preserve">В режиме </t>
    </r>
    <r>
      <rPr>
        <b/>
        <sz val="26"/>
        <rFont val="Times New Roman"/>
        <family val="1"/>
        <charset val="204"/>
      </rPr>
      <t>ПОВЫШЕННОЙ ГОТОВНОСТИ</t>
    </r>
    <r>
      <rPr>
        <sz val="26"/>
        <rFont val="Times New Roman"/>
        <family val="1"/>
        <charset val="204"/>
      </rPr>
      <t xml:space="preserve"> функционирует</t>
    </r>
    <r>
      <rPr>
        <b/>
        <sz val="26"/>
        <color theme="1"/>
        <rFont val="Times New Roman"/>
        <family val="1"/>
        <charset val="204"/>
      </rPr>
      <t xml:space="preserve"> 21</t>
    </r>
    <r>
      <rPr>
        <b/>
        <sz val="26"/>
        <rFont val="Times New Roman"/>
        <family val="1"/>
        <charset val="204"/>
      </rPr>
      <t xml:space="preserve"> звено </t>
    </r>
    <r>
      <rPr>
        <sz val="26"/>
        <rFont val="Times New Roman"/>
        <family val="1"/>
        <charset val="204"/>
      </rPr>
      <t xml:space="preserve">ТП РСЧС: </t>
    </r>
    <r>
      <rPr>
        <b/>
        <sz val="26"/>
        <color theme="1"/>
        <rFont val="Times New Roman"/>
        <family val="1"/>
        <charset val="204"/>
      </rPr>
      <t>г.о.</t>
    </r>
    <r>
      <rPr>
        <sz val="26"/>
        <color theme="1"/>
        <rFont val="Times New Roman"/>
        <family val="1"/>
        <charset val="204"/>
      </rPr>
      <t xml:space="preserve"> </t>
    </r>
    <r>
      <rPr>
        <b/>
        <sz val="26"/>
        <color theme="1"/>
        <rFont val="Times New Roman"/>
        <family val="1"/>
        <charset val="204"/>
      </rPr>
      <t>г. Красноярск</t>
    </r>
    <r>
      <rPr>
        <sz val="26"/>
        <color theme="1"/>
        <rFont val="Times New Roman"/>
        <family val="1"/>
        <charset val="204"/>
      </rPr>
      <t xml:space="preserve"> </t>
    </r>
    <r>
      <rPr>
        <i/>
        <sz val="26"/>
        <color theme="1"/>
        <rFont val="Times New Roman"/>
        <family val="1"/>
        <charset val="204"/>
      </rPr>
      <t xml:space="preserve">(Угроза внезапного обрушения 16 зданий; Угроза разрушения кровли 3-х зданий; Угроза разрушения конструкции в результате образования оползня; Угроза разрушения 2х подпорных стен; Угроза выброса нефтепродуктов; Подтопление подвальных помещений в жилых домах; Угроза нарушения условий жизнедеятельности в 1 здании; Угроза аварийной ситуации на 2 склонах в районе жилых домов; Угроза разрушения 11 аварийных зданий; Угроза образавания провалов; Обрушение чердачного перекрытия; Авария на очистных сооружениях, в связи с прохождением весеннего паводка в границах территорий 3 сельсоветов, Угроза нарушения условий жизнедеятельности; Авария на канализационном коллекторе; Неудовлетворительное состояние дымовой трубы неэксплуатированной котельной; В связи с прохождением пожароопасного периода, Угроза подтопления р.Базаиха, Угроза с рисками несчастных случаев на водных объектах), </t>
    </r>
    <r>
      <rPr>
        <b/>
        <sz val="26"/>
        <color theme="1"/>
        <rFont val="Times New Roman"/>
        <family val="1"/>
        <charset val="204"/>
      </rPr>
      <t>г. Боготол</t>
    </r>
    <r>
      <rPr>
        <i/>
        <sz val="26"/>
        <color theme="1"/>
        <rFont val="Times New Roman"/>
        <family val="1"/>
        <charset val="204"/>
      </rPr>
      <t xml:space="preserve"> </t>
    </r>
    <r>
      <rPr>
        <b/>
        <sz val="26"/>
        <color theme="1"/>
        <rFont val="Times New Roman"/>
        <family val="1"/>
        <charset val="204"/>
      </rPr>
      <t xml:space="preserve">(Боготольский м.о.) </t>
    </r>
    <r>
      <rPr>
        <i/>
        <sz val="26"/>
        <color theme="1"/>
        <rFont val="Times New Roman"/>
        <family val="1"/>
        <charset val="204"/>
      </rPr>
      <t xml:space="preserve">(Угроза возникновения пожаров в аварийных, расселённых, подлежащих сносу многоквартирных домах, Очень сильный снег), </t>
    </r>
    <r>
      <rPr>
        <b/>
        <sz val="26"/>
        <color theme="1"/>
        <rFont val="Times New Roman"/>
        <family val="1"/>
        <charset val="204"/>
      </rPr>
      <t>г.о. г.Дивногорск</t>
    </r>
    <r>
      <rPr>
        <i/>
        <sz val="26"/>
        <color theme="1"/>
        <rFont val="Times New Roman"/>
        <family val="1"/>
        <charset val="204"/>
      </rPr>
      <t xml:space="preserve"> (Угроза разрушения подпорной стены, Высокие уровни воды),</t>
    </r>
    <r>
      <rPr>
        <b/>
        <sz val="26"/>
        <color theme="1"/>
        <rFont val="Times New Roman"/>
        <family val="1"/>
        <charset val="204"/>
      </rPr>
      <t>г.о.</t>
    </r>
    <r>
      <rPr>
        <i/>
        <sz val="26"/>
        <color theme="1"/>
        <rFont val="Times New Roman"/>
        <family val="1"/>
        <charset val="204"/>
      </rPr>
      <t xml:space="preserve"> </t>
    </r>
    <r>
      <rPr>
        <b/>
        <sz val="26"/>
        <color theme="1"/>
        <rFont val="Times New Roman"/>
        <family val="1"/>
        <charset val="204"/>
      </rPr>
      <t xml:space="preserve">г. Норильск </t>
    </r>
    <r>
      <rPr>
        <i/>
        <sz val="26"/>
        <color theme="1"/>
        <rFont val="Times New Roman"/>
        <family val="1"/>
        <charset val="204"/>
      </rPr>
      <t xml:space="preserve">(Угроза внезапного обрушения 3 зданий; Угроза расширения зоны проседания грунта), </t>
    </r>
    <r>
      <rPr>
        <b/>
        <sz val="26"/>
        <color theme="1"/>
        <rFont val="Times New Roman"/>
        <family val="1"/>
        <charset val="204"/>
      </rPr>
      <t xml:space="preserve">Абанский м.о. </t>
    </r>
    <r>
      <rPr>
        <i/>
        <sz val="26"/>
        <color theme="1"/>
        <rFont val="Times New Roman"/>
        <family val="1"/>
        <charset val="204"/>
      </rPr>
      <t xml:space="preserve">(Высокие уровни воды), </t>
    </r>
    <r>
      <rPr>
        <b/>
        <sz val="26"/>
        <color theme="1"/>
        <rFont val="Times New Roman"/>
        <family val="1"/>
        <charset val="204"/>
      </rPr>
      <t>Ачинский м.о.</t>
    </r>
    <r>
      <rPr>
        <i/>
        <sz val="26"/>
        <color theme="1"/>
        <rFont val="Times New Roman"/>
        <family val="1"/>
        <charset val="204"/>
      </rPr>
      <t xml:space="preserve"> (Угроза прохождения пожароопасного периода и весеннего половодья и паводков, В связи с вогоранием объекта размещения твердых коммунальных отходов ), </t>
    </r>
    <r>
      <rPr>
        <b/>
        <sz val="26"/>
        <color theme="1"/>
        <rFont val="Times New Roman"/>
        <family val="1"/>
        <charset val="204"/>
      </rPr>
      <t>Боготольский м.о.</t>
    </r>
    <r>
      <rPr>
        <i/>
        <sz val="26"/>
        <color theme="1"/>
        <rFont val="Times New Roman"/>
        <family val="1"/>
        <charset val="204"/>
      </rPr>
      <t xml:space="preserve"> (Угроза прохождения пожароопасного периода и весеннего половодья и паводков, В связи с неблагоприятные метеорологическими явленими),</t>
    </r>
    <r>
      <rPr>
        <b/>
        <sz val="26"/>
        <rFont val="Times New Roman"/>
        <family val="1"/>
        <charset val="204"/>
      </rPr>
      <t xml:space="preserve">Богучанский м.о. </t>
    </r>
    <r>
      <rPr>
        <i/>
        <sz val="26"/>
        <rFont val="Times New Roman"/>
        <family val="1"/>
        <charset val="204"/>
      </rPr>
      <t xml:space="preserve">(Угроза прохождения весеннего паводка), </t>
    </r>
    <r>
      <rPr>
        <b/>
        <sz val="26"/>
        <rFont val="Times New Roman"/>
        <family val="1"/>
        <charset val="204"/>
      </rPr>
      <t>Балахтинско-Новоселовский м.о.</t>
    </r>
    <r>
      <rPr>
        <i/>
        <sz val="26"/>
        <color theme="1"/>
        <rFont val="Times New Roman"/>
        <family val="1"/>
        <charset val="204"/>
      </rPr>
      <t xml:space="preserve"> (Высокие уровни воды, Твердые коммунальные отходы), </t>
    </r>
    <r>
      <rPr>
        <b/>
        <sz val="26"/>
        <color theme="1"/>
        <rFont val="Times New Roman"/>
        <family val="1"/>
        <charset val="204"/>
      </rPr>
      <t xml:space="preserve">Дзержинско-Тасеевский м.о. </t>
    </r>
    <r>
      <rPr>
        <i/>
        <sz val="26"/>
        <color theme="1"/>
        <rFont val="Times New Roman"/>
        <family val="1"/>
        <charset val="204"/>
      </rPr>
      <t>(Угроза прохождения пожароопасного периода)</t>
    </r>
    <r>
      <rPr>
        <sz val="26"/>
        <color theme="1"/>
        <rFont val="Times New Roman"/>
        <family val="1"/>
        <charset val="204"/>
      </rPr>
      <t xml:space="preserve">, </t>
    </r>
    <r>
      <rPr>
        <b/>
        <sz val="26"/>
        <color theme="1"/>
        <rFont val="Times New Roman"/>
        <family val="1"/>
        <charset val="204"/>
      </rPr>
      <t>Емельяновский м.о.</t>
    </r>
    <r>
      <rPr>
        <i/>
        <sz val="26"/>
        <color theme="1"/>
        <rFont val="Times New Roman"/>
        <family val="1"/>
        <charset val="204"/>
      </rPr>
      <t xml:space="preserve"> (Угроза прохождения пожароопасного периода, Угроза нарушения условий жизнедеятельности по 3 основаниям, В связи с прохождением весеннего половодья и паводков), </t>
    </r>
    <r>
      <rPr>
        <b/>
        <sz val="26"/>
        <color theme="1"/>
        <rFont val="Times New Roman"/>
        <family val="1"/>
        <charset val="204"/>
      </rPr>
      <t xml:space="preserve">Иланско-Нижнеингашский м.о. </t>
    </r>
    <r>
      <rPr>
        <i/>
        <sz val="26"/>
        <color theme="1"/>
        <rFont val="Times New Roman"/>
        <family val="1"/>
        <charset val="204"/>
      </rPr>
      <t xml:space="preserve">(Угроза прохождения пожароопасного периода), </t>
    </r>
    <r>
      <rPr>
        <b/>
        <sz val="26"/>
        <color theme="1"/>
        <rFont val="Times New Roman"/>
        <family val="1"/>
        <charset val="204"/>
      </rPr>
      <t>Канский м.о.</t>
    </r>
    <r>
      <rPr>
        <i/>
        <sz val="26"/>
        <color theme="1"/>
        <rFont val="Times New Roman"/>
        <family val="1"/>
        <charset val="204"/>
      </rPr>
      <t xml:space="preserve"> (Угроза внезапного обрушения 2 зданий), </t>
    </r>
    <r>
      <rPr>
        <b/>
        <sz val="26"/>
        <color theme="1"/>
        <rFont val="Times New Roman"/>
        <family val="1"/>
        <charset val="204"/>
      </rPr>
      <t>Каратузский м.о.</t>
    </r>
    <r>
      <rPr>
        <i/>
        <sz val="26"/>
        <color theme="1"/>
        <rFont val="Times New Roman"/>
        <family val="1"/>
        <charset val="204"/>
      </rPr>
      <t xml:space="preserve"> (Угроза прохождения периода и весеннего половодья и паводков), </t>
    </r>
    <r>
      <rPr>
        <b/>
        <sz val="26"/>
        <color theme="1"/>
        <rFont val="Times New Roman"/>
        <family val="1"/>
        <charset val="204"/>
      </rPr>
      <t xml:space="preserve">Курагинский м.о. </t>
    </r>
    <r>
      <rPr>
        <i/>
        <sz val="26"/>
        <color theme="1"/>
        <rFont val="Times New Roman"/>
        <family val="1"/>
        <charset val="204"/>
      </rPr>
      <t xml:space="preserve">(Угроза прохождения периода весеннего половодья и паводков), </t>
    </r>
    <r>
      <rPr>
        <b/>
        <sz val="26"/>
        <color theme="1"/>
        <rFont val="Times New Roman"/>
        <family val="1"/>
        <charset val="204"/>
      </rPr>
      <t/>
    </r>
  </si>
  <si>
    <t xml:space="preserve">
</t>
  </si>
  <si>
    <t xml:space="preserve">На территории Красноярского края действует 17 паромных переправ: Ачинский м.о. - Большой Улуй-Бычки-Борцы; Бирилюсский м.о. - Шпагино2 - Подкаменка, Бирилюссы-Биктимировка, Шуточкино-Зачулымка-Сахарное; Большемуртинско-Сухобузимском м.о. - н.п. Большой Кантат - н.п. Предивинск; Балахтинско-Новосёловский м.о. - Новоселово-Пристань (120 т), Новоселово-Пристань (250 т); Енисейский м.о. - н.п. Мотыгино - н.п. Широкий Лог, Енисейск - паром через Енисей, дорога Мотыгино - Широкий Лог, н.п. Енисейск - Епишино, н.п. Верхнепашино - н.п. Зырянка;  Казачинско-Пировский м.о. - н.п. Момотово - н.п. Широково;  Каратузском м.о. - Каратузское-Старая Копь; Кежемский м.о. - Н. Болтурино- Н. Недокура; Мотыгинский м.о. - Мотыгино - Широкий Лог (река Ангара), Мотыгино- Широкий Лог (река Тасеевка).
</t>
  </si>
  <si>
    <r>
      <t>Выполнено за сутки:</t>
    </r>
    <r>
      <rPr>
        <sz val="18"/>
        <rFont val="Times New Roman"/>
        <family val="1"/>
        <charset val="204"/>
      </rPr>
      <t xml:space="preserve"> идет процедура подбора подрядной организации для обследования дома. </t>
    </r>
  </si>
  <si>
    <t xml:space="preserve">озеро Лебединое </t>
  </si>
  <si>
    <t>34911367 31185</t>
  </si>
  <si>
    <t>34914220 32233</t>
  </si>
  <si>
    <t>34917302 33017</t>
  </si>
  <si>
    <t>Нестеров Юрий Алексеевич</t>
  </si>
  <si>
    <t>г Красноярск, ул Кольцевая, д 30, кв 43</t>
  </si>
  <si>
    <t>в составе 5 ( пяти )
человек с 20 июня 2026 г. по 28 июня 2026 г. совершает прохождение
пешеходного маршрута 1 категории сложности в районе Западного Саяна,
хребет Ергаки, по маршруту: г.Красноярск — Визит центр (Ермаковский
район, 614 км федеральной автотрассы Р-257) — пер.Тушканчик (н/к) —
Ресторан — оз.Светлое — оз.Медвежье — оз.Тушканчик — пер.Курсантов
западный (1А) — оз.Художников — оз.Горных Духов — пер.Птица (1А) —
оз.Светлое — пер.Луговой — рек.Средняя Буйба — оз.Большое Буйбинское —
Кресты — Стрелка — оз.Черное — оз.Двойное — пер.НКТ (1А) — пер.Сказка
(1А) — оз.Лазурное — пер.Спящий Саян-2 (н/к) — оз.Радужное — Визит центр
(Ермаковский район, 614 км федеральной автотрассы Р-257 ) — г.Красноярск</t>
  </si>
  <si>
    <t>Пеший</t>
  </si>
  <si>
    <r>
      <rPr>
        <b/>
        <sz val="11"/>
        <color rgb="FF000000"/>
        <rFont val="Times New Roman"/>
        <family val="1"/>
        <charset val="1"/>
      </rPr>
      <t xml:space="preserve">34887970
</t>
    </r>
    <r>
      <rPr>
        <b/>
        <sz val="11"/>
        <color rgb="FFFF0000"/>
        <rFont val="Times New Roman"/>
        <family val="1"/>
        <charset val="1"/>
      </rPr>
      <t xml:space="preserve">27003 </t>
    </r>
  </si>
  <si>
    <t>сеанс связи 22.06</t>
  </si>
  <si>
    <t>Игнатенко Дмитрий Борисович</t>
  </si>
  <si>
    <t>г Москва, Ленинский пр-кт, д 74, кв 73</t>
  </si>
  <si>
    <t>21.06 - Администрация, выход до Висячего камня, далее пик Орешек, 22.06 -
перевал Художников, озеро Художников, 23.06 - днёвка, Малахитовые
ванны, 24.06 - радиальный выход до Зуб Дракона, 25.06 - перевал Птица,
озеро Светлое, 26.06 - днёвка на озере Светлом, 27.06 - гора Видовка, скалы
Слоники, путь до администрации и выход с маршрута.</t>
  </si>
  <si>
    <r>
      <rPr>
        <b/>
        <sz val="11"/>
        <color rgb="FF000000"/>
        <rFont val="Times New Roman"/>
        <family val="1"/>
        <charset val="1"/>
      </rPr>
      <t xml:space="preserve">34893769 </t>
    </r>
    <r>
      <rPr>
        <b/>
        <sz val="11"/>
        <color rgb="FFFF3838"/>
        <rFont val="Times New Roman"/>
        <family val="1"/>
        <charset val="1"/>
      </rPr>
      <t>27981</t>
    </r>
  </si>
  <si>
    <t>Перушкин Максим Владимирович</t>
  </si>
  <si>
    <t xml:space="preserve">г Красноярск, ул Новая Заря, д 4 </t>
  </si>
  <si>
    <t>Г. Красноярск – г. Канск (электричка); 
Г. Канск – с. Красный Курыш (авто);
С. Красный Курыш – р. Кан до устья – р. Енисей – пос. Кононово (водный, кат.); Пос. Кононово – г. Красноярск (авто). 
23.06. планируется радиальный пешеходный маршрут до Богунайского водопада.</t>
  </si>
  <si>
    <t>Канский м.о.,         Большемуртинско-Сухобузимский м.о.Рыбинский м.о.</t>
  </si>
  <si>
    <r>
      <rPr>
        <b/>
        <sz val="10"/>
        <color rgb="FF000000"/>
        <rFont val="Times New Roman"/>
        <family val="1"/>
        <charset val="1"/>
      </rPr>
      <t xml:space="preserve">34913767  </t>
    </r>
    <r>
      <rPr>
        <b/>
        <sz val="10"/>
        <color rgb="FFFF0000"/>
        <rFont val="Times New Roman"/>
        <family val="1"/>
        <charset val="1"/>
      </rPr>
      <t>32059</t>
    </r>
  </si>
  <si>
    <t>Угрюмов Никита Антонович</t>
  </si>
  <si>
    <t>г Красноярск, ул Никитина, д 3, кв 32</t>
  </si>
  <si>
    <t>От п. Хабайдак до Скалолазной стоянки возле скал Атаманка и Партизан 8 км переход. Дальше 7 дней нахождение на стоянке. Радиальный выход 26.06.26 на гору Баян.</t>
  </si>
  <si>
    <r>
      <rPr>
        <b/>
        <sz val="10"/>
        <rFont val="Times New Roman"/>
        <family val="1"/>
        <charset val="1"/>
      </rPr>
      <t xml:space="preserve">34916487  </t>
    </r>
    <r>
      <rPr>
        <b/>
        <sz val="10"/>
        <color rgb="FFFF0000"/>
        <rFont val="Times New Roman"/>
        <family val="1"/>
        <charset val="1"/>
      </rPr>
      <t>32795</t>
    </r>
  </si>
  <si>
    <t>Кулаков Антон Александрович</t>
  </si>
  <si>
    <t xml:space="preserve">респ Крым, Бахчисарайский р-н, село Танковое, ул Ленина, д 45 </t>
  </si>
  <si>
    <t xml:space="preserve"> Ергаки.</t>
  </si>
  <si>
    <r>
      <rPr>
        <b/>
        <sz val="11"/>
        <color rgb="FF000000"/>
        <rFont val="Times New Roman"/>
        <family val="1"/>
        <charset val="1"/>
      </rPr>
      <t xml:space="preserve">34899708 </t>
    </r>
    <r>
      <rPr>
        <b/>
        <sz val="11"/>
        <color rgb="FFFF0000"/>
        <rFont val="Times New Roman"/>
        <family val="1"/>
        <charset val="1"/>
      </rPr>
      <t xml:space="preserve">28830 </t>
    </r>
  </si>
  <si>
    <t>Ежов Роман Вадимович</t>
  </si>
  <si>
    <t>Красноярский край, Енисейский р-н, г Енисейск, ул Горького, д 16, кв 15</t>
  </si>
  <si>
    <t>Сплав по р.Кемь от д.Малобелая до с.Озерное</t>
  </si>
  <si>
    <t>Енисейский</t>
  </si>
  <si>
    <t>От ОД ЕДДС поступила информация, что сотрудниками КГКУ "Спасатель" в районе ул. Парковая, д. 72 извлечено из воды 1 тело (взрослый). Передано сотрудникам полиции, проводятся следственные мероприятия.</t>
  </si>
  <si>
    <r>
      <rPr>
        <b/>
        <u/>
        <sz val="26"/>
        <color theme="1"/>
        <rFont val="Times New Roman"/>
        <family val="1"/>
        <charset val="204"/>
      </rPr>
      <t>Вывод: предельные показатели по гибели за год превышены (относительно показателей Указа Президента РФ от 16.10.19 г. №501):</t>
    </r>
    <r>
      <rPr>
        <sz val="26"/>
        <color theme="1"/>
        <rFont val="Times New Roman"/>
        <family val="1"/>
        <charset val="204"/>
      </rPr>
      <t xml:space="preserve"> Казачинско-Пировский м.о., Таймырский Долгано-Ненецкий м.о., </t>
    </r>
    <r>
      <rPr>
        <sz val="26"/>
        <rFont val="Times New Roman"/>
        <family val="1"/>
        <charset val="204"/>
      </rPr>
      <t>Козульский м.о.</t>
    </r>
    <r>
      <rPr>
        <b/>
        <u/>
        <sz val="26"/>
        <color theme="1"/>
        <rFont val="Times New Roman"/>
        <family val="1"/>
        <charset val="204"/>
      </rPr>
      <t xml:space="preserve">
Предельные показатели по гибели за год достигнуты</t>
    </r>
    <r>
      <rPr>
        <sz val="26"/>
        <color theme="1"/>
        <rFont val="Times New Roman"/>
        <family val="1"/>
        <charset val="204"/>
      </rPr>
      <t xml:space="preserve"> (относительно показателей Указа Президента РФ от 16.10.19 г. №501): г.о. ЗАТО г. Зеленогорск, Рыбинский м.о., Сосновоборский м.о., Таймырский Долгано-Ненецкий м.о., Шушенский м.о., </t>
    </r>
    <r>
      <rPr>
        <sz val="26"/>
        <rFont val="Times New Roman"/>
        <family val="1"/>
        <charset val="204"/>
      </rPr>
      <t>Курагинский м.о.</t>
    </r>
  </si>
  <si>
    <t>по состоянию на 08:00 24.06.2026</t>
  </si>
  <si>
    <t xml:space="preserve">Старший оперативный дежурный
КГКУ «Центр ГО и ЧС Красноярского края»                                             С.В. Балюк
</t>
  </si>
  <si>
    <r>
      <rPr>
        <b/>
        <sz val="26"/>
        <rFont val="Times New Roman"/>
        <family val="1"/>
        <charset val="204"/>
      </rPr>
      <t>Минусинский м.о.</t>
    </r>
    <r>
      <rPr>
        <sz val="26"/>
        <rFont val="Times New Roman"/>
        <family val="1"/>
        <charset val="204"/>
      </rPr>
      <t xml:space="preserve">: 02.09.2025 в связи с выпадением обильных осадков произошло подтопление 5 жилых домов. В результате повышения уровня грунтовых вод произошло подтопление подпольев в жилых домах (мкрн Цыганское болото). В администрацию г. Минусинска поступили обращения граждан по 234 адресам (подтоплены погреба, подвалы, подполья), 234 из которых обследованы комиссией. Из обследованных адресов подтопленных подполий – 147. По состоянию на 22:00 23.06.2026 подтоплено всего: подполий – 147, погребов, подвалов, гаражей и т.д. – 93.
</t>
    </r>
    <r>
      <rPr>
        <b/>
        <sz val="26"/>
        <rFont val="Times New Roman"/>
        <family val="1"/>
        <charset val="204"/>
      </rPr>
      <t/>
    </r>
  </si>
  <si>
    <r>
      <rPr>
        <b/>
        <sz val="26"/>
        <rFont val="Times New Roman"/>
        <family val="1"/>
        <charset val="204"/>
      </rPr>
      <t xml:space="preserve">г.о. г. Красноярск, </t>
    </r>
    <r>
      <rPr>
        <sz val="26"/>
        <rFont val="Times New Roman"/>
        <family val="1"/>
        <charset val="204"/>
      </rPr>
      <t xml:space="preserve">Ленинский район: 31.03.2026, СНТ «Сад № 1 «Черемушки», информация о затоплении талыми водами подтвердилась. Под подтопление попало 3 частных садовых дома с приусадебными участками: №№ 17/367, 17/389, 17/366 по ул. Даурская, в которых проживает 3 человека. Также затоплено 8 приусадебных участков по адресам: ул. Даурская, д.д. 17/362, 17/363, 17/364, 17/365, 17/369. Жители домов в эвакуации не нуждаются. По состоянию на 22:00 23.06.2026 затоплено 8 приусадебных участков, 3 садовых дома.
</t>
    </r>
    <r>
      <rPr>
        <b/>
        <sz val="26"/>
        <rFont val="Times New Roman"/>
        <family val="1"/>
        <charset val="204"/>
      </rPr>
      <t>Балахтинско-Новосёловский м.о.</t>
    </r>
    <r>
      <rPr>
        <sz val="26"/>
        <rFont val="Times New Roman"/>
        <family val="1"/>
        <charset val="204"/>
      </rPr>
      <t xml:space="preserve">: 03.12.2025 произошло подтопление грунтовыми водами 5 подполий и 5 приусадебных участков. По состоянию на 22:00 23.06.2026 на территории н.п. Интикуль грунтовыми водами подтоплены: 6 
двухквартирных домов; 88 подполий в 52 домах; 2 СЗО (сельский дом культуры, д/с "Дюймовочка"); 13 приусадебных участков.
</t>
    </r>
    <r>
      <rPr>
        <b/>
        <sz val="26"/>
        <rFont val="Times New Roman"/>
        <family val="1"/>
        <charset val="204"/>
      </rPr>
      <t/>
    </r>
  </si>
  <si>
    <t>г.о. г. Дивногорск</t>
  </si>
  <si>
    <t xml:space="preserve">23.06.2026
07:40    </t>
  </si>
  <si>
    <t xml:space="preserve">а/д Р-257 104км (+850м) </t>
  </si>
  <si>
    <t xml:space="preserve">23.06.2026
</t>
  </si>
  <si>
    <t xml:space="preserve">07:40    </t>
  </si>
  <si>
    <r>
      <rPr>
        <b/>
        <u/>
        <sz val="26"/>
        <color theme="1"/>
        <rFont val="Times New Roman"/>
        <family val="1"/>
        <charset val="204"/>
      </rPr>
      <t>Юг Таймырского Долгано-Ненецкого м.о.:</t>
    </r>
    <r>
      <rPr>
        <sz val="26"/>
        <color theme="1"/>
        <rFont val="Times New Roman"/>
        <family val="1"/>
        <charset val="204"/>
      </rPr>
      <t xml:space="preserve"> переменная облачность, без существенных осадков. Ветер южной четверти 2-7 м/с, местами порывы до 12 м/с. Температура воздуха ночью +13...+18°, днем +24...+29°. Пожарная опасность II-III класса.
</t>
    </r>
    <r>
      <rPr>
        <b/>
        <u/>
        <sz val="26"/>
        <color rgb="FFFF0000"/>
        <rFont val="Times New Roman"/>
        <family val="1"/>
        <charset val="204"/>
      </rPr>
      <t>Эвенкийский м.о.:</t>
    </r>
    <r>
      <rPr>
        <sz val="26"/>
        <color theme="1"/>
        <rFont val="Times New Roman"/>
        <family val="1"/>
        <charset val="204"/>
      </rPr>
      <t xml:space="preserve"> переменная облачность, местами кратковременные дожди, грозы. Ветер юго-восточный 2-7 м/с, местами порывы до 12 м/с. </t>
    </r>
    <r>
      <rPr>
        <b/>
        <u/>
        <sz val="26"/>
        <color rgb="FFFF0000"/>
        <rFont val="Times New Roman"/>
        <family val="1"/>
        <charset val="204"/>
      </rPr>
      <t>Температура воздуха</t>
    </r>
    <r>
      <rPr>
        <sz val="26"/>
        <color theme="1"/>
        <rFont val="Times New Roman"/>
        <family val="1"/>
        <charset val="204"/>
      </rPr>
      <t xml:space="preserve"> ночью +11...+16°, местами +4...+9°, днем +28...</t>
    </r>
    <r>
      <rPr>
        <b/>
        <u/>
        <sz val="26"/>
        <color rgb="FFFF0000"/>
        <rFont val="Times New Roman"/>
        <family val="1"/>
        <charset val="204"/>
      </rPr>
      <t>+33°</t>
    </r>
    <r>
      <rPr>
        <sz val="26"/>
        <color theme="1"/>
        <rFont val="Times New Roman"/>
        <family val="1"/>
        <charset val="204"/>
      </rPr>
      <t xml:space="preserve">. </t>
    </r>
    <r>
      <rPr>
        <b/>
        <u/>
        <sz val="26"/>
        <color rgb="FFFF0000"/>
        <rFont val="Times New Roman"/>
        <family val="1"/>
        <charset val="204"/>
      </rPr>
      <t>Пожарная опасность IV</t>
    </r>
    <r>
      <rPr>
        <sz val="26"/>
        <color theme="1"/>
        <rFont val="Times New Roman"/>
        <family val="1"/>
        <charset val="204"/>
      </rPr>
      <t xml:space="preserve">, местами II-III и </t>
    </r>
    <r>
      <rPr>
        <b/>
        <u/>
        <sz val="26"/>
        <color rgb="FFFF0000"/>
        <rFont val="Times New Roman"/>
        <family val="1"/>
        <charset val="204"/>
      </rPr>
      <t>V класса</t>
    </r>
    <r>
      <rPr>
        <sz val="26"/>
        <color theme="1"/>
        <rFont val="Times New Roman"/>
        <family val="1"/>
        <charset val="204"/>
      </rPr>
      <t xml:space="preserve">. 
</t>
    </r>
    <r>
      <rPr>
        <b/>
        <u/>
        <sz val="26"/>
        <color rgb="FFFF0000"/>
        <rFont val="Times New Roman"/>
        <family val="1"/>
        <charset val="204"/>
      </rPr>
      <t>Туруханский м.о.:</t>
    </r>
    <r>
      <rPr>
        <sz val="26"/>
        <rFont val="Times New Roman"/>
        <family val="1"/>
        <charset val="204"/>
      </rPr>
      <t xml:space="preserve"> переменная облачность, местами кратковременные дожди, грозы. Ветер юго-восточный 2-7 м/с, местами порывы до 12 м/с. </t>
    </r>
    <r>
      <rPr>
        <b/>
        <u/>
        <sz val="26"/>
        <color rgb="FFFF0000"/>
        <rFont val="Times New Roman"/>
        <family val="1"/>
        <charset val="204"/>
      </rPr>
      <t>Температура воздуха</t>
    </r>
    <r>
      <rPr>
        <sz val="26"/>
        <rFont val="Times New Roman"/>
        <family val="1"/>
        <charset val="204"/>
      </rPr>
      <t xml:space="preserve"> ночью +12...+17°, днем +27...</t>
    </r>
    <r>
      <rPr>
        <b/>
        <u/>
        <sz val="26"/>
        <color rgb="FFFF0000"/>
        <rFont val="Times New Roman"/>
        <family val="1"/>
        <charset val="204"/>
      </rPr>
      <t>+32°</t>
    </r>
    <r>
      <rPr>
        <sz val="26"/>
        <rFont val="Times New Roman"/>
        <family val="1"/>
        <charset val="204"/>
      </rPr>
      <t xml:space="preserve">. </t>
    </r>
    <r>
      <rPr>
        <b/>
        <u/>
        <sz val="26"/>
        <color rgb="FFFF0000"/>
        <rFont val="Times New Roman"/>
        <family val="1"/>
        <charset val="204"/>
      </rPr>
      <t>Пожарная опасность</t>
    </r>
    <r>
      <rPr>
        <sz val="26"/>
        <rFont val="Times New Roman"/>
        <family val="1"/>
        <charset val="204"/>
      </rPr>
      <t xml:space="preserve"> II-III, местами </t>
    </r>
    <r>
      <rPr>
        <b/>
        <u/>
        <sz val="26"/>
        <color rgb="FFFF0000"/>
        <rFont val="Times New Roman"/>
        <family val="1"/>
        <charset val="204"/>
      </rPr>
      <t>IV класса</t>
    </r>
    <r>
      <rPr>
        <sz val="26"/>
        <rFont val="Times New Roman"/>
        <family val="1"/>
        <charset val="204"/>
      </rPr>
      <t xml:space="preserve">. 
</t>
    </r>
    <r>
      <rPr>
        <b/>
        <u/>
        <sz val="26"/>
        <rFont val="Times New Roman"/>
        <family val="1"/>
        <charset val="204"/>
      </rPr>
      <t>Центр края:</t>
    </r>
    <r>
      <rPr>
        <b/>
        <sz val="26"/>
        <rFont val="Times New Roman"/>
        <family val="1"/>
        <charset val="204"/>
      </rPr>
      <t xml:space="preserve"> </t>
    </r>
    <r>
      <rPr>
        <sz val="26"/>
        <rFont val="Times New Roman"/>
        <family val="1"/>
        <charset val="204"/>
      </rPr>
      <t xml:space="preserve">переменная облачность, преимущественно без осадков. Ветер восточный четверти 2-7 м/с, местами порывы до 11 м/с. Температура воздуха ночью +11...+16°, местами +7...+9°, днем +27...+32°, местами +23...+25°. Местами туман, мгла. Пожарная опасность III класса. </t>
    </r>
    <r>
      <rPr>
        <sz val="26"/>
        <color theme="1"/>
        <rFont val="Times New Roman"/>
        <family val="1"/>
        <charset val="204"/>
      </rPr>
      <t xml:space="preserve">
</t>
    </r>
    <r>
      <rPr>
        <b/>
        <u/>
        <sz val="26"/>
        <color theme="1"/>
        <rFont val="Times New Roman"/>
        <family val="1"/>
        <charset val="204"/>
      </rPr>
      <t>Юг края:</t>
    </r>
    <r>
      <rPr>
        <b/>
        <sz val="26"/>
        <color theme="1"/>
        <rFont val="Times New Roman"/>
        <family val="1"/>
        <charset val="204"/>
      </rPr>
      <t xml:space="preserve"> </t>
    </r>
    <r>
      <rPr>
        <sz val="26"/>
        <color theme="1"/>
        <rFont val="Times New Roman"/>
        <family val="1"/>
        <charset val="204"/>
      </rPr>
      <t xml:space="preserve">переменная облачность, местами кратковременные дожди, грозы. Ветер восточный 2-7 м/с, местами порывы до 12 м/с. Температура воздуха ночью +8...+13°, местами +4...+6°, днем +27...+32°, местами +20...+25°. Пожарная опасность III, местами II класса. </t>
    </r>
  </si>
  <si>
    <r>
      <t xml:space="preserve">24 июня в </t>
    </r>
    <r>
      <rPr>
        <b/>
        <u/>
        <sz val="26"/>
        <color rgb="FFFF0000"/>
        <rFont val="Times New Roman"/>
        <family val="1"/>
        <charset val="204"/>
      </rPr>
      <t>Эвенкийском м.о., в центральных м.о.</t>
    </r>
    <r>
      <rPr>
        <sz val="26"/>
        <color theme="1"/>
        <rFont val="Times New Roman"/>
        <family val="1"/>
        <charset val="204"/>
      </rPr>
      <t xml:space="preserve"> Красноярского края сохранится чрезвычайная </t>
    </r>
    <r>
      <rPr>
        <b/>
        <u/>
        <sz val="26"/>
        <color rgb="FFFF0000"/>
        <rFont val="Times New Roman"/>
        <family val="1"/>
        <charset val="204"/>
      </rPr>
      <t>пожарная опасность V класса</t>
    </r>
    <r>
      <rPr>
        <sz val="26"/>
        <color theme="1"/>
        <rFont val="Times New Roman"/>
        <family val="1"/>
        <charset val="204"/>
      </rPr>
      <t xml:space="preserve">. 
24 июня в Туруханском, Эвенкийском МО, в центральных и южных МО Красноярского края ожидается жаркая погода, температура воздуха днем местами +30...+33°, в центральных и южных МО местами мгла, туман, в южных МО местами грозы, в </t>
    </r>
    <r>
      <rPr>
        <b/>
        <u/>
        <sz val="26"/>
        <color rgb="FFFF0000"/>
        <rFont val="Times New Roman"/>
        <family val="1"/>
        <charset val="204"/>
      </rPr>
      <t>центральных МО, в Эвенкийском, Туруханском МО</t>
    </r>
    <r>
      <rPr>
        <sz val="26"/>
        <color theme="1"/>
        <rFont val="Times New Roman"/>
        <family val="1"/>
        <charset val="204"/>
      </rPr>
      <t xml:space="preserve"> местами сохранится высокая </t>
    </r>
    <r>
      <rPr>
        <b/>
        <u/>
        <sz val="26"/>
        <color rgb="FFFF0000"/>
        <rFont val="Times New Roman"/>
        <family val="1"/>
        <charset val="204"/>
      </rPr>
      <t>пожарная опасность IV класса</t>
    </r>
    <r>
      <rPr>
        <sz val="26"/>
        <color theme="1"/>
        <rFont val="Times New Roman"/>
        <family val="1"/>
        <charset val="204"/>
      </rPr>
      <t xml:space="preserve">.
Сохраняется выход воды на пойму на р. Чулым - с. Красный Завод.
23.06.2026 в 13:15 данная информация доведена по аппаратуре РСОН края П-166М, телефону и электронной почте до администраций и ЕДДС муниципальных образований для принятия превентивных мер по предупреждению возникновения ЧС и оповещения населения, по мобильному приложению «Система оповещения 112».
</t>
    </r>
  </si>
  <si>
    <r>
      <t>Выполнено за сутки:</t>
    </r>
    <r>
      <rPr>
        <sz val="18"/>
        <rFont val="Times New Roman"/>
        <family val="1"/>
        <charset val="204"/>
      </rPr>
      <t xml:space="preserve">  Всего засыпано 10220 м</t>
    </r>
    <r>
      <rPr>
        <vertAlign val="superscript"/>
        <sz val="18"/>
        <rFont val="Times New Roman"/>
        <family val="1"/>
        <charset val="204"/>
      </rPr>
      <t>2</t>
    </r>
    <r>
      <rPr>
        <sz val="18"/>
        <rFont val="Times New Roman"/>
        <family val="1"/>
        <charset val="204"/>
      </rPr>
      <t>. Площадь полигона 9 га. Завезено 67,5 м³ суглинка</t>
    </r>
    <r>
      <rPr>
        <sz val="18"/>
        <rFont val="Times New Roman"/>
        <family val="1"/>
        <charset val="204"/>
      </rPr>
      <t xml:space="preserve">.  </t>
    </r>
  </si>
  <si>
    <t>На территории края зарегистрировано 22 туристских групп численностью 225 человек, из них детей - 101.</t>
  </si>
  <si>
    <t>вышли</t>
  </si>
  <si>
    <r>
      <rPr>
        <b/>
        <sz val="10"/>
        <color rgb="FF000000"/>
        <rFont val="Times New Roman"/>
        <family val="1"/>
        <charset val="1"/>
      </rPr>
      <t xml:space="preserve">34916966 </t>
    </r>
    <r>
      <rPr>
        <b/>
        <sz val="10"/>
        <color rgb="FFFF3838"/>
        <rFont val="Times New Roman"/>
        <family val="1"/>
        <charset val="1"/>
      </rPr>
      <t>32942</t>
    </r>
  </si>
  <si>
    <t>Теплякова Любовь Михайловна</t>
  </si>
  <si>
    <t>Кемеровская область - Кузбасс, г Новокузнецк, р-н Орджоникидзевский, ул Новобайдаевская, д 6, кв 61</t>
  </si>
  <si>
    <r>
      <rPr>
        <b/>
        <sz val="10"/>
        <color rgb="FF000000"/>
        <rFont val="Times New Roman"/>
        <family val="1"/>
        <charset val="1"/>
      </rPr>
      <t xml:space="preserve">34912785 </t>
    </r>
    <r>
      <rPr>
        <b/>
        <sz val="10"/>
        <color rgb="FFFF0000"/>
        <rFont val="Times New Roman"/>
        <family val="1"/>
        <charset val="1"/>
      </rPr>
      <t>31665</t>
    </r>
  </si>
  <si>
    <t>Никифоров Дмитрий Сергеевич</t>
  </si>
  <si>
    <t xml:space="preserve">г Красноярск, ул Вильского </t>
  </si>
  <si>
    <t>сплав по Мане</t>
  </si>
  <si>
    <r>
      <rPr>
        <b/>
        <sz val="10"/>
        <color rgb="FF000000"/>
        <rFont val="Times New Roman"/>
        <family val="1"/>
        <charset val="1"/>
      </rPr>
      <t xml:space="preserve">34914246 </t>
    </r>
    <r>
      <rPr>
        <b/>
        <sz val="10"/>
        <color rgb="FFF10D0C"/>
        <rFont val="Times New Roman"/>
        <family val="1"/>
        <charset val="1"/>
      </rPr>
      <t>32239</t>
    </r>
  </si>
  <si>
    <t xml:space="preserve">Болгова Ольга Владимировна
</t>
  </si>
  <si>
    <t>Новосибирская обл, Новосибирский</t>
  </si>
  <si>
    <t>79232557442; +79232557442</t>
  </si>
  <si>
    <r>
      <rPr>
        <b/>
        <sz val="10"/>
        <rFont val="Times New Roman"/>
        <family val="1"/>
        <charset val="1"/>
      </rPr>
      <t xml:space="preserve">34916046 </t>
    </r>
    <r>
      <rPr>
        <b/>
        <sz val="10"/>
        <color rgb="FFFF0000"/>
        <rFont val="Times New Roman"/>
        <family val="1"/>
        <charset val="1"/>
      </rPr>
      <t>32667</t>
    </r>
  </si>
  <si>
    <t>Балчирбай Мира Васильевна</t>
  </si>
  <si>
    <t xml:space="preserve">респ Тыва, Кызылский р-н, пгт Каа-Хем, ул Кыргыс Шулуу </t>
  </si>
  <si>
    <t>г. Кызыл – р. Нижний Буйба м. Тушканчик - пер. Тушканчик – оз. Светлое - пер. Зеленый - пик. Динозавр - оз. Безрыбное - оз. Буйбинское - р. Большой Тайгиш- р. Черное — пер.</t>
  </si>
  <si>
    <r>
      <rPr>
        <b/>
        <sz val="10"/>
        <rFont val="Times New Roman"/>
        <family val="1"/>
        <charset val="1"/>
      </rPr>
      <t xml:space="preserve">34916210   </t>
    </r>
    <r>
      <rPr>
        <b/>
        <sz val="10"/>
        <color rgb="FFFF0000"/>
        <rFont val="Times New Roman"/>
        <family val="1"/>
        <charset val="1"/>
      </rPr>
      <t>32732</t>
    </r>
  </si>
  <si>
    <t>Цодикова Евгения Алексеевна</t>
  </si>
  <si>
    <t>Перевал между реками Мал. Оя и р. Амбук - траверс хребта Кулумыс до пер. Спящий Саян - пер. Промежуточный - пер. Художников - пер Кебеж-2 - оз. Лазурное - пер. Туманный - оз. Черной - ст. Стрелка - ст. Кресты - оз. Буйбинское - оз. Безрыбное - пер. Зеленый - пер. Пикантный -оз. Цветные - п. Зуб Дракона (рад.) - оз. Художников - пер. Прица - оз. Светлое - пер. Тушканчик - пер. Ойский - 605 км трассы Р-257</t>
  </si>
  <si>
    <r>
      <rPr>
        <sz val="10"/>
        <color rgb="FF000000"/>
        <rFont val="Times New Roman"/>
        <family val="1"/>
        <charset val="1"/>
      </rPr>
      <t xml:space="preserve">34917714
</t>
    </r>
    <r>
      <rPr>
        <sz val="10"/>
        <color rgb="FFFF0000"/>
        <rFont val="Times New Roman"/>
        <family val="1"/>
        <charset val="1"/>
      </rPr>
      <t>33181</t>
    </r>
  </si>
  <si>
    <t>Красноярский край, Туруханский р-н, село Верхнеимбатск, ул Молодежная, д 6, кв 1</t>
  </si>
  <si>
    <r>
      <rPr>
        <b/>
        <sz val="10"/>
        <color theme="1"/>
        <rFont val="Times New Roman"/>
        <family val="1"/>
        <charset val="1"/>
      </rPr>
      <t xml:space="preserve">34918208    </t>
    </r>
    <r>
      <rPr>
        <b/>
        <sz val="10"/>
        <color rgb="FF000000"/>
        <rFont val="Times New Roman"/>
        <family val="1"/>
        <charset val="1"/>
      </rPr>
      <t>33378</t>
    </r>
  </si>
  <si>
    <t xml:space="preserve">По данным космического мониторинга за сутки на территории 7 муниципальных образований Красноярского края (г.о.г. Норильск, Енисейский,  Северо-Енисейский, Таймырский Долгано-Ненецкий, Туруханский, Ужурский, Эвенкийский муниципальные округа) обнаружено 808 термических точек (в 5-км зоне 35), отработаны, в т.ч.: 799 подтвердились как ландшафтный (природный) пожар – лесной пожар: Енисейский муниципальный округ (472), Туруханский муниципальный округ (194), Эвенкийский муниципальный округ (68), Северо-Енисейский муниципальный округ (65); 6 подтвердились как технологический процесс: Эвенкийский муниципальный округ (3), Таймырский Долгано-Ненецкий муниципальный округ (2), г.о.г. Норильск; 1 подтвердилась как ландшафтный (природный) пожар – горение травы (стерни) в Ужурском муниципальном округе; 1 подтвердились как труднодоступная местность в Таймырском Долгано-Ненецком муниципальном округе; 1 не подтвердилась в Таймырском Долгано-Ненецком муниципальном округе. 
</t>
  </si>
  <si>
    <r>
      <rPr>
        <b/>
        <sz val="26"/>
        <rFont val="Times New Roman"/>
        <family val="1"/>
        <charset val="204"/>
      </rPr>
      <t>По данным КГАУ «Лесопожарный центр» на 24:00 23.06.2026 действует 94 лесных пожаров на площади 208 252,8 га.</t>
    </r>
    <r>
      <rPr>
        <sz val="26"/>
        <rFont val="Times New Roman"/>
        <family val="1"/>
        <charset val="204"/>
      </rPr>
      <t xml:space="preserve">
Обнаружено 9 пожаров на площади 34,8 га, локализовано 4 пожара на площади 69,3 га, ликвидировано 16 пожаров на площади 9 319,0 га. 
В зоне контроля действует 35 пожаров на площади 25 551,0 га. На особо охраняемой территории действует 1 пожар на площади 170,0 га. 
С начала пожароопасного периода 2026 года на территории Красноярского края возникло 418 лесных пожаров на площади 260 397,38 га (АППГ: 321 пожаров на общей площади 9 352,81 га).</t>
    </r>
  </si>
  <si>
    <t xml:space="preserve">НМУ ожидаются с 19:00 23 июня 2026г. до 19:00 24 июня 2026г. на территории городских и сельских поселений юга Туруханского, юга Эвенкийского муниципальных округов, Абанского, Ачинского, Балахтинско-Новоселовского, Бирилюсского, Боготольского, Богучанского, Большемуртинского-Сухобузимского, Дзержинско-Тасеевского, Емельяновского, Енисейского, Ермаковского, Идринско-Краснотуранского, Иланско-Нижнеингашского, Ирбейско-Саянского, Казачинско-Пировского, Канского, Каратузского, Кежемского, Козульского, Курагинского, Манско-Уярского, Минусинского, Мотыгинского, Назаровского, Рыбинского, Северо-Енисейского, Сосновоборского, Ужурского, Шарыповского, Шушенского муниципальных округов, городского округа ЗАТО Железногорск, городского округа ЗАТО город Зеленогорск, городского округа ЗАТО поселок Солнечный, городского округа город Дивногорск, городского округа город Красноярск.
</t>
  </si>
  <si>
    <r>
      <t xml:space="preserve">От ОД ЕДДС поступила информация о том, что в результате </t>
    </r>
    <r>
      <rPr>
        <b/>
        <u/>
        <sz val="26"/>
        <color rgb="FFFF0000"/>
        <rFont val="Times New Roman"/>
        <family val="1"/>
        <charset val="204"/>
      </rPr>
      <t>ДТП</t>
    </r>
    <r>
      <rPr>
        <sz val="26"/>
        <rFont val="Times New Roman"/>
        <family val="1"/>
        <charset val="204"/>
      </rPr>
      <t xml:space="preserve"> с участием 1 легкового автомобиля (съезд в кювет) </t>
    </r>
    <r>
      <rPr>
        <b/>
        <u/>
        <sz val="26"/>
        <color rgb="FFFF0000"/>
        <rFont val="Times New Roman"/>
        <family val="1"/>
        <charset val="204"/>
      </rPr>
      <t>погиб 1 человек</t>
    </r>
    <r>
      <rPr>
        <sz val="26"/>
        <rFont val="Times New Roman"/>
        <family val="1"/>
        <charset val="204"/>
      </rPr>
      <t xml:space="preserve"> (взрослый), </t>
    </r>
    <r>
      <rPr>
        <b/>
        <u/>
        <sz val="26"/>
        <color rgb="FFFF0000"/>
        <rFont val="Times New Roman"/>
        <family val="1"/>
        <charset val="204"/>
      </rPr>
      <t xml:space="preserve">травмировано 2 человека </t>
    </r>
    <r>
      <rPr>
        <sz val="26"/>
        <rFont val="Times New Roman"/>
        <family val="1"/>
        <charset val="204"/>
      </rPr>
      <t>(дети), госпитализированы в Дивногорскую больницу. Ограничение движения на автодороге не устанавливалось.</t>
    </r>
  </si>
  <si>
    <t>От ОД ЕДДС поступила информация о том, что в результате ДТП с участием 1 легкового автомобиля (съезд в кювет) погиб 1 человек (взрослый), травмировано 2 человека (дети), госпитализированы в Дивногорскую больницу. Ограничение движения на автодороге не устанавливалось.</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</si>
</sst>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_₽"/>
    <numFmt numFmtId="165" formatCode="0.0"/>
    <numFmt numFmtId="166" formatCode="0;\-0;&quot;-&quot;"/>
    <numFmt numFmtId="167" formatCode="0.000"/>
    <numFmt numFmtId="168" formatCode="\+\ 0;\-\ 0;0"/>
    <numFmt numFmtId="169" formatCode="0.0%"/>
  </numFmts>
  <fonts count="406">
    <font>
      <sz val="11"/>
      <color rgb="FF000000"/>
      <name val="Calibri"/>
      <family val="2"/>
      <charset val="1"/>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Arial"/>
      <family val="2"/>
      <charset val="204"/>
    </font>
    <font>
      <b/>
      <sz val="18"/>
      <name val="Times New Roman"/>
      <family val="1"/>
      <charset val="204"/>
    </font>
    <font>
      <b/>
      <sz val="16"/>
      <name val="Times New Roman"/>
      <family val="1"/>
      <charset val="204"/>
    </font>
    <font>
      <sz val="16"/>
      <name val="Times New Roman"/>
      <family val="1"/>
      <charset val="204"/>
    </font>
    <font>
      <b/>
      <sz val="14"/>
      <name val="Times New Roman"/>
      <family val="1"/>
      <charset val="204"/>
    </font>
    <font>
      <sz val="14"/>
      <name val="Times New Roman"/>
      <family val="1"/>
      <charset val="204"/>
    </font>
    <font>
      <b/>
      <sz val="16"/>
      <color rgb="FF000000"/>
      <name val="Times New Roman"/>
      <family val="1"/>
      <charset val="204"/>
    </font>
    <font>
      <sz val="16"/>
      <color rgb="FF000000"/>
      <name val="Times New Roman"/>
      <family val="1"/>
      <charset val="204"/>
    </font>
    <font>
      <sz val="14"/>
      <color rgb="FF000000"/>
      <name val="Times New Roman"/>
      <family val="1"/>
      <charset val="204"/>
    </font>
    <font>
      <b/>
      <sz val="12"/>
      <color rgb="FF000000"/>
      <name val="Arial"/>
      <family val="2"/>
      <charset val="204"/>
    </font>
    <font>
      <b/>
      <sz val="14"/>
      <color rgb="FF000000"/>
      <name val="Times New Roman"/>
      <family val="1"/>
      <charset val="204"/>
    </font>
    <font>
      <b/>
      <sz val="12"/>
      <name val="Times New Roman"/>
      <family val="1"/>
      <charset val="204"/>
    </font>
    <font>
      <sz val="11"/>
      <color rgb="FF000000"/>
      <name val="Times New Roman"/>
      <family val="1"/>
      <charset val="204"/>
    </font>
    <font>
      <sz val="14"/>
      <color rgb="FFE7E6E6"/>
      <name val="Times New Roman"/>
      <family val="1"/>
      <charset val="204"/>
    </font>
    <font>
      <sz val="11"/>
      <name val="Calibri"/>
      <family val="2"/>
      <charset val="1"/>
    </font>
    <font>
      <b/>
      <sz val="14"/>
      <name val="Calibri"/>
      <family val="2"/>
      <charset val="1"/>
    </font>
    <font>
      <sz val="11"/>
      <color rgb="FF000000"/>
      <name val="Calibri"/>
      <family val="2"/>
      <charset val="1"/>
    </font>
    <font>
      <sz val="11"/>
      <color theme="1"/>
      <name val="Calibri"/>
      <family val="2"/>
      <scheme val="minor"/>
    </font>
    <font>
      <sz val="14"/>
      <color theme="1"/>
      <name val="Times New Roman"/>
      <family val="1"/>
      <charset val="204"/>
    </font>
    <font>
      <sz val="14"/>
      <name val="Calibri"/>
      <family val="2"/>
      <charset val="1"/>
    </font>
    <font>
      <sz val="16"/>
      <name val="Calibri"/>
      <family val="2"/>
      <charset val="1"/>
    </font>
    <font>
      <sz val="11"/>
      <name val="Times New Roman"/>
      <family val="1"/>
      <charset val="204"/>
    </font>
    <font>
      <b/>
      <sz val="13"/>
      <color rgb="FF000000"/>
      <name val="Times New Roman"/>
      <family val="1"/>
      <charset val="204"/>
    </font>
    <font>
      <sz val="13"/>
      <color rgb="FF000000"/>
      <name val="Times New Roman"/>
      <family val="1"/>
      <charset val="204"/>
    </font>
    <font>
      <sz val="13"/>
      <name val="Times New Roman"/>
      <family val="1"/>
      <charset val="204"/>
    </font>
    <font>
      <b/>
      <sz val="13"/>
      <name val="Times New Roman"/>
      <family val="1"/>
      <charset val="204"/>
    </font>
    <font>
      <sz val="13"/>
      <color theme="1"/>
      <name val="Times New Roman"/>
      <family val="1"/>
      <charset val="204"/>
    </font>
    <font>
      <sz val="13"/>
      <color rgb="FFFF0000"/>
      <name val="Times New Roman"/>
      <family val="1"/>
      <charset val="204"/>
    </font>
    <font>
      <b/>
      <i/>
      <sz val="13"/>
      <color rgb="FF000000"/>
      <name val="Times New Roman"/>
      <family val="1"/>
      <charset val="204"/>
    </font>
    <font>
      <u/>
      <sz val="11"/>
      <color theme="10"/>
      <name val="Calibri"/>
      <family val="2"/>
      <charset val="1"/>
    </font>
    <font>
      <sz val="22"/>
      <color rgb="FF000000"/>
      <name val="Calibri"/>
      <family val="2"/>
      <charset val="1"/>
    </font>
    <font>
      <b/>
      <sz val="14"/>
      <color theme="1"/>
      <name val="Times New Roman"/>
      <family val="1"/>
      <charset val="204"/>
    </font>
    <font>
      <b/>
      <sz val="13"/>
      <color theme="1"/>
      <name val="Times New Roman"/>
      <family val="1"/>
      <charset val="204"/>
    </font>
    <font>
      <sz val="18"/>
      <name val="Times New Roman"/>
      <family val="1"/>
      <charset val="204"/>
    </font>
    <font>
      <sz val="18"/>
      <color theme="1"/>
      <name val="Times New Roman"/>
      <family val="1"/>
      <charset val="204"/>
    </font>
    <font>
      <b/>
      <u/>
      <sz val="18"/>
      <color rgb="FFFF0000"/>
      <name val="Times New Roman"/>
      <family val="1"/>
      <charset val="204"/>
    </font>
    <font>
      <i/>
      <sz val="18"/>
      <name val="Times New Roman"/>
      <family val="1"/>
      <charset val="204"/>
    </font>
    <font>
      <sz val="18"/>
      <name val="Calibri"/>
      <family val="2"/>
      <charset val="1"/>
    </font>
    <font>
      <sz val="16"/>
      <color theme="1"/>
      <name val="Times New Roman"/>
      <family val="1"/>
      <charset val="204"/>
    </font>
    <font>
      <b/>
      <sz val="10"/>
      <color theme="1"/>
      <name val="Times New Roman"/>
      <family val="1"/>
      <charset val="204"/>
    </font>
    <font>
      <sz val="11"/>
      <color theme="1"/>
      <name val="Calibri"/>
      <family val="2"/>
      <charset val="1"/>
    </font>
    <font>
      <sz val="11"/>
      <color rgb="FF000000"/>
      <name val="Calibri"/>
      <family val="2"/>
      <charset val="204"/>
    </font>
    <font>
      <u/>
      <sz val="11"/>
      <color theme="10"/>
      <name val="Calibri"/>
      <family val="2"/>
      <charset val="204"/>
    </font>
    <font>
      <sz val="11"/>
      <color rgb="FF000000"/>
      <name val="Calibri"/>
      <family val="2"/>
      <charset val="204"/>
    </font>
    <font>
      <b/>
      <u/>
      <sz val="18"/>
      <name val="Times New Roman"/>
      <family val="1"/>
      <charset val="204"/>
    </font>
    <font>
      <sz val="11"/>
      <color rgb="FF000000"/>
      <name val="Calibri"/>
      <family val="2"/>
      <charset val="204"/>
    </font>
    <font>
      <sz val="10"/>
      <name val="Arial Cyr"/>
      <charset val="204"/>
    </font>
    <font>
      <sz val="11"/>
      <color rgb="FF000000"/>
      <name val="Calibri"/>
      <family val="2"/>
      <charset val="204"/>
    </font>
    <font>
      <u/>
      <sz val="11"/>
      <color theme="10"/>
      <name val="Calibri"/>
      <family val="2"/>
    </font>
    <font>
      <sz val="11"/>
      <color rgb="FF000000"/>
      <name val="Calibri"/>
      <family val="2"/>
      <charset val="204"/>
    </font>
    <font>
      <sz val="11"/>
      <color rgb="FF000000"/>
      <name val="Calibri"/>
      <family val="2"/>
      <charset val="204"/>
    </font>
    <font>
      <sz val="10"/>
      <color rgb="FF000000"/>
      <name val="Times New Roman"/>
      <family val="1"/>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0"/>
      <name val="Arial"/>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u/>
      <sz val="11"/>
      <color theme="10"/>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b/>
      <sz val="24"/>
      <name val="Times New Roman"/>
      <family val="1"/>
      <charset val="204"/>
    </font>
    <font>
      <sz val="24"/>
      <color theme="1"/>
      <name val="Times New Roman"/>
      <family val="1"/>
      <charset val="204"/>
    </font>
    <font>
      <b/>
      <sz val="24"/>
      <color theme="1"/>
      <name val="Times New Roman"/>
      <family val="1"/>
      <charset val="204"/>
    </font>
    <font>
      <sz val="24"/>
      <name val="Times New Roman"/>
      <family val="1"/>
      <charset val="204"/>
    </font>
    <font>
      <b/>
      <sz val="20"/>
      <name val="Times New Roman"/>
      <family val="1"/>
      <charset val="204"/>
    </font>
    <font>
      <b/>
      <vertAlign val="superscript"/>
      <sz val="20"/>
      <name val="Times New Roman"/>
      <family val="1"/>
      <charset val="204"/>
    </font>
    <font>
      <b/>
      <sz val="20"/>
      <color theme="1"/>
      <name val="Times New Roman"/>
      <family val="1"/>
      <charset val="204"/>
    </font>
    <font>
      <b/>
      <u/>
      <sz val="20"/>
      <color theme="4" tint="-0.249977111117893"/>
      <name val="Times New Roman"/>
      <family val="1"/>
      <charset val="204"/>
    </font>
    <font>
      <b/>
      <sz val="26"/>
      <name val="Times New Roman"/>
      <family val="1"/>
      <charset val="204"/>
    </font>
    <font>
      <sz val="26"/>
      <color theme="1"/>
      <name val="Times New Roman"/>
      <family val="1"/>
      <charset val="204"/>
    </font>
    <font>
      <b/>
      <sz val="26"/>
      <color theme="1"/>
      <name val="Times New Roman"/>
      <family val="1"/>
      <charset val="204"/>
    </font>
    <font>
      <i/>
      <sz val="26"/>
      <color theme="1"/>
      <name val="Times New Roman"/>
      <family val="1"/>
      <charset val="204"/>
    </font>
    <font>
      <b/>
      <u/>
      <sz val="26"/>
      <name val="Times New Roman"/>
      <family val="1"/>
      <charset val="204"/>
    </font>
    <font>
      <sz val="26"/>
      <name val="Times New Roman"/>
      <family val="1"/>
      <charset val="204"/>
    </font>
    <font>
      <i/>
      <sz val="26"/>
      <name val="Times New Roman"/>
      <family val="1"/>
      <charset val="204"/>
    </font>
    <font>
      <sz val="26"/>
      <name val="Calibri"/>
      <family val="2"/>
      <charset val="1"/>
    </font>
    <font>
      <sz val="26"/>
      <color rgb="FF000000"/>
      <name val="Times New Roman"/>
      <family val="1"/>
      <charset val="204"/>
    </font>
    <font>
      <sz val="11"/>
      <color rgb="FF000000"/>
      <name val="Calibri"/>
      <family val="2"/>
      <charset val="204"/>
    </font>
    <font>
      <i/>
      <sz val="22"/>
      <name val="Times New Roman"/>
      <family val="1"/>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2"/>
      <color rgb="FF000000"/>
      <name val="Times New Roman"/>
      <family val="1"/>
      <charset val="204"/>
    </font>
    <font>
      <sz val="14"/>
      <color rgb="FF000000"/>
      <name val="Calibri"/>
      <family val="2"/>
      <charset val="1"/>
    </font>
    <font>
      <u/>
      <sz val="14"/>
      <color theme="10"/>
      <name val="Calibri"/>
      <family val="2"/>
      <charset val="1"/>
    </font>
    <font>
      <b/>
      <sz val="14"/>
      <name val="Calibri"/>
      <family val="2"/>
      <charset val="204"/>
      <scheme val="minor"/>
    </font>
    <font>
      <sz val="14"/>
      <color rgb="FF000000"/>
      <name val="Calibri"/>
      <family val="2"/>
      <charset val="204"/>
      <scheme val="minor"/>
    </font>
    <font>
      <u/>
      <sz val="26"/>
      <color theme="1"/>
      <name val="Times New Roman"/>
      <family val="1"/>
      <charset val="204"/>
    </font>
    <font>
      <sz val="11"/>
      <color rgb="FF000000"/>
      <name val="Calibri"/>
      <family val="2"/>
      <charset val="204"/>
    </font>
    <font>
      <sz val="11"/>
      <color rgb="FF000000"/>
      <name val="Calibri"/>
      <family val="2"/>
      <charset val="204"/>
    </font>
    <font>
      <sz val="18"/>
      <color rgb="FFFF0000"/>
      <name val="Times New Roman"/>
      <family val="1"/>
      <charset val="204"/>
    </font>
    <font>
      <sz val="11"/>
      <color rgb="FF000000"/>
      <name val="Calibri"/>
      <family val="2"/>
      <charset val="204"/>
    </font>
    <font>
      <sz val="26"/>
      <color theme="1"/>
      <name val="Calibri"/>
      <family val="2"/>
      <charset val="1"/>
    </font>
    <font>
      <b/>
      <sz val="18"/>
      <color rgb="FFFF0000"/>
      <name val="Times New Roman"/>
      <family val="1"/>
      <charset val="204"/>
    </font>
    <font>
      <sz val="11"/>
      <color rgb="FF000000"/>
      <name val="Calibri"/>
      <family val="2"/>
      <charset val="204"/>
    </font>
    <font>
      <sz val="11"/>
      <color rgb="FF000000"/>
      <name val="Calibri"/>
      <family val="2"/>
      <charset val="204"/>
    </font>
    <font>
      <i/>
      <u/>
      <sz val="18"/>
      <name val="Times New Roman"/>
      <family val="1"/>
      <charset val="204"/>
    </font>
    <font>
      <sz val="11"/>
      <color rgb="FF000000"/>
      <name val="Calibri"/>
      <family val="2"/>
      <charset val="204"/>
    </font>
    <font>
      <sz val="18"/>
      <color rgb="FF000000"/>
      <name val="Times New Roman"/>
      <family val="1"/>
      <charset val="204"/>
    </font>
    <font>
      <b/>
      <sz val="25"/>
      <name val="Times New Roman"/>
      <family val="1"/>
      <charset val="204"/>
    </font>
    <font>
      <sz val="11"/>
      <color rgb="FF000000"/>
      <name val="Calibri"/>
      <family val="2"/>
      <charset val="204"/>
    </font>
    <font>
      <sz val="11"/>
      <color rgb="FF000000"/>
      <name val="Calibri"/>
      <family val="2"/>
      <charset val="204"/>
    </font>
    <font>
      <sz val="14"/>
      <name val="Times New Roman"/>
      <family val="1"/>
      <charset val="204"/>
    </font>
    <font>
      <sz val="11"/>
      <color rgb="FF000000"/>
      <name val="Calibri"/>
      <family val="2"/>
      <charset val="204"/>
    </font>
    <font>
      <sz val="12"/>
      <color rgb="FF000000"/>
      <name val="Calibri"/>
      <family val="2"/>
      <charset val="1"/>
    </font>
    <font>
      <sz val="24"/>
      <name val="Calibri"/>
      <family val="2"/>
      <charset val="1"/>
    </font>
    <font>
      <sz val="12"/>
      <name val="Times New Roman"/>
      <family val="1"/>
      <charset val="204"/>
    </font>
    <font>
      <sz val="11"/>
      <color rgb="FF000000"/>
      <name val="Calibri"/>
      <family val="2"/>
      <charset val="204"/>
    </font>
    <font>
      <sz val="11"/>
      <color rgb="FF000000"/>
      <name val="Calibri"/>
      <family val="2"/>
      <charset val="204"/>
    </font>
    <font>
      <b/>
      <u/>
      <sz val="24"/>
      <name val="Times New Roman"/>
      <family val="1"/>
      <charset val="204"/>
    </font>
    <font>
      <u/>
      <sz val="26"/>
      <name val="Times New Roman"/>
      <family val="1"/>
      <charset val="204"/>
    </font>
    <font>
      <sz val="11"/>
      <color rgb="FF000000"/>
      <name val="Calibri"/>
      <family val="2"/>
      <charset val="204"/>
    </font>
    <font>
      <sz val="11"/>
      <color theme="1"/>
      <name val="Calibri"/>
      <family val="2"/>
      <charset val="204"/>
      <scheme val="minor"/>
    </font>
    <font>
      <sz val="11"/>
      <color rgb="FF006100"/>
      <name val="Calibri"/>
      <family val="2"/>
      <charset val="204"/>
      <scheme val="minor"/>
    </font>
    <font>
      <sz val="11"/>
      <color theme="1"/>
      <name val="Calibri"/>
      <family val="2"/>
      <charset val="204"/>
      <scheme val="minor"/>
    </font>
    <font>
      <sz val="11"/>
      <color theme="1"/>
      <name val="Calibri"/>
      <family val="2"/>
      <charset val="204"/>
      <scheme val="minor"/>
    </font>
    <font>
      <b/>
      <u/>
      <sz val="16"/>
      <name val="Times New Roman"/>
      <family val="1"/>
      <charset val="204"/>
    </font>
    <font>
      <b/>
      <u/>
      <sz val="16"/>
      <color rgb="FFFF0000"/>
      <name val="Times New Roman"/>
      <family val="1"/>
      <charset val="204"/>
    </font>
    <font>
      <sz val="11"/>
      <color theme="1"/>
      <name val="Calibri"/>
      <family val="2"/>
      <charset val="204"/>
      <scheme val="minor"/>
    </font>
    <font>
      <b/>
      <sz val="16"/>
      <color rgb="FFFF0000"/>
      <name val="Times New Roman"/>
      <family val="1"/>
      <charset val="204"/>
    </font>
    <font>
      <u/>
      <sz val="12"/>
      <name val="Times New Roman"/>
      <family val="1"/>
      <charset val="204"/>
    </font>
    <font>
      <sz val="11"/>
      <color theme="1"/>
      <name val="Calibri"/>
      <family val="2"/>
      <charset val="204"/>
      <scheme val="minor"/>
    </font>
    <font>
      <b/>
      <u/>
      <sz val="26"/>
      <color theme="1"/>
      <name val="Times New Roman"/>
      <family val="1"/>
      <charset val="204"/>
    </font>
    <font>
      <sz val="23"/>
      <name val="Times New Roman"/>
      <family val="1"/>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u/>
      <sz val="24"/>
      <color rgb="FFFF0000"/>
      <name val="Times New Roman"/>
      <family val="1"/>
      <charset val="204"/>
    </font>
    <font>
      <u/>
      <sz val="18"/>
      <name val="Times New Roman"/>
      <family val="1"/>
      <charset val="204"/>
    </font>
    <font>
      <b/>
      <u/>
      <sz val="18"/>
      <color theme="1"/>
      <name val="Times New Roman"/>
      <family val="1"/>
      <charset val="204"/>
    </font>
    <font>
      <b/>
      <sz val="18"/>
      <color theme="1"/>
      <name val="Times New Roman"/>
      <family val="1"/>
      <charset val="204"/>
    </font>
    <font>
      <u/>
      <sz val="18"/>
      <color theme="1"/>
      <name val="Times New Roman"/>
      <family val="1"/>
      <charset val="204"/>
    </font>
    <font>
      <sz val="11"/>
      <color theme="1"/>
      <name val="Calibri"/>
      <family val="2"/>
      <charset val="204"/>
      <scheme val="minor"/>
    </font>
    <font>
      <sz val="18"/>
      <color rgb="FF000000"/>
      <name val="Calibri"/>
      <family val="2"/>
      <charset val="1"/>
    </font>
    <font>
      <b/>
      <sz val="11"/>
      <color theme="1"/>
      <name val="Calibri"/>
      <family val="2"/>
      <charset val="1"/>
    </font>
    <font>
      <b/>
      <sz val="24"/>
      <color rgb="FF000000"/>
      <name val="Times New Roman"/>
      <family val="1"/>
      <charset val="204"/>
    </font>
    <font>
      <sz val="11"/>
      <color theme="1"/>
      <name val="Calibri"/>
      <family val="2"/>
      <charset val="204"/>
      <scheme val="minor"/>
    </font>
    <font>
      <b/>
      <sz val="18"/>
      <color rgb="FF000000"/>
      <name val="Times New Roman"/>
      <family val="1"/>
      <charset val="204"/>
    </font>
    <font>
      <u/>
      <sz val="24"/>
      <name val="Times New Roman"/>
      <family val="1"/>
      <charset val="204"/>
    </font>
    <font>
      <sz val="9"/>
      <color theme="1"/>
      <name val="Calibri"/>
      <family val="2"/>
      <charset val="1"/>
    </font>
    <font>
      <sz val="11"/>
      <color theme="1"/>
      <name val="Calibri"/>
      <family val="2"/>
      <charset val="204"/>
      <scheme val="minor"/>
    </font>
    <font>
      <b/>
      <sz val="16"/>
      <color theme="1"/>
      <name val="Times New Roman"/>
      <family val="1"/>
      <charset val="204"/>
    </font>
    <font>
      <sz val="11"/>
      <color theme="1"/>
      <name val="Calibri"/>
      <family val="2"/>
      <charset val="204"/>
      <scheme val="minor"/>
    </font>
    <font>
      <sz val="11"/>
      <color theme="1"/>
      <name val="Calibri"/>
      <family val="2"/>
      <charset val="204"/>
      <scheme val="minor"/>
    </font>
    <font>
      <b/>
      <sz val="14"/>
      <color rgb="FF000000"/>
      <name val="Calibri"/>
      <family val="2"/>
      <charset val="204"/>
    </font>
    <font>
      <sz val="11"/>
      <color theme="1"/>
      <name val="Calibri"/>
      <family val="2"/>
      <charset val="204"/>
      <scheme val="minor"/>
    </font>
    <font>
      <sz val="14"/>
      <color rgb="FFFF0000"/>
      <name val="Times New Roman"/>
      <family val="1"/>
      <charset val="204"/>
    </font>
    <font>
      <sz val="10"/>
      <color theme="1"/>
      <name val="Times New Roman"/>
      <family val="1"/>
      <charset val="204"/>
    </font>
    <font>
      <sz val="20"/>
      <color theme="1"/>
      <name val="Calibri"/>
      <family val="2"/>
      <charset val="1"/>
    </font>
    <font>
      <sz val="11"/>
      <color theme="1"/>
      <name val="Calibri"/>
      <family val="2"/>
      <charset val="204"/>
      <scheme val="minor"/>
    </font>
    <font>
      <sz val="10"/>
      <name val="Times New Roman"/>
      <family val="1"/>
      <charset val="1"/>
    </font>
    <font>
      <sz val="26"/>
      <color rgb="FFFF0000"/>
      <name val="Times New Roman"/>
      <family val="1"/>
      <charset val="204"/>
    </font>
    <font>
      <b/>
      <u/>
      <sz val="14"/>
      <name val="Times New Roman"/>
      <family val="1"/>
      <charset val="204"/>
    </font>
    <font>
      <sz val="10"/>
      <color theme="1"/>
      <name val="Times New Roman"/>
      <family val="1"/>
      <charset val="1"/>
    </font>
    <font>
      <sz val="11"/>
      <color theme="1"/>
      <name val="Times New Roman"/>
      <family val="1"/>
      <charset val="1"/>
    </font>
    <font>
      <b/>
      <sz val="22"/>
      <color theme="1"/>
      <name val="Times New Roman"/>
      <family val="1"/>
      <charset val="1"/>
    </font>
    <font>
      <sz val="20"/>
      <color theme="1"/>
      <name val="Times New Roman"/>
      <family val="1"/>
      <charset val="1"/>
    </font>
    <font>
      <b/>
      <sz val="10"/>
      <color theme="1"/>
      <name val="Times New Roman"/>
      <family val="1"/>
      <charset val="1"/>
    </font>
    <font>
      <b/>
      <sz val="11"/>
      <color rgb="FF000000"/>
      <name val="Times New Roman"/>
      <family val="1"/>
      <charset val="1"/>
    </font>
    <font>
      <sz val="11"/>
      <color theme="1"/>
      <name val="Calibri"/>
      <charset val="134"/>
      <scheme val="minor"/>
    </font>
    <font>
      <sz val="26"/>
      <color rgb="FF0000FF"/>
      <name val="Times New Roman"/>
      <family val="1"/>
      <charset val="204"/>
    </font>
    <font>
      <b/>
      <u/>
      <sz val="26"/>
      <color rgb="FFFF0000"/>
      <name val="Times New Roman"/>
      <family val="1"/>
      <charset val="204"/>
    </font>
    <font>
      <b/>
      <sz val="10"/>
      <color rgb="FF000000"/>
      <name val="Times New Roman"/>
      <family val="1"/>
      <charset val="1"/>
    </font>
    <font>
      <b/>
      <sz val="24"/>
      <color rgb="FFFF0000"/>
      <name val="Times New Roman"/>
      <family val="1"/>
      <charset val="204"/>
    </font>
    <font>
      <b/>
      <sz val="11"/>
      <color rgb="FFFF0000"/>
      <name val="Times New Roman"/>
      <family val="1"/>
      <charset val="1"/>
    </font>
    <font>
      <b/>
      <sz val="10"/>
      <color rgb="FFFF4000"/>
      <name val="Times New Roman"/>
      <family val="1"/>
      <charset val="1"/>
    </font>
    <font>
      <b/>
      <sz val="16"/>
      <color theme="1"/>
      <name val="Times New Roman"/>
      <family val="1"/>
      <charset val="1"/>
    </font>
    <font>
      <sz val="10"/>
      <color rgb="FF000000"/>
      <name val="Times New Roman"/>
      <family val="1"/>
      <charset val="1"/>
    </font>
    <font>
      <b/>
      <sz val="10"/>
      <name val="Times New Roman"/>
      <family val="1"/>
      <charset val="1"/>
    </font>
    <font>
      <b/>
      <sz val="10"/>
      <color rgb="FFFF0000"/>
      <name val="Times New Roman"/>
      <family val="1"/>
      <charset val="1"/>
    </font>
    <font>
      <vertAlign val="superscript"/>
      <sz val="18"/>
      <name val="Times New Roman"/>
      <family val="1"/>
      <charset val="204"/>
    </font>
    <font>
      <b/>
      <sz val="11"/>
      <color rgb="FFFF3838"/>
      <name val="Times New Roman"/>
      <family val="1"/>
      <charset val="1"/>
    </font>
    <font>
      <b/>
      <sz val="10"/>
      <color rgb="FFFF3838"/>
      <name val="Times New Roman"/>
      <family val="1"/>
      <charset val="1"/>
    </font>
    <font>
      <b/>
      <sz val="10"/>
      <color rgb="FFF10D0C"/>
      <name val="Times New Roman"/>
      <family val="1"/>
      <charset val="1"/>
    </font>
    <font>
      <sz val="10"/>
      <color rgb="FFFF0000"/>
      <name val="Times New Roman"/>
      <family val="1"/>
      <charset val="1"/>
    </font>
  </fonts>
  <fills count="44">
    <fill>
      <patternFill patternType="none"/>
    </fill>
    <fill>
      <patternFill patternType="gray125"/>
    </fill>
    <fill>
      <patternFill patternType="solid">
        <fgColor rgb="FFFFC000"/>
        <bgColor rgb="FFFF9900"/>
      </patternFill>
    </fill>
    <fill>
      <patternFill patternType="solid">
        <fgColor rgb="FFD9D9D9"/>
        <bgColor rgb="FFE7E6E6"/>
      </patternFill>
    </fill>
    <fill>
      <patternFill patternType="solid">
        <fgColor rgb="FFFFFFFF"/>
        <bgColor rgb="FFF2F2F2"/>
      </patternFill>
    </fill>
    <fill>
      <patternFill patternType="solid">
        <fgColor rgb="FFFFF2CC"/>
        <bgColor rgb="FFFFFFCC"/>
      </patternFill>
    </fill>
    <fill>
      <patternFill patternType="solid">
        <fgColor rgb="FFFFFFCC"/>
        <bgColor rgb="FFFFF2CC"/>
      </patternFill>
    </fill>
    <fill>
      <patternFill patternType="solid">
        <fgColor rgb="FFF2F2F2"/>
        <bgColor rgb="FFEDEDED"/>
      </patternFill>
    </fill>
    <fill>
      <patternFill patternType="solid">
        <fgColor rgb="FFF8CBAD"/>
        <bgColor rgb="FFFFC7CE"/>
      </patternFill>
    </fill>
    <fill>
      <patternFill patternType="solid">
        <fgColor theme="0"/>
        <bgColor indexed="64"/>
      </patternFill>
    </fill>
    <fill>
      <patternFill patternType="solid">
        <fgColor theme="0"/>
        <bgColor rgb="FFFFFFCC"/>
      </patternFill>
    </fill>
    <fill>
      <patternFill patternType="solid">
        <fgColor rgb="FFFFC000"/>
        <bgColor rgb="FFFFFFCC"/>
      </patternFill>
    </fill>
    <fill>
      <patternFill patternType="solid">
        <fgColor rgb="FFFFE07D"/>
        <bgColor rgb="FFFF9900"/>
      </patternFill>
    </fill>
    <fill>
      <patternFill patternType="solid">
        <fgColor theme="0"/>
        <bgColor rgb="FFE7E6E6"/>
      </patternFill>
    </fill>
    <fill>
      <patternFill patternType="solid">
        <fgColor theme="2"/>
        <bgColor indexed="64"/>
      </patternFill>
    </fill>
    <fill>
      <patternFill patternType="solid">
        <fgColor theme="1"/>
        <bgColor indexed="64"/>
      </patternFill>
    </fill>
    <fill>
      <patternFill patternType="solid">
        <fgColor rgb="FFFF0000"/>
        <bgColor indexed="64"/>
      </patternFill>
    </fill>
    <fill>
      <patternFill patternType="solid">
        <fgColor theme="0" tint="-0.14999847407452621"/>
        <bgColor rgb="FFE7E6E6"/>
      </patternFill>
    </fill>
    <fill>
      <patternFill patternType="solid">
        <fgColor rgb="FFFFC000"/>
        <bgColor indexed="64"/>
      </patternFill>
    </fill>
    <fill>
      <patternFill patternType="solid">
        <fgColor rgb="FFFFC000"/>
        <bgColor rgb="FFFFF2CC"/>
      </patternFill>
    </fill>
    <fill>
      <patternFill patternType="solid">
        <fgColor theme="0" tint="-0.14999847407452621"/>
        <bgColor rgb="FFEDEDED"/>
      </patternFill>
    </fill>
    <fill>
      <patternFill patternType="solid">
        <fgColor theme="0" tint="-0.14999847407452621"/>
        <bgColor indexed="64"/>
      </patternFill>
    </fill>
    <fill>
      <patternFill patternType="solid">
        <fgColor rgb="FFFFCCCC"/>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E07D"/>
        <bgColor indexed="64"/>
      </patternFill>
    </fill>
    <fill>
      <patternFill patternType="solid">
        <fgColor rgb="FFFFFF00"/>
        <bgColor indexed="64"/>
      </patternFill>
    </fill>
    <fill>
      <patternFill patternType="solid">
        <fgColor rgb="FF00FF00"/>
        <bgColor indexed="64"/>
      </patternFill>
    </fill>
    <fill>
      <patternFill patternType="solid">
        <fgColor theme="4" tint="0.59999389629810485"/>
        <bgColor indexed="64"/>
      </patternFill>
    </fill>
    <fill>
      <patternFill patternType="solid">
        <fgColor rgb="FFFFFF66"/>
        <bgColor indexed="64"/>
      </patternFill>
    </fill>
    <fill>
      <patternFill patternType="solid">
        <fgColor theme="0"/>
        <bgColor rgb="FFFF9900"/>
      </patternFill>
    </fill>
    <fill>
      <patternFill patternType="solid">
        <fgColor rgb="FFC6EFCE"/>
      </patternFill>
    </fill>
    <fill>
      <patternFill patternType="solid">
        <fgColor rgb="FFFFFF00"/>
        <bgColor theme="0" tint="-0.14999847407452621"/>
      </patternFill>
    </fill>
    <fill>
      <patternFill patternType="solid">
        <fgColor theme="0" tint="-0.14999847407452621"/>
        <bgColor theme="0" tint="-0.14999847407452621"/>
      </patternFill>
    </fill>
    <fill>
      <patternFill patternType="solid">
        <fgColor rgb="FFFFFF66"/>
        <bgColor theme="0" tint="-0.14999847407452621"/>
      </patternFill>
    </fill>
    <fill>
      <patternFill patternType="solid">
        <fgColor theme="0"/>
        <bgColor theme="4" tint="0.79998168889431442"/>
      </patternFill>
    </fill>
    <fill>
      <patternFill patternType="solid">
        <fgColor theme="0"/>
        <bgColor theme="0" tint="-0.14999847407452621"/>
      </patternFill>
    </fill>
    <fill>
      <patternFill patternType="solid">
        <fgColor theme="7"/>
        <bgColor indexed="64"/>
      </patternFill>
    </fill>
    <fill>
      <patternFill patternType="solid">
        <fgColor theme="2" tint="-9.9978637043366805E-2"/>
        <bgColor indexed="64"/>
      </patternFill>
    </fill>
    <fill>
      <patternFill patternType="solid">
        <fgColor theme="0"/>
        <bgColor rgb="FF77BC65"/>
      </patternFill>
    </fill>
    <fill>
      <patternFill patternType="solid">
        <fgColor theme="0"/>
        <bgColor rgb="FFFF4000"/>
      </patternFill>
    </fill>
    <fill>
      <patternFill patternType="solid">
        <fgColor theme="0"/>
        <bgColor rgb="FF808080"/>
      </patternFill>
    </fill>
    <fill>
      <patternFill patternType="solid">
        <fgColor theme="0"/>
        <bgColor rgb="FF81D41A"/>
      </patternFill>
    </fill>
    <fill>
      <patternFill patternType="solid">
        <fgColor theme="0"/>
        <bgColor rgb="FFFF860D"/>
      </patternFill>
    </fill>
  </fills>
  <borders count="9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diagonal/>
    </border>
    <border>
      <left/>
      <right style="medium">
        <color auto="1"/>
      </right>
      <top/>
      <bottom style="thin">
        <color auto="1"/>
      </bottom>
      <diagonal/>
    </border>
    <border>
      <left style="medium">
        <color auto="1"/>
      </left>
      <right/>
      <top/>
      <bottom/>
      <diagonal/>
    </border>
    <border>
      <left/>
      <right/>
      <top style="thin">
        <color auto="1"/>
      </top>
      <bottom/>
      <diagonal/>
    </border>
    <border>
      <left/>
      <right style="medium">
        <color auto="1"/>
      </right>
      <top style="thin">
        <color auto="1"/>
      </top>
      <bottom/>
      <diagonal/>
    </border>
    <border>
      <left style="thin">
        <color auto="1"/>
      </left>
      <right/>
      <top style="thin">
        <color auto="1"/>
      </top>
      <bottom style="medium">
        <color auto="1"/>
      </bottom>
      <diagonal/>
    </border>
    <border>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medium">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
      <left style="medium">
        <color indexed="64"/>
      </left>
      <right/>
      <top/>
      <bottom style="thin">
        <color auto="1"/>
      </bottom>
      <diagonal/>
    </border>
    <border>
      <left/>
      <right style="thin">
        <color auto="1"/>
      </right>
      <top style="thin">
        <color auto="1"/>
      </top>
      <bottom style="medium">
        <color auto="1"/>
      </bottom>
      <diagonal/>
    </border>
    <border>
      <left/>
      <right style="medium">
        <color indexed="64"/>
      </right>
      <top style="medium">
        <color auto="1"/>
      </top>
      <bottom/>
      <diagonal/>
    </border>
    <border>
      <left/>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thin">
        <color auto="1"/>
      </left>
      <right/>
      <top style="medium">
        <color auto="1"/>
      </top>
      <bottom/>
      <diagonal/>
    </border>
    <border>
      <left style="medium">
        <color auto="1"/>
      </left>
      <right style="thin">
        <color auto="1"/>
      </right>
      <top/>
      <bottom style="thin">
        <color indexed="64"/>
      </bottom>
      <diagonal/>
    </border>
    <border>
      <left/>
      <right style="medium">
        <color indexed="64"/>
      </right>
      <top/>
      <bottom/>
      <diagonal/>
    </border>
    <border>
      <left style="thin">
        <color indexed="64"/>
      </left>
      <right style="medium">
        <color auto="1"/>
      </right>
      <top style="medium">
        <color auto="1"/>
      </top>
      <bottom style="thin">
        <color auto="1"/>
      </bottom>
      <diagonal/>
    </border>
    <border>
      <left style="thin">
        <color auto="1"/>
      </left>
      <right style="medium">
        <color auto="1"/>
      </right>
      <top style="thin">
        <color auto="1"/>
      </top>
      <bottom/>
      <diagonal/>
    </border>
    <border>
      <left/>
      <right style="thin">
        <color auto="1"/>
      </right>
      <top style="medium">
        <color auto="1"/>
      </top>
      <bottom style="medium">
        <color auto="1"/>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auto="1"/>
      </right>
      <top/>
      <bottom/>
      <diagonal/>
    </border>
    <border>
      <left style="medium">
        <color indexed="64"/>
      </left>
      <right style="medium">
        <color indexed="64"/>
      </right>
      <top/>
      <bottom/>
      <diagonal/>
    </border>
    <border>
      <left style="medium">
        <color auto="1"/>
      </left>
      <right style="thin">
        <color auto="1"/>
      </right>
      <top style="thin">
        <color auto="1"/>
      </top>
      <bottom style="medium">
        <color auto="1"/>
      </bottom>
      <diagonal/>
    </border>
    <border>
      <left/>
      <right/>
      <top style="thin">
        <color theme="1"/>
      </top>
      <bottom style="thin">
        <color theme="1"/>
      </bottom>
      <diagonal/>
    </border>
    <border>
      <left/>
      <right style="thin">
        <color auto="1"/>
      </right>
      <top/>
      <bottom style="medium">
        <color auto="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medium">
        <color auto="1"/>
      </left>
      <right/>
      <top style="medium">
        <color auto="1"/>
      </top>
      <bottom style="medium">
        <color theme="1"/>
      </bottom>
      <diagonal/>
    </border>
    <border>
      <left/>
      <right/>
      <top style="medium">
        <color auto="1"/>
      </top>
      <bottom style="medium">
        <color theme="1"/>
      </bottom>
      <diagonal/>
    </border>
    <border>
      <left/>
      <right style="medium">
        <color indexed="64"/>
      </right>
      <top style="medium">
        <color auto="1"/>
      </top>
      <bottom style="medium">
        <color theme="1"/>
      </bottom>
      <diagonal/>
    </border>
    <border>
      <left style="medium">
        <color theme="1"/>
      </left>
      <right/>
      <top/>
      <bottom style="thin">
        <color theme="1"/>
      </bottom>
      <diagonal/>
    </border>
    <border>
      <left/>
      <right/>
      <top/>
      <bottom style="thin">
        <color theme="1"/>
      </bottom>
      <diagonal/>
    </border>
    <border>
      <left/>
      <right style="medium">
        <color theme="1"/>
      </right>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s>
  <cellStyleXfs count="14917">
    <xf numFmtId="0" fontId="0" fillId="0" borderId="0"/>
    <xf numFmtId="9" fontId="232" fillId="0" borderId="0" applyBorder="0" applyProtection="0"/>
    <xf numFmtId="0" fontId="233" fillId="0" borderId="0"/>
    <xf numFmtId="0" fontId="216" fillId="0" borderId="0"/>
    <xf numFmtId="9" fontId="216" fillId="0" borderId="0" applyFont="0" applyFill="0" applyBorder="0" applyAlignment="0" applyProtection="0"/>
    <xf numFmtId="0" fontId="245" fillId="0" borderId="0" applyNumberFormat="0" applyFill="0" applyBorder="0" applyAlignment="0" applyProtection="0"/>
    <xf numFmtId="0" fontId="232" fillId="0" borderId="0"/>
    <xf numFmtId="0" fontId="215" fillId="0" borderId="0"/>
    <xf numFmtId="0" fontId="214" fillId="0" borderId="0"/>
    <xf numFmtId="0" fontId="214" fillId="0" borderId="0"/>
    <xf numFmtId="0" fontId="213" fillId="0" borderId="0"/>
    <xf numFmtId="0" fontId="213" fillId="0" borderId="0"/>
    <xf numFmtId="0" fontId="212" fillId="0" borderId="0"/>
    <xf numFmtId="0" fontId="212" fillId="0" borderId="0"/>
    <xf numFmtId="0" fontId="212" fillId="0" borderId="0"/>
    <xf numFmtId="0" fontId="212" fillId="0" borderId="0"/>
    <xf numFmtId="0" fontId="212"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57" fillId="0" borderId="0"/>
    <xf numFmtId="0" fontId="258" fillId="0" borderId="0" applyNumberFormat="0" applyFill="0" applyBorder="0" applyAlignment="0" applyProtection="0"/>
    <xf numFmtId="0" fontId="210" fillId="0" borderId="0"/>
    <xf numFmtId="0" fontId="210" fillId="0" borderId="0"/>
    <xf numFmtId="0" fontId="259" fillId="0" borderId="0"/>
    <xf numFmtId="0" fontId="210" fillId="0" borderId="0"/>
    <xf numFmtId="0" fontId="261" fillId="0" borderId="0"/>
    <xf numFmtId="0" fontId="209" fillId="0" borderId="0"/>
    <xf numFmtId="0" fontId="209" fillId="0" borderId="0"/>
    <xf numFmtId="0" fontId="257" fillId="0" borderId="0"/>
    <xf numFmtId="0" fontId="209" fillId="0" borderId="0"/>
    <xf numFmtId="0" fontId="262" fillId="0" borderId="0"/>
    <xf numFmtId="0" fontId="208" fillId="0" borderId="0"/>
    <xf numFmtId="0" fontId="263" fillId="0" borderId="0"/>
    <xf numFmtId="0" fontId="207" fillId="0" borderId="0"/>
    <xf numFmtId="0" fontId="207" fillId="0" borderId="0"/>
    <xf numFmtId="0" fontId="207" fillId="0" borderId="0"/>
    <xf numFmtId="0" fontId="264" fillId="0" borderId="0" applyNumberFormat="0" applyFill="0" applyBorder="0" applyAlignment="0" applyProtection="0">
      <alignment vertical="top"/>
      <protection locked="0"/>
    </xf>
    <xf numFmtId="0" fontId="265" fillId="0" borderId="0"/>
    <xf numFmtId="0" fontId="206" fillId="0" borderId="0"/>
    <xf numFmtId="0" fontId="206" fillId="0" borderId="0"/>
    <xf numFmtId="0" fontId="206" fillId="0" borderId="0"/>
    <xf numFmtId="0" fontId="266" fillId="0" borderId="0"/>
    <xf numFmtId="0" fontId="205" fillId="0" borderId="0"/>
    <xf numFmtId="0" fontId="205" fillId="0" borderId="0"/>
    <xf numFmtId="0" fontId="205" fillId="0" borderId="0"/>
    <xf numFmtId="0" fontId="267" fillId="0" borderId="0"/>
    <xf numFmtId="9" fontId="267" fillId="0" borderId="0" applyFont="0" applyFill="0" applyBorder="0" applyAlignment="0" applyProtection="0"/>
    <xf numFmtId="0" fontId="268" fillId="0" borderId="0"/>
    <xf numFmtId="0" fontId="204" fillId="0" borderId="0"/>
    <xf numFmtId="0" fontId="204" fillId="0" borderId="0"/>
    <xf numFmtId="0" fontId="204" fillId="0" borderId="0"/>
    <xf numFmtId="0" fontId="269" fillId="0" borderId="0"/>
    <xf numFmtId="0" fontId="203" fillId="0" borderId="0"/>
    <xf numFmtId="0" fontId="203" fillId="0" borderId="0"/>
    <xf numFmtId="0" fontId="203" fillId="0" borderId="0"/>
    <xf numFmtId="0" fontId="270" fillId="0" borderId="0"/>
    <xf numFmtId="0" fontId="202" fillId="0" borderId="0"/>
    <xf numFmtId="0" fontId="202" fillId="0" borderId="0"/>
    <xf numFmtId="0" fontId="202" fillId="0" borderId="0"/>
    <xf numFmtId="0" fontId="271" fillId="0" borderId="0"/>
    <xf numFmtId="0" fontId="201" fillId="0" borderId="0"/>
    <xf numFmtId="0" fontId="201" fillId="0" borderId="0"/>
    <xf numFmtId="0" fontId="201" fillId="0" borderId="0"/>
    <xf numFmtId="43" fontId="267" fillId="0" borderId="0" applyFont="0" applyFill="0" applyBorder="0" applyAlignment="0" applyProtection="0"/>
    <xf numFmtId="0" fontId="200" fillId="0" borderId="0"/>
    <xf numFmtId="0" fontId="200" fillId="0" borderId="0"/>
    <xf numFmtId="0" fontId="200" fillId="0" borderId="0"/>
    <xf numFmtId="0" fontId="272" fillId="0" borderId="0"/>
    <xf numFmtId="0" fontId="199" fillId="0" borderId="0"/>
    <xf numFmtId="0" fontId="199" fillId="0" borderId="0"/>
    <xf numFmtId="0" fontId="199" fillId="0" borderId="0"/>
    <xf numFmtId="0" fontId="198" fillId="0" borderId="0"/>
    <xf numFmtId="0" fontId="198" fillId="0" borderId="0"/>
    <xf numFmtId="0" fontId="198" fillId="0" borderId="0"/>
    <xf numFmtId="0" fontId="273" fillId="0" borderId="0"/>
    <xf numFmtId="0" fontId="197" fillId="0" borderId="0"/>
    <xf numFmtId="0" fontId="197" fillId="0" borderId="0"/>
    <xf numFmtId="0" fontId="197" fillId="0" borderId="0"/>
    <xf numFmtId="0" fontId="274" fillId="0" borderId="0"/>
    <xf numFmtId="0" fontId="196" fillId="0" borderId="0"/>
    <xf numFmtId="0" fontId="196" fillId="0" borderId="0"/>
    <xf numFmtId="0" fontId="196" fillId="0" borderId="0"/>
    <xf numFmtId="0" fontId="275" fillId="0" borderId="0"/>
    <xf numFmtId="0" fontId="275" fillId="0" borderId="0"/>
    <xf numFmtId="0" fontId="195" fillId="0" borderId="0"/>
    <xf numFmtId="0" fontId="195" fillId="0" borderId="0"/>
    <xf numFmtId="0" fontId="276" fillId="0" borderId="0"/>
    <xf numFmtId="0" fontId="194" fillId="0" borderId="0"/>
    <xf numFmtId="0" fontId="194" fillId="0" borderId="0"/>
    <xf numFmtId="0" fontId="194" fillId="0" borderId="0"/>
    <xf numFmtId="0" fontId="277" fillId="0" borderId="0"/>
    <xf numFmtId="0" fontId="193" fillId="0" borderId="0"/>
    <xf numFmtId="0" fontId="193" fillId="0" borderId="0"/>
    <xf numFmtId="0" fontId="193" fillId="0" borderId="0"/>
    <xf numFmtId="0" fontId="278" fillId="0" borderId="0"/>
    <xf numFmtId="0" fontId="192" fillId="0" borderId="0"/>
    <xf numFmtId="0" fontId="192" fillId="0" borderId="0"/>
    <xf numFmtId="0" fontId="192" fillId="0" borderId="0"/>
    <xf numFmtId="0" fontId="279" fillId="0" borderId="0"/>
    <xf numFmtId="0" fontId="191" fillId="0" borderId="0"/>
    <xf numFmtId="0" fontId="191" fillId="0" borderId="0"/>
    <xf numFmtId="0" fontId="191" fillId="0" borderId="0"/>
    <xf numFmtId="0" fontId="190" fillId="0" borderId="0"/>
    <xf numFmtId="0" fontId="190" fillId="0" borderId="0"/>
    <xf numFmtId="0" fontId="190" fillId="0" borderId="0"/>
    <xf numFmtId="0" fontId="280" fillId="0" borderId="0"/>
    <xf numFmtId="0" fontId="281" fillId="0" borderId="0"/>
    <xf numFmtId="0" fontId="189" fillId="0" borderId="0"/>
    <xf numFmtId="0" fontId="189" fillId="0" borderId="0"/>
    <xf numFmtId="0" fontId="189"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282" fillId="0" borderId="0"/>
    <xf numFmtId="0" fontId="186" fillId="0" borderId="0"/>
    <xf numFmtId="0" fontId="186" fillId="0" borderId="0"/>
    <xf numFmtId="0" fontId="186" fillId="0" borderId="0"/>
    <xf numFmtId="0" fontId="185" fillId="0" borderId="0"/>
    <xf numFmtId="0" fontId="185" fillId="0" borderId="0"/>
    <xf numFmtId="0" fontId="185" fillId="0" borderId="0"/>
    <xf numFmtId="0" fontId="184" fillId="0" borderId="0"/>
    <xf numFmtId="0" fontId="184" fillId="0" borderId="0"/>
    <xf numFmtId="0" fontId="184" fillId="0" borderId="0"/>
    <xf numFmtId="0" fontId="283" fillId="0" borderId="0"/>
    <xf numFmtId="0" fontId="183" fillId="0" borderId="0"/>
    <xf numFmtId="0" fontId="183" fillId="0" borderId="0"/>
    <xf numFmtId="0" fontId="183" fillId="0" borderId="0"/>
    <xf numFmtId="0" fontId="182" fillId="0" borderId="0"/>
    <xf numFmtId="0" fontId="182" fillId="0" borderId="0"/>
    <xf numFmtId="0" fontId="182" fillId="0" borderId="0"/>
    <xf numFmtId="0" fontId="284" fillId="0" borderId="0"/>
    <xf numFmtId="0" fontId="181" fillId="0" borderId="0"/>
    <xf numFmtId="0" fontId="181" fillId="0" borderId="0"/>
    <xf numFmtId="0" fontId="181" fillId="0" borderId="0"/>
    <xf numFmtId="0" fontId="180" fillId="0" borderId="0"/>
    <xf numFmtId="0" fontId="180" fillId="0" borderId="0"/>
    <xf numFmtId="0" fontId="180" fillId="0" borderId="0"/>
    <xf numFmtId="0" fontId="179" fillId="0" borderId="0"/>
    <xf numFmtId="0" fontId="179" fillId="0" borderId="0"/>
    <xf numFmtId="0" fontId="179" fillId="0" borderId="0"/>
    <xf numFmtId="0" fontId="233"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85" fillId="0" borderId="0" applyNumberFormat="0" applyFill="0" applyBorder="0" applyAlignment="0" applyProtection="0"/>
    <xf numFmtId="0" fontId="286" fillId="0" borderId="0"/>
    <xf numFmtId="0" fontId="178" fillId="0" borderId="0"/>
    <xf numFmtId="0" fontId="178" fillId="0" borderId="0"/>
    <xf numFmtId="0" fontId="178" fillId="0" borderId="0"/>
    <xf numFmtId="0" fontId="287" fillId="0" borderId="0"/>
    <xf numFmtId="0" fontId="177" fillId="0" borderId="0"/>
    <xf numFmtId="0" fontId="177" fillId="0" borderId="0"/>
    <xf numFmtId="0" fontId="177" fillId="0" borderId="0"/>
    <xf numFmtId="0" fontId="176" fillId="0" borderId="0"/>
    <xf numFmtId="0" fontId="176" fillId="0" borderId="0"/>
    <xf numFmtId="0" fontId="176" fillId="0" borderId="0"/>
    <xf numFmtId="0" fontId="288" fillId="0" borderId="0"/>
    <xf numFmtId="0" fontId="175" fillId="0" borderId="0"/>
    <xf numFmtId="0" fontId="175" fillId="0" borderId="0"/>
    <xf numFmtId="0" fontId="175" fillId="0" borderId="0"/>
    <xf numFmtId="0" fontId="174" fillId="0" borderId="0"/>
    <xf numFmtId="0" fontId="174" fillId="0" borderId="0"/>
    <xf numFmtId="0" fontId="17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43" fontId="267" fillId="0" borderId="0" applyFont="0" applyFill="0" applyBorder="0" applyAlignment="0" applyProtection="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2" fillId="0" borderId="0"/>
    <xf numFmtId="0" fontId="172" fillId="0" borderId="0"/>
    <xf numFmtId="0" fontId="172" fillId="0" borderId="0"/>
    <xf numFmtId="0" fontId="171" fillId="0" borderId="0"/>
    <xf numFmtId="0" fontId="171" fillId="0" borderId="0"/>
    <xf numFmtId="0" fontId="171" fillId="0" borderId="0"/>
    <xf numFmtId="0" fontId="306" fillId="0" borderId="0"/>
    <xf numFmtId="0" fontId="170" fillId="0" borderId="0"/>
    <xf numFmtId="0" fontId="170" fillId="0" borderId="0"/>
    <xf numFmtId="0" fontId="170" fillId="0" borderId="0"/>
    <xf numFmtId="0" fontId="308" fillId="0" borderId="0"/>
    <xf numFmtId="0" fontId="169" fillId="0" borderId="0"/>
    <xf numFmtId="0" fontId="169" fillId="0" borderId="0"/>
    <xf numFmtId="0" fontId="169" fillId="0" borderId="0"/>
    <xf numFmtId="0" fontId="309" fillId="0" borderId="0"/>
    <xf numFmtId="0" fontId="168" fillId="0" borderId="0"/>
    <xf numFmtId="0" fontId="168" fillId="0" borderId="0"/>
    <xf numFmtId="0" fontId="168" fillId="0" borderId="0"/>
    <xf numFmtId="0" fontId="310" fillId="0" borderId="0"/>
    <xf numFmtId="0" fontId="167" fillId="0" borderId="0"/>
    <xf numFmtId="0" fontId="167" fillId="0" borderId="0"/>
    <xf numFmtId="0" fontId="167" fillId="0" borderId="0"/>
    <xf numFmtId="0" fontId="166" fillId="0" borderId="0"/>
    <xf numFmtId="0" fontId="166" fillId="0" borderId="0"/>
    <xf numFmtId="0" fontId="166" fillId="0" borderId="0"/>
    <xf numFmtId="0" fontId="165" fillId="0" borderId="0"/>
    <xf numFmtId="0" fontId="165" fillId="0" borderId="0"/>
    <xf numFmtId="0" fontId="165" fillId="0" borderId="0"/>
    <xf numFmtId="0" fontId="311" fillId="0" borderId="0"/>
    <xf numFmtId="0" fontId="164" fillId="0" borderId="0"/>
    <xf numFmtId="0" fontId="164" fillId="0" borderId="0"/>
    <xf numFmtId="0" fontId="164" fillId="0" borderId="0"/>
    <xf numFmtId="0" fontId="318" fillId="0" borderId="0"/>
    <xf numFmtId="0" fontId="163" fillId="0" borderId="0"/>
    <xf numFmtId="0" fontId="163" fillId="0" borderId="0"/>
    <xf numFmtId="0" fontId="163" fillId="0" borderId="0"/>
    <xf numFmtId="0" fontId="319" fillId="0" borderId="0"/>
    <xf numFmtId="0" fontId="162" fillId="0" borderId="0"/>
    <xf numFmtId="0" fontId="162" fillId="0" borderId="0"/>
    <xf numFmtId="0" fontId="162" fillId="0" borderId="0"/>
    <xf numFmtId="0" fontId="321" fillId="0" borderId="0"/>
    <xf numFmtId="0" fontId="161" fillId="0" borderId="0"/>
    <xf numFmtId="0" fontId="161" fillId="0" borderId="0"/>
    <xf numFmtId="0" fontId="161" fillId="0" borderId="0"/>
    <xf numFmtId="0" fontId="324" fillId="0" borderId="0"/>
    <xf numFmtId="0" fontId="160" fillId="0" borderId="0"/>
    <xf numFmtId="0" fontId="160" fillId="0" borderId="0"/>
    <xf numFmtId="0" fontId="160" fillId="0" borderId="0"/>
    <xf numFmtId="0" fontId="325" fillId="0" borderId="0"/>
    <xf numFmtId="0" fontId="159" fillId="0" borderId="0"/>
    <xf numFmtId="0" fontId="159" fillId="0" borderId="0"/>
    <xf numFmtId="0" fontId="159" fillId="0" borderId="0"/>
    <xf numFmtId="0" fontId="158" fillId="0" borderId="0"/>
    <xf numFmtId="0" fontId="158" fillId="0" borderId="0"/>
    <xf numFmtId="0" fontId="158" fillId="0" borderId="0"/>
    <xf numFmtId="0" fontId="327" fillId="0" borderId="0"/>
    <xf numFmtId="0" fontId="157" fillId="0" borderId="0"/>
    <xf numFmtId="0" fontId="157" fillId="0" borderId="0"/>
    <xf numFmtId="0" fontId="157" fillId="0" borderId="0"/>
    <xf numFmtId="0" fontId="330" fillId="0" borderId="0"/>
    <xf numFmtId="0" fontId="156" fillId="0" borderId="0"/>
    <xf numFmtId="0" fontId="156" fillId="0" borderId="0"/>
    <xf numFmtId="0" fontId="156" fillId="0" borderId="0"/>
    <xf numFmtId="0" fontId="331" fillId="0" borderId="0"/>
    <xf numFmtId="0" fontId="155" fillId="0" borderId="0"/>
    <xf numFmtId="0" fontId="155" fillId="0" borderId="0"/>
    <xf numFmtId="0" fontId="155"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33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257"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337" fillId="0" borderId="0"/>
    <xf numFmtId="0" fontId="338" fillId="0" borderId="0"/>
    <xf numFmtId="0" fontId="150" fillId="0" borderId="0"/>
    <xf numFmtId="0" fontId="150" fillId="0" borderId="0"/>
    <xf numFmtId="0" fontId="150"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57" fillId="0" borderId="0"/>
    <xf numFmtId="0" fontId="257" fillId="0" borderId="0"/>
    <xf numFmtId="0" fontId="149" fillId="0" borderId="0"/>
    <xf numFmtId="0" fontId="149" fillId="0" borderId="0"/>
    <xf numFmtId="0" fontId="149" fillId="0" borderId="0"/>
    <xf numFmtId="0" fontId="148" fillId="0" borderId="0"/>
    <xf numFmtId="0" fontId="341" fillId="0" borderId="0"/>
    <xf numFmtId="0" fontId="147" fillId="0" borderId="0"/>
    <xf numFmtId="0" fontId="147" fillId="0" borderId="0"/>
    <xf numFmtId="0" fontId="147" fillId="0" borderId="0"/>
    <xf numFmtId="0" fontId="146" fillId="0" borderId="0"/>
    <xf numFmtId="0" fontId="145" fillId="0" borderId="0"/>
    <xf numFmtId="0" fontId="144" fillId="0" borderId="0"/>
    <xf numFmtId="0" fontId="143" fillId="0" borderId="0"/>
    <xf numFmtId="0" fontId="142" fillId="0" borderId="0"/>
    <xf numFmtId="0" fontId="142" fillId="0" borderId="0"/>
    <xf numFmtId="0" fontId="142" fillId="0" borderId="0"/>
    <xf numFmtId="0" fontId="342" fillId="0" borderId="0"/>
    <xf numFmtId="0" fontId="141" fillId="0" borderId="0"/>
    <xf numFmtId="0" fontId="140" fillId="0" borderId="0"/>
    <xf numFmtId="0" fontId="139" fillId="0" borderId="0"/>
    <xf numFmtId="0" fontId="138" fillId="0" borderId="0"/>
    <xf numFmtId="0" fontId="343" fillId="31" borderId="0" applyNumberFormat="0" applyBorder="0" applyAlignment="0" applyProtection="0"/>
    <xf numFmtId="0" fontId="137" fillId="0" borderId="0"/>
    <xf numFmtId="0" fontId="136" fillId="0" borderId="0"/>
    <xf numFmtId="0" fontId="135" fillId="0" borderId="0"/>
    <xf numFmtId="0" fontId="344" fillId="0" borderId="0"/>
    <xf numFmtId="0" fontId="134" fillId="0" borderId="0"/>
    <xf numFmtId="0" fontId="133" fillId="0" borderId="0"/>
    <xf numFmtId="0" fontId="132" fillId="0" borderId="0"/>
    <xf numFmtId="0" fontId="131" fillId="0" borderId="0"/>
    <xf numFmtId="0" fontId="130" fillId="0" borderId="0"/>
    <xf numFmtId="0" fontId="129" fillId="0" borderId="0"/>
    <xf numFmtId="0" fontId="128" fillId="0" borderId="0"/>
    <xf numFmtId="0" fontId="127" fillId="0" borderId="0"/>
    <xf numFmtId="0" fontId="126" fillId="0" borderId="0"/>
    <xf numFmtId="0" fontId="125" fillId="0" borderId="0"/>
    <xf numFmtId="0" fontId="124" fillId="0" borderId="0"/>
    <xf numFmtId="0" fontId="123" fillId="0" borderId="0"/>
    <xf numFmtId="0" fontId="122"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345" fillId="0" borderId="0"/>
    <xf numFmtId="0" fontId="115" fillId="0" borderId="0"/>
    <xf numFmtId="0" fontId="114" fillId="0" borderId="0"/>
    <xf numFmtId="0" fontId="113" fillId="0" borderId="0"/>
    <xf numFmtId="0" fontId="112" fillId="0" borderId="0"/>
    <xf numFmtId="0" fontId="348" fillId="0" borderId="0"/>
    <xf numFmtId="0" fontId="111" fillId="0" borderId="0"/>
    <xf numFmtId="0" fontId="110" fillId="0" borderId="0"/>
    <xf numFmtId="0" fontId="109" fillId="0" borderId="0"/>
    <xf numFmtId="0" fontId="108" fillId="0" borderId="0"/>
    <xf numFmtId="0" fontId="107" fillId="0" borderId="0"/>
    <xf numFmtId="0" fontId="351"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99" fillId="0" borderId="0"/>
    <xf numFmtId="0" fontId="98" fillId="0" borderId="0"/>
    <xf numFmtId="0" fontId="97" fillId="0" borderId="0"/>
    <xf numFmtId="0" fontId="96" fillId="0" borderId="0"/>
    <xf numFmtId="0" fontId="95" fillId="0" borderId="0"/>
    <xf numFmtId="0" fontId="94" fillId="0" borderId="0"/>
    <xf numFmtId="0" fontId="93" fillId="0" borderId="0"/>
    <xf numFmtId="0" fontId="92" fillId="0" borderId="0"/>
    <xf numFmtId="0" fontId="354" fillId="0" borderId="0"/>
    <xf numFmtId="0" fontId="91" fillId="0" borderId="0"/>
    <xf numFmtId="0" fontId="90" fillId="0" borderId="0"/>
    <xf numFmtId="0" fontId="89" fillId="0" borderId="0"/>
    <xf numFmtId="0" fontId="88" fillId="0" borderId="0"/>
    <xf numFmtId="0" fontId="87" fillId="0" borderId="0"/>
    <xf numFmtId="0" fontId="86" fillId="0" borderId="0"/>
    <xf numFmtId="0" fontId="355" fillId="0" borderId="0"/>
    <xf numFmtId="0" fontId="356" fillId="0" borderId="0"/>
    <xf numFmtId="0" fontId="85" fillId="0" borderId="0"/>
    <xf numFmtId="0" fontId="84" fillId="0" borderId="0"/>
    <xf numFmtId="0" fontId="357"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0" fontId="73" fillId="0" borderId="0"/>
    <xf numFmtId="0" fontId="72" fillId="0" borderId="0"/>
    <xf numFmtId="0" fontId="71" fillId="0" borderId="0"/>
    <xf numFmtId="0" fontId="70" fillId="0" borderId="0"/>
    <xf numFmtId="0" fontId="363"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367"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71" fillId="0" borderId="0"/>
    <xf numFmtId="0" fontId="38" fillId="0" borderId="0"/>
    <xf numFmtId="0" fontId="37" fillId="0" borderId="0"/>
    <xf numFmtId="0" fontId="36" fillId="0" borderId="0"/>
    <xf numFmtId="0" fontId="35" fillId="0" borderId="0"/>
    <xf numFmtId="0" fontId="34" fillId="0" borderId="0"/>
    <xf numFmtId="0" fontId="373"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374" fillId="0" borderId="0"/>
    <xf numFmtId="0" fontId="20" fillId="0" borderId="0"/>
    <xf numFmtId="0" fontId="376" fillId="0" borderId="0"/>
    <xf numFmtId="0" fontId="19" fillId="0" borderId="0"/>
    <xf numFmtId="0" fontId="18" fillId="0" borderId="0"/>
    <xf numFmtId="0" fontId="17" fillId="0" borderId="0"/>
    <xf numFmtId="0" fontId="16" fillId="0" borderId="0"/>
    <xf numFmtId="0" fontId="256" fillId="0" borderId="0"/>
    <xf numFmtId="0" fontId="256" fillId="0" borderId="0"/>
    <xf numFmtId="0" fontId="15" fillId="0" borderId="0"/>
    <xf numFmtId="0" fontId="14" fillId="0" borderId="0"/>
    <xf numFmtId="0" fontId="13" fillId="0" borderId="0"/>
    <xf numFmtId="0" fontId="12" fillId="0" borderId="0"/>
    <xf numFmtId="0" fontId="380" fillId="0" borderId="0"/>
    <xf numFmtId="0" fontId="11" fillId="0" borderId="0"/>
    <xf numFmtId="0" fontId="10" fillId="0" borderId="0"/>
    <xf numFmtId="0" fontId="9" fillId="0" borderId="0"/>
    <xf numFmtId="0" fontId="8" fillId="0" borderId="0"/>
    <xf numFmtId="9" fontId="232"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390" fillId="0" borderId="0"/>
    <xf numFmtId="0" fontId="2" fillId="0" borderId="0"/>
    <xf numFmtId="0" fontId="1" fillId="0" borderId="0"/>
  </cellStyleXfs>
  <cellXfs count="1376">
    <xf numFmtId="0" fontId="0" fillId="0" borderId="0" xfId="0"/>
    <xf numFmtId="0" fontId="226" fillId="0" borderId="3" xfId="1" applyNumberFormat="1" applyFont="1" applyBorder="1" applyAlignment="1">
      <alignment horizontal="center" vertical="center"/>
    </xf>
    <xf numFmtId="0" fontId="226" fillId="0" borderId="17" xfId="1" applyNumberFormat="1" applyFont="1" applyBorder="1" applyAlignment="1">
      <alignment horizontal="center"/>
    </xf>
    <xf numFmtId="0" fontId="226" fillId="0" borderId="18" xfId="1" applyNumberFormat="1" applyFont="1" applyBorder="1" applyAlignment="1">
      <alignment horizontal="center"/>
    </xf>
    <xf numFmtId="0" fontId="226" fillId="0" borderId="3" xfId="1" applyNumberFormat="1" applyFont="1" applyBorder="1" applyAlignment="1">
      <alignment horizontal="center"/>
    </xf>
    <xf numFmtId="0" fontId="226" fillId="0" borderId="10" xfId="1" applyNumberFormat="1" applyFont="1" applyBorder="1" applyAlignment="1">
      <alignment horizontal="center"/>
    </xf>
    <xf numFmtId="0" fontId="226" fillId="0" borderId="15" xfId="1" applyNumberFormat="1" applyFont="1" applyBorder="1" applyAlignment="1">
      <alignment horizontal="center"/>
    </xf>
    <xf numFmtId="0" fontId="227" fillId="0" borderId="10" xfId="1" applyNumberFormat="1" applyFont="1" applyBorder="1" applyAlignment="1">
      <alignment horizontal="left" vertical="center"/>
    </xf>
    <xf numFmtId="0" fontId="221" fillId="0" borderId="12" xfId="1" applyNumberFormat="1" applyFont="1" applyBorder="1" applyAlignment="1">
      <alignment horizontal="center"/>
    </xf>
    <xf numFmtId="1" fontId="221" fillId="0" borderId="18" xfId="1" applyNumberFormat="1" applyFont="1" applyBorder="1" applyAlignment="1">
      <alignment horizontal="center"/>
    </xf>
    <xf numFmtId="1" fontId="221" fillId="0" borderId="3" xfId="1" applyNumberFormat="1" applyFont="1" applyBorder="1" applyAlignment="1">
      <alignment horizontal="center"/>
    </xf>
    <xf numFmtId="1" fontId="221" fillId="0" borderId="10" xfId="1" applyNumberFormat="1" applyFont="1" applyBorder="1" applyAlignment="1">
      <alignment horizontal="center"/>
    </xf>
    <xf numFmtId="1" fontId="220" fillId="0" borderId="12" xfId="1" applyNumberFormat="1" applyFont="1" applyBorder="1" applyAlignment="1">
      <alignment horizontal="center"/>
    </xf>
    <xf numFmtId="3" fontId="221" fillId="0" borderId="12" xfId="1" applyNumberFormat="1" applyFont="1" applyBorder="1" applyAlignment="1">
      <alignment horizontal="center"/>
    </xf>
    <xf numFmtId="0" fontId="221" fillId="0" borderId="16" xfId="1" applyNumberFormat="1" applyFont="1" applyBorder="1" applyAlignment="1">
      <alignment horizontal="center"/>
    </xf>
    <xf numFmtId="0" fontId="221" fillId="0" borderId="16" xfId="1" applyNumberFormat="1" applyFont="1" applyBorder="1" applyAlignment="1">
      <alignment horizontal="center" vertical="center"/>
    </xf>
    <xf numFmtId="165" fontId="221" fillId="0" borderId="18" xfId="1" applyNumberFormat="1" applyFont="1" applyBorder="1" applyAlignment="1" applyProtection="1">
      <alignment horizontal="center" vertical="center"/>
    </xf>
    <xf numFmtId="165" fontId="221" fillId="0" borderId="3" xfId="1" applyNumberFormat="1" applyFont="1" applyBorder="1" applyAlignment="1">
      <alignment horizontal="center" vertical="center"/>
    </xf>
    <xf numFmtId="165" fontId="221" fillId="0" borderId="10" xfId="1" applyNumberFormat="1" applyFont="1" applyBorder="1" applyAlignment="1">
      <alignment horizontal="center" vertical="center"/>
    </xf>
    <xf numFmtId="0" fontId="216" fillId="0" borderId="0" xfId="1" applyNumberFormat="1" applyFont="1"/>
    <xf numFmtId="0" fontId="226" fillId="0" borderId="0" xfId="1" applyNumberFormat="1" applyFont="1" applyAlignment="1">
      <alignment horizontal="center"/>
    </xf>
    <xf numFmtId="3" fontId="221" fillId="0" borderId="7" xfId="1" applyNumberFormat="1" applyFont="1" applyBorder="1" applyAlignment="1">
      <alignment horizontal="center"/>
    </xf>
    <xf numFmtId="0" fontId="220" fillId="0" borderId="0" xfId="1" applyNumberFormat="1" applyFont="1" applyAlignment="1">
      <alignment horizontal="center"/>
    </xf>
    <xf numFmtId="3" fontId="221" fillId="0" borderId="16" xfId="1" applyNumberFormat="1" applyFont="1" applyBorder="1" applyAlignment="1">
      <alignment horizontal="center"/>
    </xf>
    <xf numFmtId="3" fontId="221" fillId="0" borderId="16" xfId="1" applyNumberFormat="1" applyFont="1" applyBorder="1" applyAlignment="1">
      <alignment horizontal="center" vertical="center"/>
    </xf>
    <xf numFmtId="3" fontId="220" fillId="0" borderId="12" xfId="1" applyNumberFormat="1" applyFont="1" applyBorder="1" applyAlignment="1">
      <alignment horizontal="center"/>
    </xf>
    <xf numFmtId="3" fontId="229" fillId="0" borderId="18" xfId="1" applyNumberFormat="1" applyFont="1" applyBorder="1" applyAlignment="1">
      <alignment horizontal="center"/>
    </xf>
    <xf numFmtId="3" fontId="221" fillId="0" borderId="3" xfId="1" applyNumberFormat="1" applyFont="1" applyBorder="1" applyAlignment="1">
      <alignment horizontal="center"/>
    </xf>
    <xf numFmtId="3" fontId="221" fillId="0" borderId="10" xfId="1" applyNumberFormat="1" applyFont="1" applyBorder="1" applyAlignment="1">
      <alignment horizontal="center"/>
    </xf>
    <xf numFmtId="3" fontId="221" fillId="0" borderId="3" xfId="1" applyNumberFormat="1" applyFont="1" applyBorder="1" applyAlignment="1">
      <alignment horizontal="center" vertical="center"/>
    </xf>
    <xf numFmtId="3" fontId="221" fillId="0" borderId="10" xfId="1" applyNumberFormat="1" applyFont="1" applyBorder="1" applyAlignment="1">
      <alignment horizontal="center" vertical="center"/>
    </xf>
    <xf numFmtId="0" fontId="0" fillId="0" borderId="0" xfId="0" applyAlignment="1">
      <alignment horizontal="center" vertical="center"/>
    </xf>
    <xf numFmtId="0" fontId="230" fillId="0" borderId="0" xfId="0" applyFont="1"/>
    <xf numFmtId="0" fontId="231" fillId="0" borderId="0" xfId="0" applyFont="1"/>
    <xf numFmtId="0" fontId="222" fillId="3" borderId="3" xfId="0" applyFont="1" applyFill="1" applyBorder="1" applyAlignment="1">
      <alignment horizontal="center" vertical="center" wrapText="1"/>
    </xf>
    <xf numFmtId="167" fontId="221" fillId="0" borderId="12" xfId="1" applyNumberFormat="1" applyFont="1" applyBorder="1" applyAlignment="1">
      <alignment horizontal="center"/>
    </xf>
    <xf numFmtId="167" fontId="221" fillId="0" borderId="18" xfId="1" applyNumberFormat="1" applyFont="1" applyBorder="1" applyAlignment="1">
      <alignment horizontal="center"/>
    </xf>
    <xf numFmtId="167" fontId="221" fillId="0" borderId="3" xfId="1" applyNumberFormat="1" applyFont="1" applyBorder="1" applyAlignment="1">
      <alignment horizontal="center"/>
    </xf>
    <xf numFmtId="167" fontId="221" fillId="0" borderId="10" xfId="1" applyNumberFormat="1" applyFont="1" applyBorder="1" applyAlignment="1">
      <alignment horizontal="center"/>
    </xf>
    <xf numFmtId="2" fontId="220" fillId="0" borderId="12" xfId="1" applyNumberFormat="1" applyFont="1" applyBorder="1" applyAlignment="1">
      <alignment horizontal="center"/>
    </xf>
    <xf numFmtId="0" fontId="218" fillId="0" borderId="0" xfId="0" applyFont="1" applyAlignment="1">
      <alignment wrapText="1"/>
    </xf>
    <xf numFmtId="0" fontId="230" fillId="0" borderId="35" xfId="0" applyFont="1" applyBorder="1"/>
    <xf numFmtId="0" fontId="235" fillId="0" borderId="0" xfId="0" applyFont="1"/>
    <xf numFmtId="166" fontId="219" fillId="0" borderId="3" xfId="0" applyNumberFormat="1" applyFont="1" applyBorder="1" applyAlignment="1">
      <alignment horizontal="center" vertical="center" wrapText="1"/>
    </xf>
    <xf numFmtId="0" fontId="240" fillId="0" borderId="3" xfId="0" applyFont="1" applyBorder="1" applyAlignment="1">
      <alignment horizontal="center" vertical="center" wrapText="1"/>
    </xf>
    <xf numFmtId="0" fontId="240" fillId="0" borderId="6" xfId="0" applyFont="1" applyBorder="1" applyAlignment="1">
      <alignment horizontal="center" vertical="center" wrapText="1"/>
    </xf>
    <xf numFmtId="0" fontId="239" fillId="0" borderId="0" xfId="0" applyFont="1"/>
    <xf numFmtId="0" fontId="239" fillId="0" borderId="0" xfId="0" applyFont="1" applyAlignment="1">
      <alignment horizontal="center" wrapText="1"/>
    </xf>
    <xf numFmtId="0" fontId="239" fillId="0" borderId="0" xfId="0" applyFont="1" applyAlignment="1">
      <alignment horizontal="center" vertical="center" wrapText="1"/>
    </xf>
    <xf numFmtId="0" fontId="238" fillId="0" borderId="3" xfId="0" applyFont="1" applyBorder="1" applyAlignment="1">
      <alignment horizontal="center" vertical="center"/>
    </xf>
    <xf numFmtId="0" fontId="239" fillId="0" borderId="0" xfId="0" applyFont="1" applyAlignment="1">
      <alignment horizontal="center" vertical="center"/>
    </xf>
    <xf numFmtId="0" fontId="240" fillId="6" borderId="3" xfId="0" applyFont="1" applyFill="1" applyBorder="1" applyAlignment="1">
      <alignment horizontal="center" vertical="center"/>
    </xf>
    <xf numFmtId="0" fontId="239" fillId="0" borderId="0" xfId="0" applyFont="1" applyAlignment="1">
      <alignment wrapText="1"/>
    </xf>
    <xf numFmtId="0" fontId="240" fillId="6" borderId="3" xfId="0" applyFont="1" applyFill="1" applyBorder="1" applyAlignment="1">
      <alignment horizontal="center" vertical="center" wrapText="1"/>
    </xf>
    <xf numFmtId="0" fontId="221" fillId="0" borderId="0" xfId="0" applyFont="1" applyAlignment="1">
      <alignment horizontal="left" vertical="top"/>
    </xf>
    <xf numFmtId="0" fontId="220" fillId="0" borderId="18" xfId="1" applyNumberFormat="1" applyFont="1" applyBorder="1" applyAlignment="1">
      <alignment horizontal="center"/>
    </xf>
    <xf numFmtId="0" fontId="240" fillId="0" borderId="20" xfId="0" applyFont="1" applyBorder="1" applyAlignment="1">
      <alignment horizontal="center" vertical="center" wrapText="1"/>
    </xf>
    <xf numFmtId="0" fontId="230" fillId="9" borderId="0" xfId="0" applyFont="1" applyFill="1"/>
    <xf numFmtId="0" fontId="235" fillId="9" borderId="0" xfId="0" applyFont="1" applyFill="1"/>
    <xf numFmtId="3" fontId="221" fillId="15" borderId="18" xfId="1" applyNumberFormat="1" applyFont="1" applyFill="1" applyBorder="1" applyAlignment="1">
      <alignment horizontal="center"/>
    </xf>
    <xf numFmtId="3" fontId="221" fillId="16" borderId="18" xfId="1" applyNumberFormat="1" applyFont="1" applyFill="1" applyBorder="1" applyAlignment="1">
      <alignment horizontal="center"/>
    </xf>
    <xf numFmtId="3" fontId="221" fillId="0" borderId="18" xfId="1" applyNumberFormat="1" applyFont="1" applyBorder="1" applyAlignment="1">
      <alignment horizontal="center"/>
    </xf>
    <xf numFmtId="0" fontId="218" fillId="3" borderId="3" xfId="6" applyFont="1" applyFill="1" applyBorder="1" applyAlignment="1">
      <alignment vertical="center" wrapText="1"/>
    </xf>
    <xf numFmtId="0" fontId="218" fillId="3" borderId="3" xfId="6" applyFont="1" applyFill="1" applyBorder="1" applyAlignment="1">
      <alignment horizontal="center" vertical="center" wrapText="1"/>
    </xf>
    <xf numFmtId="0" fontId="218" fillId="0" borderId="3" xfId="6" applyFont="1" applyBorder="1" applyAlignment="1">
      <alignment wrapText="1"/>
    </xf>
    <xf numFmtId="0" fontId="219" fillId="0" borderId="3" xfId="6" applyFont="1" applyBorder="1" applyAlignment="1">
      <alignment horizontal="center" vertical="center" wrapText="1"/>
    </xf>
    <xf numFmtId="0" fontId="219" fillId="4" borderId="3" xfId="6" applyFont="1" applyFill="1" applyBorder="1" applyAlignment="1">
      <alignment vertical="center" wrapText="1"/>
    </xf>
    <xf numFmtId="0" fontId="219" fillId="0" borderId="3" xfId="6" applyFont="1" applyBorder="1" applyAlignment="1">
      <alignment vertical="center" wrapText="1"/>
    </xf>
    <xf numFmtId="0" fontId="218" fillId="0" borderId="3" xfId="6" applyFont="1" applyBorder="1" applyAlignment="1">
      <alignment vertical="center" wrapText="1"/>
    </xf>
    <xf numFmtId="0" fontId="0" fillId="0" borderId="0" xfId="0" applyAlignment="1">
      <alignment horizontal="center"/>
    </xf>
    <xf numFmtId="0" fontId="246" fillId="0" borderId="0" xfId="0" applyFont="1"/>
    <xf numFmtId="0" fontId="242" fillId="0" borderId="52" xfId="0" applyFont="1" applyBorder="1" applyAlignment="1">
      <alignment horizontal="left" vertical="center" wrapText="1" indent="1"/>
    </xf>
    <xf numFmtId="0" fontId="240" fillId="0" borderId="31" xfId="0" applyFont="1" applyBorder="1" applyAlignment="1">
      <alignment horizontal="center" vertical="center" wrapText="1"/>
    </xf>
    <xf numFmtId="0" fontId="240" fillId="0" borderId="17" xfId="0" applyFont="1" applyBorder="1" applyAlignment="1">
      <alignment horizontal="center" vertical="center" wrapText="1"/>
    </xf>
    <xf numFmtId="0" fontId="242" fillId="0" borderId="14" xfId="0" applyFont="1" applyBorder="1" applyAlignment="1">
      <alignment horizontal="left" vertical="center" wrapText="1" indent="1"/>
    </xf>
    <xf numFmtId="0" fontId="240" fillId="0" borderId="11" xfId="0" applyFont="1" applyBorder="1" applyAlignment="1">
      <alignment horizontal="center" vertical="center" wrapText="1"/>
    </xf>
    <xf numFmtId="0" fontId="241" fillId="19" borderId="47" xfId="0" applyFont="1" applyFill="1" applyBorder="1" applyAlignment="1">
      <alignment horizontal="center" vertical="center" wrapText="1"/>
    </xf>
    <xf numFmtId="0" fontId="239" fillId="0" borderId="52" xfId="0" applyFont="1" applyBorder="1" applyAlignment="1">
      <alignment horizontal="left" vertical="center" wrapText="1" indent="1"/>
    </xf>
    <xf numFmtId="0" fontId="239" fillId="0" borderId="14" xfId="0" applyFont="1" applyBorder="1" applyAlignment="1">
      <alignment horizontal="left" vertical="center" wrapText="1" indent="1"/>
    </xf>
    <xf numFmtId="0" fontId="239" fillId="0" borderId="53" xfId="0" applyFont="1" applyBorder="1" applyAlignment="1">
      <alignment horizontal="left" vertical="center" wrapText="1" indent="1"/>
    </xf>
    <xf numFmtId="0" fontId="240" fillId="0" borderId="36" xfId="0" applyFont="1" applyBorder="1" applyAlignment="1">
      <alignment horizontal="center" vertical="center" wrapText="1"/>
    </xf>
    <xf numFmtId="0" fontId="248" fillId="18" borderId="25" xfId="0" applyFont="1" applyFill="1" applyBorder="1" applyAlignment="1">
      <alignment horizontal="left" vertical="center" wrapText="1" indent="1"/>
    </xf>
    <xf numFmtId="0" fontId="240" fillId="19" borderId="26" xfId="0" applyFont="1" applyFill="1" applyBorder="1" applyAlignment="1">
      <alignment horizontal="center" vertical="center" wrapText="1"/>
    </xf>
    <xf numFmtId="0" fontId="240" fillId="19" borderId="28" xfId="0" applyFont="1" applyFill="1" applyBorder="1" applyAlignment="1">
      <alignment horizontal="center" vertical="center" wrapText="1"/>
    </xf>
    <xf numFmtId="0" fontId="239" fillId="0" borderId="60" xfId="0" applyFont="1" applyBorder="1" applyAlignment="1">
      <alignment horizontal="left" vertical="center" wrapText="1" indent="1"/>
    </xf>
    <xf numFmtId="0" fontId="240" fillId="0" borderId="40" xfId="0" applyFont="1" applyBorder="1" applyAlignment="1">
      <alignment horizontal="center" vertical="center" wrapText="1"/>
    </xf>
    <xf numFmtId="0" fontId="240" fillId="0" borderId="57" xfId="0" applyFont="1" applyBorder="1" applyAlignment="1">
      <alignment horizontal="center" vertical="center" wrapText="1"/>
    </xf>
    <xf numFmtId="0" fontId="238" fillId="0" borderId="24" xfId="0" applyFont="1" applyBorder="1" applyAlignment="1">
      <alignment horizontal="center" vertical="center" wrapText="1"/>
    </xf>
    <xf numFmtId="0" fontId="230" fillId="9" borderId="35" xfId="0" applyFont="1" applyFill="1" applyBorder="1"/>
    <xf numFmtId="0" fontId="253" fillId="9" borderId="0" xfId="0" applyFont="1" applyFill="1"/>
    <xf numFmtId="0" fontId="253" fillId="0" borderId="0" xfId="0" applyFont="1"/>
    <xf numFmtId="0" fontId="237" fillId="0" borderId="0" xfId="0" applyFont="1" applyAlignment="1">
      <alignment horizontal="center" vertical="center"/>
    </xf>
    <xf numFmtId="0" fontId="217" fillId="17" borderId="10" xfId="0" applyFont="1" applyFill="1" applyBorder="1" applyAlignment="1">
      <alignment horizontal="center" vertical="center"/>
    </xf>
    <xf numFmtId="0" fontId="226" fillId="0" borderId="0" xfId="0" applyFont="1"/>
    <xf numFmtId="0" fontId="224" fillId="22" borderId="0" xfId="0" applyFont="1" applyFill="1"/>
    <xf numFmtId="0" fontId="224" fillId="23" borderId="0" xfId="0" applyFont="1" applyFill="1"/>
    <xf numFmtId="0" fontId="220" fillId="14" borderId="3" xfId="0" applyFont="1" applyFill="1" applyBorder="1" applyAlignment="1">
      <alignment horizontal="center" vertical="center" wrapText="1"/>
    </xf>
    <xf numFmtId="0" fontId="238" fillId="0" borderId="3" xfId="0" applyFont="1" applyBorder="1" applyAlignment="1">
      <alignment horizontal="center" vertical="center" wrapText="1"/>
    </xf>
    <xf numFmtId="0" fontId="241" fillId="19" borderId="26" xfId="0" applyFont="1" applyFill="1" applyBorder="1" applyAlignment="1">
      <alignment horizontal="center" vertical="center" wrapText="1"/>
    </xf>
    <xf numFmtId="0" fontId="236" fillId="0" borderId="0" xfId="0" applyFont="1"/>
    <xf numFmtId="2" fontId="219" fillId="0" borderId="3" xfId="6" applyNumberFormat="1" applyFont="1" applyBorder="1" applyAlignment="1">
      <alignment horizontal="center" vertical="center" wrapText="1"/>
    </xf>
    <xf numFmtId="0" fontId="228" fillId="0" borderId="0" xfId="0" applyFont="1"/>
    <xf numFmtId="49" fontId="221" fillId="0" borderId="3" xfId="0" applyNumberFormat="1" applyFont="1" applyBorder="1" applyAlignment="1">
      <alignment horizontal="center" vertical="center" wrapText="1"/>
    </xf>
    <xf numFmtId="0" fontId="213" fillId="0" borderId="0" xfId="10"/>
    <xf numFmtId="0" fontId="227" fillId="0" borderId="3" xfId="10" applyFont="1" applyBorder="1" applyAlignment="1">
      <alignment horizontal="center" vertical="center" wrapText="1"/>
    </xf>
    <xf numFmtId="0" fontId="240" fillId="6" borderId="20" xfId="0" applyFont="1" applyFill="1" applyBorder="1" applyAlignment="1">
      <alignment horizontal="center" vertical="center" wrapText="1"/>
    </xf>
    <xf numFmtId="0" fontId="221" fillId="0" borderId="3" xfId="0" applyFont="1" applyBorder="1" applyAlignment="1">
      <alignment horizontal="center" vertical="center" wrapText="1"/>
    </xf>
    <xf numFmtId="0" fontId="0" fillId="0" borderId="0" xfId="0" applyAlignment="1">
      <alignment horizontal="left"/>
    </xf>
    <xf numFmtId="0" fontId="226" fillId="0" borderId="0" xfId="1" applyNumberFormat="1" applyFont="1" applyBorder="1" applyAlignment="1">
      <alignment horizontal="center"/>
    </xf>
    <xf numFmtId="3" fontId="221" fillId="0" borderId="0" xfId="1" applyNumberFormat="1" applyFont="1" applyBorder="1" applyAlignment="1">
      <alignment horizontal="center"/>
    </xf>
    <xf numFmtId="3" fontId="220" fillId="0" borderId="0" xfId="1" applyNumberFormat="1" applyFont="1" applyBorder="1" applyAlignment="1">
      <alignment horizontal="center"/>
    </xf>
    <xf numFmtId="4" fontId="221" fillId="0" borderId="3" xfId="1" applyNumberFormat="1" applyFont="1" applyBorder="1" applyAlignment="1">
      <alignment horizontal="center"/>
    </xf>
    <xf numFmtId="0" fontId="226" fillId="0" borderId="10" xfId="1" applyNumberFormat="1" applyFont="1" applyBorder="1" applyAlignment="1">
      <alignment horizontal="center" vertical="center"/>
    </xf>
    <xf numFmtId="0" fontId="249" fillId="0" borderId="3" xfId="0" applyFont="1" applyBorder="1" applyAlignment="1">
      <alignment horizontal="center" vertical="center" wrapText="1"/>
    </xf>
    <xf numFmtId="14" fontId="249" fillId="0" borderId="3" xfId="0" applyNumberFormat="1" applyFont="1" applyBorder="1" applyAlignment="1">
      <alignment horizontal="center" vertical="center" wrapText="1"/>
    </xf>
    <xf numFmtId="16" fontId="250" fillId="0" borderId="3" xfId="0" applyNumberFormat="1" applyFont="1" applyBorder="1" applyAlignment="1">
      <alignment horizontal="center" vertical="center" wrapText="1"/>
    </xf>
    <xf numFmtId="49" fontId="221" fillId="0" borderId="6" xfId="0" applyNumberFormat="1" applyFont="1" applyBorder="1" applyAlignment="1">
      <alignment horizontal="center" vertical="center" wrapText="1"/>
    </xf>
    <xf numFmtId="0" fontId="221" fillId="0" borderId="6" xfId="0" applyFont="1" applyBorder="1" applyAlignment="1">
      <alignment horizontal="center" vertical="center" wrapText="1"/>
    </xf>
    <xf numFmtId="0" fontId="234" fillId="0" borderId="6" xfId="0" applyFont="1" applyBorder="1" applyAlignment="1">
      <alignment horizontal="left" vertical="top" wrapText="1"/>
    </xf>
    <xf numFmtId="0" fontId="221" fillId="0" borderId="23" xfId="0" applyFont="1" applyBorder="1" applyAlignment="1">
      <alignment horizontal="center" vertical="center" wrapText="1"/>
    </xf>
    <xf numFmtId="0" fontId="256" fillId="9" borderId="0" xfId="0" applyFont="1" applyFill="1" applyAlignment="1">
      <alignment vertical="center"/>
    </xf>
    <xf numFmtId="0" fontId="256" fillId="9" borderId="0" xfId="0" applyFont="1" applyFill="1"/>
    <xf numFmtId="0" fontId="256" fillId="0" borderId="0" xfId="0" applyFont="1"/>
    <xf numFmtId="3" fontId="220" fillId="0" borderId="16" xfId="1" applyNumberFormat="1" applyFont="1" applyBorder="1" applyAlignment="1">
      <alignment horizontal="center" vertical="center"/>
    </xf>
    <xf numFmtId="1" fontId="221" fillId="0" borderId="7" xfId="1" applyNumberFormat="1" applyFont="1" applyBorder="1" applyAlignment="1">
      <alignment horizontal="center"/>
    </xf>
    <xf numFmtId="0" fontId="220" fillId="0" borderId="12" xfId="1" applyNumberFormat="1" applyFont="1" applyBorder="1" applyAlignment="1">
      <alignment horizontal="center"/>
    </xf>
    <xf numFmtId="0" fontId="220" fillId="0" borderId="16" xfId="1" applyNumberFormat="1" applyFont="1" applyBorder="1" applyAlignment="1">
      <alignment horizontal="center" vertical="center"/>
    </xf>
    <xf numFmtId="1" fontId="221" fillId="0" borderId="12" xfId="1" applyNumberFormat="1" applyFont="1" applyBorder="1" applyAlignment="1">
      <alignment horizontal="center"/>
    </xf>
    <xf numFmtId="165" fontId="220" fillId="0" borderId="16" xfId="1" applyNumberFormat="1" applyFont="1" applyBorder="1" applyAlignment="1">
      <alignment horizontal="center" vertical="center"/>
    </xf>
    <xf numFmtId="3" fontId="229" fillId="0" borderId="7" xfId="1" applyNumberFormat="1" applyFont="1" applyBorder="1" applyAlignment="1">
      <alignment horizontal="center"/>
    </xf>
    <xf numFmtId="0" fontId="260" fillId="0" borderId="3" xfId="0" applyFont="1" applyBorder="1" applyAlignment="1">
      <alignment horizontal="center" vertical="center" wrapText="1"/>
    </xf>
    <xf numFmtId="49" fontId="249" fillId="0" borderId="3" xfId="0" applyNumberFormat="1" applyFont="1" applyBorder="1" applyAlignment="1">
      <alignment horizontal="center" vertical="center" wrapText="1"/>
    </xf>
    <xf numFmtId="0" fontId="230" fillId="0" borderId="34" xfId="0" applyFont="1" applyBorder="1"/>
    <xf numFmtId="0" fontId="218" fillId="0" borderId="0" xfId="0" applyFont="1"/>
    <xf numFmtId="0" fontId="228" fillId="0" borderId="0" xfId="0" applyFont="1" applyAlignment="1">
      <alignment horizontal="center"/>
    </xf>
    <xf numFmtId="0" fontId="236" fillId="9" borderId="0" xfId="0" applyFont="1" applyFill="1"/>
    <xf numFmtId="0" fontId="224" fillId="22" borderId="0" xfId="0" applyFont="1" applyFill="1" applyAlignment="1">
      <alignment horizontal="center"/>
    </xf>
    <xf numFmtId="2" fontId="290" fillId="0" borderId="3" xfId="5" applyNumberFormat="1" applyFont="1" applyBorder="1" applyAlignment="1">
      <alignment horizontal="center" vertical="top"/>
    </xf>
    <xf numFmtId="169" fontId="290" fillId="0" borderId="3" xfId="5" applyNumberFormat="1" applyFont="1" applyBorder="1" applyAlignment="1">
      <alignment horizontal="center" vertical="top"/>
    </xf>
    <xf numFmtId="0" fontId="290" fillId="0" borderId="11" xfId="5" applyFont="1" applyBorder="1" applyAlignment="1">
      <alignment horizontal="center" vertical="top"/>
    </xf>
    <xf numFmtId="2" fontId="290" fillId="0" borderId="3" xfId="5" applyNumberFormat="1" applyFont="1" applyBorder="1" applyAlignment="1">
      <alignment horizontal="center" vertical="center"/>
    </xf>
    <xf numFmtId="0" fontId="290" fillId="0" borderId="3" xfId="5" applyFont="1" applyBorder="1" applyAlignment="1">
      <alignment horizontal="center" vertical="center"/>
    </xf>
    <xf numFmtId="0" fontId="290" fillId="0" borderId="11" xfId="5" applyFont="1" applyBorder="1" applyAlignment="1">
      <alignment horizontal="center" vertical="center"/>
    </xf>
    <xf numFmtId="9" fontId="290" fillId="0" borderId="3" xfId="5" applyNumberFormat="1" applyFont="1" applyBorder="1" applyAlignment="1">
      <alignment horizontal="center" vertical="top"/>
    </xf>
    <xf numFmtId="0" fontId="291" fillId="0" borderId="11" xfId="5" applyFont="1" applyBorder="1" applyAlignment="1">
      <alignment horizontal="center" vertical="top"/>
    </xf>
    <xf numFmtId="0" fontId="293" fillId="17" borderId="20" xfId="0" applyFont="1" applyFill="1" applyBorder="1" applyAlignment="1">
      <alignment horizontal="center" vertical="center" wrapText="1"/>
    </xf>
    <xf numFmtId="0" fontId="293" fillId="21" borderId="20" xfId="0" applyFont="1" applyFill="1" applyBorder="1" applyAlignment="1">
      <alignment horizontal="center" vertical="center" wrapText="1"/>
    </xf>
    <xf numFmtId="0" fontId="293" fillId="17" borderId="30" xfId="0" applyFont="1" applyFill="1" applyBorder="1" applyAlignment="1">
      <alignment horizontal="center" vertical="center" wrapText="1"/>
    </xf>
    <xf numFmtId="0" fontId="296" fillId="0" borderId="3" xfId="5" applyFont="1" applyBorder="1" applyAlignment="1">
      <alignment horizontal="center" vertical="center" wrapText="1"/>
    </xf>
    <xf numFmtId="0" fontId="295" fillId="0" borderId="3" xfId="5" applyFont="1" applyBorder="1" applyAlignment="1">
      <alignment horizontal="center" vertical="center"/>
    </xf>
    <xf numFmtId="0" fontId="302" fillId="0" borderId="3" xfId="0" applyFont="1" applyBorder="1" applyAlignment="1">
      <alignment horizontal="center" vertical="center" wrapText="1"/>
    </xf>
    <xf numFmtId="0" fontId="302" fillId="9" borderId="0" xfId="0" applyFont="1" applyFill="1" applyAlignment="1">
      <alignment horizontal="center" vertical="center"/>
    </xf>
    <xf numFmtId="0" fontId="304" fillId="9" borderId="0" xfId="0" applyFont="1" applyFill="1"/>
    <xf numFmtId="0" fontId="304" fillId="0" borderId="0" xfId="0" applyFont="1"/>
    <xf numFmtId="0" fontId="297" fillId="0" borderId="3" xfId="0" applyFont="1" applyBorder="1" applyAlignment="1">
      <alignment horizontal="center" vertical="center" wrapText="1"/>
    </xf>
    <xf numFmtId="0" fontId="297" fillId="24" borderId="3" xfId="0" applyFont="1" applyFill="1" applyBorder="1" applyAlignment="1">
      <alignment horizontal="center" vertical="center" wrapText="1"/>
    </xf>
    <xf numFmtId="2" fontId="297" fillId="9" borderId="3" xfId="0" applyNumberFormat="1" applyFont="1" applyFill="1" applyBorder="1" applyAlignment="1">
      <alignment horizontal="center" vertical="center" wrapText="1"/>
    </xf>
    <xf numFmtId="1" fontId="302" fillId="9" borderId="3" xfId="0" applyNumberFormat="1" applyFont="1" applyFill="1" applyBorder="1" applyAlignment="1">
      <alignment horizontal="center" vertical="center" wrapText="1"/>
    </xf>
    <xf numFmtId="0" fontId="304" fillId="9" borderId="0" xfId="0" applyFont="1" applyFill="1" applyAlignment="1">
      <alignment horizontal="center" vertical="center"/>
    </xf>
    <xf numFmtId="0" fontId="304" fillId="21" borderId="0" xfId="0" applyFont="1" applyFill="1"/>
    <xf numFmtId="0" fontId="297" fillId="9" borderId="3" xfId="0" applyFont="1" applyFill="1" applyBorder="1" applyAlignment="1">
      <alignment horizontal="center" vertical="center" wrapText="1"/>
    </xf>
    <xf numFmtId="1" fontId="297" fillId="9" borderId="3" xfId="0" applyNumberFormat="1" applyFont="1" applyFill="1" applyBorder="1" applyAlignment="1">
      <alignment horizontal="center" vertical="center" wrapText="1"/>
    </xf>
    <xf numFmtId="2" fontId="302" fillId="0" borderId="3" xfId="0" applyNumberFormat="1" applyFont="1" applyBorder="1" applyAlignment="1">
      <alignment horizontal="center" vertical="center"/>
    </xf>
    <xf numFmtId="0" fontId="302" fillId="0" borderId="3" xfId="0" applyFont="1" applyBorder="1" applyAlignment="1">
      <alignment horizontal="center" vertical="center"/>
    </xf>
    <xf numFmtId="2" fontId="302" fillId="0" borderId="3" xfId="0" applyNumberFormat="1" applyFont="1" applyBorder="1" applyAlignment="1">
      <alignment horizontal="center" vertical="center" wrapText="1"/>
    </xf>
    <xf numFmtId="0" fontId="297" fillId="0" borderId="3" xfId="0" applyFont="1" applyBorder="1" applyAlignment="1">
      <alignment horizontal="center" vertical="center"/>
    </xf>
    <xf numFmtId="0" fontId="297" fillId="24" borderId="3" xfId="0" applyFont="1" applyFill="1" applyBorder="1" applyAlignment="1">
      <alignment horizontal="center" vertical="center"/>
    </xf>
    <xf numFmtId="43" fontId="297" fillId="0" borderId="4" xfId="71" applyFont="1" applyFill="1" applyBorder="1" applyAlignment="1">
      <alignment horizontal="center" vertical="center"/>
    </xf>
    <xf numFmtId="1" fontId="297" fillId="0" borderId="4" xfId="0" applyNumberFormat="1" applyFont="1" applyBorder="1" applyAlignment="1">
      <alignment horizontal="center" vertical="center"/>
    </xf>
    <xf numFmtId="0" fontId="297" fillId="9" borderId="3" xfId="0" applyFont="1" applyFill="1" applyBorder="1" applyAlignment="1">
      <alignment horizontal="center" vertical="center"/>
    </xf>
    <xf numFmtId="3" fontId="302" fillId="0" borderId="10" xfId="0" applyNumberFormat="1" applyFont="1" applyBorder="1" applyAlignment="1">
      <alignment horizontal="center" vertical="center" wrapText="1"/>
    </xf>
    <xf numFmtId="4" fontId="302" fillId="0" borderId="3" xfId="0" applyNumberFormat="1" applyFont="1" applyBorder="1" applyAlignment="1">
      <alignment horizontal="center" vertical="center" wrapText="1"/>
    </xf>
    <xf numFmtId="168" fontId="302" fillId="0" borderId="10" xfId="0" applyNumberFormat="1" applyFont="1" applyBorder="1" applyAlignment="1">
      <alignment horizontal="center" vertical="center" wrapText="1"/>
    </xf>
    <xf numFmtId="0" fontId="305" fillId="0" borderId="3" xfId="0" applyFont="1" applyBorder="1" applyAlignment="1">
      <alignment horizontal="center" vertical="center" wrapText="1"/>
    </xf>
    <xf numFmtId="168" fontId="302" fillId="0" borderId="4" xfId="0" applyNumberFormat="1" applyFont="1" applyBorder="1" applyAlignment="1">
      <alignment horizontal="center" vertical="center" wrapText="1"/>
    </xf>
    <xf numFmtId="3" fontId="302" fillId="0" borderId="13" xfId="0" applyNumberFormat="1" applyFont="1" applyBorder="1" applyAlignment="1">
      <alignment horizontal="center" vertical="center" wrapText="1"/>
    </xf>
    <xf numFmtId="1" fontId="302" fillId="0" borderId="3" xfId="0" applyNumberFormat="1" applyFont="1" applyBorder="1" applyAlignment="1">
      <alignment horizontal="center" vertical="center" wrapText="1"/>
    </xf>
    <xf numFmtId="2" fontId="291" fillId="0" borderId="3" xfId="5" applyNumberFormat="1" applyFont="1" applyBorder="1" applyAlignment="1">
      <alignment horizontal="center" vertical="top"/>
    </xf>
    <xf numFmtId="0" fontId="293" fillId="24" borderId="4" xfId="0" applyFont="1" applyFill="1" applyBorder="1" applyAlignment="1">
      <alignment horizontal="center" vertical="center" wrapText="1"/>
    </xf>
    <xf numFmtId="4" fontId="297" fillId="24" borderId="3" xfId="0" applyNumberFormat="1" applyFont="1" applyFill="1" applyBorder="1" applyAlignment="1">
      <alignment horizontal="center" vertical="center" wrapText="1"/>
    </xf>
    <xf numFmtId="2" fontId="307" fillId="9" borderId="3" xfId="0" applyNumberFormat="1" applyFont="1" applyFill="1" applyBorder="1" applyAlignment="1">
      <alignment horizontal="center" vertical="center" wrapText="1"/>
    </xf>
    <xf numFmtId="4" fontId="297" fillId="9" borderId="3" xfId="0" applyNumberFormat="1" applyFont="1" applyFill="1" applyBorder="1" applyAlignment="1">
      <alignment horizontal="center" vertical="center"/>
    </xf>
    <xf numFmtId="0" fontId="293" fillId="17" borderId="3" xfId="0" applyFont="1" applyFill="1" applyBorder="1" applyAlignment="1">
      <alignment horizontal="center" vertical="center" wrapText="1"/>
    </xf>
    <xf numFmtId="0" fontId="293" fillId="21" borderId="3" xfId="0" applyFont="1" applyFill="1" applyBorder="1" applyAlignment="1">
      <alignment horizontal="center" vertical="center" wrapText="1"/>
    </xf>
    <xf numFmtId="1" fontId="297" fillId="9" borderId="4" xfId="0" applyNumberFormat="1" applyFont="1" applyFill="1" applyBorder="1" applyAlignment="1">
      <alignment horizontal="center" vertical="center" wrapText="1"/>
    </xf>
    <xf numFmtId="2" fontId="297" fillId="24" borderId="4" xfId="0" applyNumberFormat="1" applyFont="1" applyFill="1" applyBorder="1" applyAlignment="1">
      <alignment horizontal="center" vertical="center" wrapText="1"/>
    </xf>
    <xf numFmtId="2" fontId="297" fillId="9" borderId="4" xfId="0" applyNumberFormat="1" applyFont="1" applyFill="1" applyBorder="1" applyAlignment="1">
      <alignment horizontal="center" vertical="center" wrapText="1"/>
    </xf>
    <xf numFmtId="0" fontId="0" fillId="0" borderId="0" xfId="0" applyAlignment="1">
      <alignment vertical="center"/>
    </xf>
    <xf numFmtId="169" fontId="290" fillId="9" borderId="3" xfId="5" applyNumberFormat="1" applyFont="1" applyFill="1" applyBorder="1" applyAlignment="1">
      <alignment horizontal="center" vertical="top"/>
    </xf>
    <xf numFmtId="169" fontId="290" fillId="0" borderId="3" xfId="5" applyNumberFormat="1" applyFont="1" applyFill="1" applyBorder="1" applyAlignment="1">
      <alignment horizontal="center" vertical="top"/>
    </xf>
    <xf numFmtId="0" fontId="293" fillId="17" borderId="20" xfId="0" applyFont="1" applyFill="1" applyBorder="1" applyAlignment="1">
      <alignment horizontal="center" vertical="center"/>
    </xf>
    <xf numFmtId="0" fontId="293" fillId="13" borderId="3" xfId="0" applyFont="1" applyFill="1" applyBorder="1" applyAlignment="1">
      <alignment horizontal="center" vertical="center" wrapText="1"/>
    </xf>
    <xf numFmtId="0" fontId="293" fillId="13" borderId="6" xfId="0" applyFont="1" applyFill="1" applyBorder="1" applyAlignment="1">
      <alignment horizontal="center" vertical="center" wrapText="1"/>
    </xf>
    <xf numFmtId="0" fontId="293" fillId="13" borderId="10" xfId="0" applyFont="1" applyFill="1" applyBorder="1" applyAlignment="1">
      <alignment horizontal="center" vertical="center" wrapText="1"/>
    </xf>
    <xf numFmtId="0" fontId="293" fillId="13" borderId="13" xfId="0" applyFont="1" applyFill="1" applyBorder="1" applyAlignment="1">
      <alignment horizontal="center" vertical="center" wrapText="1"/>
    </xf>
    <xf numFmtId="0" fontId="293" fillId="13" borderId="4" xfId="0" applyFont="1" applyFill="1" applyBorder="1" applyAlignment="1">
      <alignment horizontal="center" vertical="center" wrapText="1"/>
    </xf>
    <xf numFmtId="0" fontId="239" fillId="0" borderId="1" xfId="0" applyFont="1" applyBorder="1" applyAlignment="1">
      <alignment horizontal="left" vertical="center" wrapText="1" indent="1"/>
    </xf>
    <xf numFmtId="0" fontId="238" fillId="0" borderId="1" xfId="0" applyFont="1" applyBorder="1" applyAlignment="1">
      <alignment horizontal="center" vertical="center" wrapText="1"/>
    </xf>
    <xf numFmtId="0" fontId="240" fillId="0" borderId="1" xfId="0" applyFont="1" applyBorder="1" applyAlignment="1">
      <alignment horizontal="center" vertical="center" wrapText="1"/>
    </xf>
    <xf numFmtId="0" fontId="243" fillId="0" borderId="1" xfId="0" applyFont="1" applyBorder="1" applyAlignment="1">
      <alignment horizontal="center" vertical="center" wrapText="1"/>
    </xf>
    <xf numFmtId="0" fontId="238" fillId="0" borderId="1" xfId="0" applyFont="1" applyBorder="1" applyAlignment="1">
      <alignment horizontal="left" vertical="center" wrapText="1"/>
    </xf>
    <xf numFmtId="0" fontId="241" fillId="7" borderId="1" xfId="0" applyFont="1" applyFill="1" applyBorder="1" applyAlignment="1">
      <alignment horizontal="center" vertical="center" wrapText="1"/>
    </xf>
    <xf numFmtId="0" fontId="240" fillId="20" borderId="1"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14" fillId="0" borderId="0" xfId="5" applyFont="1" applyAlignment="1">
      <alignment horizontal="left" vertical="center"/>
    </xf>
    <xf numFmtId="0" fontId="314" fillId="0" borderId="0" xfId="5" applyFont="1" applyAlignment="1">
      <alignment horizontal="left" vertical="top"/>
    </xf>
    <xf numFmtId="0" fontId="239" fillId="0" borderId="0" xfId="0" applyFont="1" applyAlignment="1">
      <alignment horizontal="left" vertical="center"/>
    </xf>
    <xf numFmtId="0" fontId="245" fillId="0" borderId="0" xfId="5" applyAlignment="1">
      <alignment horizontal="left" vertical="top"/>
    </xf>
    <xf numFmtId="0" fontId="238" fillId="0" borderId="0" xfId="0" applyFont="1" applyAlignment="1">
      <alignment horizontal="center" vertical="center"/>
    </xf>
    <xf numFmtId="0" fontId="240" fillId="0" borderId="0" xfId="0" applyFont="1" applyAlignment="1">
      <alignment horizontal="center" vertical="center" wrapText="1"/>
    </xf>
    <xf numFmtId="0" fontId="315" fillId="0" borderId="3" xfId="10" applyFont="1" applyBorder="1" applyAlignment="1">
      <alignment horizontal="center" vertical="center" wrapText="1"/>
    </xf>
    <xf numFmtId="0" fontId="316" fillId="0" borderId="0" xfId="0" applyFont="1" applyAlignment="1">
      <alignment horizontal="center" vertical="center"/>
    </xf>
    <xf numFmtId="0" fontId="238" fillId="21" borderId="1" xfId="0" applyFont="1" applyFill="1" applyBorder="1" applyAlignment="1">
      <alignment horizontal="center" vertical="center" wrapText="1"/>
    </xf>
    <xf numFmtId="0" fontId="249" fillId="0" borderId="10" xfId="0" applyFont="1" applyBorder="1" applyAlignment="1">
      <alignment horizontal="center" vertical="center"/>
    </xf>
    <xf numFmtId="164" fontId="249" fillId="0" borderId="10" xfId="0" applyNumberFormat="1" applyFont="1" applyBorder="1" applyAlignment="1">
      <alignment horizontal="center" vertical="center" wrapText="1"/>
    </xf>
    <xf numFmtId="164" fontId="249" fillId="0" borderId="4" xfId="0" applyNumberFormat="1" applyFont="1" applyBorder="1" applyAlignment="1">
      <alignment horizontal="center" vertical="center" wrapText="1"/>
    </xf>
    <xf numFmtId="0" fontId="304" fillId="9" borderId="35" xfId="0" applyFont="1" applyFill="1" applyBorder="1" applyAlignment="1">
      <alignment horizontal="center" vertical="center"/>
    </xf>
    <xf numFmtId="0" fontId="322" fillId="9" borderId="0" xfId="0" applyFont="1" applyFill="1" applyAlignment="1">
      <alignment horizontal="center" vertical="center"/>
    </xf>
    <xf numFmtId="0" fontId="304" fillId="0" borderId="0" xfId="0" applyFont="1" applyAlignment="1">
      <alignment horizontal="center" vertical="center"/>
    </xf>
    <xf numFmtId="0" fontId="224" fillId="27" borderId="3" xfId="0" applyFont="1" applyFill="1" applyBorder="1" applyAlignment="1">
      <alignment horizontal="center" vertical="center" wrapText="1"/>
    </xf>
    <xf numFmtId="0" fontId="221" fillId="27" borderId="3" xfId="0" applyFont="1" applyFill="1" applyBorder="1" applyAlignment="1">
      <alignment horizontal="center" vertical="center" wrapText="1"/>
    </xf>
    <xf numFmtId="0" fontId="227" fillId="0" borderId="3" xfId="10" applyFont="1" applyBorder="1" applyAlignment="1">
      <alignment horizontal="left" vertical="center" wrapText="1"/>
    </xf>
    <xf numFmtId="164" fontId="249" fillId="0" borderId="16" xfId="0" applyNumberFormat="1" applyFont="1" applyBorder="1" applyAlignment="1">
      <alignment horizontal="center" vertical="center" wrapText="1"/>
    </xf>
    <xf numFmtId="0" fontId="260" fillId="9" borderId="3" xfId="0" applyFont="1" applyFill="1" applyBorder="1" applyAlignment="1">
      <alignment horizontal="center" vertical="center" wrapText="1"/>
    </xf>
    <xf numFmtId="0" fontId="249" fillId="9" borderId="3" xfId="0" applyFont="1" applyFill="1" applyBorder="1" applyAlignment="1">
      <alignment horizontal="center" vertical="center" wrapText="1"/>
    </xf>
    <xf numFmtId="49" fontId="249" fillId="9" borderId="3" xfId="0" applyNumberFormat="1" applyFont="1" applyFill="1" applyBorder="1" applyAlignment="1">
      <alignment horizontal="center" vertical="center" wrapText="1"/>
    </xf>
    <xf numFmtId="164" fontId="249" fillId="9" borderId="16" xfId="0" applyNumberFormat="1" applyFont="1" applyFill="1" applyBorder="1" applyAlignment="1">
      <alignment horizontal="center" vertical="center" wrapText="1"/>
    </xf>
    <xf numFmtId="1" fontId="302" fillId="24" borderId="3" xfId="0" applyNumberFormat="1" applyFont="1" applyFill="1" applyBorder="1" applyAlignment="1">
      <alignment horizontal="center" vertical="center" wrapText="1"/>
    </xf>
    <xf numFmtId="0" fontId="289" fillId="17" borderId="10" xfId="0" applyFont="1" applyFill="1" applyBorder="1" applyAlignment="1">
      <alignment horizontal="center" vertical="center"/>
    </xf>
    <xf numFmtId="49" fontId="249" fillId="0" borderId="10" xfId="0" applyNumberFormat="1" applyFont="1" applyBorder="1" applyAlignment="1">
      <alignment horizontal="center" vertical="center" wrapText="1"/>
    </xf>
    <xf numFmtId="0" fontId="328" fillId="0" borderId="3" xfId="0" applyFont="1" applyBorder="1" applyAlignment="1">
      <alignment horizontal="center" vertical="center" wrapText="1"/>
    </xf>
    <xf numFmtId="0" fontId="332" fillId="0" borderId="3" xfId="0" applyFont="1" applyBorder="1" applyAlignment="1">
      <alignment horizontal="center" vertical="center" wrapText="1"/>
    </xf>
    <xf numFmtId="0" fontId="332" fillId="0" borderId="6" xfId="0" applyFont="1" applyBorder="1" applyAlignment="1">
      <alignment horizontal="center" vertical="center" wrapText="1"/>
    </xf>
    <xf numFmtId="0" fontId="221" fillId="0" borderId="0" xfId="0" applyFont="1" applyAlignment="1">
      <alignment horizontal="center" vertical="center" wrapText="1"/>
    </xf>
    <xf numFmtId="49" fontId="221" fillId="0" borderId="0" xfId="0" applyNumberFormat="1" applyFont="1" applyAlignment="1">
      <alignment horizontal="center" vertical="center" wrapText="1"/>
    </xf>
    <xf numFmtId="0" fontId="332" fillId="0" borderId="0" xfId="0" applyFont="1" applyAlignment="1">
      <alignment horizontal="center" vertical="center" wrapText="1"/>
    </xf>
    <xf numFmtId="0" fontId="234" fillId="0" borderId="0" xfId="0" applyFont="1" applyAlignment="1">
      <alignment horizontal="left" vertical="top" wrapText="1"/>
    </xf>
    <xf numFmtId="2" fontId="297" fillId="0" borderId="3" xfId="0" applyNumberFormat="1" applyFont="1" applyBorder="1" applyAlignment="1">
      <alignment horizontal="center" vertical="center"/>
    </xf>
    <xf numFmtId="0" fontId="335" fillId="9" borderId="0" xfId="0" applyFont="1" applyFill="1"/>
    <xf numFmtId="0" fontId="335" fillId="0" borderId="0" xfId="0" applyFont="1"/>
    <xf numFmtId="0" fontId="227" fillId="14" borderId="3" xfId="0" applyFont="1" applyFill="1" applyBorder="1" applyAlignment="1">
      <alignment horizontal="center" vertical="center" wrapText="1"/>
    </xf>
    <xf numFmtId="0" fontId="221" fillId="0" borderId="6" xfId="0" applyFont="1" applyBorder="1" applyAlignment="1">
      <alignment horizontal="center" vertical="center"/>
    </xf>
    <xf numFmtId="0" fontId="221" fillId="0" borderId="3" xfId="0" applyFont="1" applyBorder="1" applyAlignment="1">
      <alignment horizontal="center" vertical="center"/>
    </xf>
    <xf numFmtId="0" fontId="221" fillId="0" borderId="0" xfId="0" applyFont="1" applyAlignment="1">
      <alignment horizontal="center" vertical="center"/>
    </xf>
    <xf numFmtId="0" fontId="254" fillId="9" borderId="6" xfId="0" applyFont="1" applyFill="1" applyBorder="1" applyAlignment="1">
      <alignment horizontal="center" vertical="center" wrapText="1"/>
    </xf>
    <xf numFmtId="3" fontId="221" fillId="26" borderId="18" xfId="1" applyNumberFormat="1" applyFont="1" applyFill="1" applyBorder="1" applyAlignment="1">
      <alignment horizontal="center"/>
    </xf>
    <xf numFmtId="0" fontId="221" fillId="26" borderId="3" xfId="0" applyFont="1" applyFill="1" applyBorder="1" applyAlignment="1">
      <alignment horizontal="center" vertical="center"/>
    </xf>
    <xf numFmtId="0" fontId="221" fillId="0" borderId="3" xfId="0" applyFont="1" applyFill="1" applyBorder="1" applyAlignment="1">
      <alignment horizontal="center" vertical="center" wrapText="1"/>
    </xf>
    <xf numFmtId="0" fontId="220" fillId="0" borderId="3" xfId="10" applyFont="1" applyBorder="1" applyAlignment="1">
      <alignment horizontal="center" vertical="center" wrapText="1"/>
    </xf>
    <xf numFmtId="0" fontId="313" fillId="0" borderId="0" xfId="0" applyFont="1" applyAlignment="1">
      <alignment horizontal="center" vertical="center"/>
    </xf>
    <xf numFmtId="0" fontId="221" fillId="9" borderId="0" xfId="0" applyFont="1" applyFill="1" applyAlignment="1">
      <alignment horizontal="left" vertical="top"/>
    </xf>
    <xf numFmtId="0" fontId="217" fillId="17" borderId="3" xfId="0" applyFont="1" applyFill="1" applyBorder="1" applyAlignment="1">
      <alignment horizontal="center" vertical="center" wrapText="1"/>
    </xf>
    <xf numFmtId="0" fontId="227" fillId="14" borderId="6" xfId="0" applyFont="1" applyFill="1" applyBorder="1" applyAlignment="1">
      <alignment horizontal="center" vertical="center" wrapText="1"/>
    </xf>
    <xf numFmtId="0" fontId="334" fillId="0" borderId="0" xfId="0" applyFont="1" applyAlignment="1">
      <alignment horizontal="center" vertical="center"/>
    </xf>
    <xf numFmtId="0" fontId="260" fillId="0" borderId="3" xfId="0" applyFont="1" applyFill="1" applyBorder="1" applyAlignment="1">
      <alignment horizontal="center" vertical="center" wrapText="1"/>
    </xf>
    <xf numFmtId="0" fontId="249" fillId="0" borderId="3" xfId="0" applyFont="1" applyFill="1" applyBorder="1" applyAlignment="1">
      <alignment horizontal="center" vertical="center" wrapText="1"/>
    </xf>
    <xf numFmtId="14" fontId="249" fillId="0" borderId="3" xfId="0" applyNumberFormat="1" applyFont="1" applyFill="1" applyBorder="1" applyAlignment="1">
      <alignment horizontal="center" vertical="center" wrapText="1"/>
    </xf>
    <xf numFmtId="2" fontId="297" fillId="24" borderId="3" xfId="0" applyNumberFormat="1" applyFont="1" applyFill="1" applyBorder="1" applyAlignment="1">
      <alignment horizontal="center" vertical="center" wrapText="1"/>
    </xf>
    <xf numFmtId="0" fontId="302" fillId="0" borderId="3" xfId="0" applyFont="1" applyBorder="1" applyAlignment="1">
      <alignment horizontal="center"/>
    </xf>
    <xf numFmtId="1" fontId="302" fillId="9" borderId="4" xfId="0" applyNumberFormat="1" applyFont="1" applyFill="1" applyBorder="1" applyAlignment="1">
      <alignment horizontal="center" vertical="center" wrapText="1"/>
    </xf>
    <xf numFmtId="2" fontId="302" fillId="9" borderId="3" xfId="0" applyNumberFormat="1" applyFont="1" applyFill="1" applyBorder="1" applyAlignment="1">
      <alignment horizontal="center" vertical="center" wrapText="1"/>
    </xf>
    <xf numFmtId="49" fontId="249" fillId="9" borderId="20" xfId="0" applyNumberFormat="1" applyFont="1" applyFill="1" applyBorder="1" applyAlignment="1">
      <alignment horizontal="center" vertical="center" wrapText="1"/>
    </xf>
    <xf numFmtId="0" fontId="339" fillId="0" borderId="3" xfId="0" applyFont="1" applyBorder="1" applyAlignment="1">
      <alignment horizontal="center" vertical="center" wrapText="1"/>
    </xf>
    <xf numFmtId="14" fontId="292" fillId="0" borderId="3" xfId="0" applyNumberFormat="1" applyFont="1" applyFill="1" applyBorder="1" applyAlignment="1">
      <alignment horizontal="center" vertical="center" wrapText="1"/>
    </xf>
    <xf numFmtId="0" fontId="220" fillId="14" borderId="6" xfId="0" applyFont="1" applyFill="1" applyBorder="1" applyAlignment="1">
      <alignment horizontal="center" vertical="center" wrapText="1"/>
    </xf>
    <xf numFmtId="0" fontId="0" fillId="0" borderId="34" xfId="0" applyBorder="1" applyAlignment="1">
      <alignment horizontal="center" vertical="center"/>
    </xf>
    <xf numFmtId="14" fontId="336" fillId="9"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0" borderId="3" xfId="0" applyFont="1" applyBorder="1" applyAlignment="1">
      <alignment horizontal="center" vertical="center" wrapText="1"/>
    </xf>
    <xf numFmtId="49" fontId="249" fillId="0" borderId="3" xfId="0" applyNumberFormat="1" applyFont="1" applyBorder="1" applyAlignment="1">
      <alignment horizontal="center" vertical="center" wrapText="1"/>
    </xf>
    <xf numFmtId="164" fontId="249" fillId="9" borderId="10" xfId="0" applyNumberFormat="1" applyFont="1" applyFill="1" applyBorder="1" applyAlignment="1">
      <alignment horizontal="center" vertical="center" wrapText="1"/>
    </xf>
    <xf numFmtId="0" fontId="292" fillId="0" borderId="3" xfId="0" applyFont="1" applyBorder="1" applyAlignment="1">
      <alignment horizontal="center" vertical="center" wrapText="1"/>
    </xf>
    <xf numFmtId="0" fontId="219" fillId="9" borderId="0" xfId="0" quotePrefix="1" applyFont="1" applyFill="1" applyAlignment="1">
      <alignment horizontal="center" vertical="center"/>
    </xf>
    <xf numFmtId="0" fontId="236" fillId="9" borderId="0" xfId="0" applyFont="1" applyFill="1" applyAlignment="1">
      <alignment horizontal="center" vertical="center"/>
    </xf>
    <xf numFmtId="0" fontId="0" fillId="0" borderId="0" xfId="0" applyBorder="1"/>
    <xf numFmtId="0" fontId="0" fillId="0" borderId="22" xfId="0" applyBorder="1"/>
    <xf numFmtId="0" fontId="249" fillId="0" borderId="3" xfId="0" applyFont="1" applyBorder="1" applyAlignment="1">
      <alignment horizontal="center" vertical="center" wrapText="1"/>
    </xf>
    <xf numFmtId="49" fontId="249" fillId="0" borderId="3" xfId="0" applyNumberFormat="1" applyFont="1" applyBorder="1" applyAlignment="1">
      <alignment horizontal="center" vertical="center" wrapText="1"/>
    </xf>
    <xf numFmtId="0" fontId="221" fillId="9" borderId="0" xfId="0" applyFont="1" applyFill="1" applyBorder="1" applyAlignment="1">
      <alignment horizontal="left" vertical="top"/>
    </xf>
    <xf numFmtId="0" fontId="221" fillId="0" borderId="10" xfId="0" applyFont="1" applyBorder="1" applyAlignment="1">
      <alignment horizontal="center" vertical="center"/>
    </xf>
    <xf numFmtId="14" fontId="224" fillId="0" borderId="3" xfId="0" applyNumberFormat="1" applyFont="1" applyBorder="1" applyAlignment="1">
      <alignment horizontal="center" vertical="center"/>
    </xf>
    <xf numFmtId="0" fontId="0" fillId="0" borderId="19" xfId="0" applyBorder="1"/>
    <xf numFmtId="166" fontId="0" fillId="0" borderId="22" xfId="0" applyNumberFormat="1" applyBorder="1"/>
    <xf numFmtId="0" fontId="293" fillId="21" borderId="20" xfId="0" applyFont="1" applyFill="1" applyBorder="1" applyAlignment="1">
      <alignment horizontal="center" vertical="center" wrapText="1"/>
    </xf>
    <xf numFmtId="0" fontId="249" fillId="0" borderId="4" xfId="0" applyFont="1" applyFill="1" applyBorder="1" applyAlignment="1">
      <alignment horizontal="center" vertical="center" wrapText="1"/>
    </xf>
    <xf numFmtId="0" fontId="293" fillId="24" borderId="4" xfId="0" quotePrefix="1" applyFont="1" applyFill="1" applyBorder="1" applyAlignment="1">
      <alignment horizontal="center" vertical="center" wrapText="1"/>
    </xf>
    <xf numFmtId="0" fontId="230" fillId="0" borderId="0" xfId="0" applyFont="1" applyFill="1"/>
    <xf numFmtId="0" fontId="217" fillId="17" borderId="3" xfId="0" applyFont="1" applyFill="1" applyBorder="1" applyAlignment="1">
      <alignment horizontal="center" vertical="center" wrapText="1"/>
    </xf>
    <xf numFmtId="49" fontId="249" fillId="9"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38" fillId="0" borderId="3" xfId="0" applyFont="1" applyBorder="1" applyAlignment="1">
      <alignment horizontal="center" vertical="center" wrapText="1"/>
    </xf>
    <xf numFmtId="14" fontId="301" fillId="0" borderId="3" xfId="0" applyNumberFormat="1" applyFont="1" applyFill="1" applyBorder="1" applyAlignment="1">
      <alignment horizontal="center" vertical="center" wrapText="1"/>
    </xf>
    <xf numFmtId="49" fontId="302" fillId="0" borderId="3" xfId="0" applyNumberFormat="1" applyFont="1" applyFill="1" applyBorder="1" applyAlignment="1">
      <alignment horizontal="center" vertical="center" wrapText="1"/>
    </xf>
    <xf numFmtId="0" fontId="297" fillId="4" borderId="3" xfId="0" applyFont="1" applyFill="1" applyBorder="1" applyAlignment="1">
      <alignment horizontal="left" vertical="center" wrapText="1"/>
    </xf>
    <xf numFmtId="0" fontId="260" fillId="13" borderId="20"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21" fillId="0" borderId="0" xfId="0" quotePrefix="1" applyFont="1" applyFill="1" applyAlignment="1">
      <alignment horizontal="center" vertical="center"/>
    </xf>
    <xf numFmtId="164" fontId="249" fillId="0" borderId="10"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4" fontId="297" fillId="9" borderId="3" xfId="0" applyNumberFormat="1" applyFont="1" applyFill="1" applyBorder="1" applyAlignment="1">
      <alignment horizontal="center" vertical="center" wrapText="1"/>
    </xf>
    <xf numFmtId="0" fontId="221" fillId="9" borderId="0" xfId="0" quotePrefix="1" applyFont="1" applyFill="1" applyBorder="1" applyAlignment="1">
      <alignment horizontal="center" vertical="center"/>
    </xf>
    <xf numFmtId="0" fontId="260" fillId="0" borderId="70" xfId="0" applyFont="1" applyBorder="1" applyAlignment="1">
      <alignment horizontal="center" vertical="center" wrapText="1"/>
    </xf>
    <xf numFmtId="0" fontId="230" fillId="0" borderId="0" xfId="0" applyFont="1" applyAlignment="1">
      <alignment vertical="top"/>
    </xf>
    <xf numFmtId="3" fontId="297" fillId="9" borderId="3" xfId="0" applyNumberFormat="1" applyFont="1" applyFill="1" applyBorder="1" applyAlignment="1">
      <alignment horizontal="center" vertical="center"/>
    </xf>
    <xf numFmtId="0" fontId="221" fillId="26" borderId="10" xfId="0" applyFont="1" applyFill="1" applyBorder="1" applyAlignment="1">
      <alignment horizontal="center" vertical="center"/>
    </xf>
    <xf numFmtId="0" fontId="260" fillId="0" borderId="18" xfId="0" applyFont="1" applyBorder="1" applyAlignment="1">
      <alignment horizontal="center" vertical="center" wrapText="1"/>
    </xf>
    <xf numFmtId="0" fontId="218" fillId="17" borderId="10" xfId="0" applyFont="1" applyFill="1" applyBorder="1" applyAlignment="1">
      <alignment horizontal="center" vertical="center" wrapText="1"/>
    </xf>
    <xf numFmtId="0" fontId="346" fillId="0" borderId="20" xfId="0" applyFont="1" applyBorder="1" applyAlignment="1">
      <alignment horizontal="center" vertical="center" wrapText="1"/>
    </xf>
    <xf numFmtId="0" fontId="219" fillId="0" borderId="20" xfId="0" applyFont="1" applyBorder="1" applyAlignment="1">
      <alignment horizontal="center" vertical="center" wrapText="1"/>
    </xf>
    <xf numFmtId="14" fontId="219" fillId="9" borderId="20" xfId="0" applyNumberFormat="1" applyFont="1" applyFill="1" applyBorder="1" applyAlignment="1">
      <alignment horizontal="center" vertical="center" wrapText="1"/>
    </xf>
    <xf numFmtId="49" fontId="219" fillId="0" borderId="20" xfId="0" applyNumberFormat="1" applyFont="1" applyBorder="1" applyAlignment="1">
      <alignment horizontal="center" vertical="center" wrapText="1"/>
    </xf>
    <xf numFmtId="16" fontId="219" fillId="0" borderId="20" xfId="0" applyNumberFormat="1" applyFont="1" applyBorder="1" applyAlignment="1">
      <alignment horizontal="center" vertical="center" wrapText="1"/>
    </xf>
    <xf numFmtId="0" fontId="219" fillId="13" borderId="20" xfId="0" applyFont="1" applyFill="1" applyBorder="1" applyAlignment="1">
      <alignment horizontal="center" vertical="center" wrapText="1"/>
    </xf>
    <xf numFmtId="0" fontId="219" fillId="0" borderId="30" xfId="0" applyFont="1" applyBorder="1" applyAlignment="1">
      <alignment horizontal="center" vertical="center" wrapText="1"/>
    </xf>
    <xf numFmtId="49" fontId="219" fillId="9" borderId="20" xfId="0" applyNumberFormat="1" applyFont="1" applyFill="1" applyBorder="1" applyAlignment="1">
      <alignment horizontal="center" vertical="center" wrapText="1"/>
    </xf>
    <xf numFmtId="0" fontId="221" fillId="9" borderId="0" xfId="0" quotePrefix="1" applyFont="1" applyFill="1" applyAlignment="1">
      <alignment horizontal="center" vertical="center"/>
    </xf>
    <xf numFmtId="49" fontId="221" fillId="29" borderId="3" xfId="0" applyNumberFormat="1" applyFont="1" applyFill="1" applyBorder="1" applyAlignment="1">
      <alignment horizontal="center" vertical="center" wrapText="1"/>
    </xf>
    <xf numFmtId="0" fontId="221" fillId="29" borderId="3" xfId="0" applyFont="1" applyFill="1" applyBorder="1" applyAlignment="1">
      <alignment horizontal="center" vertical="center" wrapText="1"/>
    </xf>
    <xf numFmtId="0" fontId="234" fillId="29" borderId="3" xfId="0" applyFont="1" applyFill="1" applyBorder="1" applyAlignment="1">
      <alignment horizontal="left" vertical="top" wrapText="1"/>
    </xf>
    <xf numFmtId="0" fontId="221" fillId="29" borderId="3" xfId="0" applyFont="1" applyFill="1" applyBorder="1" applyAlignment="1">
      <alignment horizontal="center" vertical="center"/>
    </xf>
    <xf numFmtId="0" fontId="221" fillId="29" borderId="10" xfId="0" applyFont="1" applyFill="1" applyBorder="1" applyAlignment="1">
      <alignment horizontal="center" vertical="center"/>
    </xf>
    <xf numFmtId="14" fontId="219" fillId="0" borderId="20" xfId="0" applyNumberFormat="1" applyFont="1" applyFill="1" applyBorder="1" applyAlignment="1">
      <alignment horizontal="center" vertical="center" wrapText="1"/>
    </xf>
    <xf numFmtId="49" fontId="219" fillId="9" borderId="27" xfId="0" applyNumberFormat="1" applyFont="1" applyFill="1" applyBorder="1" applyAlignment="1">
      <alignment horizontal="center" vertical="center" wrapText="1"/>
    </xf>
    <xf numFmtId="0" fontId="219" fillId="0" borderId="20" xfId="0" applyFont="1" applyFill="1" applyBorder="1" applyAlignment="1">
      <alignment horizontal="center" vertical="center" wrapText="1"/>
    </xf>
    <xf numFmtId="164" fontId="219" fillId="9" borderId="30" xfId="0" applyNumberFormat="1" applyFont="1" applyFill="1" applyBorder="1" applyAlignment="1">
      <alignment horizontal="center" vertical="center" wrapText="1"/>
    </xf>
    <xf numFmtId="0" fontId="237" fillId="0" borderId="3" xfId="14760" applyFont="1" applyFill="1" applyBorder="1" applyAlignment="1">
      <alignment horizontal="center" vertical="center" wrapText="1"/>
    </xf>
    <xf numFmtId="0" fontId="336" fillId="0" borderId="3" xfId="0" applyFont="1" applyBorder="1" applyAlignment="1">
      <alignment vertical="top" wrapText="1"/>
    </xf>
    <xf numFmtId="0" fontId="227" fillId="14" borderId="6" xfId="0" applyFont="1" applyFill="1" applyBorder="1" applyAlignment="1">
      <alignment horizontal="center" vertical="top" wrapText="1"/>
    </xf>
    <xf numFmtId="49" fontId="292" fillId="9"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49" fillId="9" borderId="3" xfId="0" applyNumberFormat="1" applyFont="1" applyFill="1" applyBorder="1" applyAlignment="1">
      <alignment horizontal="center" vertical="center" wrapText="1"/>
    </xf>
    <xf numFmtId="0" fontId="249" fillId="0" borderId="10" xfId="0" applyFont="1" applyFill="1" applyBorder="1" applyAlignment="1">
      <alignment horizontal="center" vertical="center" wrapText="1"/>
    </xf>
    <xf numFmtId="49" fontId="292" fillId="0" borderId="3" xfId="0" applyNumberFormat="1" applyFont="1" applyBorder="1" applyAlignment="1">
      <alignment horizontal="center" vertical="center" wrapText="1"/>
    </xf>
    <xf numFmtId="1" fontId="224" fillId="23" borderId="0" xfId="0" applyNumberFormat="1" applyFont="1" applyFill="1" applyAlignment="1">
      <alignment horizontal="center"/>
    </xf>
    <xf numFmtId="1" fontId="0" fillId="0" borderId="0" xfId="0" applyNumberFormat="1" applyAlignment="1">
      <alignment horizontal="center"/>
    </xf>
    <xf numFmtId="49" fontId="221" fillId="26" borderId="3" xfId="0" applyNumberFormat="1" applyFont="1" applyFill="1" applyBorder="1" applyAlignment="1">
      <alignment horizontal="center" vertical="center" wrapText="1"/>
    </xf>
    <xf numFmtId="0" fontId="221" fillId="26" borderId="3" xfId="0" applyFont="1" applyFill="1" applyBorder="1" applyAlignment="1">
      <alignment horizontal="center" vertical="center" wrapText="1"/>
    </xf>
    <xf numFmtId="0" fontId="234" fillId="26" borderId="3" xfId="0" applyFont="1" applyFill="1" applyBorder="1" applyAlignment="1">
      <alignment horizontal="left" vertical="top" wrapText="1"/>
    </xf>
    <xf numFmtId="0" fontId="221" fillId="26" borderId="6" xfId="0" applyFont="1" applyFill="1" applyBorder="1" applyAlignment="1">
      <alignment horizontal="center" vertical="center" wrapText="1"/>
    </xf>
    <xf numFmtId="0" fontId="234" fillId="26" borderId="6" xfId="0" applyFont="1" applyFill="1" applyBorder="1" applyAlignment="1">
      <alignment horizontal="left" vertical="top" wrapText="1"/>
    </xf>
    <xf numFmtId="0" fontId="312" fillId="0" borderId="0" xfId="0" applyFont="1" applyAlignment="1">
      <alignment horizontal="justify" vertical="center"/>
    </xf>
    <xf numFmtId="1" fontId="0" fillId="0" borderId="0" xfId="0" applyNumberFormat="1"/>
    <xf numFmtId="0" fontId="217" fillId="17" borderId="3" xfId="0" applyFont="1" applyFill="1" applyBorder="1" applyAlignment="1">
      <alignment horizontal="center" vertical="center" wrapText="1"/>
    </xf>
    <xf numFmtId="49" fontId="221" fillId="26" borderId="6" xfId="0" applyNumberFormat="1" applyFont="1" applyFill="1" applyBorder="1" applyAlignment="1">
      <alignment horizontal="center" vertical="center" wrapText="1"/>
    </xf>
    <xf numFmtId="0" fontId="221" fillId="26" borderId="6" xfId="0" applyFont="1" applyFill="1" applyBorder="1" applyAlignment="1">
      <alignment horizontal="center" vertical="center"/>
    </xf>
    <xf numFmtId="0" fontId="221" fillId="26" borderId="13" xfId="0" applyFont="1" applyFill="1" applyBorder="1" applyAlignment="1">
      <alignment horizontal="center" vertical="center"/>
    </xf>
    <xf numFmtId="0" fontId="217" fillId="17" borderId="3" xfId="0" applyFont="1" applyFill="1" applyBorder="1" applyAlignment="1">
      <alignment horizontal="center" vertical="center" wrapText="1"/>
    </xf>
    <xf numFmtId="0" fontId="339" fillId="0" borderId="18" xfId="0" applyFont="1" applyBorder="1" applyAlignment="1">
      <alignment horizontal="center" vertical="center" wrapText="1"/>
    </xf>
    <xf numFmtId="49" fontId="249" fillId="9" borderId="3" xfId="0" applyNumberFormat="1"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89" fillId="17" borderId="10" xfId="0" applyFont="1" applyFill="1" applyBorder="1" applyAlignment="1">
      <alignment horizontal="center" vertical="center" wrapText="1"/>
    </xf>
    <xf numFmtId="14" fontId="292" fillId="0" borderId="3" xfId="0" applyNumberFormat="1" applyFont="1" applyBorder="1" applyAlignment="1">
      <alignment horizontal="center" vertical="center" wrapText="1"/>
    </xf>
    <xf numFmtId="0" fontId="289" fillId="4" borderId="3" xfId="0" applyFont="1" applyFill="1" applyBorder="1" applyAlignment="1">
      <alignment horizontal="left" vertical="center" wrapText="1"/>
    </xf>
    <xf numFmtId="0" fontId="221" fillId="9" borderId="0" xfId="0" quotePrefix="1" applyFont="1" applyFill="1" applyAlignment="1">
      <alignment horizontal="center" vertical="center"/>
    </xf>
    <xf numFmtId="0" fontId="297" fillId="0" borderId="0" xfId="0" applyFont="1" applyFill="1" applyBorder="1" applyAlignment="1">
      <alignment horizontal="center" vertical="center"/>
    </xf>
    <xf numFmtId="0" fontId="336" fillId="0" borderId="3" xfId="0" applyFont="1" applyBorder="1" applyAlignment="1">
      <alignment horizontal="left" vertical="top" wrapText="1"/>
    </xf>
    <xf numFmtId="0" fontId="336" fillId="0" borderId="3" xfId="0" applyFont="1" applyBorder="1" applyAlignment="1">
      <alignment horizontal="center" vertical="center" wrapText="1"/>
    </xf>
    <xf numFmtId="0" fontId="312" fillId="0" borderId="0" xfId="0" applyFont="1" applyAlignment="1">
      <alignment horizontal="center" vertical="center"/>
    </xf>
    <xf numFmtId="0" fontId="312" fillId="0" borderId="3" xfId="0" applyFont="1" applyBorder="1" applyAlignment="1">
      <alignment horizontal="center" vertical="center" wrapText="1"/>
    </xf>
    <xf numFmtId="0" fontId="336" fillId="0" borderId="3" xfId="14760" applyFont="1" applyFill="1" applyBorder="1" applyAlignment="1">
      <alignment horizontal="center" vertical="center" wrapText="1"/>
    </xf>
    <xf numFmtId="0" fontId="227" fillId="14" borderId="6" xfId="0" applyFont="1" applyFill="1" applyBorder="1" applyAlignment="1">
      <alignment horizontal="left" vertical="top" wrapText="1"/>
    </xf>
    <xf numFmtId="0" fontId="312" fillId="0" borderId="0" xfId="0" applyFont="1" applyAlignment="1">
      <alignment horizontal="center" vertical="center" wrapText="1"/>
    </xf>
    <xf numFmtId="0" fontId="217" fillId="17" borderId="3" xfId="0" applyFont="1" applyFill="1" applyBorder="1" applyAlignment="1">
      <alignment horizontal="center" vertical="center" wrapText="1"/>
    </xf>
    <xf numFmtId="49" fontId="249" fillId="0" borderId="4" xfId="0" applyNumberFormat="1" applyFont="1" applyBorder="1" applyAlignment="1">
      <alignment horizontal="center" vertical="center" wrapText="1"/>
    </xf>
    <xf numFmtId="0" fontId="336" fillId="0" borderId="0" xfId="0" applyFont="1" applyAlignment="1">
      <alignment horizontal="center" vertical="center" wrapText="1"/>
    </xf>
    <xf numFmtId="0" fontId="297" fillId="13" borderId="70" xfId="0" applyFont="1" applyFill="1" applyBorder="1" applyAlignment="1">
      <alignment horizontal="center" vertical="center" wrapText="1"/>
    </xf>
    <xf numFmtId="49" fontId="336" fillId="0" borderId="3" xfId="0" applyNumberFormat="1" applyFont="1" applyBorder="1" applyAlignment="1">
      <alignment horizontal="left" vertical="top" wrapText="1"/>
    </xf>
    <xf numFmtId="0" fontId="312" fillId="0" borderId="3" xfId="0" applyFont="1" applyBorder="1" applyAlignment="1">
      <alignment horizontal="center" vertical="center"/>
    </xf>
    <xf numFmtId="14" fontId="312" fillId="0" borderId="3" xfId="0" applyNumberFormat="1" applyFont="1" applyBorder="1" applyAlignment="1">
      <alignment horizontal="center" vertical="center"/>
    </xf>
    <xf numFmtId="0" fontId="217" fillId="17" borderId="3" xfId="0" applyFont="1" applyFill="1" applyBorder="1" applyAlignment="1">
      <alignment horizontal="center" vertical="center" wrapText="1"/>
    </xf>
    <xf numFmtId="14" fontId="312" fillId="0" borderId="6" xfId="0" applyNumberFormat="1" applyFont="1" applyBorder="1" applyAlignment="1">
      <alignment horizontal="center" vertical="center"/>
    </xf>
    <xf numFmtId="0" fontId="312" fillId="0" borderId="6" xfId="0" applyFont="1" applyBorder="1" applyAlignment="1">
      <alignment horizontal="center" vertical="center" wrapText="1"/>
    </xf>
    <xf numFmtId="49" fontId="336" fillId="0" borderId="6" xfId="0" applyNumberFormat="1" applyFont="1" applyBorder="1" applyAlignment="1">
      <alignment horizontal="left" vertical="top" wrapText="1"/>
    </xf>
    <xf numFmtId="0" fontId="336" fillId="0" borderId="6" xfId="0" applyFont="1" applyBorder="1" applyAlignment="1">
      <alignment horizontal="center" vertical="center" wrapText="1"/>
    </xf>
    <xf numFmtId="0" fontId="336" fillId="0" borderId="6" xfId="0" applyFont="1" applyBorder="1" applyAlignment="1">
      <alignment vertical="top" wrapText="1"/>
    </xf>
    <xf numFmtId="0" fontId="224" fillId="0" borderId="0" xfId="0" applyFont="1" applyAlignment="1">
      <alignment horizontal="center" vertical="center"/>
    </xf>
    <xf numFmtId="0" fontId="221" fillId="9" borderId="0" xfId="0" applyFont="1" applyFill="1" applyBorder="1" applyAlignment="1">
      <alignment horizontal="center" vertical="top"/>
    </xf>
    <xf numFmtId="0" fontId="217" fillId="17" borderId="3" xfId="0" applyFont="1" applyFill="1" applyBorder="1" applyAlignment="1">
      <alignment horizontal="center" vertical="center" wrapText="1"/>
    </xf>
    <xf numFmtId="0" fontId="312" fillId="0" borderId="0" xfId="0" applyFont="1" applyAlignment="1">
      <alignment horizontal="left" vertical="top" wrapText="1"/>
    </xf>
    <xf numFmtId="0" fontId="312" fillId="0" borderId="3" xfId="0" applyFont="1" applyBorder="1" applyAlignment="1">
      <alignment horizontal="left" vertical="top" wrapText="1"/>
    </xf>
    <xf numFmtId="0" fontId="312" fillId="0"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4" xfId="0" applyNumberFormat="1" applyFont="1" applyFill="1" applyBorder="1" applyAlignment="1">
      <alignment horizontal="center" vertical="center" wrapText="1"/>
    </xf>
    <xf numFmtId="0" fontId="336" fillId="0"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12" fillId="0" borderId="6" xfId="0" applyFont="1" applyFill="1" applyBorder="1" applyAlignment="1">
      <alignment horizontal="center" vertical="center" wrapText="1"/>
    </xf>
    <xf numFmtId="14" fontId="224" fillId="0" borderId="6" xfId="0" applyNumberFormat="1" applyFont="1" applyBorder="1" applyAlignment="1">
      <alignment horizontal="center" vertical="center"/>
    </xf>
    <xf numFmtId="0" fontId="312" fillId="0" borderId="6" xfId="0" applyFont="1" applyBorder="1" applyAlignment="1">
      <alignment horizontal="left" vertical="top" wrapText="1"/>
    </xf>
    <xf numFmtId="0" fontId="336" fillId="0" borderId="6"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28" fillId="0" borderId="6" xfId="0" applyFont="1" applyBorder="1" applyAlignment="1">
      <alignment vertical="top" wrapText="1"/>
    </xf>
    <xf numFmtId="1" fontId="302" fillId="0"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21" fillId="32" borderId="3" xfId="0" applyFont="1" applyFill="1" applyBorder="1" applyAlignment="1">
      <alignment horizontal="center" vertical="center" wrapText="1"/>
    </xf>
    <xf numFmtId="0" fontId="234" fillId="32" borderId="3" xfId="0" applyFont="1" applyFill="1" applyBorder="1" applyAlignment="1">
      <alignment horizontal="left" vertical="top" wrapText="1"/>
    </xf>
    <xf numFmtId="0" fontId="250" fillId="0" borderId="3" xfId="0" applyFont="1" applyBorder="1" applyAlignment="1">
      <alignment horizontal="center" vertical="center" wrapText="1"/>
    </xf>
    <xf numFmtId="49" fontId="292" fillId="0" borderId="4" xfId="0" applyNumberFormat="1" applyFont="1" applyBorder="1" applyAlignment="1">
      <alignment horizontal="center" vertical="center" wrapText="1"/>
    </xf>
    <xf numFmtId="49" fontId="292" fillId="9" borderId="20" xfId="0" applyNumberFormat="1"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89" fillId="17" borderId="10" xfId="0" applyFont="1" applyFill="1" applyBorder="1" applyAlignment="1">
      <alignment horizontal="center" vertical="center" wrapText="1"/>
    </xf>
    <xf numFmtId="0" fontId="292" fillId="0" borderId="18" xfId="0" applyFont="1" applyBorder="1" applyAlignment="1">
      <alignment horizontal="center" vertical="center" wrapText="1"/>
    </xf>
    <xf numFmtId="0" fontId="312" fillId="0" borderId="3" xfId="0" applyFont="1" applyBorder="1" applyAlignment="1">
      <alignment vertical="center"/>
    </xf>
    <xf numFmtId="0" fontId="312" fillId="0" borderId="3" xfId="0" applyFont="1" applyBorder="1"/>
    <xf numFmtId="0" fontId="353" fillId="0" borderId="3" xfId="0" applyFont="1" applyBorder="1" applyAlignment="1">
      <alignment horizontal="center" vertical="center" wrapText="1"/>
    </xf>
    <xf numFmtId="0" fontId="220" fillId="0" borderId="3" xfId="0" applyFont="1" applyBorder="1" applyAlignment="1">
      <alignment horizontal="center" vertical="center" wrapText="1"/>
    </xf>
    <xf numFmtId="49" fontId="220" fillId="0" borderId="3" xfId="0" applyNumberFormat="1" applyFont="1" applyBorder="1" applyAlignment="1">
      <alignment horizontal="center" vertical="center" wrapText="1"/>
    </xf>
    <xf numFmtId="0" fontId="220" fillId="0" borderId="10" xfId="0" applyFont="1" applyBorder="1" applyAlignment="1">
      <alignment horizontal="center" vertical="center" wrapText="1"/>
    </xf>
    <xf numFmtId="0" fontId="247" fillId="0" borderId="3" xfId="0" applyFont="1" applyBorder="1" applyAlignment="1">
      <alignment horizontal="center" vertical="center" wrapText="1"/>
    </xf>
    <xf numFmtId="0" fontId="220" fillId="9" borderId="18" xfId="0" applyFont="1" applyFill="1" applyBorder="1" applyAlignment="1">
      <alignment horizontal="center" vertical="center" wrapText="1"/>
    </xf>
    <xf numFmtId="0" fontId="220" fillId="9" borderId="3" xfId="0" applyFont="1" applyFill="1" applyBorder="1" applyAlignment="1">
      <alignment horizontal="center" vertical="center" wrapText="1"/>
    </xf>
    <xf numFmtId="0" fontId="365" fillId="9" borderId="75" xfId="0" applyFont="1" applyFill="1" applyBorder="1"/>
    <xf numFmtId="14" fontId="221" fillId="29" borderId="3" xfId="0" applyNumberFormat="1" applyFont="1" applyFill="1" applyBorder="1" applyAlignment="1">
      <alignment horizontal="center" vertical="center" wrapText="1"/>
    </xf>
    <xf numFmtId="14" fontId="221" fillId="26" borderId="6" xfId="0" applyNumberFormat="1" applyFont="1" applyFill="1" applyBorder="1" applyAlignment="1">
      <alignment horizontal="center" vertical="center" wrapText="1"/>
    </xf>
    <xf numFmtId="0" fontId="221" fillId="33" borderId="3" xfId="0" applyFont="1" applyFill="1" applyBorder="1" applyAlignment="1">
      <alignment horizontal="center" vertical="center" wrapText="1"/>
    </xf>
    <xf numFmtId="49" fontId="221" fillId="33" borderId="3" xfId="0" applyNumberFormat="1" applyFont="1" applyFill="1" applyBorder="1" applyAlignment="1">
      <alignment horizontal="center" vertical="center" wrapText="1"/>
    </xf>
    <xf numFmtId="0" fontId="234" fillId="33" borderId="3" xfId="0" applyFont="1" applyFill="1" applyBorder="1" applyAlignment="1">
      <alignment horizontal="left" vertical="top" wrapText="1"/>
    </xf>
    <xf numFmtId="0" fontId="221" fillId="33" borderId="3" xfId="0" applyFont="1" applyFill="1" applyBorder="1" applyAlignment="1">
      <alignment horizontal="center" vertical="center"/>
    </xf>
    <xf numFmtId="0" fontId="221" fillId="33" borderId="10" xfId="0" applyFont="1" applyFill="1" applyBorder="1" applyAlignment="1">
      <alignment horizontal="center" vertical="center"/>
    </xf>
    <xf numFmtId="0" fontId="217" fillId="17" borderId="3" xfId="0" applyFont="1" applyFill="1" applyBorder="1" applyAlignment="1" applyProtection="1">
      <alignment horizontal="center" vertical="center" wrapText="1"/>
      <protection locked="0"/>
    </xf>
    <xf numFmtId="0" fontId="217" fillId="17" borderId="10" xfId="0" applyFont="1" applyFill="1" applyBorder="1" applyAlignment="1" applyProtection="1">
      <alignment horizontal="center" vertical="center"/>
      <protection locked="0"/>
    </xf>
    <xf numFmtId="0" fontId="260" fillId="0" borderId="18" xfId="0" applyFont="1" applyBorder="1" applyAlignment="1" applyProtection="1">
      <alignment horizontal="center" vertical="center" wrapText="1"/>
      <protection locked="0"/>
    </xf>
    <xf numFmtId="0" fontId="249" fillId="0" borderId="3" xfId="0" applyFont="1" applyBorder="1" applyAlignment="1" applyProtection="1">
      <alignment horizontal="center" vertical="center" wrapText="1"/>
      <protection locked="0"/>
    </xf>
    <xf numFmtId="14" fontId="249" fillId="0" borderId="3" xfId="0" applyNumberFormat="1" applyFont="1" applyBorder="1" applyAlignment="1" applyProtection="1">
      <alignment horizontal="center" vertical="center" wrapText="1"/>
      <protection locked="0"/>
    </xf>
    <xf numFmtId="49" fontId="249" fillId="9" borderId="20" xfId="0" applyNumberFormat="1" applyFont="1" applyFill="1" applyBorder="1" applyAlignment="1" applyProtection="1">
      <alignment horizontal="center" vertical="center" wrapText="1"/>
      <protection locked="0"/>
    </xf>
    <xf numFmtId="0" fontId="249" fillId="0" borderId="18" xfId="0" applyFont="1" applyBorder="1" applyAlignment="1" applyProtection="1">
      <alignment horizontal="center" vertical="center" wrapText="1"/>
      <protection locked="0"/>
    </xf>
    <xf numFmtId="49" fontId="249" fillId="0" borderId="3" xfId="0" applyNumberFormat="1" applyFont="1" applyBorder="1" applyAlignment="1" applyProtection="1">
      <alignment horizontal="center" vertical="center" wrapText="1"/>
      <protection locked="0"/>
    </xf>
    <xf numFmtId="49" fontId="249" fillId="0" borderId="4" xfId="0" applyNumberFormat="1" applyFont="1" applyBorder="1" applyAlignment="1" applyProtection="1">
      <alignment horizontal="center" vertical="center" wrapText="1"/>
      <protection locked="0"/>
    </xf>
    <xf numFmtId="0" fontId="289" fillId="17" borderId="10"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0" fillId="0" borderId="0" xfId="0"/>
    <xf numFmtId="49" fontId="221" fillId="32" borderId="3" xfId="0" applyNumberFormat="1" applyFont="1" applyFill="1" applyBorder="1" applyAlignment="1">
      <alignment horizontal="center" vertical="center" wrapText="1"/>
    </xf>
    <xf numFmtId="0" fontId="221" fillId="32" borderId="3" xfId="0" applyFont="1" applyFill="1" applyBorder="1" applyAlignment="1">
      <alignment horizontal="center" vertical="center"/>
    </xf>
    <xf numFmtId="0" fontId="221" fillId="32" borderId="10" xfId="0" applyFont="1" applyFill="1" applyBorder="1" applyAlignment="1">
      <alignment horizontal="center" vertical="center"/>
    </xf>
    <xf numFmtId="0" fontId="234" fillId="0" borderId="3" xfId="0" applyFont="1" applyFill="1" applyBorder="1" applyAlignment="1">
      <alignment horizontal="left" vertical="top" wrapText="1"/>
    </xf>
    <xf numFmtId="0" fontId="221" fillId="0" borderId="0" xfId="0" applyFont="1" applyFill="1" applyAlignment="1">
      <alignment horizontal="left" vertical="top"/>
    </xf>
    <xf numFmtId="0" fontId="221" fillId="0" borderId="0" xfId="0" applyFont="1" applyFill="1" applyBorder="1" applyAlignment="1">
      <alignment horizontal="left" vertical="top"/>
    </xf>
    <xf numFmtId="0" fontId="221" fillId="34" borderId="3" xfId="0" applyFont="1" applyFill="1" applyBorder="1" applyAlignment="1">
      <alignment horizontal="center" vertical="center" wrapText="1"/>
    </xf>
    <xf numFmtId="14" fontId="221" fillId="26"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4" xfId="0" applyNumberFormat="1" applyFont="1" applyFill="1" applyBorder="1" applyAlignment="1">
      <alignment horizontal="center" vertical="top" wrapText="1"/>
    </xf>
    <xf numFmtId="14" fontId="249" fillId="0" borderId="3" xfId="0" applyNumberFormat="1" applyFont="1" applyBorder="1" applyAlignment="1">
      <alignment horizontal="center" vertical="top" wrapText="1"/>
    </xf>
    <xf numFmtId="0" fontId="249" fillId="0" borderId="3" xfId="0" applyFont="1" applyBorder="1" applyAlignment="1">
      <alignment horizontal="center" vertical="top" wrapText="1"/>
    </xf>
    <xf numFmtId="49" fontId="249" fillId="9" borderId="20" xfId="0" applyNumberFormat="1" applyFont="1" applyFill="1" applyBorder="1" applyAlignment="1">
      <alignment horizontal="center" vertical="top" wrapText="1"/>
    </xf>
    <xf numFmtId="0" fontId="228" fillId="0" borderId="3" xfId="0" applyFont="1" applyBorder="1" applyAlignment="1">
      <alignment vertical="top" wrapText="1"/>
    </xf>
    <xf numFmtId="0" fontId="223" fillId="0" borderId="3" xfId="0" applyNumberFormat="1" applyFont="1" applyBorder="1" applyAlignment="1">
      <alignment horizontal="center" vertical="center"/>
    </xf>
    <xf numFmtId="0" fontId="253" fillId="9" borderId="0" xfId="0" applyFont="1" applyFill="1" applyBorder="1"/>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70" fillId="9" borderId="0" xfId="0" applyFont="1" applyFill="1"/>
    <xf numFmtId="0" fontId="249" fillId="0" borderId="3"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2" fontId="297" fillId="9" borderId="3" xfId="0" applyNumberFormat="1" applyFont="1" applyFill="1" applyBorder="1" applyAlignment="1">
      <alignment horizontal="center" vertical="center"/>
    </xf>
    <xf numFmtId="0" fontId="217" fillId="17" borderId="3" xfId="0" applyFont="1" applyFill="1" applyBorder="1" applyAlignment="1">
      <alignment horizontal="center" vertical="center" wrapText="1"/>
    </xf>
    <xf numFmtId="0" fontId="372" fillId="35" borderId="3" xfId="0" applyNumberFormat="1" applyFont="1" applyFill="1" applyBorder="1" applyAlignment="1">
      <alignment horizontal="center" vertical="center"/>
    </xf>
    <xf numFmtId="0" fontId="289" fillId="17" borderId="10" xfId="0" applyFont="1" applyFill="1" applyBorder="1" applyAlignment="1">
      <alignment horizontal="center" vertical="center" wrapText="1"/>
    </xf>
    <xf numFmtId="0" fontId="289" fillId="17" borderId="3" xfId="0" applyFont="1" applyFill="1" applyBorder="1" applyAlignment="1">
      <alignment horizontal="center" vertical="center" wrapText="1"/>
    </xf>
    <xf numFmtId="14" fontId="292" fillId="0" borderId="18" xfId="0" applyNumberFormat="1" applyFont="1" applyFill="1" applyBorder="1" applyAlignment="1">
      <alignment horizontal="center" vertical="center" wrapText="1"/>
    </xf>
    <xf numFmtId="0" fontId="253" fillId="0" borderId="0" xfId="0" applyFont="1" applyAlignment="1">
      <alignment wrapText="1"/>
    </xf>
    <xf numFmtId="20" fontId="221" fillId="26" borderId="3" xfId="0" applyNumberFormat="1" applyFont="1" applyFill="1" applyBorder="1" applyAlignment="1">
      <alignment horizontal="center" vertical="center" wrapText="1"/>
    </xf>
    <xf numFmtId="0" fontId="221" fillId="26" borderId="3" xfId="0" applyFont="1" applyFill="1" applyBorder="1" applyAlignment="1">
      <alignment horizontal="left" vertical="top" wrapText="1"/>
    </xf>
    <xf numFmtId="14" fontId="221" fillId="34" borderId="3" xfId="0" applyNumberFormat="1" applyFont="1" applyFill="1" applyBorder="1" applyAlignment="1">
      <alignment horizontal="center" vertical="center" wrapText="1"/>
    </xf>
    <xf numFmtId="49" fontId="221" fillId="34" borderId="3" xfId="0" applyNumberFormat="1" applyFont="1" applyFill="1" applyBorder="1" applyAlignment="1">
      <alignment horizontal="center" vertical="center" wrapText="1"/>
    </xf>
    <xf numFmtId="20" fontId="221" fillId="34" borderId="3" xfId="0" applyNumberFormat="1" applyFont="1" applyFill="1" applyBorder="1" applyAlignment="1">
      <alignment horizontal="center" vertical="center" wrapText="1"/>
    </xf>
    <xf numFmtId="0" fontId="221" fillId="34" borderId="3" xfId="0" applyFont="1" applyFill="1" applyBorder="1" applyAlignment="1">
      <alignment horizontal="left" vertical="top" wrapText="1"/>
    </xf>
    <xf numFmtId="0" fontId="221" fillId="34" borderId="3" xfId="0" applyFont="1" applyFill="1" applyBorder="1" applyAlignment="1">
      <alignment horizontal="center" vertical="center"/>
    </xf>
    <xf numFmtId="0" fontId="221" fillId="34" borderId="10" xfId="0" applyFont="1" applyFill="1" applyBorder="1" applyAlignment="1">
      <alignment horizontal="center" vertical="center"/>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312" fillId="9" borderId="3" xfId="0" applyFont="1" applyFill="1" applyBorder="1" applyAlignment="1">
      <alignment horizontal="center" vertical="center"/>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39" fillId="0" borderId="25" xfId="0" applyFont="1" applyBorder="1" applyAlignment="1">
      <alignment horizontal="left" vertical="center" wrapText="1" indent="1"/>
    </xf>
    <xf numFmtId="0" fontId="240" fillId="20" borderId="59" xfId="0" applyFont="1" applyFill="1" applyBorder="1" applyAlignment="1">
      <alignment horizontal="center" vertical="center" wrapText="1"/>
    </xf>
    <xf numFmtId="0" fontId="243" fillId="0" borderId="59" xfId="0" applyFont="1" applyBorder="1" applyAlignment="1">
      <alignment horizontal="center" vertical="center" wrapText="1"/>
    </xf>
    <xf numFmtId="0" fontId="238" fillId="0" borderId="59" xfId="0" applyFont="1" applyBorder="1" applyAlignment="1">
      <alignment horizontal="center" vertical="center" wrapText="1"/>
    </xf>
    <xf numFmtId="0" fontId="240" fillId="0" borderId="59" xfId="0" applyFont="1" applyBorder="1" applyAlignment="1">
      <alignment horizontal="center" vertical="center" wrapText="1"/>
    </xf>
    <xf numFmtId="0" fontId="290" fillId="0" borderId="3" xfId="0" applyFont="1" applyBorder="1" applyAlignment="1">
      <alignment horizontal="center" vertical="center" wrapText="1"/>
    </xf>
    <xf numFmtId="49" fontId="292" fillId="0" borderId="4"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16" fontId="249" fillId="0" borderId="18" xfId="0" applyNumberFormat="1" applyFont="1" applyBorder="1" applyAlignment="1">
      <alignment horizontal="center" vertical="center" wrapText="1"/>
    </xf>
    <xf numFmtId="0" fontId="302" fillId="0" borderId="3" xfId="0" applyFont="1" applyFill="1" applyBorder="1" applyAlignment="1">
      <alignment horizontal="center" vertical="center" wrapText="1"/>
    </xf>
    <xf numFmtId="0" fontId="292" fillId="0" borderId="3"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57" fillId="0" borderId="0" xfId="0" applyFont="1"/>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89" fillId="17" borderId="20" xfId="0" applyFont="1" applyFill="1" applyBorder="1" applyAlignment="1">
      <alignment horizontal="center" vertical="center"/>
    </xf>
    <xf numFmtId="49" fontId="221" fillId="26" borderId="3" xfId="0" applyNumberFormat="1" applyFont="1" applyFill="1" applyBorder="1" applyAlignment="1">
      <alignment horizontal="left" vertical="top" wrapText="1"/>
    </xf>
    <xf numFmtId="0" fontId="228" fillId="0" borderId="0" xfId="0" applyFont="1" applyFill="1" applyAlignment="1">
      <alignment horizontal="center"/>
    </xf>
    <xf numFmtId="0" fontId="228" fillId="0" borderId="0" xfId="0" applyFont="1" applyFill="1"/>
    <xf numFmtId="0" fontId="0" fillId="0" borderId="0" xfId="0" applyFill="1"/>
    <xf numFmtId="0" fontId="312" fillId="9" borderId="3" xfId="0" applyFont="1" applyFill="1" applyBorder="1" applyAlignment="1">
      <alignment horizontal="center" vertical="center" wrapText="1"/>
    </xf>
    <xf numFmtId="0" fontId="312" fillId="9" borderId="3" xfId="0" applyFont="1" applyFill="1" applyBorder="1" applyAlignment="1">
      <alignment horizontal="left" vertical="top" wrapText="1"/>
    </xf>
    <xf numFmtId="0" fontId="228" fillId="9" borderId="0" xfId="0" applyFont="1" applyFill="1"/>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28" fillId="0" borderId="0" xfId="0" applyFont="1" applyAlignment="1">
      <alignment vertical="top" wrapText="1"/>
    </xf>
    <xf numFmtId="0" fontId="228" fillId="9" borderId="3" xfId="0" applyFont="1" applyFill="1" applyBorder="1" applyAlignment="1">
      <alignment vertical="top"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89" fillId="17" borderId="10"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24" fillId="0" borderId="0" xfId="0" applyFont="1" applyFill="1" applyBorder="1"/>
    <xf numFmtId="0" fontId="0" fillId="0" borderId="3" xfId="0" applyBorder="1"/>
    <xf numFmtId="0" fontId="219" fillId="0" borderId="3" xfId="6" applyFont="1" applyBorder="1" applyAlignment="1">
      <alignment horizontal="left" vertical="top" wrapText="1"/>
    </xf>
    <xf numFmtId="49" fontId="221" fillId="0" borderId="3" xfId="0" applyNumberFormat="1" applyFont="1" applyBorder="1" applyAlignment="1">
      <alignment horizontal="left" vertical="top" wrapText="1"/>
    </xf>
    <xf numFmtId="49" fontId="312" fillId="0" borderId="3" xfId="0" applyNumberFormat="1" applyFont="1" applyBorder="1" applyAlignment="1">
      <alignment horizontal="center" vertical="center"/>
    </xf>
    <xf numFmtId="14" fontId="221" fillId="33" borderId="3" xfId="0" applyNumberFormat="1" applyFont="1" applyFill="1" applyBorder="1" applyAlignment="1">
      <alignment horizontal="center" vertical="center" wrapText="1"/>
    </xf>
    <xf numFmtId="20" fontId="221" fillId="33" borderId="3" xfId="0" applyNumberFormat="1" applyFont="1" applyFill="1" applyBorder="1" applyAlignment="1">
      <alignment horizontal="center" vertical="center" wrapText="1"/>
    </xf>
    <xf numFmtId="49" fontId="221" fillId="21" borderId="3" xfId="0" applyNumberFormat="1" applyFont="1" applyFill="1" applyBorder="1" applyAlignment="1">
      <alignment horizontal="center" vertical="center" wrapText="1"/>
    </xf>
    <xf numFmtId="0" fontId="221" fillId="21"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21" fillId="33" borderId="3" xfId="0" applyFont="1" applyFill="1" applyBorder="1" applyAlignment="1">
      <alignment horizontal="left" vertical="top" wrapText="1"/>
    </xf>
    <xf numFmtId="0" fontId="221" fillId="9" borderId="3" xfId="0" applyFont="1" applyFill="1" applyBorder="1" applyAlignment="1">
      <alignment horizontal="center" vertical="center" wrapText="1"/>
    </xf>
    <xf numFmtId="49" fontId="221" fillId="0" borderId="3" xfId="0" applyNumberFormat="1" applyFont="1" applyFill="1" applyBorder="1" applyAlignment="1">
      <alignment horizontal="center" vertical="center" wrapText="1"/>
    </xf>
    <xf numFmtId="0" fontId="249" fillId="0" borderId="34" xfId="0" applyFont="1" applyFill="1" applyBorder="1" applyAlignment="1">
      <alignment vertical="center" textRotation="90"/>
    </xf>
    <xf numFmtId="14" fontId="221" fillId="0" borderId="3" xfId="0" applyNumberFormat="1" applyFont="1" applyBorder="1" applyAlignment="1">
      <alignment horizontal="center" vertical="center" wrapText="1"/>
    </xf>
    <xf numFmtId="0" fontId="221" fillId="0" borderId="3" xfId="0" applyFont="1" applyBorder="1" applyAlignment="1">
      <alignment horizontal="left" vertical="top" wrapText="1"/>
    </xf>
    <xf numFmtId="20" fontId="221" fillId="0" borderId="3" xfId="0" applyNumberFormat="1" applyFont="1" applyBorder="1" applyAlignment="1">
      <alignment horizontal="center" vertical="center" wrapText="1"/>
    </xf>
    <xf numFmtId="0" fontId="375" fillId="9" borderId="3" xfId="0" applyFont="1" applyFill="1" applyBorder="1" applyAlignment="1">
      <alignment horizontal="left" vertical="center" wrapText="1"/>
    </xf>
    <xf numFmtId="0" fontId="221" fillId="9" borderId="3" xfId="0" applyFont="1" applyFill="1" applyBorder="1" applyAlignment="1">
      <alignment horizontal="left" vertical="center" wrapText="1"/>
    </xf>
    <xf numFmtId="0" fontId="0" fillId="0" borderId="0" xfId="0" applyFont="1" applyAlignment="1">
      <alignment horizontal="left" vertical="center" wrapText="1"/>
    </xf>
    <xf numFmtId="166" fontId="220" fillId="0" borderId="3" xfId="14858" applyNumberFormat="1" applyFont="1" applyBorder="1" applyAlignment="1">
      <alignment horizontal="left" vertical="center" wrapText="1"/>
    </xf>
    <xf numFmtId="0" fontId="375" fillId="0" borderId="3" xfId="0" applyFont="1" applyBorder="1" applyAlignment="1">
      <alignment horizontal="left" vertical="center" wrapText="1"/>
    </xf>
    <xf numFmtId="49" fontId="221" fillId="0" borderId="3" xfId="0" applyNumberFormat="1" applyFont="1" applyBorder="1" applyAlignment="1">
      <alignment horizont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49" fontId="249" fillId="0" borderId="11" xfId="0" applyNumberFormat="1" applyFont="1" applyBorder="1" applyAlignment="1">
      <alignment horizontal="center" vertical="center" wrapText="1"/>
    </xf>
    <xf numFmtId="49" fontId="249" fillId="0" borderId="10" xfId="0" applyNumberFormat="1" applyFont="1" applyBorder="1" applyAlignment="1">
      <alignment horizontal="center" vertical="center" wrapText="1"/>
    </xf>
    <xf numFmtId="0" fontId="313" fillId="0" borderId="3" xfId="0" applyFont="1" applyBorder="1"/>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4" xfId="0" applyFont="1" applyBorder="1" applyAlignment="1">
      <alignment horizontal="center" vertical="center" wrapText="1"/>
    </xf>
    <xf numFmtId="0" fontId="221" fillId="36" borderId="3" xfId="0" applyFont="1" applyFill="1" applyBorder="1" applyAlignment="1">
      <alignment horizontal="center" vertical="center" wrapText="1"/>
    </xf>
    <xf numFmtId="0" fontId="242" fillId="0" borderId="53" xfId="0" applyFont="1" applyBorder="1" applyAlignment="1">
      <alignment horizontal="left" vertical="center" wrapText="1" indent="1"/>
    </xf>
    <xf numFmtId="0" fontId="248" fillId="18" borderId="25" xfId="0" applyFont="1" applyFill="1" applyBorder="1" applyAlignment="1">
      <alignment horizontal="center" vertical="center" wrapText="1"/>
    </xf>
    <xf numFmtId="0" fontId="241" fillId="19" borderId="28" xfId="0" applyFont="1" applyFill="1" applyBorder="1" applyAlignment="1">
      <alignment horizontal="center" vertical="center" wrapText="1"/>
    </xf>
    <xf numFmtId="0" fontId="0" fillId="0" borderId="34" xfId="0" applyBorder="1"/>
    <xf numFmtId="14" fontId="260" fillId="0" borderId="3" xfId="0" applyNumberFormat="1" applyFont="1" applyFill="1" applyBorder="1" applyAlignment="1">
      <alignment horizontal="center" vertical="center" wrapText="1"/>
    </xf>
    <xf numFmtId="14" fontId="249" fillId="0" borderId="18" xfId="0" applyNumberFormat="1"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14" fontId="221" fillId="21" borderId="3" xfId="0" applyNumberFormat="1" applyFont="1" applyFill="1" applyBorder="1" applyAlignment="1">
      <alignment horizontal="center" vertical="center" wrapText="1"/>
    </xf>
    <xf numFmtId="0" fontId="249" fillId="9" borderId="0" xfId="0" quotePrefix="1" applyFont="1" applyFill="1" applyAlignment="1">
      <alignment horizontal="center" vertical="center"/>
    </xf>
    <xf numFmtId="0" fontId="221" fillId="21" borderId="23" xfId="0" applyFont="1" applyFill="1" applyBorder="1" applyAlignment="1">
      <alignment horizontal="center" vertical="center" wrapText="1"/>
    </xf>
    <xf numFmtId="49" fontId="221" fillId="21" borderId="6" xfId="0" applyNumberFormat="1" applyFont="1" applyFill="1" applyBorder="1" applyAlignment="1">
      <alignment horizontal="center" vertical="center" wrapText="1"/>
    </xf>
    <xf numFmtId="0" fontId="221" fillId="21" borderId="6" xfId="0" applyFont="1" applyFill="1" applyBorder="1" applyAlignment="1">
      <alignment horizontal="center" vertical="center" wrapText="1"/>
    </xf>
    <xf numFmtId="0" fontId="234" fillId="21" borderId="6" xfId="0" applyFont="1" applyFill="1" applyBorder="1" applyAlignment="1">
      <alignment horizontal="left" vertical="top" wrapText="1"/>
    </xf>
    <xf numFmtId="0" fontId="221" fillId="21" borderId="3" xfId="0" applyFont="1" applyFill="1" applyBorder="1" applyAlignment="1">
      <alignment horizontal="center" vertical="center"/>
    </xf>
    <xf numFmtId="0" fontId="332" fillId="21" borderId="3" xfId="0" applyFont="1" applyFill="1" applyBorder="1" applyAlignment="1">
      <alignment horizontal="left" vertical="top" wrapText="1"/>
    </xf>
    <xf numFmtId="0" fontId="234" fillId="0" borderId="3" xfId="11" applyFont="1" applyBorder="1" applyAlignment="1">
      <alignment horizontal="center" vertical="center"/>
    </xf>
    <xf numFmtId="0" fontId="377" fillId="0" borderId="0" xfId="11" applyFont="1" applyAlignment="1">
      <alignment horizontal="center" vertical="center"/>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18" fillId="17" borderId="3" xfId="0" applyFont="1" applyFill="1" applyBorder="1" applyAlignment="1">
      <alignment horizontal="center" vertical="center" wrapText="1"/>
    </xf>
    <xf numFmtId="0" fontId="217" fillId="17" borderId="10"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89" fillId="9" borderId="0" xfId="0" quotePrefix="1" applyFont="1" applyFill="1" applyAlignment="1">
      <alignment horizontal="center" vertical="center"/>
    </xf>
    <xf numFmtId="0" fontId="332" fillId="21"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37" fillId="0" borderId="6" xfId="14760" applyFont="1" applyFill="1" applyBorder="1" applyAlignment="1">
      <alignment horizontal="center" vertical="center" wrapText="1"/>
    </xf>
    <xf numFmtId="14" fontId="336" fillId="9" borderId="6" xfId="0" applyNumberFormat="1" applyFont="1" applyFill="1" applyBorder="1" applyAlignment="1">
      <alignment horizontal="center" vertical="center" wrapText="1"/>
    </xf>
    <xf numFmtId="0" fontId="336" fillId="0" borderId="6" xfId="0" applyFont="1" applyBorder="1" applyAlignment="1">
      <alignment horizontal="left" vertical="top" wrapText="1"/>
    </xf>
    <xf numFmtId="0" fontId="378" fillId="9" borderId="10" xfId="0" applyFont="1" applyFill="1" applyBorder="1" applyAlignment="1">
      <alignment horizontal="center" vertical="center" textRotation="90" wrapText="1"/>
    </xf>
    <xf numFmtId="14" fontId="221" fillId="36" borderId="3" xfId="0" applyNumberFormat="1" applyFont="1" applyFill="1" applyBorder="1" applyAlignment="1">
      <alignment horizontal="center" vertical="center" wrapText="1"/>
    </xf>
    <xf numFmtId="49" fontId="221" fillId="36" borderId="3" xfId="0" applyNumberFormat="1" applyFont="1" applyFill="1" applyBorder="1" applyAlignment="1">
      <alignment horizontal="center" vertical="center" wrapText="1"/>
    </xf>
    <xf numFmtId="20" fontId="221" fillId="36" borderId="3" xfId="0" applyNumberFormat="1" applyFont="1" applyFill="1" applyBorder="1" applyAlignment="1">
      <alignment horizontal="center" vertical="center" wrapText="1"/>
    </xf>
    <xf numFmtId="0" fontId="221" fillId="36" borderId="3" xfId="0" applyFont="1" applyFill="1" applyBorder="1" applyAlignment="1">
      <alignment horizontal="left" vertical="top" wrapText="1"/>
    </xf>
    <xf numFmtId="0" fontId="221" fillId="9" borderId="3" xfId="0" applyFont="1" applyFill="1" applyBorder="1" applyAlignment="1">
      <alignment horizontal="center" vertical="center"/>
    </xf>
    <xf numFmtId="0" fontId="221" fillId="36" borderId="10" xfId="0" applyFont="1" applyFill="1" applyBorder="1" applyAlignment="1">
      <alignment horizontal="center" vertical="center"/>
    </xf>
    <xf numFmtId="0" fontId="313" fillId="9" borderId="3" xfId="0" applyFont="1" applyFill="1" applyBorder="1"/>
    <xf numFmtId="49" fontId="249" fillId="0" borderId="18"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38" fillId="0" borderId="10" xfId="0" applyFont="1" applyBorder="1" applyAlignment="1">
      <alignment horizontal="center" vertical="center" wrapText="1"/>
    </xf>
    <xf numFmtId="0" fontId="238" fillId="0" borderId="0" xfId="0" applyFont="1" applyBorder="1" applyAlignment="1">
      <alignment horizontal="center" vertical="center" wrapText="1"/>
    </xf>
    <xf numFmtId="0" fontId="238" fillId="0" borderId="34" xfId="0" applyFont="1" applyFill="1" applyBorder="1" applyAlignment="1">
      <alignment horizontal="center" vertical="center" wrapText="1"/>
    </xf>
    <xf numFmtId="0" fontId="248" fillId="18" borderId="32" xfId="0" applyFont="1" applyFill="1" applyBorder="1" applyAlignment="1">
      <alignment horizontal="left" vertical="center" wrapText="1" indent="1"/>
    </xf>
    <xf numFmtId="0" fontId="241" fillId="19" borderId="40" xfId="0" applyFont="1" applyFill="1" applyBorder="1" applyAlignment="1">
      <alignment horizontal="center" vertical="center" wrapText="1"/>
    </xf>
    <xf numFmtId="0" fontId="238" fillId="0" borderId="39" xfId="0" applyFont="1" applyBorder="1" applyAlignment="1">
      <alignment horizontal="left" vertical="center" wrapText="1"/>
    </xf>
    <xf numFmtId="0" fontId="240" fillId="20" borderId="26" xfId="0" applyFont="1" applyFill="1" applyBorder="1" applyAlignment="1">
      <alignment horizontal="center" vertical="center" wrapText="1"/>
    </xf>
    <xf numFmtId="0" fontId="238" fillId="21" borderId="26" xfId="0" applyFont="1" applyFill="1" applyBorder="1" applyAlignment="1">
      <alignment horizontal="center" vertical="center" wrapText="1"/>
    </xf>
    <xf numFmtId="0" fontId="238" fillId="21" borderId="28" xfId="0" applyFont="1" applyFill="1" applyBorder="1" applyAlignment="1">
      <alignment horizontal="center" vertical="center" wrapText="1"/>
    </xf>
    <xf numFmtId="0" fontId="240" fillId="6" borderId="26" xfId="0" applyFont="1" applyFill="1" applyBorder="1" applyAlignment="1">
      <alignment horizontal="center" vertical="center" wrapText="1"/>
    </xf>
    <xf numFmtId="0" fontId="240" fillId="0" borderId="26" xfId="0" applyFont="1" applyFill="1" applyBorder="1" applyAlignment="1">
      <alignment horizontal="center" vertical="center" wrapText="1"/>
    </xf>
    <xf numFmtId="0" fontId="240" fillId="0" borderId="28" xfId="0" applyFont="1" applyFill="1" applyBorder="1" applyAlignment="1">
      <alignment horizontal="center" vertical="center" wrapText="1"/>
    </xf>
    <xf numFmtId="0" fontId="239" fillId="0" borderId="59" xfId="0" applyFont="1" applyBorder="1" applyAlignment="1">
      <alignment horizontal="left" vertical="center" wrapText="1" indent="1"/>
    </xf>
    <xf numFmtId="0" fontId="217" fillId="17" borderId="3" xfId="0" applyFont="1" applyFill="1" applyBorder="1" applyAlignment="1">
      <alignment horizontal="center" vertical="center" wrapText="1"/>
    </xf>
    <xf numFmtId="0" fontId="240" fillId="0" borderId="51" xfId="0" applyFont="1" applyBorder="1" applyAlignment="1">
      <alignment horizontal="center" vertical="center" wrapText="1"/>
    </xf>
    <xf numFmtId="0" fontId="221" fillId="21" borderId="3" xfId="0" applyFont="1" applyFill="1" applyBorder="1" applyAlignment="1">
      <alignment horizontal="left" vertical="top" wrapText="1"/>
    </xf>
    <xf numFmtId="0" fontId="217" fillId="17" borderId="3" xfId="0" applyFont="1" applyFill="1" applyBorder="1" applyAlignment="1">
      <alignment horizontal="center" vertical="center" wrapText="1"/>
    </xf>
    <xf numFmtId="49" fontId="221" fillId="0" borderId="6" xfId="0" applyNumberFormat="1" applyFont="1" applyFill="1" applyBorder="1" applyAlignment="1">
      <alignment horizontal="center" vertical="center" wrapText="1"/>
    </xf>
    <xf numFmtId="14" fontId="221" fillId="0" borderId="23" xfId="0" applyNumberFormat="1" applyFont="1" applyBorder="1" applyAlignment="1">
      <alignment horizontal="center" vertical="center" wrapText="1"/>
    </xf>
    <xf numFmtId="20" fontId="221" fillId="0" borderId="6" xfId="0" applyNumberFormat="1" applyFont="1" applyBorder="1" applyAlignment="1">
      <alignment horizontal="center" vertical="center" wrapText="1"/>
    </xf>
    <xf numFmtId="0" fontId="223" fillId="0" borderId="3" xfId="0" applyFont="1" applyBorder="1" applyAlignment="1">
      <alignment horizontal="left" vertical="center"/>
    </xf>
    <xf numFmtId="0" fontId="217" fillId="17" borderId="3" xfId="0" applyFont="1" applyFill="1" applyBorder="1" applyAlignment="1">
      <alignment horizontal="center" vertical="center" wrapText="1"/>
    </xf>
    <xf numFmtId="14" fontId="221" fillId="21" borderId="23" xfId="0" applyNumberFormat="1" applyFont="1" applyFill="1" applyBorder="1" applyAlignment="1">
      <alignment horizontal="center" vertical="center" wrapText="1"/>
    </xf>
    <xf numFmtId="20" fontId="221" fillId="21" borderId="6"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72" fillId="35" borderId="3" xfId="0" applyFont="1" applyFill="1" applyBorder="1" applyAlignment="1">
      <alignment horizontal="left" vertical="center"/>
    </xf>
    <xf numFmtId="166" fontId="218" fillId="9" borderId="3" xfId="0" applyNumberFormat="1" applyFont="1" applyFill="1" applyBorder="1" applyAlignment="1">
      <alignment horizontal="center" vertical="center" wrapText="1"/>
    </xf>
    <xf numFmtId="0" fontId="255" fillId="9" borderId="3" xfId="0" applyFont="1" applyFill="1" applyBorder="1" applyAlignment="1">
      <alignment horizontal="center" vertical="center" wrapText="1"/>
    </xf>
    <xf numFmtId="0" fontId="378" fillId="9" borderId="3" xfId="0" applyFont="1" applyFill="1" applyBorder="1" applyAlignment="1">
      <alignment horizontal="center" vertical="center" textRotation="90" wrapText="1"/>
    </xf>
    <xf numFmtId="0" fontId="289" fillId="17" borderId="64" xfId="0" applyFont="1" applyFill="1" applyBorder="1" applyAlignment="1">
      <alignment horizontal="center" vertical="center" wrapText="1"/>
    </xf>
    <xf numFmtId="0" fontId="289" fillId="17" borderId="20" xfId="0" applyFont="1" applyFill="1" applyBorder="1" applyAlignment="1">
      <alignment horizontal="center" vertical="center" wrapText="1"/>
    </xf>
    <xf numFmtId="0" fontId="223" fillId="0" borderId="3" xfId="0" applyNumberFormat="1" applyFont="1" applyBorder="1" applyAlignment="1">
      <alignment horizontal="left" vertical="center"/>
    </xf>
    <xf numFmtId="0" fontId="221" fillId="26" borderId="23" xfId="0" applyFont="1" applyFill="1" applyBorder="1" applyAlignment="1">
      <alignment horizontal="center" vertical="center" wrapText="1"/>
    </xf>
    <xf numFmtId="0" fontId="217" fillId="17" borderId="3" xfId="0" applyFont="1" applyFill="1" applyBorder="1" applyAlignment="1">
      <alignment horizontal="center" vertical="center" wrapText="1"/>
    </xf>
    <xf numFmtId="164" fontId="249" fillId="0" borderId="4" xfId="0" applyNumberFormat="1" applyFont="1" applyFill="1" applyBorder="1" applyAlignment="1">
      <alignment horizontal="center" vertical="center" wrapText="1"/>
    </xf>
    <xf numFmtId="0" fontId="0" fillId="9" borderId="0" xfId="0" applyFill="1" applyBorder="1"/>
    <xf numFmtId="0" fontId="0" fillId="9" borderId="0" xfId="0" applyFill="1"/>
    <xf numFmtId="0" fontId="217" fillId="17" borderId="3" xfId="0" applyFont="1" applyFill="1" applyBorder="1" applyAlignment="1">
      <alignment horizontal="center" vertical="center" wrapText="1"/>
    </xf>
    <xf numFmtId="49" fontId="249" fillId="0" borderId="3" xfId="0" applyNumberFormat="1" applyFont="1" applyBorder="1" applyAlignment="1">
      <alignment horizontal="center" wrapText="1"/>
    </xf>
    <xf numFmtId="0" fontId="364" fillId="0" borderId="0" xfId="0" applyFont="1"/>
    <xf numFmtId="0" fontId="217" fillId="17" borderId="3" xfId="0" applyFont="1" applyFill="1" applyBorder="1" applyAlignment="1">
      <alignment horizontal="center" vertical="center" wrapText="1"/>
    </xf>
    <xf numFmtId="14" fontId="383" fillId="0" borderId="3" xfId="0" applyNumberFormat="1" applyFont="1" applyFill="1" applyBorder="1" applyAlignment="1">
      <alignment horizontal="center" vertical="center" wrapText="1"/>
    </xf>
    <xf numFmtId="49" fontId="221" fillId="9" borderId="6" xfId="0" applyNumberFormat="1" applyFont="1" applyFill="1" applyBorder="1" applyAlignment="1">
      <alignment horizontal="center" vertical="center" wrapText="1"/>
    </xf>
    <xf numFmtId="0" fontId="221" fillId="32" borderId="3" xfId="0" applyFont="1" applyFill="1" applyBorder="1" applyAlignment="1">
      <alignment horizontal="left" vertical="top" wrapText="1"/>
    </xf>
    <xf numFmtId="0" fontId="313" fillId="26" borderId="3" xfId="0" applyFont="1" applyFill="1" applyBorder="1"/>
    <xf numFmtId="0" fontId="217" fillId="17" borderId="3" xfId="0" applyFont="1" applyFill="1" applyBorder="1" applyAlignment="1">
      <alignment horizontal="center" vertical="center" wrapText="1"/>
    </xf>
    <xf numFmtId="0" fontId="223" fillId="9" borderId="3" xfId="0" applyFont="1" applyFill="1" applyBorder="1" applyAlignment="1">
      <alignment horizontal="left" vertical="center" wrapText="1"/>
    </xf>
    <xf numFmtId="0" fontId="217" fillId="17" borderId="40" xfId="0" applyFont="1" applyFill="1" applyBorder="1" applyAlignment="1">
      <alignment horizontal="center" vertical="center" wrapText="1"/>
    </xf>
    <xf numFmtId="0" fontId="217" fillId="17" borderId="44" xfId="0" applyFont="1" applyFill="1" applyBorder="1" applyAlignment="1">
      <alignment horizontal="center" vertical="center" wrapText="1"/>
    </xf>
    <xf numFmtId="0" fontId="217" fillId="17" borderId="32" xfId="0" applyFont="1" applyFill="1" applyBorder="1" applyAlignment="1">
      <alignment horizontal="center" vertical="center" wrapText="1"/>
    </xf>
    <xf numFmtId="0" fontId="217" fillId="17" borderId="10"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89" fillId="13" borderId="64" xfId="0" applyFont="1" applyFill="1" applyBorder="1" applyAlignment="1">
      <alignment horizontal="center" vertical="center" wrapText="1"/>
    </xf>
    <xf numFmtId="0" fontId="221" fillId="38" borderId="3" xfId="0" applyFont="1" applyFill="1" applyBorder="1" applyAlignment="1">
      <alignment horizontal="center" vertical="center" wrapText="1"/>
    </xf>
    <xf numFmtId="49" fontId="221" fillId="38" borderId="6" xfId="0" applyNumberFormat="1"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21" fillId="9" borderId="0" xfId="0" applyFont="1" applyFill="1" applyAlignment="1">
      <alignment horizontal="left" vertical="top" wrapText="1"/>
    </xf>
    <xf numFmtId="0" fontId="301" fillId="13" borderId="20"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9" borderId="59" xfId="0" applyFont="1" applyFill="1" applyBorder="1" applyAlignment="1">
      <alignment horizontal="center" vertical="center"/>
    </xf>
    <xf numFmtId="0" fontId="289" fillId="17" borderId="3"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horizontal="center" vertical="center"/>
    </xf>
    <xf numFmtId="0" fontId="0" fillId="0" borderId="0" xfId="0" applyAlignment="1">
      <alignment horizontal="center" vertical="top"/>
    </xf>
    <xf numFmtId="0" fontId="0" fillId="0" borderId="0" xfId="0" applyAlignment="1">
      <alignment horizontal="left" vertical="top" wrapText="1"/>
    </xf>
    <xf numFmtId="0" fontId="221" fillId="21" borderId="3" xfId="0" applyFont="1" applyFill="1" applyBorder="1" applyAlignment="1">
      <alignment horizontal="left"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10"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12" fillId="0" borderId="3" xfId="0" applyFont="1" applyBorder="1" applyAlignment="1">
      <alignment horizontal="center" vertical="top"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02" fillId="0" borderId="3" xfId="0" applyFont="1" applyFill="1" applyBorder="1" applyAlignment="1">
      <alignment horizontal="center" vertical="center"/>
    </xf>
    <xf numFmtId="0" fontId="221" fillId="9" borderId="23" xfId="0" applyFont="1" applyFill="1" applyBorder="1" applyAlignment="1">
      <alignment horizontal="center" vertical="center" wrapText="1"/>
    </xf>
    <xf numFmtId="0" fontId="221" fillId="9" borderId="6" xfId="0" applyFont="1" applyFill="1" applyBorder="1" applyAlignment="1">
      <alignment horizontal="center" vertical="center" wrapText="1"/>
    </xf>
    <xf numFmtId="0" fontId="234" fillId="9" borderId="6" xfId="0" applyFont="1" applyFill="1" applyBorder="1" applyAlignment="1">
      <alignment horizontal="left" vertical="top" wrapText="1"/>
    </xf>
    <xf numFmtId="0" fontId="217" fillId="9" borderId="0" xfId="0" quotePrefix="1" applyFont="1" applyFill="1" applyAlignment="1">
      <alignment horizontal="center" vertical="center"/>
    </xf>
    <xf numFmtId="0" fontId="217" fillId="17" borderId="3" xfId="0" applyFont="1" applyFill="1" applyBorder="1" applyAlignment="1">
      <alignment horizontal="center" vertical="center" wrapText="1"/>
    </xf>
    <xf numFmtId="0" fontId="224" fillId="0" borderId="10" xfId="0" applyFont="1" applyBorder="1" applyAlignment="1">
      <alignment horizontal="center" vertical="center"/>
    </xf>
    <xf numFmtId="0" fontId="313" fillId="0" borderId="18" xfId="0" applyFont="1" applyBorder="1" applyAlignment="1">
      <alignment horizontal="left"/>
    </xf>
    <xf numFmtId="0" fontId="313" fillId="0" borderId="7" xfId="0" applyFont="1" applyBorder="1" applyAlignment="1">
      <alignment horizontal="right"/>
    </xf>
    <xf numFmtId="0" fontId="221" fillId="32" borderId="3" xfId="0" applyFont="1" applyFill="1" applyBorder="1" applyAlignment="1">
      <alignment horizontal="center" vertical="top" wrapText="1"/>
    </xf>
    <xf numFmtId="0" fontId="224" fillId="0" borderId="10" xfId="0" applyFont="1" applyBorder="1" applyAlignment="1">
      <alignment horizontal="center" vertical="center" wrapText="1"/>
    </xf>
    <xf numFmtId="0" fontId="224" fillId="0" borderId="3" xfId="0" applyFont="1" applyBorder="1" applyAlignment="1">
      <alignment horizontal="center" vertical="center" wrapText="1"/>
    </xf>
    <xf numFmtId="0" fontId="313" fillId="0" borderId="3" xfId="0" applyFont="1" applyBorder="1" applyAlignment="1">
      <alignment horizontal="right"/>
    </xf>
    <xf numFmtId="49" fontId="292" fillId="0" borderId="18" xfId="0" applyNumberFormat="1" applyFont="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92" fillId="0" borderId="4"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49" fontId="249" fillId="0" borderId="18" xfId="0" applyNumberFormat="1" applyFont="1" applyBorder="1" applyAlignment="1">
      <alignment horizontal="center" vertical="center" wrapText="1"/>
    </xf>
    <xf numFmtId="14" fontId="224" fillId="0" borderId="3" xfId="0" applyNumberFormat="1" applyFont="1" applyBorder="1" applyAlignment="1">
      <alignment horizontal="center" vertical="center" wrapText="1"/>
    </xf>
    <xf numFmtId="49" fontId="312" fillId="0" borderId="3" xfId="0" applyNumberFormat="1" applyFont="1" applyBorder="1" applyAlignment="1">
      <alignment horizontal="center" vertical="center" wrapText="1"/>
    </xf>
    <xf numFmtId="0" fontId="0" fillId="0" borderId="3" xfId="0" applyFont="1" applyBorder="1" applyAlignment="1">
      <alignment horizontal="center" vertical="center" wrapText="1"/>
    </xf>
    <xf numFmtId="0" fontId="217" fillId="17" borderId="3" xfId="0" applyFont="1" applyFill="1" applyBorder="1" applyAlignment="1">
      <alignment horizontal="center" vertical="center" wrapText="1"/>
    </xf>
    <xf numFmtId="14" fontId="221" fillId="0" borderId="3" xfId="0" applyNumberFormat="1" applyFont="1" applyFill="1" applyBorder="1" applyAlignment="1">
      <alignment horizontal="center" vertical="center" wrapText="1"/>
    </xf>
    <xf numFmtId="0" fontId="313" fillId="0" borderId="3" xfId="0" applyFont="1" applyFill="1" applyBorder="1"/>
    <xf numFmtId="0" fontId="221" fillId="0" borderId="3" xfId="0" applyFont="1" applyFill="1" applyBorder="1" applyAlignment="1">
      <alignment horizontal="left" vertical="top" wrapText="1"/>
    </xf>
    <xf numFmtId="0" fontId="292" fillId="0" borderId="7" xfId="0" applyFont="1" applyBorder="1" applyAlignment="1">
      <alignment horizontal="left" vertical="top" wrapText="1"/>
    </xf>
    <xf numFmtId="0" fontId="292" fillId="0" borderId="11" xfId="0" applyFont="1" applyBorder="1" applyAlignment="1">
      <alignment horizontal="left" vertical="top"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49" fontId="249" fillId="0" borderId="18" xfId="0" applyNumberFormat="1" applyFont="1" applyBorder="1" applyAlignment="1">
      <alignment horizontal="center" vertical="center" wrapText="1"/>
    </xf>
    <xf numFmtId="0" fontId="253" fillId="9" borderId="0" xfId="0" applyFont="1" applyFill="1" applyAlignment="1">
      <alignment horizontal="center" vertical="center"/>
    </xf>
    <xf numFmtId="0" fontId="0" fillId="0" borderId="0" xfId="0" applyAlignment="1">
      <alignment wrapText="1"/>
    </xf>
    <xf numFmtId="0" fontId="313" fillId="0" borderId="3" xfId="0" applyFont="1" applyBorder="1" applyAlignment="1">
      <alignment wrapText="1"/>
    </xf>
    <xf numFmtId="0" fontId="221" fillId="9" borderId="3" xfId="0" applyFont="1" applyFill="1" applyBorder="1" applyAlignment="1">
      <alignment horizontal="left" vertical="top" wrapText="1"/>
    </xf>
    <xf numFmtId="0" fontId="313" fillId="9" borderId="3" xfId="0" applyFont="1" applyFill="1" applyBorder="1" applyAlignment="1">
      <alignment horizontal="right"/>
    </xf>
    <xf numFmtId="20" fontId="221" fillId="9" borderId="6" xfId="0" applyNumberFormat="1" applyFont="1" applyFill="1" applyBorder="1" applyAlignment="1">
      <alignment horizontal="center" vertical="center" wrapText="1"/>
    </xf>
    <xf numFmtId="0" fontId="0" fillId="0" borderId="0" xfId="0" applyAlignment="1">
      <alignment horizontal="left" vertical="center" wrapText="1"/>
    </xf>
    <xf numFmtId="0" fontId="221" fillId="36" borderId="3" xfId="0" applyFont="1" applyFill="1" applyBorder="1" applyAlignment="1">
      <alignment horizontal="center" vertical="top"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21" fillId="0" borderId="6" xfId="0" applyNumberFormat="1" applyFont="1" applyBorder="1" applyAlignment="1">
      <alignment horizontal="center" wrapText="1"/>
    </xf>
    <xf numFmtId="0" fontId="217" fillId="17" borderId="3" xfId="0" applyFont="1" applyFill="1" applyBorder="1" applyAlignment="1">
      <alignment horizontal="center" vertical="center" wrapText="1"/>
    </xf>
    <xf numFmtId="49" fontId="221" fillId="21" borderId="6" xfId="0" applyNumberFormat="1" applyFont="1" applyFill="1" applyBorder="1" applyAlignment="1">
      <alignment horizontal="center" wrapText="1"/>
    </xf>
    <xf numFmtId="0" fontId="217" fillId="17" borderId="3" xfId="0" applyFont="1" applyFill="1" applyBorder="1" applyAlignment="1">
      <alignment horizontal="center" vertical="center" wrapText="1"/>
    </xf>
    <xf numFmtId="0" fontId="249" fillId="0" borderId="7" xfId="0" applyFont="1" applyBorder="1" applyAlignment="1">
      <alignment horizontal="left" vertical="top" wrapText="1"/>
    </xf>
    <xf numFmtId="0" fontId="249" fillId="0" borderId="11" xfId="0" applyFont="1" applyBorder="1" applyAlignment="1">
      <alignment horizontal="left" vertical="top" wrapText="1"/>
    </xf>
    <xf numFmtId="0" fontId="217" fillId="17" borderId="10"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316" fillId="9" borderId="35" xfId="0" applyFont="1" applyFill="1" applyBorder="1" applyAlignment="1">
      <alignment horizontal="center" vertical="center"/>
    </xf>
    <xf numFmtId="0" fontId="221" fillId="36" borderId="6" xfId="0" applyFont="1" applyFill="1" applyBorder="1" applyAlignment="1">
      <alignment horizontal="center" vertical="center" wrapText="1"/>
    </xf>
    <xf numFmtId="0" fontId="313" fillId="9" borderId="6" xfId="0" applyFont="1" applyFill="1" applyBorder="1"/>
    <xf numFmtId="0" fontId="221" fillId="36" borderId="6" xfId="0" applyFont="1" applyFill="1" applyBorder="1" applyAlignment="1">
      <alignment horizontal="left" vertical="top" wrapText="1"/>
    </xf>
    <xf numFmtId="0" fontId="313" fillId="9" borderId="3" xfId="0" applyFont="1" applyFill="1" applyBorder="1" applyAlignment="1">
      <alignment vertical="center"/>
    </xf>
    <xf numFmtId="0" fontId="365" fillId="39" borderId="3" xfId="0" applyFont="1" applyFill="1" applyBorder="1" applyAlignment="1" applyProtection="1">
      <alignment horizontal="center" vertical="center"/>
    </xf>
    <xf numFmtId="14" fontId="384" fillId="39" borderId="3" xfId="0" applyNumberFormat="1" applyFont="1" applyFill="1" applyBorder="1" applyAlignment="1" applyProtection="1">
      <alignment horizontal="center" vertical="center" wrapText="1"/>
    </xf>
    <xf numFmtId="0" fontId="384" fillId="39" borderId="3" xfId="0" applyFont="1" applyFill="1" applyBorder="1" applyAlignment="1" applyProtection="1">
      <alignment horizontal="center" vertical="center" wrapText="1"/>
    </xf>
    <xf numFmtId="14" fontId="381" fillId="39" borderId="3" xfId="0" applyNumberFormat="1" applyFont="1" applyFill="1" applyBorder="1" applyAlignment="1" applyProtection="1">
      <alignment horizontal="center" vertical="center" wrapText="1"/>
    </xf>
    <xf numFmtId="14" fontId="385" fillId="39" borderId="3" xfId="0" applyNumberFormat="1" applyFont="1" applyFill="1" applyBorder="1" applyAlignment="1" applyProtection="1">
      <alignment horizontal="center" vertical="center" wrapText="1"/>
    </xf>
    <xf numFmtId="0" fontId="0" fillId="39" borderId="3" xfId="0" applyFill="1" applyBorder="1" applyAlignment="1" applyProtection="1">
      <alignment horizontal="center" vertical="center"/>
    </xf>
    <xf numFmtId="0" fontId="365" fillId="39" borderId="3" xfId="0" applyFont="1" applyFill="1" applyBorder="1" applyAlignment="1" applyProtection="1">
      <alignment horizontal="center" vertical="center" wrapText="1"/>
    </xf>
    <xf numFmtId="3" fontId="389" fillId="39" borderId="3" xfId="0" applyNumberFormat="1" applyFont="1" applyFill="1" applyBorder="1" applyAlignment="1" applyProtection="1">
      <alignment horizontal="center" vertical="center" wrapText="1"/>
    </xf>
    <xf numFmtId="0" fontId="0" fillId="40" borderId="3" xfId="0" applyFont="1" applyFill="1" applyBorder="1" applyAlignment="1" applyProtection="1">
      <alignment horizontal="center" vertical="center" wrapText="1"/>
    </xf>
    <xf numFmtId="3" fontId="388" fillId="39" borderId="3" xfId="0" applyNumberFormat="1" applyFont="1" applyFill="1" applyBorder="1" applyAlignment="1" applyProtection="1">
      <alignment horizontal="center" vertical="center" wrapText="1"/>
    </xf>
    <xf numFmtId="14" fontId="384" fillId="40" borderId="3" xfId="0" applyNumberFormat="1" applyFont="1" applyFill="1" applyBorder="1" applyAlignment="1" applyProtection="1">
      <alignment horizontal="center" vertical="center" wrapText="1"/>
    </xf>
    <xf numFmtId="14" fontId="398" fillId="39" borderId="3" xfId="0" applyNumberFormat="1" applyFont="1" applyFill="1" applyBorder="1" applyAlignment="1" applyProtection="1">
      <alignment horizontal="center" vertical="center" wrapText="1"/>
    </xf>
    <xf numFmtId="14" fontId="398" fillId="41" borderId="3" xfId="0" applyNumberFormat="1" applyFont="1" applyFill="1" applyBorder="1" applyAlignment="1" applyProtection="1">
      <alignment horizontal="center" vertical="center" wrapText="1"/>
    </xf>
    <xf numFmtId="3" fontId="393" fillId="39" borderId="3" xfId="0" applyNumberFormat="1" applyFont="1" applyFill="1" applyBorder="1" applyAlignment="1" applyProtection="1">
      <alignment horizontal="center" vertical="center" wrapText="1"/>
    </xf>
    <xf numFmtId="14" fontId="398" fillId="40" borderId="3" xfId="0" applyNumberFormat="1" applyFont="1" applyFill="1" applyBorder="1" applyAlignment="1" applyProtection="1">
      <alignment horizontal="center" vertical="center" wrapText="1"/>
    </xf>
    <xf numFmtId="3" fontId="399" fillId="39" borderId="3" xfId="0" applyNumberFormat="1" applyFont="1" applyFill="1" applyBorder="1" applyAlignment="1" applyProtection="1">
      <alignment horizontal="center" vertical="center" wrapText="1"/>
    </xf>
    <xf numFmtId="0" fontId="0" fillId="39" borderId="3" xfId="0" applyFont="1" applyFill="1" applyBorder="1" applyAlignment="1" applyProtection="1">
      <alignment horizontal="center" vertical="center"/>
    </xf>
    <xf numFmtId="0" fontId="365" fillId="42" borderId="3" xfId="0" applyFont="1" applyFill="1" applyBorder="1" applyAlignment="1" applyProtection="1">
      <alignment horizontal="center" vertical="center"/>
    </xf>
    <xf numFmtId="14" fontId="384" fillId="42" borderId="3" xfId="0" applyNumberFormat="1" applyFont="1" applyFill="1" applyBorder="1" applyAlignment="1" applyProtection="1">
      <alignment horizontal="center" vertical="center" wrapText="1"/>
    </xf>
    <xf numFmtId="0" fontId="384" fillId="42" borderId="3" xfId="0" applyFont="1" applyFill="1" applyBorder="1" applyAlignment="1" applyProtection="1">
      <alignment horizontal="center" vertical="center" wrapText="1"/>
    </xf>
    <xf numFmtId="14" fontId="385" fillId="42" borderId="3" xfId="0" applyNumberFormat="1" applyFont="1" applyFill="1" applyBorder="1" applyAlignment="1" applyProtection="1">
      <alignment horizontal="center" vertical="center" wrapText="1"/>
    </xf>
    <xf numFmtId="0" fontId="0" fillId="42" borderId="3" xfId="0" applyFill="1" applyBorder="1" applyAlignment="1" applyProtection="1">
      <alignment horizontal="center" vertical="center"/>
    </xf>
    <xf numFmtId="0" fontId="365" fillId="42" borderId="3" xfId="0" applyFont="1" applyFill="1" applyBorder="1" applyAlignment="1" applyProtection="1">
      <alignment horizontal="center" vertical="center" wrapText="1"/>
    </xf>
    <xf numFmtId="3" fontId="393" fillId="42" borderId="3" xfId="0" applyNumberFormat="1" applyFont="1" applyFill="1" applyBorder="1" applyAlignment="1" applyProtection="1">
      <alignment horizontal="center" vertical="center" wrapText="1"/>
    </xf>
    <xf numFmtId="14" fontId="381" fillId="42" borderId="3" xfId="0" applyNumberFormat="1" applyFont="1" applyFill="1" applyBorder="1" applyAlignment="1" applyProtection="1">
      <alignment horizontal="center" vertical="center" wrapText="1"/>
    </xf>
    <xf numFmtId="3" fontId="399" fillId="42" borderId="3" xfId="0" applyNumberFormat="1" applyFont="1" applyFill="1" applyBorder="1" applyAlignment="1" applyProtection="1">
      <alignment horizontal="center" vertical="center" wrapText="1"/>
    </xf>
    <xf numFmtId="0" fontId="388" fillId="42" borderId="3" xfId="0" applyFont="1" applyFill="1" applyBorder="1" applyAlignment="1" applyProtection="1">
      <alignment horizontal="center" vertical="center"/>
    </xf>
    <xf numFmtId="3" fontId="398" fillId="42" borderId="3" xfId="0" applyNumberFormat="1" applyFont="1" applyFill="1" applyBorder="1" applyAlignment="1" applyProtection="1">
      <alignment horizontal="center" vertical="center" wrapText="1"/>
    </xf>
    <xf numFmtId="0" fontId="388" fillId="42" borderId="3" xfId="0" applyFont="1" applyFill="1" applyBorder="1" applyAlignment="1" applyProtection="1">
      <alignment horizontal="center" vertical="center" wrapText="1"/>
    </xf>
    <xf numFmtId="0" fontId="0" fillId="39" borderId="3" xfId="0" applyFont="1" applyFill="1" applyBorder="1" applyAlignment="1" applyProtection="1">
      <alignment horizontal="center" vertical="center" wrapText="1"/>
    </xf>
    <xf numFmtId="0" fontId="386" fillId="43" borderId="3" xfId="0" applyFont="1" applyFill="1" applyBorder="1" applyAlignment="1" applyProtection="1">
      <alignment horizontal="right" vertical="center" wrapText="1"/>
    </xf>
    <xf numFmtId="0" fontId="397" fillId="43" borderId="3" xfId="0" applyFont="1" applyFill="1" applyBorder="1" applyAlignment="1" applyProtection="1">
      <alignment horizontal="right" vertical="center" wrapText="1"/>
    </xf>
    <xf numFmtId="0" fontId="387" fillId="43" borderId="3" xfId="0" applyFont="1" applyFill="1" applyBorder="1" applyAlignment="1" applyProtection="1">
      <alignment horizontal="center" vertical="center"/>
    </xf>
    <xf numFmtId="0" fontId="388" fillId="43" borderId="3" xfId="0" applyFont="1" applyFill="1" applyBorder="1" applyAlignment="1" applyProtection="1">
      <alignment horizontal="center" vertical="center" wrapText="1"/>
    </xf>
    <xf numFmtId="0" fontId="379" fillId="43" borderId="3" xfId="0" applyFont="1" applyFill="1" applyBorder="1" applyAlignment="1" applyProtection="1">
      <alignment horizontal="center" vertical="center" wrapText="1"/>
    </xf>
    <xf numFmtId="0" fontId="292" fillId="0" borderId="10" xfId="0" applyFont="1" applyBorder="1" applyAlignment="1">
      <alignment horizontal="left" vertical="top" wrapText="1"/>
    </xf>
    <xf numFmtId="0" fontId="292" fillId="0" borderId="7" xfId="0" applyFont="1" applyBorder="1" applyAlignment="1">
      <alignment horizontal="left" vertical="top" wrapText="1"/>
    </xf>
    <xf numFmtId="0" fontId="292" fillId="0" borderId="18" xfId="0" applyFont="1" applyBorder="1" applyAlignment="1">
      <alignment horizontal="left" vertical="top" wrapText="1"/>
    </xf>
    <xf numFmtId="0" fontId="292" fillId="0" borderId="10" xfId="0" applyFont="1" applyFill="1" applyBorder="1" applyAlignment="1">
      <alignment horizontal="left" vertical="top" wrapText="1"/>
    </xf>
    <xf numFmtId="0" fontId="292" fillId="0" borderId="7" xfId="0" applyFont="1" applyFill="1" applyBorder="1" applyAlignment="1">
      <alignment horizontal="left" vertical="top" wrapText="1"/>
    </xf>
    <xf numFmtId="0" fontId="292" fillId="0" borderId="11" xfId="0" applyFont="1" applyFill="1" applyBorder="1" applyAlignment="1">
      <alignment horizontal="left" vertical="top" wrapText="1"/>
    </xf>
    <xf numFmtId="0" fontId="369" fillId="0" borderId="54" xfId="5" applyFont="1" applyBorder="1" applyAlignment="1">
      <alignment vertical="top" wrapText="1"/>
    </xf>
    <xf numFmtId="0" fontId="369" fillId="0" borderId="45" xfId="5" applyFont="1" applyBorder="1" applyAlignment="1">
      <alignment vertical="top" wrapText="1"/>
    </xf>
    <xf numFmtId="0" fontId="369" fillId="0" borderId="46" xfId="5" applyFont="1" applyBorder="1" applyAlignment="1">
      <alignment vertical="top" wrapText="1"/>
    </xf>
    <xf numFmtId="9" fontId="302" fillId="30" borderId="25" xfId="54" applyFont="1" applyFill="1" applyBorder="1" applyAlignment="1">
      <alignment horizontal="left" vertical="top" wrapText="1"/>
    </xf>
    <xf numFmtId="9" fontId="302" fillId="30" borderId="50" xfId="54" applyFont="1" applyFill="1" applyBorder="1" applyAlignment="1">
      <alignment horizontal="left" vertical="top" wrapText="1"/>
    </xf>
    <xf numFmtId="9" fontId="302" fillId="30" borderId="51" xfId="54" applyFont="1" applyFill="1" applyBorder="1" applyAlignment="1">
      <alignment horizontal="left" vertical="top" wrapText="1"/>
    </xf>
    <xf numFmtId="0" fontId="340" fillId="9" borderId="25" xfId="5" applyFont="1" applyFill="1" applyBorder="1" applyAlignment="1">
      <alignment horizontal="left" vertical="center"/>
    </xf>
    <xf numFmtId="0" fontId="340" fillId="9" borderId="50" xfId="5" applyFont="1" applyFill="1" applyBorder="1" applyAlignment="1">
      <alignment horizontal="left" vertical="center"/>
    </xf>
    <xf numFmtId="0" fontId="340" fillId="9" borderId="51" xfId="5" applyFont="1" applyFill="1" applyBorder="1" applyAlignment="1">
      <alignment horizontal="left" vertical="center"/>
    </xf>
    <xf numFmtId="9" fontId="302" fillId="0" borderId="50" xfId="54" applyFont="1" applyFill="1" applyBorder="1" applyAlignment="1">
      <alignment horizontal="left" vertical="top" wrapText="1"/>
    </xf>
    <xf numFmtId="9" fontId="302" fillId="0" borderId="51" xfId="54" applyFont="1" applyFill="1" applyBorder="1" applyAlignment="1">
      <alignment horizontal="left" vertical="top" wrapText="1"/>
    </xf>
    <xf numFmtId="0" fontId="289" fillId="0" borderId="7" xfId="0" applyFont="1" applyBorder="1" applyAlignment="1">
      <alignment horizontal="left" vertical="top" wrapText="1"/>
    </xf>
    <xf numFmtId="0" fontId="289" fillId="0" borderId="11" xfId="0" applyFont="1" applyBorder="1" applyAlignment="1">
      <alignment horizontal="left" vertical="top" wrapText="1"/>
    </xf>
    <xf numFmtId="0" fontId="289" fillId="0" borderId="7" xfId="0" applyFont="1" applyBorder="1" applyAlignment="1">
      <alignment horizontal="center" vertical="center" wrapText="1"/>
    </xf>
    <xf numFmtId="0" fontId="289" fillId="0" borderId="18" xfId="0" applyFont="1" applyBorder="1" applyAlignment="1">
      <alignment horizontal="center" vertical="center" wrapText="1"/>
    </xf>
    <xf numFmtId="0" fontId="289" fillId="0" borderId="10" xfId="0" applyFont="1" applyBorder="1" applyAlignment="1">
      <alignment horizontal="center" vertical="center" wrapText="1"/>
    </xf>
    <xf numFmtId="0" fontId="289" fillId="0" borderId="11" xfId="0" applyFont="1" applyBorder="1" applyAlignment="1">
      <alignment horizontal="center" vertical="center" wrapText="1"/>
    </xf>
    <xf numFmtId="0" fontId="289" fillId="9" borderId="6" xfId="0" applyFont="1" applyFill="1" applyBorder="1" applyAlignment="1">
      <alignment horizontal="center" vertical="center"/>
    </xf>
    <xf numFmtId="0" fontId="289" fillId="9" borderId="9" xfId="0" applyFont="1" applyFill="1" applyBorder="1" applyAlignment="1">
      <alignment horizontal="center" vertical="center"/>
    </xf>
    <xf numFmtId="0" fontId="289" fillId="9" borderId="20" xfId="0" applyFont="1" applyFill="1" applyBorder="1" applyAlignment="1">
      <alignment horizontal="center" vertical="center"/>
    </xf>
    <xf numFmtId="0" fontId="289" fillId="17" borderId="38" xfId="0" applyFont="1" applyFill="1" applyBorder="1" applyAlignment="1">
      <alignment horizontal="center" vertical="center" wrapText="1"/>
    </xf>
    <xf numFmtId="0" fontId="289" fillId="17" borderId="21" xfId="0" applyFont="1" applyFill="1" applyBorder="1" applyAlignment="1">
      <alignment horizontal="center" vertical="center" wrapText="1"/>
    </xf>
    <xf numFmtId="0" fontId="289" fillId="17" borderId="40" xfId="0" applyFont="1" applyFill="1" applyBorder="1" applyAlignment="1">
      <alignment horizontal="center" vertical="center" wrapText="1"/>
    </xf>
    <xf numFmtId="0" fontId="289" fillId="17" borderId="20" xfId="0" applyFont="1" applyFill="1" applyBorder="1" applyAlignment="1">
      <alignment horizontal="center" vertical="center" wrapText="1"/>
    </xf>
    <xf numFmtId="0" fontId="289" fillId="17" borderId="41" xfId="0" applyFont="1" applyFill="1" applyBorder="1" applyAlignment="1">
      <alignment horizontal="center" vertical="center" wrapText="1"/>
    </xf>
    <xf numFmtId="0" fontId="289" fillId="17" borderId="43" xfId="0" applyFont="1" applyFill="1" applyBorder="1" applyAlignment="1">
      <alignment horizontal="center" vertical="center" wrapText="1"/>
    </xf>
    <xf numFmtId="0" fontId="289" fillId="17" borderId="42" xfId="0" applyFont="1" applyFill="1" applyBorder="1" applyAlignment="1">
      <alignment horizontal="center" vertical="center" wrapText="1"/>
    </xf>
    <xf numFmtId="0" fontId="289" fillId="17" borderId="44" xfId="0" applyFont="1" applyFill="1" applyBorder="1" applyAlignment="1">
      <alignment horizontal="center" vertical="center" wrapText="1"/>
    </xf>
    <xf numFmtId="0" fontId="289" fillId="17" borderId="30" xfId="0" applyFont="1" applyFill="1" applyBorder="1" applyAlignment="1">
      <alignment horizontal="center" vertical="center" wrapText="1"/>
    </xf>
    <xf numFmtId="0" fontId="289" fillId="17" borderId="10" xfId="0" applyFont="1" applyFill="1" applyBorder="1" applyAlignment="1">
      <alignment horizontal="center" vertical="center" wrapText="1"/>
    </xf>
    <xf numFmtId="0" fontId="289" fillId="17" borderId="18" xfId="0" applyFont="1" applyFill="1" applyBorder="1" applyAlignment="1">
      <alignment horizontal="center" vertical="center" wrapText="1"/>
    </xf>
    <xf numFmtId="0" fontId="292" fillId="0" borderId="11" xfId="0" applyFont="1" applyBorder="1" applyAlignment="1">
      <alignment horizontal="left" vertical="top" wrapText="1"/>
    </xf>
    <xf numFmtId="0" fontId="289" fillId="0" borderId="45" xfId="0" applyFont="1" applyBorder="1" applyAlignment="1">
      <alignment horizontal="left" vertical="top" wrapText="1"/>
    </xf>
    <xf numFmtId="0" fontId="289" fillId="0" borderId="46" xfId="0" applyFont="1" applyBorder="1" applyAlignment="1">
      <alignment horizontal="left" vertical="top" wrapText="1"/>
    </xf>
    <xf numFmtId="0" fontId="292" fillId="0" borderId="7" xfId="0" applyFont="1" applyBorder="1" applyAlignment="1">
      <alignment horizontal="left" vertical="center" wrapText="1"/>
    </xf>
    <xf numFmtId="0" fontId="292" fillId="0" borderId="18" xfId="0" applyFont="1" applyBorder="1" applyAlignment="1">
      <alignment horizontal="left" vertical="center" wrapText="1"/>
    </xf>
    <xf numFmtId="0" fontId="292" fillId="9" borderId="7" xfId="0" applyFont="1" applyFill="1" applyBorder="1" applyAlignment="1">
      <alignment horizontal="left" vertical="top" wrapText="1"/>
    </xf>
    <xf numFmtId="0" fontId="292" fillId="9" borderId="18" xfId="0" applyFont="1" applyFill="1" applyBorder="1" applyAlignment="1">
      <alignment horizontal="left" vertical="top" wrapText="1"/>
    </xf>
    <xf numFmtId="0" fontId="290" fillId="0" borderId="14" xfId="5" applyFont="1" applyFill="1" applyBorder="1" applyAlignment="1">
      <alignment horizontal="center" vertical="center" wrapText="1"/>
    </xf>
    <xf numFmtId="0" fontId="290" fillId="0" borderId="18" xfId="5" applyFont="1" applyFill="1" applyBorder="1" applyAlignment="1">
      <alignment horizontal="center" vertical="center" wrapText="1"/>
    </xf>
    <xf numFmtId="0" fontId="290" fillId="0" borderId="14" xfId="5" applyFont="1" applyFill="1" applyBorder="1" applyAlignment="1">
      <alignment horizontal="center" vertical="center"/>
    </xf>
    <xf numFmtId="0" fontId="290" fillId="0" borderId="18" xfId="5" applyFont="1" applyFill="1" applyBorder="1" applyAlignment="1">
      <alignment horizontal="center" vertical="center"/>
    </xf>
    <xf numFmtId="0" fontId="295" fillId="0" borderId="53" xfId="5" applyFont="1" applyBorder="1" applyAlignment="1">
      <alignment horizontal="center" vertical="center" wrapText="1"/>
    </xf>
    <xf numFmtId="0" fontId="295" fillId="0" borderId="23" xfId="5" applyFont="1" applyBorder="1" applyAlignment="1">
      <alignment horizontal="center" vertical="center" wrapText="1"/>
    </xf>
    <xf numFmtId="0" fontId="295" fillId="0" borderId="55" xfId="5" applyFont="1" applyBorder="1" applyAlignment="1">
      <alignment horizontal="center" vertical="center" wrapText="1"/>
    </xf>
    <xf numFmtId="0" fontId="295" fillId="0" borderId="21" xfId="5" applyFont="1" applyBorder="1" applyAlignment="1">
      <alignment horizontal="center" vertical="center" wrapText="1"/>
    </xf>
    <xf numFmtId="0" fontId="301" fillId="0" borderId="14" xfId="5" applyFont="1" applyBorder="1" applyAlignment="1">
      <alignment horizontal="left" vertical="top" wrapText="1"/>
    </xf>
    <xf numFmtId="0" fontId="301" fillId="0" borderId="7" xfId="5" applyFont="1" applyBorder="1" applyAlignment="1">
      <alignment horizontal="left" vertical="top" wrapText="1"/>
    </xf>
    <xf numFmtId="0" fontId="301" fillId="0" borderId="11" xfId="5" applyFont="1" applyBorder="1" applyAlignment="1">
      <alignment horizontal="left" vertical="top" wrapText="1"/>
    </xf>
    <xf numFmtId="0" fontId="298" fillId="0" borderId="14" xfId="5" applyFont="1" applyBorder="1" applyAlignment="1">
      <alignment horizontal="left" vertical="top" wrapText="1"/>
    </xf>
    <xf numFmtId="0" fontId="298" fillId="0" borderId="7" xfId="5" applyFont="1" applyBorder="1" applyAlignment="1">
      <alignment horizontal="left" vertical="top" wrapText="1"/>
    </xf>
    <xf numFmtId="0" fontId="298" fillId="0" borderId="11" xfId="5" applyFont="1" applyBorder="1" applyAlignment="1">
      <alignment horizontal="left" vertical="top" wrapText="1"/>
    </xf>
    <xf numFmtId="0" fontId="295" fillId="0" borderId="10" xfId="5" applyFont="1" applyBorder="1" applyAlignment="1">
      <alignment horizontal="center" vertical="top"/>
    </xf>
    <xf numFmtId="0" fontId="295" fillId="0" borderId="7" xfId="5" applyFont="1" applyBorder="1" applyAlignment="1">
      <alignment horizontal="center" vertical="top"/>
    </xf>
    <xf numFmtId="0" fontId="295" fillId="0" borderId="18" xfId="5" applyFont="1" applyBorder="1" applyAlignment="1">
      <alignment horizontal="center" vertical="top"/>
    </xf>
    <xf numFmtId="2" fontId="290" fillId="0" borderId="10" xfId="5" applyNumberFormat="1" applyFont="1" applyBorder="1" applyAlignment="1">
      <alignment horizontal="center" vertical="center"/>
    </xf>
    <xf numFmtId="2" fontId="290" fillId="0" borderId="18" xfId="5" applyNumberFormat="1" applyFont="1" applyBorder="1" applyAlignment="1">
      <alignment horizontal="center" vertical="center"/>
    </xf>
    <xf numFmtId="169" fontId="290" fillId="0" borderId="10" xfId="5" applyNumberFormat="1" applyFont="1" applyFill="1" applyBorder="1" applyAlignment="1">
      <alignment horizontal="center" vertical="top"/>
    </xf>
    <xf numFmtId="169" fontId="290" fillId="0" borderId="18" xfId="5" applyNumberFormat="1" applyFont="1" applyFill="1" applyBorder="1" applyAlignment="1">
      <alignment horizontal="center" vertical="top"/>
    </xf>
    <xf numFmtId="169" fontId="290" fillId="9" borderId="10" xfId="5" applyNumberFormat="1" applyFont="1" applyFill="1" applyBorder="1" applyAlignment="1">
      <alignment horizontal="center" vertical="top"/>
    </xf>
    <xf numFmtId="169" fontId="290" fillId="9" borderId="18" xfId="5" applyNumberFormat="1" applyFont="1" applyFill="1" applyBorder="1" applyAlignment="1">
      <alignment horizontal="center" vertical="top"/>
    </xf>
    <xf numFmtId="2" fontId="290" fillId="0" borderId="10" xfId="5" applyNumberFormat="1" applyFont="1" applyBorder="1" applyAlignment="1">
      <alignment horizontal="center" vertical="top"/>
    </xf>
    <xf numFmtId="2" fontId="290" fillId="0" borderId="18" xfId="5" applyNumberFormat="1" applyFont="1" applyBorder="1" applyAlignment="1">
      <alignment horizontal="center" vertical="top"/>
    </xf>
    <xf numFmtId="0" fontId="295" fillId="0" borderId="10" xfId="5" applyFont="1" applyBorder="1" applyAlignment="1">
      <alignment horizontal="center" vertical="center" wrapText="1"/>
    </xf>
    <xf numFmtId="0" fontId="295" fillId="0" borderId="18" xfId="5" applyFont="1" applyBorder="1" applyAlignment="1">
      <alignment horizontal="center" vertical="center" wrapText="1"/>
    </xf>
    <xf numFmtId="0" fontId="296" fillId="0" borderId="10" xfId="5" applyFont="1" applyBorder="1" applyAlignment="1">
      <alignment horizontal="center" vertical="center" wrapText="1"/>
    </xf>
    <xf numFmtId="0" fontId="296" fillId="0" borderId="18" xfId="5" applyFont="1" applyBorder="1" applyAlignment="1">
      <alignment horizontal="center" vertical="center" wrapText="1"/>
    </xf>
    <xf numFmtId="0" fontId="296" fillId="0" borderId="67" xfId="5" applyFont="1" applyBorder="1" applyAlignment="1">
      <alignment horizontal="center" vertical="top" wrapText="1"/>
    </xf>
    <xf numFmtId="0" fontId="296" fillId="0" borderId="30" xfId="5" applyFont="1" applyBorder="1" applyAlignment="1">
      <alignment horizontal="center" vertical="top" wrapText="1"/>
    </xf>
    <xf numFmtId="49" fontId="292" fillId="9" borderId="10" xfId="0" applyNumberFormat="1" applyFont="1" applyFill="1" applyBorder="1" applyAlignment="1">
      <alignment horizontal="center" vertical="center" wrapText="1"/>
    </xf>
    <xf numFmtId="49" fontId="292" fillId="9" borderId="18" xfId="0" applyNumberFormat="1" applyFont="1" applyFill="1" applyBorder="1" applyAlignment="1">
      <alignment horizontal="center" vertical="center" wrapText="1"/>
    </xf>
    <xf numFmtId="0" fontId="289" fillId="9" borderId="2" xfId="0" applyFont="1" applyFill="1" applyBorder="1" applyAlignment="1">
      <alignment horizontal="center" vertical="center"/>
    </xf>
    <xf numFmtId="0" fontId="289" fillId="9" borderId="73" xfId="0" applyFont="1" applyFill="1" applyBorder="1" applyAlignment="1">
      <alignment horizontal="center" vertical="center"/>
    </xf>
    <xf numFmtId="0" fontId="289" fillId="9" borderId="59" xfId="0" applyFont="1" applyFill="1" applyBorder="1" applyAlignment="1">
      <alignment horizontal="center" vertical="center"/>
    </xf>
    <xf numFmtId="0" fontId="292" fillId="9" borderId="10" xfId="0" applyFont="1" applyFill="1" applyBorder="1" applyAlignment="1">
      <alignment horizontal="center" vertical="center" wrapText="1"/>
    </xf>
    <xf numFmtId="0" fontId="292" fillId="9" borderId="18" xfId="0" applyFont="1" applyFill="1" applyBorder="1" applyAlignment="1">
      <alignment horizontal="center" vertical="center" wrapText="1"/>
    </xf>
    <xf numFmtId="0" fontId="289" fillId="0" borderId="10" xfId="0" applyFont="1" applyBorder="1" applyAlignment="1">
      <alignment horizontal="left" vertical="top" wrapText="1"/>
    </xf>
    <xf numFmtId="0" fontId="292" fillId="0" borderId="14" xfId="0" applyFont="1" applyFill="1" applyBorder="1" applyAlignment="1">
      <alignment horizontal="left" vertical="top" wrapText="1"/>
    </xf>
    <xf numFmtId="0" fontId="292" fillId="0" borderId="18" xfId="0" applyFont="1" applyFill="1" applyBorder="1" applyAlignment="1">
      <alignment horizontal="left" vertical="top" wrapText="1"/>
    </xf>
    <xf numFmtId="0" fontId="292" fillId="9" borderId="10" xfId="0" applyFont="1" applyFill="1" applyBorder="1" applyAlignment="1">
      <alignment horizontal="left" vertical="top" wrapText="1"/>
    </xf>
    <xf numFmtId="0" fontId="289" fillId="0" borderId="14" xfId="0" applyFont="1" applyBorder="1" applyAlignment="1">
      <alignment horizontal="left" vertical="top" wrapText="1"/>
    </xf>
    <xf numFmtId="0" fontId="289" fillId="0" borderId="14" xfId="0" applyFont="1" applyBorder="1" applyAlignment="1">
      <alignment horizontal="center" vertical="center" wrapText="1"/>
    </xf>
    <xf numFmtId="0" fontId="292" fillId="9" borderId="14" xfId="0" applyFont="1" applyFill="1" applyBorder="1" applyAlignment="1">
      <alignment horizontal="left" vertical="top" wrapText="1"/>
    </xf>
    <xf numFmtId="0" fontId="289" fillId="0" borderId="54" xfId="0" applyFont="1" applyBorder="1" applyAlignment="1">
      <alignment horizontal="left" vertical="top" wrapText="1"/>
    </xf>
    <xf numFmtId="0" fontId="289" fillId="13" borderId="32" xfId="0" applyFont="1" applyFill="1" applyBorder="1" applyAlignment="1">
      <alignment horizontal="center" vertical="center" wrapText="1"/>
    </xf>
    <xf numFmtId="0" fontId="289" fillId="13" borderId="5" xfId="0" applyFont="1" applyFill="1" applyBorder="1" applyAlignment="1">
      <alignment horizontal="center" vertical="center" wrapText="1"/>
    </xf>
    <xf numFmtId="0" fontId="289" fillId="13" borderId="29" xfId="0" applyFont="1" applyFill="1" applyBorder="1" applyAlignment="1">
      <alignment horizontal="center" vertical="center" wrapText="1"/>
    </xf>
    <xf numFmtId="0" fontId="289" fillId="0" borderId="37" xfId="0" applyFont="1" applyBorder="1" applyAlignment="1">
      <alignment horizontal="left" vertical="top" wrapText="1"/>
    </xf>
    <xf numFmtId="0" fontId="289" fillId="0" borderId="8" xfId="0" applyFont="1" applyBorder="1" applyAlignment="1">
      <alignment horizontal="left" vertical="top" wrapText="1"/>
    </xf>
    <xf numFmtId="0" fontId="289" fillId="0" borderId="33" xfId="0" applyFont="1" applyBorder="1" applyAlignment="1">
      <alignment horizontal="left" vertical="top" wrapText="1"/>
    </xf>
    <xf numFmtId="0" fontId="292" fillId="0" borderId="3" xfId="0" applyFont="1" applyBorder="1" applyAlignment="1">
      <alignment horizontal="left" vertical="top" wrapText="1"/>
    </xf>
    <xf numFmtId="0" fontId="221" fillId="9" borderId="34" xfId="0" quotePrefix="1" applyFont="1" applyFill="1" applyBorder="1" applyAlignment="1">
      <alignment horizontal="center" vertical="center"/>
    </xf>
    <xf numFmtId="0" fontId="297" fillId="0" borderId="60" xfId="0" applyFont="1" applyBorder="1" applyAlignment="1">
      <alignment horizontal="center" vertical="center" wrapText="1"/>
    </xf>
    <xf numFmtId="0" fontId="297" fillId="0" borderId="58" xfId="0" applyFont="1" applyBorder="1" applyAlignment="1">
      <alignment horizontal="center" vertical="center" wrapText="1"/>
    </xf>
    <xf numFmtId="0" fontId="297" fillId="0" borderId="57" xfId="0" applyFont="1" applyBorder="1" applyAlignment="1">
      <alignment horizontal="center" vertical="center" wrapText="1"/>
    </xf>
    <xf numFmtId="0" fontId="297" fillId="0" borderId="34" xfId="0" applyFont="1" applyBorder="1" applyAlignment="1">
      <alignment horizontal="center" vertical="center"/>
    </xf>
    <xf numFmtId="0" fontId="297" fillId="0" borderId="0" xfId="0" applyFont="1" applyBorder="1" applyAlignment="1">
      <alignment horizontal="center" vertical="center"/>
    </xf>
    <xf numFmtId="0" fontId="297" fillId="0" borderId="65" xfId="0" applyFont="1" applyBorder="1" applyAlignment="1">
      <alignment horizontal="center" vertical="center"/>
    </xf>
    <xf numFmtId="0" fontId="297" fillId="2" borderId="25" xfId="0" applyFont="1" applyFill="1" applyBorder="1" applyAlignment="1">
      <alignment horizontal="center" vertical="center" wrapText="1"/>
    </xf>
    <xf numFmtId="0" fontId="297" fillId="2" borderId="50" xfId="0" applyFont="1" applyFill="1" applyBorder="1" applyAlignment="1">
      <alignment horizontal="center" vertical="center" wrapText="1"/>
    </xf>
    <xf numFmtId="0" fontId="297" fillId="2" borderId="51" xfId="0" applyFont="1" applyFill="1" applyBorder="1" applyAlignment="1">
      <alignment horizontal="center" vertical="center" wrapText="1"/>
    </xf>
    <xf numFmtId="0" fontId="298" fillId="0" borderId="60" xfId="0" applyFont="1" applyBorder="1" applyAlignment="1">
      <alignment horizontal="left" vertical="top" wrapText="1"/>
    </xf>
    <xf numFmtId="0" fontId="317" fillId="0" borderId="58" xfId="0" applyFont="1" applyBorder="1" applyAlignment="1">
      <alignment horizontal="left" vertical="top" wrapText="1"/>
    </xf>
    <xf numFmtId="0" fontId="317" fillId="0" borderId="57" xfId="0" applyFont="1" applyBorder="1" applyAlignment="1">
      <alignment horizontal="left" vertical="top" wrapText="1"/>
    </xf>
    <xf numFmtId="0" fontId="329" fillId="2" borderId="1" xfId="0" applyFont="1" applyFill="1" applyBorder="1" applyAlignment="1">
      <alignment horizontal="center" vertical="center" wrapText="1"/>
    </xf>
    <xf numFmtId="0" fontId="289" fillId="17" borderId="31"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89" fillId="17" borderId="66" xfId="0" applyFont="1" applyFill="1" applyBorder="1" applyAlignment="1">
      <alignment horizontal="center" vertical="center" wrapText="1"/>
    </xf>
    <xf numFmtId="0" fontId="289" fillId="17" borderId="4" xfId="0" applyFont="1" applyFill="1" applyBorder="1" applyAlignment="1">
      <alignment horizontal="center" vertical="center" wrapText="1"/>
    </xf>
    <xf numFmtId="0" fontId="302" fillId="0" borderId="49" xfId="0" applyFont="1" applyBorder="1" applyAlignment="1">
      <alignment horizontal="left" vertical="top" wrapText="1"/>
    </xf>
    <xf numFmtId="0" fontId="302" fillId="0" borderId="48" xfId="0" applyFont="1" applyBorder="1" applyAlignment="1">
      <alignment horizontal="left" vertical="top" wrapText="1"/>
    </xf>
    <xf numFmtId="0" fontId="302" fillId="0" borderId="69" xfId="0" applyFont="1" applyBorder="1" applyAlignment="1">
      <alignment horizontal="left" vertical="top" wrapText="1"/>
    </xf>
    <xf numFmtId="0" fontId="297" fillId="0" borderId="34" xfId="0" applyFont="1" applyBorder="1" applyAlignment="1">
      <alignment horizontal="center" vertical="center" wrapText="1"/>
    </xf>
    <xf numFmtId="0" fontId="297" fillId="0" borderId="49" xfId="0" applyFont="1" applyBorder="1" applyAlignment="1">
      <alignment horizontal="center" vertical="center" wrapText="1"/>
    </xf>
    <xf numFmtId="0" fontId="339" fillId="0" borderId="37" xfId="0" applyFont="1" applyBorder="1" applyAlignment="1">
      <alignment horizontal="left" vertical="top" wrapText="1"/>
    </xf>
    <xf numFmtId="0" fontId="302" fillId="0" borderId="34" xfId="0" applyFont="1" applyFill="1" applyBorder="1" applyAlignment="1">
      <alignment horizontal="left" vertical="top" wrapText="1"/>
    </xf>
    <xf numFmtId="0" fontId="302" fillId="0" borderId="0" xfId="0" applyFont="1" applyFill="1" applyBorder="1" applyAlignment="1">
      <alignment horizontal="left" vertical="top" wrapText="1"/>
    </xf>
    <xf numFmtId="0" fontId="302" fillId="0" borderId="65" xfId="0" applyFont="1" applyFill="1" applyBorder="1" applyAlignment="1">
      <alignment horizontal="left" vertical="top" wrapText="1"/>
    </xf>
    <xf numFmtId="0" fontId="340" fillId="0" borderId="0" xfId="0" applyFont="1" applyFill="1" applyBorder="1" applyAlignment="1">
      <alignment horizontal="left" vertical="top" wrapText="1"/>
    </xf>
    <xf numFmtId="0" fontId="340" fillId="0" borderId="65" xfId="0" applyFont="1" applyFill="1" applyBorder="1" applyAlignment="1">
      <alignment horizontal="left" vertical="top" wrapText="1"/>
    </xf>
    <xf numFmtId="0" fontId="289" fillId="0" borderId="27" xfId="0" applyFont="1" applyBorder="1" applyAlignment="1">
      <alignment horizontal="left" vertical="top" wrapText="1"/>
    </xf>
    <xf numFmtId="0" fontId="0" fillId="0" borderId="73" xfId="0" applyBorder="1" applyAlignment="1">
      <alignment horizontal="center" vertical="center"/>
    </xf>
    <xf numFmtId="0" fontId="0" fillId="0" borderId="59" xfId="0" applyBorder="1" applyAlignment="1">
      <alignment horizontal="center" vertical="center"/>
    </xf>
    <xf numFmtId="0" fontId="289" fillId="17" borderId="32" xfId="0" applyFont="1" applyFill="1" applyBorder="1" applyAlignment="1">
      <alignment horizontal="center" vertical="center" wrapText="1"/>
    </xf>
    <xf numFmtId="0" fontId="289" fillId="17" borderId="64" xfId="0" applyFont="1" applyFill="1" applyBorder="1" applyAlignment="1">
      <alignment horizontal="center" vertical="center" wrapText="1"/>
    </xf>
    <xf numFmtId="49" fontId="249" fillId="9" borderId="10" xfId="0" applyNumberFormat="1" applyFont="1" applyFill="1" applyBorder="1" applyAlignment="1">
      <alignment horizontal="center" vertical="center" wrapText="1"/>
    </xf>
    <xf numFmtId="49" fontId="249" fillId="9" borderId="18" xfId="0" applyNumberFormat="1" applyFont="1" applyFill="1" applyBorder="1" applyAlignment="1">
      <alignment horizontal="center" vertical="center" wrapText="1"/>
    </xf>
    <xf numFmtId="0" fontId="297" fillId="2" borderId="60" xfId="0" applyFont="1" applyFill="1" applyBorder="1" applyAlignment="1">
      <alignment horizontal="center" vertical="center" wrapText="1"/>
    </xf>
    <xf numFmtId="0" fontId="297" fillId="2" borderId="58" xfId="0" applyFont="1" applyFill="1" applyBorder="1" applyAlignment="1">
      <alignment horizontal="center" vertical="center" wrapText="1"/>
    </xf>
    <xf numFmtId="0" fontId="297" fillId="2" borderId="57" xfId="0" applyFont="1" applyFill="1" applyBorder="1" applyAlignment="1">
      <alignment horizontal="center" vertical="center" wrapText="1"/>
    </xf>
    <xf numFmtId="0" fontId="302" fillId="13" borderId="10" xfId="0" applyFont="1" applyFill="1" applyBorder="1" applyAlignment="1">
      <alignment horizontal="center" vertical="center" wrapText="1"/>
    </xf>
    <xf numFmtId="0" fontId="297" fillId="13" borderId="18" xfId="0" applyFont="1" applyFill="1" applyBorder="1" applyAlignment="1">
      <alignment horizontal="center" vertical="center" wrapText="1"/>
    </xf>
    <xf numFmtId="0" fontId="302" fillId="13" borderId="10" xfId="0" applyFont="1" applyFill="1" applyBorder="1" applyAlignment="1">
      <alignment horizontal="left" vertical="top" wrapText="1" shrinkToFit="1"/>
    </xf>
    <xf numFmtId="0" fontId="302" fillId="13" borderId="7" xfId="0" applyFont="1" applyFill="1" applyBorder="1" applyAlignment="1">
      <alignment horizontal="left" vertical="top" shrinkToFit="1"/>
    </xf>
    <xf numFmtId="0" fontId="302" fillId="13" borderId="11" xfId="0" applyFont="1" applyFill="1" applyBorder="1" applyAlignment="1">
      <alignment horizontal="left" vertical="top" shrinkToFit="1"/>
    </xf>
    <xf numFmtId="0" fontId="298" fillId="0" borderId="10" xfId="0" applyFont="1" applyFill="1" applyBorder="1" applyAlignment="1">
      <alignment horizontal="left" vertical="top" wrapText="1" shrinkToFit="1"/>
    </xf>
    <xf numFmtId="0" fontId="298" fillId="0" borderId="7" xfId="0" applyFont="1" applyFill="1" applyBorder="1" applyAlignment="1">
      <alignment horizontal="left" vertical="top" wrapText="1" shrinkToFit="1"/>
    </xf>
    <xf numFmtId="0" fontId="298" fillId="0" borderId="11" xfId="0" applyFont="1" applyFill="1" applyBorder="1" applyAlignment="1">
      <alignment horizontal="left" vertical="top" wrapText="1" shrinkToFit="1"/>
    </xf>
    <xf numFmtId="0" fontId="292" fillId="13" borderId="18" xfId="0" applyFont="1" applyFill="1" applyBorder="1" applyAlignment="1">
      <alignment horizontal="center" vertical="center" wrapText="1"/>
    </xf>
    <xf numFmtId="0" fontId="289" fillId="17" borderId="41" xfId="0" applyFont="1" applyFill="1" applyBorder="1" applyAlignment="1">
      <alignment horizontal="center" vertical="center"/>
    </xf>
    <xf numFmtId="0" fontId="289" fillId="17" borderId="42" xfId="0" applyFont="1" applyFill="1" applyBorder="1" applyAlignment="1">
      <alignment horizontal="center" vertical="center"/>
    </xf>
    <xf numFmtId="0" fontId="289" fillId="17" borderId="41" xfId="0" applyFont="1" applyFill="1" applyBorder="1" applyAlignment="1">
      <alignment horizontal="center" vertical="center" shrinkToFit="1"/>
    </xf>
    <xf numFmtId="0" fontId="289" fillId="17" borderId="43" xfId="0" applyFont="1" applyFill="1" applyBorder="1" applyAlignment="1">
      <alignment horizontal="center" vertical="center" shrinkToFit="1"/>
    </xf>
    <xf numFmtId="0" fontId="289" fillId="17" borderId="17" xfId="0" applyFont="1" applyFill="1" applyBorder="1" applyAlignment="1">
      <alignment horizontal="center" vertical="center" shrinkToFit="1"/>
    </xf>
    <xf numFmtId="0" fontId="366" fillId="37" borderId="61" xfId="0" applyFont="1" applyFill="1" applyBorder="1" applyAlignment="1">
      <alignment horizontal="center" vertical="center"/>
    </xf>
    <xf numFmtId="0" fontId="366" fillId="37" borderId="50" xfId="0" applyFont="1" applyFill="1" applyBorder="1" applyAlignment="1">
      <alignment horizontal="center" vertical="center"/>
    </xf>
    <xf numFmtId="0" fontId="366" fillId="37" borderId="51" xfId="0" applyFont="1" applyFill="1" applyBorder="1" applyAlignment="1">
      <alignment horizontal="center" vertical="center"/>
    </xf>
    <xf numFmtId="0" fontId="292" fillId="0" borderId="14" xfId="0" applyFont="1" applyBorder="1" applyAlignment="1">
      <alignment horizontal="left" vertical="center" wrapText="1"/>
    </xf>
    <xf numFmtId="0" fontId="289" fillId="0" borderId="37" xfId="0" applyFont="1" applyFill="1" applyBorder="1" applyAlignment="1">
      <alignment horizontal="left" vertical="top" wrapText="1"/>
    </xf>
    <xf numFmtId="0" fontId="289" fillId="0" borderId="45" xfId="0" applyFont="1" applyFill="1" applyBorder="1" applyAlignment="1">
      <alignment horizontal="left" vertical="top" wrapText="1"/>
    </xf>
    <xf numFmtId="0" fontId="289" fillId="0" borderId="46" xfId="0" applyFont="1" applyFill="1" applyBorder="1" applyAlignment="1">
      <alignment horizontal="left" vertical="top" wrapText="1"/>
    </xf>
    <xf numFmtId="0" fontId="302" fillId="13" borderId="18" xfId="0" applyFont="1" applyFill="1" applyBorder="1" applyAlignment="1">
      <alignment horizontal="center" vertical="center" wrapText="1"/>
    </xf>
    <xf numFmtId="0" fontId="289" fillId="2" borderId="25" xfId="0" applyFont="1" applyFill="1" applyBorder="1" applyAlignment="1">
      <alignment horizontal="center" vertical="center" wrapText="1"/>
    </xf>
    <xf numFmtId="0" fontId="289" fillId="2" borderId="50" xfId="0" applyFont="1" applyFill="1" applyBorder="1" applyAlignment="1">
      <alignment horizontal="center" vertical="center" wrapText="1"/>
    </xf>
    <xf numFmtId="0" fontId="289" fillId="2" borderId="51" xfId="0" applyFont="1" applyFill="1" applyBorder="1" applyAlignment="1">
      <alignment horizontal="center" vertical="center" wrapText="1"/>
    </xf>
    <xf numFmtId="0" fontId="302" fillId="4" borderId="14" xfId="0" applyFont="1" applyFill="1" applyBorder="1" applyAlignment="1">
      <alignment horizontal="left" vertical="top" wrapText="1"/>
    </xf>
    <xf numFmtId="0" fontId="302" fillId="4" borderId="7" xfId="0" applyFont="1" applyFill="1" applyBorder="1" applyAlignment="1">
      <alignment horizontal="left" vertical="top" wrapText="1"/>
    </xf>
    <xf numFmtId="0" fontId="302" fillId="4" borderId="18" xfId="0" applyFont="1" applyFill="1" applyBorder="1" applyAlignment="1">
      <alignment horizontal="left" vertical="top" wrapText="1"/>
    </xf>
    <xf numFmtId="0" fontId="293" fillId="17" borderId="41" xfId="0" applyFont="1" applyFill="1" applyBorder="1" applyAlignment="1">
      <alignment horizontal="center" vertical="center" wrapText="1"/>
    </xf>
    <xf numFmtId="0" fontId="293" fillId="17" borderId="42" xfId="0" applyFont="1" applyFill="1" applyBorder="1" applyAlignment="1">
      <alignment horizontal="center" vertical="center" wrapText="1"/>
    </xf>
    <xf numFmtId="0" fontId="297" fillId="0" borderId="14" xfId="0" applyFont="1" applyBorder="1" applyAlignment="1">
      <alignment horizontal="left" vertical="top" wrapText="1"/>
    </xf>
    <xf numFmtId="0" fontId="297" fillId="0" borderId="7" xfId="0" applyFont="1" applyBorder="1" applyAlignment="1">
      <alignment horizontal="left" vertical="top" wrapText="1"/>
    </xf>
    <xf numFmtId="0" fontId="297" fillId="0" borderId="18" xfId="0" applyFont="1" applyBorder="1" applyAlignment="1">
      <alignment horizontal="left" vertical="top" wrapText="1"/>
    </xf>
    <xf numFmtId="0" fontId="302" fillId="0" borderId="14" xfId="0" applyFont="1" applyBorder="1" applyAlignment="1">
      <alignment horizontal="left" vertical="top" wrapText="1"/>
    </xf>
    <xf numFmtId="0" fontId="302" fillId="0" borderId="7" xfId="0" applyFont="1" applyBorder="1" applyAlignment="1">
      <alignment horizontal="left" vertical="top" wrapText="1"/>
    </xf>
    <xf numFmtId="0" fontId="302" fillId="0" borderId="18" xfId="0" applyFont="1" applyBorder="1" applyAlignment="1">
      <alignment horizontal="left" vertical="top" wrapText="1"/>
    </xf>
    <xf numFmtId="0" fontId="298" fillId="0" borderId="14" xfId="0" applyFont="1" applyBorder="1" applyAlignment="1">
      <alignment vertical="top" wrapText="1"/>
    </xf>
    <xf numFmtId="0" fontId="298" fillId="0" borderId="7" xfId="0" applyFont="1" applyBorder="1" applyAlignment="1">
      <alignment vertical="top" wrapText="1"/>
    </xf>
    <xf numFmtId="0" fontId="298" fillId="0" borderId="11" xfId="0" applyFont="1" applyBorder="1" applyAlignment="1">
      <alignment vertical="top" wrapText="1"/>
    </xf>
    <xf numFmtId="0" fontId="302" fillId="0" borderId="10" xfId="0" applyFont="1" applyFill="1" applyBorder="1" applyAlignment="1">
      <alignment horizontal="left" vertical="top" wrapText="1" shrinkToFit="1"/>
    </xf>
    <xf numFmtId="0" fontId="302" fillId="0" borderId="7" xfId="0" applyFont="1" applyFill="1" applyBorder="1" applyAlignment="1">
      <alignment horizontal="left" vertical="top" wrapText="1" shrinkToFit="1"/>
    </xf>
    <xf numFmtId="0" fontId="302" fillId="0" borderId="11" xfId="0" applyFont="1" applyFill="1" applyBorder="1" applyAlignment="1">
      <alignment horizontal="left" vertical="top" wrapText="1" shrinkToFit="1"/>
    </xf>
    <xf numFmtId="0" fontId="293" fillId="17" borderId="52" xfId="0" applyFont="1" applyFill="1" applyBorder="1" applyAlignment="1">
      <alignment horizontal="center" vertical="center" wrapText="1"/>
    </xf>
    <xf numFmtId="0" fontId="293" fillId="17" borderId="43" xfId="0" applyFont="1" applyFill="1" applyBorder="1" applyAlignment="1">
      <alignment horizontal="center" vertical="center" wrapText="1"/>
    </xf>
    <xf numFmtId="49" fontId="292" fillId="9" borderId="10" xfId="0" applyNumberFormat="1" applyFont="1" applyFill="1" applyBorder="1" applyAlignment="1">
      <alignment horizontal="center" vertical="top" wrapText="1"/>
    </xf>
    <xf numFmtId="49" fontId="292" fillId="9" borderId="18" xfId="0" applyNumberFormat="1" applyFont="1" applyFill="1" applyBorder="1" applyAlignment="1">
      <alignment horizontal="center" vertical="top" wrapText="1"/>
    </xf>
    <xf numFmtId="0" fontId="297" fillId="0" borderId="14" xfId="0" applyFont="1" applyBorder="1" applyAlignment="1">
      <alignment horizontal="center" vertical="center"/>
    </xf>
    <xf numFmtId="0" fontId="297" fillId="0" borderId="7" xfId="0" applyFont="1" applyBorder="1" applyAlignment="1">
      <alignment horizontal="center" vertical="center"/>
    </xf>
    <xf numFmtId="0" fontId="297" fillId="0" borderId="11" xfId="0" applyFont="1" applyBorder="1" applyAlignment="1">
      <alignment horizontal="center" vertical="center"/>
    </xf>
    <xf numFmtId="0" fontId="293" fillId="17" borderId="52" xfId="0" applyFont="1" applyFill="1" applyBorder="1" applyAlignment="1">
      <alignment horizontal="center" vertical="center"/>
    </xf>
    <xf numFmtId="0" fontId="293" fillId="17" borderId="43" xfId="0" applyFont="1" applyFill="1" applyBorder="1" applyAlignment="1">
      <alignment horizontal="center" vertical="center"/>
    </xf>
    <xf numFmtId="0" fontId="293" fillId="17" borderId="42" xfId="0" applyFont="1" applyFill="1" applyBorder="1" applyAlignment="1">
      <alignment horizontal="center" vertical="center"/>
    </xf>
    <xf numFmtId="0" fontId="302" fillId="0" borderId="3" xfId="0" applyFont="1" applyBorder="1" applyAlignment="1">
      <alignment horizontal="left" vertical="center"/>
    </xf>
    <xf numFmtId="0" fontId="297" fillId="0" borderId="14" xfId="0" applyFont="1" applyBorder="1" applyAlignment="1">
      <alignment horizontal="left" vertical="center"/>
    </xf>
    <xf numFmtId="0" fontId="297" fillId="0" borderId="7" xfId="0" applyFont="1" applyBorder="1" applyAlignment="1">
      <alignment horizontal="left" vertical="center"/>
    </xf>
    <xf numFmtId="0" fontId="297" fillId="0" borderId="18" xfId="0" applyFont="1" applyBorder="1" applyAlignment="1">
      <alignment horizontal="left" vertical="center"/>
    </xf>
    <xf numFmtId="0" fontId="297" fillId="2" borderId="25" xfId="0" applyFont="1" applyFill="1" applyBorder="1" applyAlignment="1">
      <alignment horizontal="center" vertical="center"/>
    </xf>
    <xf numFmtId="0" fontId="297" fillId="2" borderId="50" xfId="0" applyFont="1" applyFill="1" applyBorder="1" applyAlignment="1">
      <alignment horizontal="center" vertical="center"/>
    </xf>
    <xf numFmtId="0" fontId="297" fillId="2" borderId="51" xfId="0" applyFont="1" applyFill="1" applyBorder="1" applyAlignment="1">
      <alignment horizontal="center" vertical="center"/>
    </xf>
    <xf numFmtId="0" fontId="297" fillId="4" borderId="3" xfId="0" applyFont="1" applyFill="1" applyBorder="1" applyAlignment="1">
      <alignment horizontal="left" vertical="center" wrapText="1"/>
    </xf>
    <xf numFmtId="0" fontId="304" fillId="0" borderId="3" xfId="0" applyFont="1" applyBorder="1" applyAlignment="1">
      <alignment horizontal="left" vertical="center" wrapText="1"/>
    </xf>
    <xf numFmtId="0" fontId="297" fillId="4" borderId="3" xfId="0" applyFont="1" applyFill="1" applyBorder="1" applyAlignment="1">
      <alignment horizontal="center" vertical="center" wrapText="1"/>
    </xf>
    <xf numFmtId="0" fontId="293" fillId="21" borderId="66" xfId="0" applyFont="1" applyFill="1" applyBorder="1" applyAlignment="1">
      <alignment horizontal="center" vertical="center" wrapText="1"/>
    </xf>
    <xf numFmtId="0" fontId="293" fillId="21" borderId="4" xfId="0" applyFont="1" applyFill="1" applyBorder="1" applyAlignment="1">
      <alignment horizontal="center" vertical="center" wrapText="1"/>
    </xf>
    <xf numFmtId="0" fontId="302" fillId="0" borderId="25" xfId="0" applyFont="1" applyBorder="1" applyAlignment="1">
      <alignment vertical="top" wrapText="1"/>
    </xf>
    <xf numFmtId="0" fontId="302" fillId="0" borderId="50" xfId="0" applyFont="1" applyBorder="1" applyAlignment="1">
      <alignment vertical="top" wrapText="1"/>
    </xf>
    <xf numFmtId="0" fontId="302" fillId="0" borderId="51" xfId="0" applyFont="1" applyBorder="1" applyAlignment="1">
      <alignment vertical="top" wrapText="1"/>
    </xf>
    <xf numFmtId="0" fontId="302" fillId="9" borderId="54" xfId="0" applyFont="1" applyFill="1" applyBorder="1" applyAlignment="1">
      <alignment vertical="top" wrapText="1"/>
    </xf>
    <xf numFmtId="0" fontId="302" fillId="9" borderId="45" xfId="0" applyFont="1" applyFill="1" applyBorder="1" applyAlignment="1">
      <alignment vertical="top" wrapText="1"/>
    </xf>
    <xf numFmtId="0" fontId="302" fillId="9" borderId="46" xfId="0" applyFont="1" applyFill="1" applyBorder="1" applyAlignment="1">
      <alignment vertical="top" wrapText="1"/>
    </xf>
    <xf numFmtId="0" fontId="297" fillId="4" borderId="53" xfId="0" applyFont="1" applyFill="1" applyBorder="1" applyAlignment="1">
      <alignment horizontal="left" vertical="center" wrapText="1"/>
    </xf>
    <xf numFmtId="0" fontId="297" fillId="4" borderId="23" xfId="0" applyFont="1" applyFill="1" applyBorder="1" applyAlignment="1">
      <alignment horizontal="left" vertical="center" wrapText="1"/>
    </xf>
    <xf numFmtId="0" fontId="297" fillId="4" borderId="34" xfId="0" applyFont="1" applyFill="1" applyBorder="1" applyAlignment="1">
      <alignment horizontal="left" vertical="center" wrapText="1"/>
    </xf>
    <xf numFmtId="0" fontId="297" fillId="4" borderId="22" xfId="0" applyFont="1" applyFill="1" applyBorder="1" applyAlignment="1">
      <alignment horizontal="left" vertical="center" wrapText="1"/>
    </xf>
    <xf numFmtId="0" fontId="297" fillId="4" borderId="55" xfId="0" applyFont="1" applyFill="1" applyBorder="1" applyAlignment="1">
      <alignment horizontal="left" vertical="center" wrapText="1"/>
    </xf>
    <xf numFmtId="0" fontId="297" fillId="4" borderId="21" xfId="0" applyFont="1" applyFill="1" applyBorder="1" applyAlignment="1">
      <alignment horizontal="left" vertical="center" wrapText="1"/>
    </xf>
    <xf numFmtId="0" fontId="302" fillId="0" borderId="14" xfId="0" applyFont="1" applyBorder="1" applyAlignment="1">
      <alignment horizontal="left" vertical="center" wrapText="1"/>
    </xf>
    <xf numFmtId="0" fontId="302" fillId="0" borderId="7" xfId="0" applyFont="1" applyBorder="1" applyAlignment="1">
      <alignment horizontal="left" vertical="center" wrapText="1"/>
    </xf>
    <xf numFmtId="0" fontId="302" fillId="0" borderId="18" xfId="0" applyFont="1" applyBorder="1" applyAlignment="1">
      <alignment horizontal="left" vertical="center" wrapText="1"/>
    </xf>
    <xf numFmtId="0" fontId="302" fillId="0" borderId="53" xfId="0" applyFont="1" applyBorder="1" applyAlignment="1">
      <alignment horizontal="center" vertical="center" wrapText="1"/>
    </xf>
    <xf numFmtId="0" fontId="302" fillId="0" borderId="23" xfId="0" applyFont="1" applyBorder="1" applyAlignment="1">
      <alignment horizontal="center" vertical="center" wrapText="1"/>
    </xf>
    <xf numFmtId="0" fontId="302" fillId="0" borderId="34" xfId="0" applyFont="1" applyBorder="1" applyAlignment="1">
      <alignment horizontal="center" vertical="center" wrapText="1"/>
    </xf>
    <xf numFmtId="0" fontId="302" fillId="0" borderId="22" xfId="0" applyFont="1" applyBorder="1" applyAlignment="1">
      <alignment horizontal="center" vertical="center" wrapText="1"/>
    </xf>
    <xf numFmtId="0" fontId="302" fillId="0" borderId="55" xfId="0" applyFont="1" applyBorder="1" applyAlignment="1">
      <alignment horizontal="center" vertical="center" wrapText="1"/>
    </xf>
    <xf numFmtId="0" fontId="302" fillId="0" borderId="21" xfId="0" applyFont="1" applyBorder="1" applyAlignment="1">
      <alignment horizontal="center" vertical="center" wrapText="1"/>
    </xf>
    <xf numFmtId="0" fontId="298" fillId="0" borderId="14" xfId="0" applyFont="1" applyBorder="1" applyAlignment="1">
      <alignment horizontal="left" vertical="top" wrapText="1"/>
    </xf>
    <xf numFmtId="0" fontId="298" fillId="0" borderId="7" xfId="0" applyFont="1" applyBorder="1" applyAlignment="1">
      <alignment horizontal="left" vertical="top" wrapText="1"/>
    </xf>
    <xf numFmtId="0" fontId="298" fillId="0" borderId="11" xfId="0" applyFont="1" applyBorder="1" applyAlignment="1">
      <alignment horizontal="left" vertical="top" wrapText="1"/>
    </xf>
    <xf numFmtId="0" fontId="217" fillId="21" borderId="40" xfId="0" applyFont="1" applyFill="1" applyBorder="1" applyAlignment="1">
      <alignment horizontal="center" vertical="center" wrapText="1"/>
    </xf>
    <xf numFmtId="0" fontId="217" fillId="21" borderId="9" xfId="0" applyFont="1" applyFill="1" applyBorder="1" applyAlignment="1">
      <alignment horizontal="center" vertical="center" wrapText="1"/>
    </xf>
    <xf numFmtId="0" fontId="217" fillId="21" borderId="20" xfId="0" applyFont="1" applyFill="1" applyBorder="1" applyAlignment="1">
      <alignment horizontal="center" vertical="center" wrapText="1"/>
    </xf>
    <xf numFmtId="0" fontId="293" fillId="17" borderId="60" xfId="0" applyFont="1" applyFill="1" applyBorder="1" applyAlignment="1">
      <alignment horizontal="center" vertical="center" wrapText="1"/>
    </xf>
    <xf numFmtId="0" fontId="293" fillId="17" borderId="58" xfId="0" applyFont="1" applyFill="1" applyBorder="1" applyAlignment="1">
      <alignment horizontal="center" vertical="center" wrapText="1"/>
    </xf>
    <xf numFmtId="0" fontId="293" fillId="17" borderId="38" xfId="0" applyFont="1" applyFill="1" applyBorder="1" applyAlignment="1">
      <alignment horizontal="center" vertical="center" wrapText="1"/>
    </xf>
    <xf numFmtId="0" fontId="293" fillId="17" borderId="55" xfId="0" applyFont="1" applyFill="1" applyBorder="1" applyAlignment="1">
      <alignment horizontal="center" vertical="center" wrapText="1"/>
    </xf>
    <xf numFmtId="0" fontId="293" fillId="17" borderId="8" xfId="0" applyFont="1" applyFill="1" applyBorder="1" applyAlignment="1">
      <alignment horizontal="center" vertical="center" wrapText="1"/>
    </xf>
    <xf numFmtId="0" fontId="293" fillId="17" borderId="21" xfId="0" applyFont="1" applyFill="1" applyBorder="1" applyAlignment="1">
      <alignment horizontal="center" vertical="center" wrapText="1"/>
    </xf>
    <xf numFmtId="0" fontId="302" fillId="4" borderId="14" xfId="0" applyFont="1" applyFill="1" applyBorder="1" applyAlignment="1">
      <alignment horizontal="left" vertical="center" wrapText="1"/>
    </xf>
    <xf numFmtId="0" fontId="302" fillId="4" borderId="7" xfId="0" applyFont="1" applyFill="1" applyBorder="1" applyAlignment="1">
      <alignment horizontal="left" vertical="center" wrapText="1"/>
    </xf>
    <xf numFmtId="0" fontId="302" fillId="4" borderId="18" xfId="0" applyFont="1" applyFill="1" applyBorder="1" applyAlignment="1">
      <alignment horizontal="left" vertical="center" wrapText="1"/>
    </xf>
    <xf numFmtId="0" fontId="293" fillId="13" borderId="14" xfId="0" applyFont="1" applyFill="1" applyBorder="1" applyAlignment="1">
      <alignment horizontal="center" vertical="center" wrapText="1"/>
    </xf>
    <xf numFmtId="0" fontId="293" fillId="13" borderId="7" xfId="0" applyFont="1" applyFill="1" applyBorder="1" applyAlignment="1">
      <alignment horizontal="center" vertical="center" wrapText="1"/>
    </xf>
    <xf numFmtId="0" fontId="293" fillId="13" borderId="18" xfId="0" applyFont="1" applyFill="1" applyBorder="1" applyAlignment="1">
      <alignment horizontal="center" vertical="center" wrapText="1"/>
    </xf>
    <xf numFmtId="0" fontId="302" fillId="5" borderId="52" xfId="0" applyFont="1" applyFill="1" applyBorder="1" applyAlignment="1">
      <alignment horizontal="center" wrapText="1"/>
    </xf>
    <xf numFmtId="0" fontId="302" fillId="5" borderId="43" xfId="0" applyFont="1" applyFill="1" applyBorder="1" applyAlignment="1">
      <alignment horizontal="center" wrapText="1"/>
    </xf>
    <xf numFmtId="0" fontId="302" fillId="5" borderId="17" xfId="0" applyFont="1" applyFill="1" applyBorder="1" applyAlignment="1">
      <alignment horizontal="center" wrapText="1"/>
    </xf>
    <xf numFmtId="0" fontId="297" fillId="0" borderId="14" xfId="0" applyFont="1" applyBorder="1" applyAlignment="1">
      <alignment horizontal="left" vertical="center" wrapText="1"/>
    </xf>
    <xf numFmtId="0" fontId="297" fillId="0" borderId="7" xfId="0" applyFont="1" applyBorder="1" applyAlignment="1">
      <alignment horizontal="left" vertical="center" wrapText="1"/>
    </xf>
    <xf numFmtId="0" fontId="297" fillId="0" borderId="18" xfId="0" applyFont="1" applyBorder="1" applyAlignment="1">
      <alignment horizontal="left" vertical="center" wrapText="1"/>
    </xf>
    <xf numFmtId="169" fontId="290" fillId="0" borderId="10" xfId="5" applyNumberFormat="1" applyFont="1" applyBorder="1" applyAlignment="1">
      <alignment horizontal="center" vertical="top"/>
    </xf>
    <xf numFmtId="169" fontId="290" fillId="0" borderId="18" xfId="5" applyNumberFormat="1" applyFont="1" applyBorder="1" applyAlignment="1">
      <alignment horizontal="center" vertical="top"/>
    </xf>
    <xf numFmtId="0" fontId="302" fillId="0" borderId="60" xfId="0" applyFont="1" applyFill="1" applyBorder="1" applyAlignment="1">
      <alignment horizontal="left" vertical="top" wrapText="1"/>
    </xf>
    <xf numFmtId="0" fontId="302" fillId="0" borderId="58" xfId="0" applyFont="1" applyFill="1" applyBorder="1" applyAlignment="1">
      <alignment horizontal="left" vertical="top" wrapText="1"/>
    </xf>
    <xf numFmtId="0" fontId="302" fillId="0" borderId="57" xfId="0" applyFont="1" applyFill="1" applyBorder="1" applyAlignment="1">
      <alignment horizontal="left" vertical="top" wrapText="1"/>
    </xf>
    <xf numFmtId="0" fontId="292" fillId="5" borderId="25" xfId="0" applyFont="1" applyFill="1" applyBorder="1" applyAlignment="1">
      <alignment horizontal="center" vertical="center" wrapText="1"/>
    </xf>
    <xf numFmtId="0" fontId="292" fillId="5" borderId="50" xfId="0" applyFont="1" applyFill="1" applyBorder="1" applyAlignment="1">
      <alignment horizontal="center" vertical="center" wrapText="1"/>
    </xf>
    <xf numFmtId="0" fontId="292" fillId="5" borderId="51" xfId="0" applyFont="1" applyFill="1" applyBorder="1" applyAlignment="1">
      <alignment horizontal="center" vertical="center" wrapText="1"/>
    </xf>
    <xf numFmtId="165" fontId="290" fillId="0" borderId="10" xfId="5" applyNumberFormat="1" applyFont="1" applyBorder="1" applyAlignment="1">
      <alignment horizontal="center" vertical="center"/>
    </xf>
    <xf numFmtId="165" fontId="290" fillId="0" borderId="18" xfId="5" applyNumberFormat="1" applyFont="1" applyBorder="1" applyAlignment="1">
      <alignment horizontal="center" vertical="center"/>
    </xf>
    <xf numFmtId="0" fontId="292" fillId="5" borderId="52" xfId="0" applyFont="1" applyFill="1" applyBorder="1" applyAlignment="1">
      <alignment horizontal="center" vertical="center" wrapText="1"/>
    </xf>
    <xf numFmtId="0" fontId="292" fillId="5" borderId="43" xfId="0" applyFont="1" applyFill="1" applyBorder="1" applyAlignment="1">
      <alignment horizontal="center" vertical="center" wrapText="1"/>
    </xf>
    <xf numFmtId="0" fontId="292" fillId="5" borderId="17" xfId="0" applyFont="1" applyFill="1" applyBorder="1" applyAlignment="1">
      <alignment horizontal="center" vertical="center" wrapText="1"/>
    </xf>
    <xf numFmtId="2" fontId="291" fillId="0" borderId="10" xfId="5" applyNumberFormat="1" applyFont="1" applyBorder="1" applyAlignment="1">
      <alignment horizontal="center" vertical="top"/>
    </xf>
    <xf numFmtId="2" fontId="291" fillId="0" borderId="18" xfId="5" applyNumberFormat="1" applyFont="1" applyBorder="1" applyAlignment="1">
      <alignment horizontal="center" vertical="top"/>
    </xf>
    <xf numFmtId="0" fontId="302" fillId="0" borderId="54" xfId="0" applyFont="1" applyBorder="1" applyAlignment="1">
      <alignment vertical="top" wrapText="1"/>
    </xf>
    <xf numFmtId="0" fontId="302" fillId="0" borderId="45" xfId="0" applyFont="1" applyBorder="1" applyAlignment="1">
      <alignment vertical="top" wrapText="1"/>
    </xf>
    <xf numFmtId="0" fontId="302" fillId="0" borderId="46" xfId="0" applyFont="1" applyBorder="1" applyAlignment="1">
      <alignment vertical="top" wrapText="1"/>
    </xf>
    <xf numFmtId="0" fontId="291" fillId="0" borderId="14" xfId="5" applyFont="1" applyBorder="1" applyAlignment="1">
      <alignment horizontal="center" vertical="top"/>
    </xf>
    <xf numFmtId="0" fontId="291" fillId="0" borderId="18" xfId="5" applyFont="1" applyBorder="1" applyAlignment="1">
      <alignment horizontal="center" vertical="top"/>
    </xf>
    <xf numFmtId="0" fontId="302" fillId="0" borderId="49" xfId="0" applyFont="1" applyFill="1" applyBorder="1" applyAlignment="1">
      <alignment horizontal="left" vertical="top" wrapText="1"/>
    </xf>
    <xf numFmtId="0" fontId="302" fillId="0" borderId="48" xfId="0" applyFont="1" applyFill="1" applyBorder="1" applyAlignment="1">
      <alignment horizontal="left" vertical="top" wrapText="1"/>
    </xf>
    <xf numFmtId="0" fontId="302" fillId="0" borderId="69" xfId="0" applyFont="1" applyFill="1" applyBorder="1" applyAlignment="1">
      <alignment horizontal="left" vertical="top" wrapText="1"/>
    </xf>
    <xf numFmtId="0" fontId="290" fillId="0" borderId="14" xfId="5" applyFont="1" applyBorder="1" applyAlignment="1">
      <alignment horizontal="center" vertical="center" wrapText="1"/>
    </xf>
    <xf numFmtId="0" fontId="290" fillId="0" borderId="18" xfId="5" applyFont="1" applyBorder="1" applyAlignment="1">
      <alignment horizontal="center" vertical="center" wrapText="1"/>
    </xf>
    <xf numFmtId="0" fontId="297" fillId="0" borderId="77" xfId="0" applyFont="1" applyBorder="1" applyAlignment="1">
      <alignment horizontal="left" vertical="top" wrapText="1"/>
    </xf>
    <xf numFmtId="0" fontId="297" fillId="0" borderId="78" xfId="0" applyFont="1" applyBorder="1" applyAlignment="1">
      <alignment horizontal="left" vertical="top" wrapText="1"/>
    </xf>
    <xf numFmtId="0" fontId="297" fillId="0" borderId="79" xfId="0" applyFont="1" applyBorder="1" applyAlignment="1">
      <alignment horizontal="left" vertical="top" wrapText="1"/>
    </xf>
    <xf numFmtId="9" fontId="298" fillId="30" borderId="88" xfId="14908" applyFont="1" applyFill="1" applyBorder="1" applyAlignment="1">
      <alignment horizontal="left" vertical="top" wrapText="1"/>
    </xf>
    <xf numFmtId="9" fontId="298" fillId="30" borderId="89" xfId="14908" applyFont="1" applyFill="1" applyBorder="1" applyAlignment="1">
      <alignment horizontal="left" vertical="top" wrapText="1"/>
    </xf>
    <xf numFmtId="9" fontId="298" fillId="30" borderId="90" xfId="14908" applyFont="1" applyFill="1" applyBorder="1" applyAlignment="1">
      <alignment horizontal="left" vertical="top" wrapText="1"/>
    </xf>
    <xf numFmtId="0" fontId="297" fillId="2" borderId="82" xfId="0" applyFont="1" applyFill="1" applyBorder="1" applyAlignment="1">
      <alignment horizontal="center" vertical="center"/>
    </xf>
    <xf numFmtId="0" fontId="297" fillId="2" borderId="83" xfId="0" applyFont="1" applyFill="1" applyBorder="1" applyAlignment="1">
      <alignment horizontal="center" vertical="center"/>
    </xf>
    <xf numFmtId="0" fontId="297" fillId="2" borderId="84" xfId="0" applyFont="1" applyFill="1" applyBorder="1" applyAlignment="1">
      <alignment horizontal="center" vertical="center"/>
    </xf>
    <xf numFmtId="0" fontId="298" fillId="0" borderId="25" xfId="0" applyFont="1" applyFill="1" applyBorder="1" applyAlignment="1" applyProtection="1">
      <alignment horizontal="left" vertical="top" wrapText="1"/>
      <protection locked="0"/>
    </xf>
    <xf numFmtId="0" fontId="298" fillId="0" borderId="50" xfId="0" applyFont="1" applyFill="1" applyBorder="1" applyAlignment="1" applyProtection="1">
      <alignment horizontal="left" vertical="top" wrapText="1"/>
      <protection locked="0"/>
    </xf>
    <xf numFmtId="0" fontId="298" fillId="0" borderId="51" xfId="0" applyFont="1" applyFill="1" applyBorder="1" applyAlignment="1" applyProtection="1">
      <alignment horizontal="left" vertical="top" wrapText="1"/>
      <protection locked="0"/>
    </xf>
    <xf numFmtId="0" fontId="302" fillId="0" borderId="25" xfId="0" applyFont="1" applyBorder="1" applyAlignment="1">
      <alignment horizontal="left" vertical="top" wrapText="1"/>
    </xf>
    <xf numFmtId="0" fontId="302" fillId="0" borderId="50" xfId="0" applyFont="1" applyBorder="1" applyAlignment="1">
      <alignment horizontal="left" vertical="top" wrapText="1"/>
    </xf>
    <xf numFmtId="0" fontId="302" fillId="0" borderId="51" xfId="0" applyFont="1" applyBorder="1" applyAlignment="1">
      <alignment horizontal="left" vertical="top" wrapText="1"/>
    </xf>
    <xf numFmtId="0" fontId="302" fillId="10" borderId="55" xfId="0" applyFont="1" applyFill="1" applyBorder="1" applyAlignment="1">
      <alignment horizontal="left" vertical="top" wrapText="1"/>
    </xf>
    <xf numFmtId="0" fontId="302" fillId="10" borderId="8" xfId="0" applyFont="1" applyFill="1" applyBorder="1" applyAlignment="1">
      <alignment horizontal="left" vertical="top" wrapText="1"/>
    </xf>
    <xf numFmtId="0" fontId="302" fillId="10" borderId="33" xfId="0" applyFont="1" applyFill="1" applyBorder="1" applyAlignment="1">
      <alignment horizontal="left" vertical="top" wrapText="1"/>
    </xf>
    <xf numFmtId="9" fontId="302" fillId="30" borderId="80" xfId="14908" applyFont="1" applyFill="1" applyBorder="1" applyAlignment="1">
      <alignment horizontal="left" vertical="top" wrapText="1"/>
    </xf>
    <xf numFmtId="9" fontId="302" fillId="30" borderId="75" xfId="14908" applyFont="1" applyFill="1" applyBorder="1" applyAlignment="1">
      <alignment horizontal="left" vertical="top" wrapText="1"/>
    </xf>
    <xf numFmtId="9" fontId="302" fillId="30" borderId="81" xfId="14908" applyFont="1" applyFill="1" applyBorder="1" applyAlignment="1">
      <alignment horizontal="left" vertical="top" wrapText="1"/>
    </xf>
    <xf numFmtId="9" fontId="391" fillId="30" borderId="80" xfId="14908" applyFont="1" applyFill="1" applyBorder="1" applyAlignment="1">
      <alignment horizontal="left" vertical="top" wrapText="1"/>
    </xf>
    <xf numFmtId="9" fontId="391" fillId="30" borderId="75" xfId="14908" applyFont="1" applyFill="1" applyBorder="1" applyAlignment="1">
      <alignment horizontal="left" vertical="top" wrapText="1"/>
    </xf>
    <xf numFmtId="9" fontId="391" fillId="30" borderId="81" xfId="14908" applyFont="1" applyFill="1" applyBorder="1" applyAlignment="1">
      <alignment horizontal="left" vertical="top" wrapText="1"/>
    </xf>
    <xf numFmtId="0" fontId="297" fillId="11" borderId="25" xfId="0" applyFont="1" applyFill="1" applyBorder="1" applyAlignment="1">
      <alignment horizontal="center" vertical="center" wrapText="1"/>
    </xf>
    <xf numFmtId="0" fontId="297" fillId="11" borderId="50" xfId="0" applyFont="1" applyFill="1" applyBorder="1" applyAlignment="1">
      <alignment horizontal="center" vertical="center" wrapText="1"/>
    </xf>
    <xf numFmtId="0" fontId="297" fillId="11" borderId="51" xfId="0" applyFont="1" applyFill="1" applyBorder="1" applyAlignment="1">
      <alignment horizontal="center" vertical="center" wrapText="1"/>
    </xf>
    <xf numFmtId="9" fontId="302" fillId="30" borderId="86" xfId="14908" applyFont="1" applyFill="1" applyBorder="1" applyAlignment="1">
      <alignment horizontal="left" vertical="top" wrapText="1"/>
    </xf>
    <xf numFmtId="9" fontId="302" fillId="30" borderId="87" xfId="14908" applyFont="1" applyFill="1" applyBorder="1" applyAlignment="1">
      <alignment horizontal="left" vertical="top" wrapText="1"/>
    </xf>
    <xf numFmtId="0" fontId="302" fillId="10" borderId="60" xfId="0" applyFont="1" applyFill="1" applyBorder="1" applyAlignment="1">
      <alignment horizontal="left" vertical="top" wrapText="1"/>
    </xf>
    <xf numFmtId="0" fontId="302" fillId="10" borderId="58" xfId="0" applyFont="1" applyFill="1" applyBorder="1" applyAlignment="1">
      <alignment horizontal="left" vertical="top" wrapText="1"/>
    </xf>
    <xf numFmtId="0" fontId="302" fillId="10" borderId="57" xfId="0" applyFont="1" applyFill="1" applyBorder="1" applyAlignment="1">
      <alignment horizontal="left" vertical="top" wrapText="1"/>
    </xf>
    <xf numFmtId="0" fontId="302" fillId="10" borderId="34" xfId="0" applyFont="1" applyFill="1" applyBorder="1" applyAlignment="1">
      <alignment horizontal="left" vertical="top" wrapText="1"/>
    </xf>
    <xf numFmtId="0" fontId="302" fillId="10" borderId="0" xfId="0" applyFont="1" applyFill="1" applyBorder="1" applyAlignment="1">
      <alignment horizontal="left" vertical="top" wrapText="1"/>
    </xf>
    <xf numFmtId="0" fontId="302" fillId="10" borderId="65" xfId="0" applyFont="1" applyFill="1" applyBorder="1" applyAlignment="1">
      <alignment horizontal="left" vertical="top" wrapText="1"/>
    </xf>
    <xf numFmtId="165" fontId="289" fillId="9" borderId="6" xfId="0" applyNumberFormat="1" applyFont="1" applyFill="1" applyBorder="1" applyAlignment="1">
      <alignment horizontal="center" vertical="center"/>
    </xf>
    <xf numFmtId="165" fontId="289" fillId="9" borderId="9" xfId="0" applyNumberFormat="1" applyFont="1" applyFill="1" applyBorder="1" applyAlignment="1">
      <alignment horizontal="center" vertical="center"/>
    </xf>
    <xf numFmtId="165" fontId="289" fillId="9" borderId="20" xfId="0" applyNumberFormat="1" applyFont="1" applyFill="1" applyBorder="1" applyAlignment="1">
      <alignment horizontal="center" vertical="center"/>
    </xf>
    <xf numFmtId="0" fontId="297" fillId="11" borderId="25" xfId="0" applyFont="1" applyFill="1" applyBorder="1" applyAlignment="1">
      <alignment horizontal="center" vertical="top" wrapText="1"/>
    </xf>
    <xf numFmtId="0" fontId="297" fillId="11" borderId="50" xfId="0" applyFont="1" applyFill="1" applyBorder="1" applyAlignment="1">
      <alignment horizontal="center" vertical="top" wrapText="1"/>
    </xf>
    <xf numFmtId="0" fontId="297" fillId="11" borderId="51" xfId="0" applyFont="1" applyFill="1" applyBorder="1" applyAlignment="1">
      <alignment horizontal="center" vertical="top" wrapText="1"/>
    </xf>
    <xf numFmtId="0" fontId="298" fillId="0" borderId="25" xfId="0" applyFont="1" applyBorder="1" applyAlignment="1">
      <alignment vertical="top" wrapText="1"/>
    </xf>
    <xf numFmtId="0" fontId="298" fillId="0" borderId="50" xfId="0" applyFont="1" applyBorder="1" applyAlignment="1">
      <alignment vertical="top" wrapText="1"/>
    </xf>
    <xf numFmtId="0" fontId="298" fillId="0" borderId="51" xfId="0" applyFont="1" applyBorder="1" applyAlignment="1">
      <alignment vertical="top" wrapText="1"/>
    </xf>
    <xf numFmtId="0" fontId="249" fillId="0" borderId="10" xfId="0" applyFont="1" applyBorder="1" applyAlignment="1">
      <alignment horizontal="left" vertical="top" wrapText="1"/>
    </xf>
    <xf numFmtId="0" fontId="249" fillId="0" borderId="7" xfId="0" applyFont="1" applyBorder="1" applyAlignment="1">
      <alignment horizontal="left" vertical="top" wrapText="1"/>
    </xf>
    <xf numFmtId="0" fontId="249" fillId="0" borderId="18" xfId="0" applyFont="1" applyBorder="1" applyAlignment="1">
      <alignment horizontal="left" vertical="top" wrapText="1"/>
    </xf>
    <xf numFmtId="0" fontId="249" fillId="0" borderId="10" xfId="0" applyFont="1" applyFill="1" applyBorder="1" applyAlignment="1">
      <alignment horizontal="left" vertical="top" wrapText="1"/>
    </xf>
    <xf numFmtId="0" fontId="249" fillId="0" borderId="7" xfId="0" applyFont="1" applyFill="1" applyBorder="1" applyAlignment="1">
      <alignment horizontal="left" vertical="top" wrapText="1"/>
    </xf>
    <xf numFmtId="0" fontId="249" fillId="0" borderId="11" xfId="0" applyFont="1" applyFill="1" applyBorder="1" applyAlignment="1">
      <alignment horizontal="left" vertical="top" wrapText="1"/>
    </xf>
    <xf numFmtId="0" fontId="217" fillId="13" borderId="32" xfId="0" applyFont="1" applyFill="1" applyBorder="1" applyAlignment="1">
      <alignment horizontal="center" vertical="center" wrapText="1"/>
    </xf>
    <xf numFmtId="0" fontId="217" fillId="13" borderId="5" xfId="0" applyFont="1" applyFill="1" applyBorder="1" applyAlignment="1">
      <alignment horizontal="center" vertical="center" wrapText="1"/>
    </xf>
    <xf numFmtId="0" fontId="323" fillId="0" borderId="37" xfId="0" applyFont="1" applyBorder="1" applyAlignment="1">
      <alignment horizontal="left" vertical="top" wrapText="1"/>
    </xf>
    <xf numFmtId="0" fontId="323" fillId="0" borderId="45" xfId="0" applyFont="1" applyBorder="1" applyAlignment="1">
      <alignment horizontal="left" vertical="top" wrapText="1"/>
    </xf>
    <xf numFmtId="0" fontId="323" fillId="0" borderId="46" xfId="0" applyFont="1" applyBorder="1" applyAlignment="1">
      <alignment horizontal="left" vertical="top" wrapText="1"/>
    </xf>
    <xf numFmtId="0" fontId="249" fillId="0" borderId="11" xfId="0" applyFont="1" applyBorder="1" applyAlignment="1">
      <alignment horizontal="left" vertical="top" wrapText="1"/>
    </xf>
    <xf numFmtId="0" fontId="217" fillId="17" borderId="40" xfId="0" applyFont="1" applyFill="1" applyBorder="1" applyAlignment="1">
      <alignment horizontal="center" vertical="center" wrapText="1"/>
    </xf>
    <xf numFmtId="0" fontId="217" fillId="17" borderId="20" xfId="0" applyFont="1" applyFill="1" applyBorder="1" applyAlignment="1">
      <alignment horizontal="center" vertical="center" wrapText="1"/>
    </xf>
    <xf numFmtId="0" fontId="217" fillId="17" borderId="41" xfId="0" applyFont="1" applyFill="1" applyBorder="1" applyAlignment="1">
      <alignment horizontal="center" vertical="center" wrapText="1"/>
    </xf>
    <xf numFmtId="0" fontId="217" fillId="17" borderId="43" xfId="0" applyFont="1" applyFill="1" applyBorder="1" applyAlignment="1">
      <alignment horizontal="center" vertical="center" wrapText="1"/>
    </xf>
    <xf numFmtId="0" fontId="217" fillId="17" borderId="42" xfId="0" applyFont="1" applyFill="1" applyBorder="1" applyAlignment="1">
      <alignment horizontal="center" vertical="center" wrapText="1"/>
    </xf>
    <xf numFmtId="0" fontId="217" fillId="17" borderId="44" xfId="0" applyFont="1" applyFill="1" applyBorder="1" applyAlignment="1">
      <alignment horizontal="center" vertical="center" wrapText="1"/>
    </xf>
    <xf numFmtId="0" fontId="217" fillId="17" borderId="30" xfId="0" applyFont="1" applyFill="1" applyBorder="1" applyAlignment="1">
      <alignment horizontal="center" vertical="center" wrapText="1"/>
    </xf>
    <xf numFmtId="0" fontId="217" fillId="0" borderId="10" xfId="0" applyFont="1" applyBorder="1" applyAlignment="1">
      <alignment horizontal="left" vertical="top" wrapText="1"/>
    </xf>
    <xf numFmtId="0" fontId="217" fillId="0" borderId="7" xfId="0" applyFont="1" applyBorder="1" applyAlignment="1">
      <alignment horizontal="left" vertical="top" wrapText="1"/>
    </xf>
    <xf numFmtId="0" fontId="217" fillId="0" borderId="11" xfId="0" applyFont="1" applyBorder="1" applyAlignment="1">
      <alignment horizontal="left" vertical="top" wrapText="1"/>
    </xf>
    <xf numFmtId="0" fontId="217" fillId="0" borderId="10" xfId="0" applyFont="1" applyBorder="1" applyAlignment="1">
      <alignment horizontal="center" vertical="center" wrapText="1"/>
    </xf>
    <xf numFmtId="0" fontId="217" fillId="0" borderId="7" xfId="0" applyFont="1" applyBorder="1" applyAlignment="1">
      <alignment horizontal="center" vertical="center" wrapText="1"/>
    </xf>
    <xf numFmtId="0" fontId="217" fillId="0" borderId="18" xfId="0" applyFont="1" applyBorder="1" applyAlignment="1">
      <alignment horizontal="center" vertical="center" wrapText="1"/>
    </xf>
    <xf numFmtId="0" fontId="217" fillId="0" borderId="11" xfId="0" applyFont="1" applyBorder="1" applyAlignment="1">
      <alignment horizontal="center" vertical="center" wrapText="1"/>
    </xf>
    <xf numFmtId="0" fontId="219" fillId="0" borderId="10" xfId="0" applyFont="1" applyBorder="1" applyAlignment="1">
      <alignment horizontal="left" vertical="top" wrapText="1"/>
    </xf>
    <xf numFmtId="0" fontId="219" fillId="0" borderId="7" xfId="0" applyFont="1" applyBorder="1" applyAlignment="1">
      <alignment horizontal="left" vertical="top" wrapText="1"/>
    </xf>
    <xf numFmtId="0" fontId="219" fillId="0" borderId="11" xfId="0" applyFont="1" applyBorder="1" applyAlignment="1">
      <alignment horizontal="left" vertical="top" wrapText="1"/>
    </xf>
    <xf numFmtId="0" fontId="219" fillId="0" borderId="18" xfId="0" applyFont="1" applyBorder="1" applyAlignment="1">
      <alignment horizontal="left" vertical="top" wrapText="1"/>
    </xf>
    <xf numFmtId="0" fontId="218" fillId="8" borderId="25" xfId="0" applyFont="1" applyFill="1" applyBorder="1" applyAlignment="1">
      <alignment horizontal="center" vertical="center" wrapText="1"/>
    </xf>
    <xf numFmtId="0" fontId="218" fillId="8" borderId="50" xfId="0" applyFont="1" applyFill="1" applyBorder="1" applyAlignment="1">
      <alignment horizontal="center" vertical="center" wrapText="1"/>
    </xf>
    <xf numFmtId="0" fontId="218" fillId="8" borderId="51" xfId="0" applyFont="1" applyFill="1" applyBorder="1" applyAlignment="1">
      <alignment horizontal="center" vertical="center" wrapText="1"/>
    </xf>
    <xf numFmtId="0" fontId="218" fillId="17" borderId="40" xfId="0" applyFont="1" applyFill="1" applyBorder="1" applyAlignment="1">
      <alignment horizontal="center" vertical="center" wrapText="1"/>
    </xf>
    <xf numFmtId="0" fontId="218" fillId="17" borderId="20" xfId="0" applyFont="1" applyFill="1" applyBorder="1" applyAlignment="1">
      <alignment horizontal="center" vertical="center" wrapText="1"/>
    </xf>
    <xf numFmtId="0" fontId="218" fillId="13" borderId="32" xfId="0" applyFont="1" applyFill="1" applyBorder="1" applyAlignment="1">
      <alignment horizontal="center" vertical="center" wrapText="1"/>
    </xf>
    <xf numFmtId="0" fontId="218" fillId="13" borderId="5" xfId="0" applyFont="1" applyFill="1" applyBorder="1" applyAlignment="1">
      <alignment horizontal="center" vertical="center" wrapText="1"/>
    </xf>
    <xf numFmtId="0" fontId="218" fillId="13" borderId="29" xfId="0" applyFont="1" applyFill="1" applyBorder="1" applyAlignment="1">
      <alignment horizontal="center" vertical="center" wrapText="1"/>
    </xf>
    <xf numFmtId="0" fontId="218" fillId="17" borderId="41" xfId="0" applyFont="1" applyFill="1" applyBorder="1" applyAlignment="1">
      <alignment horizontal="center" vertical="center" wrapText="1"/>
    </xf>
    <xf numFmtId="0" fontId="218" fillId="17" borderId="42" xfId="0" applyFont="1" applyFill="1" applyBorder="1" applyAlignment="1">
      <alignment horizontal="center" vertical="center" wrapText="1"/>
    </xf>
    <xf numFmtId="0" fontId="218" fillId="17" borderId="43" xfId="0" applyFont="1" applyFill="1" applyBorder="1" applyAlignment="1">
      <alignment horizontal="center" vertical="center" wrapText="1"/>
    </xf>
    <xf numFmtId="0" fontId="218" fillId="17" borderId="44" xfId="0" applyFont="1" applyFill="1" applyBorder="1" applyAlignment="1">
      <alignment horizontal="center" vertical="center" wrapText="1"/>
    </xf>
    <xf numFmtId="0" fontId="218" fillId="17" borderId="30" xfId="0" applyFont="1" applyFill="1" applyBorder="1" applyAlignment="1">
      <alignment horizontal="center" vertical="center" wrapText="1"/>
    </xf>
    <xf numFmtId="0" fontId="218" fillId="0" borderId="10" xfId="0" applyFont="1" applyBorder="1" applyAlignment="1">
      <alignment horizontal="left" vertical="top" wrapText="1"/>
    </xf>
    <xf numFmtId="0" fontId="218" fillId="0" borderId="7" xfId="0" applyFont="1" applyBorder="1" applyAlignment="1">
      <alignment horizontal="left" vertical="top" wrapText="1"/>
    </xf>
    <xf numFmtId="0" fontId="218" fillId="0" borderId="11" xfId="0" applyFont="1" applyBorder="1" applyAlignment="1">
      <alignment horizontal="left" vertical="top" wrapText="1"/>
    </xf>
    <xf numFmtId="0" fontId="218" fillId="0" borderId="10" xfId="0" applyFont="1" applyBorder="1" applyAlignment="1">
      <alignment horizontal="center" vertical="center" wrapText="1"/>
    </xf>
    <xf numFmtId="0" fontId="218" fillId="0" borderId="7" xfId="0" applyFont="1" applyBorder="1" applyAlignment="1">
      <alignment horizontal="center" vertical="center" wrapText="1"/>
    </xf>
    <xf numFmtId="0" fontId="218" fillId="0" borderId="18" xfId="0" applyFont="1" applyBorder="1" applyAlignment="1">
      <alignment horizontal="center" vertical="center" wrapText="1"/>
    </xf>
    <xf numFmtId="0" fontId="218" fillId="0" borderId="11" xfId="0" applyFont="1" applyBorder="1" applyAlignment="1">
      <alignment horizontal="center" vertical="center" wrapText="1"/>
    </xf>
    <xf numFmtId="0" fontId="349" fillId="0" borderId="37" xfId="0" applyFont="1" applyBorder="1" applyAlignment="1">
      <alignment horizontal="left" vertical="top" wrapText="1"/>
    </xf>
    <xf numFmtId="0" fontId="349" fillId="0" borderId="45" xfId="0" applyFont="1" applyBorder="1" applyAlignment="1">
      <alignment horizontal="left" vertical="top" wrapText="1"/>
    </xf>
    <xf numFmtId="0" fontId="349" fillId="0" borderId="46" xfId="0" applyFont="1" applyBorder="1" applyAlignment="1">
      <alignment horizontal="left" vertical="top" wrapText="1"/>
    </xf>
    <xf numFmtId="0" fontId="217" fillId="0" borderId="60" xfId="0" applyFont="1" applyBorder="1" applyAlignment="1">
      <alignment horizontal="center" vertical="center" wrapText="1"/>
    </xf>
    <xf numFmtId="0" fontId="217" fillId="0" borderId="34" xfId="0" applyFont="1" applyBorder="1" applyAlignment="1">
      <alignment horizontal="center" vertical="center" wrapText="1"/>
    </xf>
    <xf numFmtId="0" fontId="217" fillId="0" borderId="49" xfId="0" applyFont="1" applyBorder="1" applyAlignment="1">
      <alignment horizontal="center" vertical="center" wrapText="1"/>
    </xf>
    <xf numFmtId="0" fontId="217" fillId="17" borderId="31"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51" fillId="0" borderId="37" xfId="0" applyFont="1" applyBorder="1" applyAlignment="1">
      <alignment horizontal="left" vertical="top" wrapText="1"/>
    </xf>
    <xf numFmtId="0" fontId="249" fillId="9" borderId="10" xfId="0" applyFont="1" applyFill="1" applyBorder="1" applyAlignment="1">
      <alignment horizontal="left" vertical="top" wrapText="1"/>
    </xf>
    <xf numFmtId="0" fontId="249" fillId="9" borderId="7" xfId="0" applyFont="1" applyFill="1" applyBorder="1" applyAlignment="1">
      <alignment horizontal="left" vertical="top" wrapText="1"/>
    </xf>
    <xf numFmtId="0" fontId="249" fillId="9" borderId="18" xfId="0" applyFont="1" applyFill="1" applyBorder="1" applyAlignment="1">
      <alignment horizontal="left" vertical="top" wrapText="1"/>
    </xf>
    <xf numFmtId="0" fontId="217" fillId="17" borderId="66" xfId="0" applyFont="1" applyFill="1" applyBorder="1" applyAlignment="1">
      <alignment horizontal="center" vertical="center" wrapText="1"/>
    </xf>
    <xf numFmtId="0" fontId="217" fillId="17" borderId="4" xfId="0" applyFont="1" applyFill="1" applyBorder="1" applyAlignment="1">
      <alignment horizontal="center" vertical="center" wrapText="1"/>
    </xf>
    <xf numFmtId="0" fontId="217" fillId="0" borderId="27" xfId="0" applyFont="1" applyBorder="1" applyAlignment="1">
      <alignment horizontal="left" vertical="top" wrapText="1"/>
    </xf>
    <xf numFmtId="0" fontId="217" fillId="0" borderId="8" xfId="0" applyFont="1" applyBorder="1" applyAlignment="1">
      <alignment horizontal="left" vertical="top" wrapText="1"/>
    </xf>
    <xf numFmtId="0" fontId="217" fillId="0" borderId="33" xfId="0" applyFont="1" applyBorder="1" applyAlignment="1">
      <alignment horizontal="left" vertical="top" wrapText="1"/>
    </xf>
    <xf numFmtId="0" fontId="249" fillId="0" borderId="3" xfId="0" applyFont="1" applyBorder="1" applyAlignment="1">
      <alignment horizontal="left" vertical="top" wrapText="1"/>
    </xf>
    <xf numFmtId="0" fontId="217" fillId="13" borderId="29" xfId="0" applyFont="1" applyFill="1" applyBorder="1" applyAlignment="1">
      <alignment horizontal="center" vertical="center" wrapText="1"/>
    </xf>
    <xf numFmtId="0" fontId="217" fillId="17" borderId="38" xfId="0" applyFont="1" applyFill="1" applyBorder="1" applyAlignment="1">
      <alignment horizontal="center" vertical="center" wrapText="1"/>
    </xf>
    <xf numFmtId="0" fontId="217" fillId="17" borderId="21" xfId="0" applyFont="1" applyFill="1" applyBorder="1" applyAlignment="1">
      <alignment horizontal="center" vertical="center" wrapText="1"/>
    </xf>
    <xf numFmtId="0" fontId="217" fillId="0" borderId="45" xfId="0" applyFont="1" applyBorder="1" applyAlignment="1">
      <alignment horizontal="left" vertical="top" wrapText="1"/>
    </xf>
    <xf numFmtId="0" fontId="217" fillId="0" borderId="46" xfId="0" applyFont="1" applyBorder="1" applyAlignment="1">
      <alignment horizontal="left" vertical="top" wrapText="1"/>
    </xf>
    <xf numFmtId="0" fontId="217" fillId="0" borderId="37" xfId="0" applyFont="1" applyBorder="1" applyAlignment="1">
      <alignment horizontal="left" vertical="top" wrapText="1"/>
    </xf>
    <xf numFmtId="0" fontId="249" fillId="25" borderId="34" xfId="0" applyFont="1" applyFill="1" applyBorder="1" applyAlignment="1">
      <alignment horizontal="center" vertical="center" textRotation="90"/>
    </xf>
    <xf numFmtId="0" fontId="217" fillId="9" borderId="6" xfId="0" applyFont="1" applyFill="1" applyBorder="1" applyAlignment="1">
      <alignment horizontal="center" vertical="center"/>
    </xf>
    <xf numFmtId="0" fontId="217" fillId="9" borderId="9" xfId="0" applyFont="1" applyFill="1" applyBorder="1" applyAlignment="1">
      <alignment horizontal="center" vertical="center"/>
    </xf>
    <xf numFmtId="0" fontId="217" fillId="9" borderId="20" xfId="0" applyFont="1" applyFill="1" applyBorder="1" applyAlignment="1">
      <alignment horizontal="center" vertical="center"/>
    </xf>
    <xf numFmtId="0" fontId="217" fillId="17" borderId="10" xfId="0" applyFont="1" applyFill="1" applyBorder="1" applyAlignment="1">
      <alignment horizontal="center" vertical="center" wrapText="1"/>
    </xf>
    <xf numFmtId="0" fontId="217" fillId="17" borderId="18" xfId="0" applyFont="1" applyFill="1" applyBorder="1" applyAlignment="1">
      <alignment horizontal="center" vertical="center" wrapText="1"/>
    </xf>
    <xf numFmtId="0" fontId="249" fillId="0" borderId="7" xfId="0" applyFont="1" applyBorder="1" applyAlignment="1">
      <alignment horizontal="left" vertical="center" wrapText="1"/>
    </xf>
    <xf numFmtId="0" fontId="249" fillId="0" borderId="18" xfId="0" applyFont="1" applyBorder="1" applyAlignment="1">
      <alignment horizontal="left" vertical="center" wrapText="1"/>
    </xf>
    <xf numFmtId="0" fontId="251" fillId="0" borderId="45" xfId="0" applyFont="1" applyBorder="1" applyAlignment="1">
      <alignment horizontal="left" vertical="top" wrapText="1"/>
    </xf>
    <xf numFmtId="0" fontId="217" fillId="9" borderId="2" xfId="0" applyFont="1" applyFill="1" applyBorder="1" applyAlignment="1">
      <alignment horizontal="center" vertical="center"/>
    </xf>
    <xf numFmtId="0" fontId="217" fillId="9" borderId="73" xfId="0" applyFont="1" applyFill="1" applyBorder="1" applyAlignment="1">
      <alignment horizontal="center" vertical="center"/>
    </xf>
    <xf numFmtId="0" fontId="217" fillId="9" borderId="59" xfId="0" applyFont="1" applyFill="1" applyBorder="1" applyAlignment="1">
      <alignment horizontal="center" vertical="center"/>
    </xf>
    <xf numFmtId="0" fontId="217" fillId="17" borderId="32" xfId="0" applyFont="1" applyFill="1" applyBorder="1" applyAlignment="1">
      <alignment horizontal="center" vertical="center" wrapText="1"/>
    </xf>
    <xf numFmtId="0" fontId="217" fillId="17" borderId="64" xfId="0" applyFont="1" applyFill="1" applyBorder="1" applyAlignment="1">
      <alignment horizontal="center" vertical="center" wrapText="1"/>
    </xf>
    <xf numFmtId="0" fontId="249" fillId="9" borderId="10" xfId="0" applyFont="1" applyFill="1" applyBorder="1" applyAlignment="1">
      <alignment horizontal="center" vertical="center" wrapText="1"/>
    </xf>
    <xf numFmtId="0" fontId="249" fillId="9" borderId="18" xfId="0" applyFont="1" applyFill="1" applyBorder="1" applyAlignment="1">
      <alignment horizontal="center" vertical="center" wrapText="1"/>
    </xf>
    <xf numFmtId="0" fontId="217" fillId="0" borderId="14" xfId="0" applyFont="1" applyBorder="1" applyAlignment="1">
      <alignment horizontal="left" vertical="top" wrapText="1"/>
    </xf>
    <xf numFmtId="0" fontId="217" fillId="0" borderId="14" xfId="0" applyFont="1" applyBorder="1" applyAlignment="1">
      <alignment horizontal="center" vertical="center" wrapText="1"/>
    </xf>
    <xf numFmtId="0" fontId="249" fillId="0" borderId="14" xfId="0" applyFont="1" applyFill="1" applyBorder="1" applyAlignment="1">
      <alignment horizontal="left" vertical="top" wrapText="1"/>
    </xf>
    <xf numFmtId="0" fontId="249" fillId="0" borderId="18" xfId="0" applyFont="1" applyFill="1" applyBorder="1" applyAlignment="1">
      <alignment horizontal="left" vertical="top" wrapText="1"/>
    </xf>
    <xf numFmtId="0" fontId="249" fillId="9" borderId="14" xfId="0" applyFont="1" applyFill="1" applyBorder="1" applyAlignment="1">
      <alignment horizontal="left" vertical="top" wrapText="1"/>
    </xf>
    <xf numFmtId="0" fontId="217" fillId="0" borderId="54" xfId="0" applyFont="1" applyBorder="1" applyAlignment="1">
      <alignment horizontal="left" vertical="top" wrapText="1"/>
    </xf>
    <xf numFmtId="0" fontId="364" fillId="0" borderId="73" xfId="0" applyFont="1" applyBorder="1" applyAlignment="1">
      <alignment horizontal="center" vertical="center"/>
    </xf>
    <xf numFmtId="0" fontId="364" fillId="0" borderId="59" xfId="0" applyFont="1" applyBorder="1" applyAlignment="1">
      <alignment horizontal="center" vertical="center"/>
    </xf>
    <xf numFmtId="0" fontId="249" fillId="0" borderId="14" xfId="0" applyFont="1" applyBorder="1" applyAlignment="1">
      <alignment horizontal="left" vertical="center" wrapText="1"/>
    </xf>
    <xf numFmtId="0" fontId="323" fillId="0" borderId="54" xfId="0" applyFont="1" applyBorder="1" applyAlignment="1">
      <alignment horizontal="left" vertical="top" wrapText="1"/>
    </xf>
    <xf numFmtId="49" fontId="249" fillId="9" borderId="10" xfId="0" applyNumberFormat="1" applyFont="1" applyFill="1" applyBorder="1" applyAlignment="1">
      <alignment horizontal="center" vertical="top" wrapText="1"/>
    </xf>
    <xf numFmtId="49" fontId="249" fillId="9" borderId="18" xfId="0" applyNumberFormat="1" applyFont="1" applyFill="1" applyBorder="1" applyAlignment="1">
      <alignment horizontal="center" vertical="top" wrapText="1"/>
    </xf>
    <xf numFmtId="0" fontId="251" fillId="0" borderId="54" xfId="0" applyFont="1" applyBorder="1" applyAlignment="1">
      <alignment horizontal="left" vertical="top" wrapText="1"/>
    </xf>
    <xf numFmtId="0" fontId="251" fillId="0" borderId="46" xfId="0" applyFont="1" applyBorder="1" applyAlignment="1">
      <alignment horizontal="left" vertical="top" wrapText="1"/>
    </xf>
    <xf numFmtId="0" fontId="217" fillId="9" borderId="62" xfId="0" applyFont="1" applyFill="1" applyBorder="1" applyAlignment="1">
      <alignment horizontal="center" vertical="center"/>
    </xf>
    <xf numFmtId="0" fontId="217" fillId="9" borderId="3" xfId="0" applyFont="1" applyFill="1" applyBorder="1" applyAlignment="1">
      <alignment horizontal="center" vertical="center"/>
    </xf>
    <xf numFmtId="49" fontId="249" fillId="9" borderId="10" xfId="0" applyNumberFormat="1" applyFont="1" applyFill="1" applyBorder="1" applyAlignment="1">
      <alignment horizontal="center" wrapText="1"/>
    </xf>
    <xf numFmtId="49" fontId="249" fillId="9" borderId="18" xfId="0" applyNumberFormat="1" applyFont="1" applyFill="1" applyBorder="1" applyAlignment="1">
      <alignment horizontal="center" wrapText="1"/>
    </xf>
    <xf numFmtId="0" fontId="249" fillId="0" borderId="14" xfId="0" applyFont="1" applyBorder="1" applyAlignment="1">
      <alignment horizontal="left" vertical="top" wrapText="1"/>
    </xf>
    <xf numFmtId="0" fontId="368" fillId="0" borderId="2" xfId="0" applyFont="1" applyBorder="1" applyAlignment="1">
      <alignment horizontal="center" vertical="center"/>
    </xf>
    <xf numFmtId="0" fontId="368" fillId="0" borderId="73" xfId="0" applyFont="1" applyBorder="1" applyAlignment="1">
      <alignment horizontal="center" vertical="center"/>
    </xf>
    <xf numFmtId="0" fontId="250" fillId="0" borderId="54" xfId="0" applyFont="1" applyBorder="1" applyAlignment="1">
      <alignment horizontal="left" vertical="top" wrapText="1"/>
    </xf>
    <xf numFmtId="0" fontId="250" fillId="0" borderId="45" xfId="0" applyFont="1" applyBorder="1" applyAlignment="1">
      <alignment horizontal="left" vertical="top" wrapText="1"/>
    </xf>
    <xf numFmtId="0" fontId="250" fillId="0" borderId="46" xfId="0" applyFont="1" applyBorder="1" applyAlignment="1">
      <alignment horizontal="left" vertical="top" wrapText="1"/>
    </xf>
    <xf numFmtId="0" fontId="217" fillId="0" borderId="38" xfId="0" applyFont="1" applyBorder="1" applyAlignment="1">
      <alignment horizontal="center" vertical="center" wrapText="1"/>
    </xf>
    <xf numFmtId="0" fontId="217" fillId="0" borderId="22" xfId="0" applyFont="1" applyBorder="1" applyAlignment="1">
      <alignment horizontal="center" vertical="center" wrapText="1"/>
    </xf>
    <xf numFmtId="0" fontId="217" fillId="0" borderId="76" xfId="0" applyFont="1" applyBorder="1" applyAlignment="1">
      <alignment horizontal="center" vertical="center" wrapText="1"/>
    </xf>
    <xf numFmtId="0" fontId="249" fillId="25" borderId="34" xfId="0" quotePrefix="1" applyFont="1" applyFill="1" applyBorder="1" applyAlignment="1">
      <alignment horizontal="center" vertical="center" textRotation="90"/>
    </xf>
    <xf numFmtId="0" fontId="217" fillId="17" borderId="17" xfId="0" applyFont="1" applyFill="1" applyBorder="1" applyAlignment="1">
      <alignment horizontal="center" vertical="center" wrapText="1"/>
    </xf>
    <xf numFmtId="0" fontId="217" fillId="17" borderId="2" xfId="0" applyFont="1" applyFill="1" applyBorder="1" applyAlignment="1">
      <alignment horizontal="center" vertical="center" wrapText="1"/>
    </xf>
    <xf numFmtId="0" fontId="217" fillId="17" borderId="62" xfId="0" applyFont="1" applyFill="1" applyBorder="1" applyAlignment="1">
      <alignment horizontal="center" vertical="center" wrapText="1"/>
    </xf>
    <xf numFmtId="0" fontId="249" fillId="0" borderId="10" xfId="0" applyFont="1" applyBorder="1" applyAlignment="1">
      <alignment horizontal="center" vertical="center" wrapText="1"/>
    </xf>
    <xf numFmtId="0" fontId="249" fillId="0" borderId="18" xfId="0" applyFont="1" applyBorder="1" applyAlignment="1">
      <alignment horizontal="center" vertical="center" wrapText="1"/>
    </xf>
    <xf numFmtId="0" fontId="368" fillId="0" borderId="59" xfId="0" applyFont="1" applyBorder="1" applyAlignment="1">
      <alignment horizontal="center" vertical="center"/>
    </xf>
    <xf numFmtId="0" fontId="362" fillId="0" borderId="54" xfId="0" applyFont="1" applyBorder="1" applyAlignment="1">
      <alignment horizontal="left" vertical="top" wrapText="1"/>
    </xf>
    <xf numFmtId="49" fontId="249" fillId="0" borderId="10" xfId="0" applyNumberFormat="1" applyFont="1" applyBorder="1" applyAlignment="1">
      <alignment horizontal="center" vertical="center" wrapText="1"/>
    </xf>
    <xf numFmtId="49" fontId="249" fillId="0" borderId="18" xfId="0" applyNumberFormat="1" applyFont="1" applyBorder="1" applyAlignment="1">
      <alignment horizontal="center" vertical="center" wrapText="1"/>
    </xf>
    <xf numFmtId="0" fontId="0" fillId="0" borderId="34" xfId="0" applyBorder="1" applyAlignment="1"/>
    <xf numFmtId="0" fontId="217" fillId="17" borderId="22" xfId="0" applyFont="1" applyFill="1" applyBorder="1" applyAlignment="1">
      <alignment horizontal="center" vertical="center" wrapText="1"/>
    </xf>
    <xf numFmtId="0" fontId="217" fillId="17" borderId="27" xfId="0" applyFont="1" applyFill="1" applyBorder="1" applyAlignment="1">
      <alignment horizontal="center" vertical="center" wrapText="1"/>
    </xf>
    <xf numFmtId="0" fontId="217" fillId="17" borderId="8" xfId="0" applyFont="1" applyFill="1" applyBorder="1" applyAlignment="1">
      <alignment horizontal="center" vertical="center" wrapText="1"/>
    </xf>
    <xf numFmtId="0" fontId="217" fillId="17" borderId="9" xfId="0" applyFont="1" applyFill="1" applyBorder="1" applyAlignment="1">
      <alignment horizontal="center" vertical="center" wrapText="1"/>
    </xf>
    <xf numFmtId="0" fontId="217" fillId="17" borderId="72" xfId="0" applyFont="1" applyFill="1" applyBorder="1" applyAlignment="1">
      <alignment horizontal="center" vertical="center" wrapText="1"/>
    </xf>
    <xf numFmtId="0" fontId="217" fillId="9" borderId="71" xfId="0" applyFont="1" applyFill="1" applyBorder="1" applyAlignment="1">
      <alignment horizontal="center" vertical="center"/>
    </xf>
    <xf numFmtId="0" fontId="217" fillId="9" borderId="70" xfId="0" applyFont="1" applyFill="1" applyBorder="1" applyAlignment="1">
      <alignment horizontal="center" vertical="center"/>
    </xf>
    <xf numFmtId="0" fontId="217" fillId="9" borderId="74" xfId="0" applyFont="1" applyFill="1" applyBorder="1" applyAlignment="1">
      <alignment horizontal="center" vertical="center"/>
    </xf>
    <xf numFmtId="0" fontId="249" fillId="0" borderId="45" xfId="0" applyFont="1" applyBorder="1" applyAlignment="1">
      <alignment horizontal="left" vertical="top" wrapText="1"/>
    </xf>
    <xf numFmtId="0" fontId="249" fillId="0" borderId="46" xfId="0" applyFont="1" applyBorder="1" applyAlignment="1">
      <alignment horizontal="left" vertical="top" wrapText="1"/>
    </xf>
    <xf numFmtId="0" fontId="217" fillId="0" borderId="55" xfId="0" applyFont="1" applyBorder="1" applyAlignment="1">
      <alignment horizontal="left" vertical="top" wrapText="1"/>
    </xf>
    <xf numFmtId="0" fontId="217" fillId="9" borderId="32" xfId="0" applyFont="1" applyFill="1" applyBorder="1" applyAlignment="1">
      <alignment horizontal="center" vertical="center"/>
    </xf>
    <xf numFmtId="0" fontId="217" fillId="9" borderId="5" xfId="0" applyFont="1" applyFill="1" applyBorder="1" applyAlignment="1">
      <alignment horizontal="center" vertical="center"/>
    </xf>
    <xf numFmtId="0" fontId="217" fillId="9" borderId="29" xfId="0" applyFont="1" applyFill="1" applyBorder="1" applyAlignment="1">
      <alignment horizontal="center" vertical="center"/>
    </xf>
    <xf numFmtId="0" fontId="217" fillId="17" borderId="63" xfId="0" applyFont="1" applyFill="1" applyBorder="1" applyAlignment="1">
      <alignment horizontal="center" vertical="center" wrapText="1"/>
    </xf>
    <xf numFmtId="0" fontId="217" fillId="9" borderId="64" xfId="0" applyFont="1" applyFill="1" applyBorder="1" applyAlignment="1">
      <alignment horizontal="center" vertical="center"/>
    </xf>
    <xf numFmtId="0" fontId="260" fillId="0" borderId="37" xfId="0" applyFont="1" applyBorder="1" applyAlignment="1">
      <alignment horizontal="left" vertical="top" wrapText="1"/>
    </xf>
    <xf numFmtId="0" fontId="249" fillId="25" borderId="3" xfId="0" applyFont="1" applyFill="1" applyBorder="1" applyAlignment="1">
      <alignment horizontal="center" vertical="center" textRotation="90"/>
    </xf>
    <xf numFmtId="0" fontId="217" fillId="0" borderId="3" xfId="0" applyFont="1" applyBorder="1" applyAlignment="1">
      <alignment horizontal="center" vertical="center" wrapText="1"/>
    </xf>
    <xf numFmtId="0" fontId="249" fillId="9" borderId="11" xfId="0" applyFont="1" applyFill="1" applyBorder="1" applyAlignment="1">
      <alignment horizontal="left" vertical="top" wrapText="1"/>
    </xf>
    <xf numFmtId="0" fontId="217" fillId="5" borderId="49" xfId="0" applyFont="1" applyFill="1" applyBorder="1" applyAlignment="1">
      <alignment horizontal="center" wrapText="1"/>
    </xf>
    <xf numFmtId="0" fontId="217" fillId="5" borderId="48" xfId="0" applyFont="1" applyFill="1" applyBorder="1" applyAlignment="1">
      <alignment horizontal="center" wrapText="1"/>
    </xf>
    <xf numFmtId="0" fontId="217" fillId="0" borderId="32" xfId="0" applyFont="1" applyBorder="1" applyAlignment="1">
      <alignment horizontal="center" vertical="center" wrapText="1"/>
    </xf>
    <xf numFmtId="0" fontId="253" fillId="0" borderId="5" xfId="0" applyFont="1" applyBorder="1" applyAlignment="1">
      <alignment horizontal="center" vertical="center" wrapText="1"/>
    </xf>
    <xf numFmtId="0" fontId="253" fillId="0" borderId="29" xfId="0" applyFont="1" applyBorder="1" applyAlignment="1">
      <alignment horizontal="center" vertical="center" wrapText="1"/>
    </xf>
    <xf numFmtId="0" fontId="249" fillId="0" borderId="10" xfId="0" applyFont="1" applyBorder="1" applyAlignment="1">
      <alignment horizontal="left" vertical="center"/>
    </xf>
    <xf numFmtId="0" fontId="249" fillId="0" borderId="7" xfId="0" applyFont="1" applyBorder="1" applyAlignment="1">
      <alignment horizontal="left" vertical="center"/>
    </xf>
    <xf numFmtId="0" fontId="249" fillId="0" borderId="11" xfId="0" applyFont="1" applyBorder="1" applyAlignment="1">
      <alignment horizontal="left" vertical="center"/>
    </xf>
    <xf numFmtId="0" fontId="217" fillId="9" borderId="38" xfId="0" applyFont="1" applyFill="1" applyBorder="1" applyAlignment="1">
      <alignment horizontal="center" vertical="center"/>
    </xf>
    <xf numFmtId="0" fontId="217" fillId="9" borderId="22" xfId="0" applyFont="1" applyFill="1" applyBorder="1" applyAlignment="1">
      <alignment horizontal="center" vertical="center"/>
    </xf>
    <xf numFmtId="0" fontId="249" fillId="25" borderId="19" xfId="0" quotePrefix="1" applyFont="1" applyFill="1" applyBorder="1" applyAlignment="1">
      <alignment horizontal="center" vertical="center" textRotation="90"/>
    </xf>
    <xf numFmtId="0" fontId="250" fillId="25" borderId="34" xfId="0" quotePrefix="1" applyFont="1" applyFill="1" applyBorder="1" applyAlignment="1">
      <alignment horizontal="center" vertical="center" textRotation="90"/>
    </xf>
    <xf numFmtId="0" fontId="217" fillId="17" borderId="37" xfId="0" applyFont="1" applyFill="1" applyBorder="1" applyAlignment="1">
      <alignment horizontal="center" vertical="center" wrapText="1"/>
    </xf>
    <xf numFmtId="0" fontId="217" fillId="17" borderId="56" xfId="0" applyFont="1" applyFill="1" applyBorder="1" applyAlignment="1">
      <alignment horizontal="center" vertical="center" wrapText="1"/>
    </xf>
    <xf numFmtId="0" fontId="217" fillId="17" borderId="13" xfId="0" applyFont="1" applyFill="1" applyBorder="1" applyAlignment="1">
      <alignment horizontal="center" vertical="center" wrapText="1"/>
    </xf>
    <xf numFmtId="0" fontId="217" fillId="17" borderId="23" xfId="0" applyFont="1" applyFill="1" applyBorder="1" applyAlignment="1">
      <alignment horizontal="center" vertical="center" wrapText="1"/>
    </xf>
    <xf numFmtId="0" fontId="249" fillId="0" borderId="10" xfId="0" applyFont="1" applyBorder="1" applyAlignment="1">
      <alignment horizontal="left" vertical="center" wrapText="1"/>
    </xf>
    <xf numFmtId="0" fontId="250" fillId="0" borderId="10" xfId="0" applyFont="1" applyBorder="1" applyAlignment="1">
      <alignment horizontal="left" vertical="top" wrapText="1"/>
    </xf>
    <xf numFmtId="0" fontId="250" fillId="0" borderId="7" xfId="0" applyFont="1" applyBorder="1" applyAlignment="1">
      <alignment horizontal="left" vertical="top" wrapText="1"/>
    </xf>
    <xf numFmtId="0" fontId="250" fillId="0" borderId="11" xfId="0" applyFont="1" applyBorder="1" applyAlignment="1">
      <alignment horizontal="left" vertical="top" wrapText="1"/>
    </xf>
    <xf numFmtId="49" fontId="249" fillId="9" borderId="41" xfId="0" applyNumberFormat="1" applyFont="1" applyFill="1" applyBorder="1" applyAlignment="1">
      <alignment horizontal="center" vertical="center" wrapText="1"/>
    </xf>
    <xf numFmtId="49" fontId="249" fillId="9" borderId="42" xfId="0" applyNumberFormat="1" applyFont="1" applyFill="1" applyBorder="1" applyAlignment="1">
      <alignment horizontal="center" vertical="center" wrapText="1"/>
    </xf>
    <xf numFmtId="0" fontId="217" fillId="9" borderId="2" xfId="0" applyFont="1" applyFill="1" applyBorder="1" applyAlignment="1" applyProtection="1">
      <alignment horizontal="center" vertical="center"/>
      <protection locked="0"/>
    </xf>
    <xf numFmtId="0" fontId="217" fillId="9" borderId="73" xfId="0" applyFont="1" applyFill="1" applyBorder="1" applyAlignment="1" applyProtection="1">
      <alignment horizontal="center" vertical="center"/>
      <protection locked="0"/>
    </xf>
    <xf numFmtId="0" fontId="217" fillId="9" borderId="59" xfId="0" applyFont="1" applyFill="1" applyBorder="1" applyAlignment="1" applyProtection="1">
      <alignment horizontal="center" vertical="center"/>
      <protection locked="0"/>
    </xf>
    <xf numFmtId="0" fontId="217" fillId="17" borderId="32" xfId="0" applyFont="1" applyFill="1" applyBorder="1" applyAlignment="1" applyProtection="1">
      <alignment horizontal="center" vertical="center" wrapText="1"/>
      <protection locked="0"/>
    </xf>
    <xf numFmtId="0" fontId="217" fillId="17" borderId="64" xfId="0" applyFont="1" applyFill="1" applyBorder="1" applyAlignment="1" applyProtection="1">
      <alignment horizontal="center" vertical="center" wrapText="1"/>
      <protection locked="0"/>
    </xf>
    <xf numFmtId="0" fontId="217" fillId="17" borderId="41" xfId="0" applyFont="1" applyFill="1" applyBorder="1" applyAlignment="1" applyProtection="1">
      <alignment horizontal="center" vertical="center" wrapText="1"/>
      <protection locked="0"/>
    </xf>
    <xf numFmtId="0" fontId="217" fillId="17" borderId="42" xfId="0" applyFont="1" applyFill="1" applyBorder="1" applyAlignment="1" applyProtection="1">
      <alignment horizontal="center" vertical="center" wrapText="1"/>
      <protection locked="0"/>
    </xf>
    <xf numFmtId="0" fontId="217" fillId="17" borderId="43" xfId="0" applyFont="1" applyFill="1" applyBorder="1" applyAlignment="1" applyProtection="1">
      <alignment horizontal="center" vertical="center" wrapText="1"/>
      <protection locked="0"/>
    </xf>
    <xf numFmtId="0" fontId="217" fillId="17" borderId="40" xfId="0" applyFont="1" applyFill="1" applyBorder="1" applyAlignment="1" applyProtection="1">
      <alignment horizontal="center" vertical="center" wrapText="1"/>
      <protection locked="0"/>
    </xf>
    <xf numFmtId="0" fontId="217" fillId="17" borderId="20" xfId="0" applyFont="1" applyFill="1" applyBorder="1" applyAlignment="1" applyProtection="1">
      <alignment horizontal="center" vertical="center" wrapText="1"/>
      <protection locked="0"/>
    </xf>
    <xf numFmtId="0" fontId="217" fillId="17" borderId="44" xfId="0" applyFont="1" applyFill="1" applyBorder="1" applyAlignment="1" applyProtection="1">
      <alignment horizontal="center" vertical="center" wrapText="1"/>
      <protection locked="0"/>
    </xf>
    <xf numFmtId="0" fontId="217" fillId="17" borderId="30" xfId="0" applyFont="1" applyFill="1" applyBorder="1" applyAlignment="1" applyProtection="1">
      <alignment horizontal="center" vertical="center" wrapText="1"/>
      <protection locked="0"/>
    </xf>
    <xf numFmtId="0" fontId="217" fillId="17" borderId="10" xfId="0" applyFont="1" applyFill="1" applyBorder="1" applyAlignment="1" applyProtection="1">
      <alignment horizontal="center" vertical="center" wrapText="1"/>
      <protection locked="0"/>
    </xf>
    <xf numFmtId="0" fontId="217" fillId="17" borderId="18" xfId="0" applyFont="1" applyFill="1" applyBorder="1" applyAlignment="1" applyProtection="1">
      <alignment horizontal="center" vertical="center" wrapText="1"/>
      <protection locked="0"/>
    </xf>
    <xf numFmtId="49" fontId="249" fillId="9" borderId="10" xfId="0" applyNumberFormat="1" applyFont="1" applyFill="1" applyBorder="1" applyAlignment="1" applyProtection="1">
      <alignment horizontal="center" vertical="center" wrapText="1"/>
      <protection locked="0"/>
    </xf>
    <xf numFmtId="49" fontId="249" fillId="9" borderId="18" xfId="0" applyNumberFormat="1" applyFont="1" applyFill="1" applyBorder="1" applyAlignment="1" applyProtection="1">
      <alignment horizontal="center" vertical="center" wrapText="1"/>
      <protection locked="0"/>
    </xf>
    <xf numFmtId="0" fontId="217" fillId="0" borderId="14" xfId="0" applyFont="1" applyBorder="1" applyAlignment="1" applyProtection="1">
      <alignment horizontal="left" vertical="top" wrapText="1"/>
      <protection locked="0"/>
    </xf>
    <xf numFmtId="0" fontId="217" fillId="0" borderId="7" xfId="0" applyFont="1" applyBorder="1" applyAlignment="1" applyProtection="1">
      <alignment horizontal="left" vertical="top" wrapText="1"/>
      <protection locked="0"/>
    </xf>
    <xf numFmtId="0" fontId="217" fillId="0" borderId="11" xfId="0" applyFont="1" applyBorder="1" applyAlignment="1" applyProtection="1">
      <alignment horizontal="left" vertical="top" wrapText="1"/>
      <protection locked="0"/>
    </xf>
    <xf numFmtId="0" fontId="217" fillId="0" borderId="14" xfId="0" applyFont="1" applyBorder="1" applyAlignment="1" applyProtection="1">
      <alignment horizontal="center" vertical="center" wrapText="1"/>
      <protection locked="0"/>
    </xf>
    <xf numFmtId="0" fontId="217" fillId="0" borderId="7" xfId="0" applyFont="1" applyBorder="1" applyAlignment="1" applyProtection="1">
      <alignment horizontal="center" vertical="center" wrapText="1"/>
      <protection locked="0"/>
    </xf>
    <xf numFmtId="0" fontId="217" fillId="0" borderId="18" xfId="0" applyFont="1" applyBorder="1" applyAlignment="1" applyProtection="1">
      <alignment horizontal="center" vertical="center" wrapText="1"/>
      <protection locked="0"/>
    </xf>
    <xf numFmtId="0" fontId="217" fillId="0" borderId="10" xfId="0" applyFont="1" applyBorder="1" applyAlignment="1" applyProtection="1">
      <alignment horizontal="center" vertical="center" wrapText="1"/>
      <protection locked="0"/>
    </xf>
    <xf numFmtId="0" fontId="217" fillId="0" borderId="11" xfId="0" applyFont="1" applyBorder="1" applyAlignment="1" applyProtection="1">
      <alignment horizontal="center" vertical="center" wrapText="1"/>
      <protection locked="0"/>
    </xf>
    <xf numFmtId="0" fontId="249" fillId="0" borderId="14" xfId="0" applyFont="1" applyBorder="1" applyAlignment="1" applyProtection="1">
      <alignment horizontal="left" vertical="center" wrapText="1"/>
      <protection locked="0"/>
    </xf>
    <xf numFmtId="0" fontId="249" fillId="0" borderId="7" xfId="0" applyFont="1" applyBorder="1" applyAlignment="1" applyProtection="1">
      <alignment horizontal="left" vertical="center" wrapText="1"/>
      <protection locked="0"/>
    </xf>
    <xf numFmtId="0" fontId="249" fillId="0" borderId="18" xfId="0" applyFont="1" applyBorder="1" applyAlignment="1" applyProtection="1">
      <alignment horizontal="left" vertical="center" wrapText="1"/>
      <protection locked="0"/>
    </xf>
    <xf numFmtId="0" fontId="249" fillId="0" borderId="10" xfId="0" applyFont="1" applyBorder="1" applyAlignment="1" applyProtection="1">
      <alignment horizontal="left" vertical="top" wrapText="1"/>
      <protection locked="0"/>
    </xf>
    <xf numFmtId="0" fontId="249" fillId="0" borderId="7" xfId="0" applyFont="1" applyBorder="1" applyAlignment="1" applyProtection="1">
      <alignment horizontal="left" vertical="top" wrapText="1"/>
      <protection locked="0"/>
    </xf>
    <xf numFmtId="0" fontId="249" fillId="0" borderId="11" xfId="0" applyFont="1" applyBorder="1" applyAlignment="1" applyProtection="1">
      <alignment horizontal="left" vertical="top" wrapText="1"/>
      <protection locked="0"/>
    </xf>
    <xf numFmtId="0" fontId="249" fillId="9" borderId="14" xfId="0" applyFont="1" applyFill="1" applyBorder="1" applyAlignment="1" applyProtection="1">
      <alignment horizontal="left" vertical="top" wrapText="1"/>
      <protection locked="0"/>
    </xf>
    <xf numFmtId="0" fontId="249" fillId="9" borderId="7" xfId="0" applyFont="1" applyFill="1" applyBorder="1" applyAlignment="1" applyProtection="1">
      <alignment horizontal="left" vertical="top" wrapText="1"/>
      <protection locked="0"/>
    </xf>
    <xf numFmtId="0" fontId="249" fillId="9" borderId="18" xfId="0" applyFont="1" applyFill="1" applyBorder="1" applyAlignment="1" applyProtection="1">
      <alignment horizontal="left" vertical="top" wrapText="1"/>
      <protection locked="0"/>
    </xf>
    <xf numFmtId="0" fontId="249" fillId="0" borderId="10" xfId="0" applyFont="1" applyFill="1" applyBorder="1" applyAlignment="1" applyProtection="1">
      <alignment horizontal="left" vertical="top" wrapText="1"/>
      <protection locked="0"/>
    </xf>
    <xf numFmtId="0" fontId="249" fillId="0" borderId="7" xfId="0" applyFont="1" applyFill="1" applyBorder="1" applyAlignment="1" applyProtection="1">
      <alignment horizontal="left" vertical="top" wrapText="1"/>
      <protection locked="0"/>
    </xf>
    <xf numFmtId="0" fontId="249" fillId="0" borderId="11" xfId="0" applyFont="1" applyFill="1" applyBorder="1" applyAlignment="1" applyProtection="1">
      <alignment horizontal="left" vertical="top" wrapText="1"/>
      <protection locked="0"/>
    </xf>
    <xf numFmtId="0" fontId="218" fillId="0" borderId="6" xfId="0" applyFont="1" applyBorder="1" applyAlignment="1">
      <alignment horizontal="center" vertical="center"/>
    </xf>
    <xf numFmtId="0" fontId="218" fillId="0" borderId="9" xfId="0" applyFont="1" applyBorder="1" applyAlignment="1">
      <alignment horizontal="center" vertical="center"/>
    </xf>
    <xf numFmtId="0" fontId="218" fillId="0" borderId="20" xfId="0" applyFont="1" applyBorder="1" applyAlignment="1">
      <alignment horizontal="center" vertical="center"/>
    </xf>
    <xf numFmtId="0" fontId="360" fillId="0" borderId="54" xfId="0" applyFont="1" applyBorder="1" applyAlignment="1">
      <alignment horizontal="left" vertical="top" wrapText="1"/>
    </xf>
    <xf numFmtId="0" fontId="368" fillId="0" borderId="62" xfId="0" applyFont="1" applyBorder="1" applyAlignment="1">
      <alignment horizontal="center" vertical="center"/>
    </xf>
    <xf numFmtId="0" fontId="217" fillId="0" borderId="37" xfId="0" applyFont="1" applyFill="1" applyBorder="1" applyAlignment="1">
      <alignment horizontal="left" vertical="top" wrapText="1"/>
    </xf>
    <xf numFmtId="0" fontId="217" fillId="0" borderId="45" xfId="0" applyFont="1" applyFill="1" applyBorder="1" applyAlignment="1">
      <alignment horizontal="left" vertical="top" wrapText="1"/>
    </xf>
    <xf numFmtId="0" fontId="217" fillId="0" borderId="46" xfId="0" applyFont="1" applyFill="1" applyBorder="1" applyAlignment="1">
      <alignment horizontal="left" vertical="top" wrapText="1"/>
    </xf>
    <xf numFmtId="0" fontId="220" fillId="2" borderId="10" xfId="0" applyFont="1" applyFill="1" applyBorder="1" applyAlignment="1">
      <alignment horizontal="center" vertical="center" wrapText="1"/>
    </xf>
    <xf numFmtId="0" fontId="220" fillId="2" borderId="7" xfId="0" applyFont="1" applyFill="1" applyBorder="1" applyAlignment="1">
      <alignment horizontal="center" vertical="center" wrapText="1"/>
    </xf>
    <xf numFmtId="0" fontId="220" fillId="2" borderId="18" xfId="0" applyFont="1" applyFill="1" applyBorder="1" applyAlignment="1">
      <alignment horizontal="center" vertical="center" wrapText="1"/>
    </xf>
    <xf numFmtId="0" fontId="221" fillId="28" borderId="27" xfId="0" applyFont="1" applyFill="1" applyBorder="1" applyAlignment="1">
      <alignment horizontal="center" vertical="center" wrapText="1"/>
    </xf>
    <xf numFmtId="0" fontId="221" fillId="28" borderId="8" xfId="0" applyFont="1" applyFill="1" applyBorder="1" applyAlignment="1">
      <alignment horizontal="center" vertical="center" wrapText="1"/>
    </xf>
    <xf numFmtId="0" fontId="241" fillId="0" borderId="10" xfId="0" applyFont="1" applyBorder="1" applyAlignment="1">
      <alignment horizontal="center" vertical="center" wrapText="1"/>
    </xf>
    <xf numFmtId="0" fontId="241" fillId="0" borderId="18" xfId="0" applyFont="1" applyBorder="1" applyAlignment="1">
      <alignment horizontal="center" vertical="center" wrapText="1"/>
    </xf>
    <xf numFmtId="0" fontId="241" fillId="0" borderId="37" xfId="0" applyFont="1" applyBorder="1" applyAlignment="1">
      <alignment horizontal="center" vertical="center" wrapText="1"/>
    </xf>
    <xf numFmtId="0" fontId="241" fillId="0" borderId="56" xfId="0" applyFont="1" applyBorder="1" applyAlignment="1">
      <alignment horizontal="center" vertical="center" wrapText="1"/>
    </xf>
    <xf numFmtId="0" fontId="240" fillId="19" borderId="61" xfId="0" applyFont="1" applyFill="1" applyBorder="1" applyAlignment="1">
      <alignment horizontal="center" vertical="center" wrapText="1"/>
    </xf>
    <xf numFmtId="0" fontId="240" fillId="19" borderId="68" xfId="0" applyFont="1" applyFill="1" applyBorder="1" applyAlignment="1">
      <alignment horizontal="center" vertical="center" wrapText="1"/>
    </xf>
    <xf numFmtId="0" fontId="241" fillId="0" borderId="41" xfId="0" applyFont="1" applyBorder="1" applyAlignment="1">
      <alignment horizontal="center" vertical="center" wrapText="1"/>
    </xf>
    <xf numFmtId="0" fontId="241" fillId="0" borderId="42" xfId="0" applyFont="1" applyBorder="1" applyAlignment="1">
      <alignment horizontal="center" vertical="center" wrapText="1"/>
    </xf>
    <xf numFmtId="0" fontId="238" fillId="0" borderId="37" xfId="0" applyFont="1" applyBorder="1" applyAlignment="1">
      <alignment horizontal="center" vertical="center" wrapText="1"/>
    </xf>
    <xf numFmtId="0" fontId="238" fillId="0" borderId="56" xfId="0" applyFont="1" applyBorder="1" applyAlignment="1">
      <alignment horizontal="center" vertical="center" wrapText="1"/>
    </xf>
    <xf numFmtId="0" fontId="238" fillId="21" borderId="26" xfId="0" applyFont="1" applyFill="1" applyBorder="1" applyAlignment="1">
      <alignment horizontal="center" vertical="center" wrapText="1"/>
    </xf>
    <xf numFmtId="0" fontId="227" fillId="0" borderId="10" xfId="0" applyFont="1" applyBorder="1" applyAlignment="1">
      <alignment horizontal="center" vertical="center" wrapText="1"/>
    </xf>
    <xf numFmtId="0" fontId="227" fillId="0" borderId="18" xfId="0" applyFont="1" applyBorder="1" applyAlignment="1">
      <alignment horizontal="center" vertical="center" wrapText="1"/>
    </xf>
    <xf numFmtId="0" fontId="241" fillId="0" borderId="13" xfId="0" applyFont="1" applyBorder="1" applyAlignment="1">
      <alignment horizontal="center" vertical="center" wrapText="1"/>
    </xf>
    <xf numFmtId="0" fontId="241" fillId="0" borderId="23" xfId="0" applyFont="1" applyBorder="1" applyAlignment="1">
      <alignment horizontal="center" vertical="center" wrapText="1"/>
    </xf>
    <xf numFmtId="0" fontId="241" fillId="19" borderId="61" xfId="0" applyNumberFormat="1" applyFont="1" applyFill="1" applyBorder="1" applyAlignment="1">
      <alignment horizontal="center" vertical="center" wrapText="1"/>
    </xf>
    <xf numFmtId="0" fontId="241" fillId="19" borderId="68" xfId="0" applyNumberFormat="1" applyFont="1" applyFill="1" applyBorder="1" applyAlignment="1">
      <alignment horizontal="center" vertical="center" wrapText="1"/>
    </xf>
    <xf numFmtId="0" fontId="241" fillId="19" borderId="63" xfId="0" applyFont="1" applyFill="1" applyBorder="1" applyAlignment="1">
      <alignment horizontal="center" vertical="center" wrapText="1"/>
    </xf>
    <xf numFmtId="0" fontId="241" fillId="19" borderId="38" xfId="0" applyFont="1" applyFill="1" applyBorder="1" applyAlignment="1">
      <alignment horizontal="center" vertical="center" wrapText="1"/>
    </xf>
    <xf numFmtId="0" fontId="238" fillId="2" borderId="1" xfId="0" applyFont="1" applyFill="1" applyBorder="1" applyAlignment="1">
      <alignment horizontal="center" vertical="center"/>
    </xf>
    <xf numFmtId="0" fontId="238" fillId="0" borderId="19" xfId="0" applyFont="1" applyBorder="1" applyAlignment="1">
      <alignment horizontal="center" vertical="center" wrapText="1"/>
    </xf>
    <xf numFmtId="0" fontId="238" fillId="0" borderId="20" xfId="0" applyFont="1" applyBorder="1" applyAlignment="1">
      <alignment horizontal="center" vertical="center" wrapText="1"/>
    </xf>
    <xf numFmtId="0" fontId="238" fillId="0" borderId="21" xfId="0" applyFont="1" applyBorder="1" applyAlignment="1">
      <alignment horizontal="center" vertical="center" wrapText="1"/>
    </xf>
    <xf numFmtId="0" fontId="238" fillId="0" borderId="8" xfId="0" applyFont="1" applyBorder="1" applyAlignment="1">
      <alignment horizontal="center" vertical="center" wrapText="1"/>
    </xf>
    <xf numFmtId="0" fontId="238" fillId="0" borderId="3" xfId="0" applyFont="1" applyBorder="1" applyAlignment="1">
      <alignment horizontal="center" vertical="center" wrapText="1"/>
    </xf>
    <xf numFmtId="0" fontId="238" fillId="0" borderId="10" xfId="0" applyFont="1" applyBorder="1" applyAlignment="1">
      <alignment horizontal="center" vertical="center" wrapText="1"/>
    </xf>
    <xf numFmtId="0" fontId="238" fillId="0" borderId="18" xfId="0" applyFont="1" applyBorder="1" applyAlignment="1">
      <alignment horizontal="center" vertical="center" wrapText="1"/>
    </xf>
    <xf numFmtId="0" fontId="244" fillId="0" borderId="3" xfId="0" applyFont="1" applyBorder="1" applyAlignment="1">
      <alignment horizontal="left" vertical="center" wrapText="1"/>
    </xf>
    <xf numFmtId="0" fontId="239" fillId="0" borderId="3" xfId="0" applyFont="1" applyBorder="1" applyAlignment="1">
      <alignment vertical="center"/>
    </xf>
    <xf numFmtId="0" fontId="238" fillId="0" borderId="3" xfId="0" applyFont="1" applyBorder="1" applyAlignment="1">
      <alignment horizontal="left" vertical="center" wrapText="1"/>
    </xf>
    <xf numFmtId="0" fontId="244" fillId="4" borderId="3" xfId="0" applyFont="1" applyFill="1" applyBorder="1" applyAlignment="1">
      <alignment vertical="center"/>
    </xf>
    <xf numFmtId="0" fontId="240" fillId="0" borderId="61" xfId="0" applyFont="1" applyFill="1" applyBorder="1" applyAlignment="1">
      <alignment horizontal="center" vertical="center" wrapText="1"/>
    </xf>
    <xf numFmtId="0" fontId="240" fillId="0" borderId="68" xfId="0" applyFont="1" applyFill="1" applyBorder="1" applyAlignment="1">
      <alignment horizontal="center" vertical="center" wrapText="1"/>
    </xf>
    <xf numFmtId="0" fontId="239" fillId="0" borderId="3" xfId="0" applyFont="1" applyBorder="1" applyAlignment="1">
      <alignment horizontal="center" wrapText="1"/>
    </xf>
    <xf numFmtId="0" fontId="238" fillId="3" borderId="1" xfId="0" applyFont="1" applyFill="1" applyBorder="1" applyAlignment="1">
      <alignment horizontal="center"/>
    </xf>
    <xf numFmtId="0" fontId="240" fillId="20" borderId="25" xfId="0" applyFont="1" applyFill="1" applyBorder="1" applyAlignment="1">
      <alignment horizontal="center" vertical="center" wrapText="1"/>
    </xf>
    <xf numFmtId="0" fontId="240" fillId="20" borderId="51" xfId="0" applyFont="1" applyFill="1" applyBorder="1" applyAlignment="1">
      <alignment horizontal="center" vertical="center" wrapText="1"/>
    </xf>
    <xf numFmtId="0" fontId="238" fillId="0" borderId="25" xfId="0" applyFont="1" applyBorder="1" applyAlignment="1">
      <alignment horizontal="center" vertical="center" wrapText="1"/>
    </xf>
    <xf numFmtId="0" fontId="238" fillId="0" borderId="51" xfId="0" applyFont="1" applyBorder="1" applyAlignment="1">
      <alignment horizontal="center" vertical="center" wrapText="1"/>
    </xf>
    <xf numFmtId="0" fontId="218" fillId="2" borderId="3" xfId="0" applyFont="1" applyFill="1" applyBorder="1" applyAlignment="1">
      <alignment horizontal="center" vertical="center"/>
    </xf>
    <xf numFmtId="0" fontId="218" fillId="3" borderId="3" xfId="0" applyFont="1" applyFill="1" applyBorder="1" applyAlignment="1">
      <alignment horizontal="center" vertical="center" wrapText="1"/>
    </xf>
    <xf numFmtId="0" fontId="222" fillId="3" borderId="3" xfId="0" applyFont="1" applyFill="1" applyBorder="1" applyAlignment="1">
      <alignment horizontal="center" vertical="center"/>
    </xf>
    <xf numFmtId="0" fontId="218" fillId="3" borderId="3" xfId="0" applyFont="1" applyFill="1" applyBorder="1" applyAlignment="1">
      <alignment horizontal="center" vertical="center"/>
    </xf>
    <xf numFmtId="0" fontId="219" fillId="12" borderId="3" xfId="0" applyFont="1" applyFill="1" applyBorder="1" applyAlignment="1">
      <alignment horizontal="center" vertical="center"/>
    </xf>
    <xf numFmtId="0" fontId="255" fillId="9" borderId="6" xfId="0" applyFont="1" applyFill="1" applyBorder="1" applyAlignment="1">
      <alignment horizontal="center" vertical="center" wrapText="1"/>
    </xf>
    <xf numFmtId="0" fontId="255" fillId="9" borderId="20" xfId="0" applyFont="1" applyFill="1" applyBorder="1" applyAlignment="1">
      <alignment horizontal="center" vertical="center" wrapText="1"/>
    </xf>
    <xf numFmtId="0" fontId="255" fillId="9" borderId="13" xfId="0" applyFont="1" applyFill="1" applyBorder="1" applyAlignment="1">
      <alignment horizontal="center" vertical="center" wrapText="1"/>
    </xf>
    <xf numFmtId="0" fontId="255" fillId="9" borderId="23" xfId="0" applyFont="1" applyFill="1" applyBorder="1" applyAlignment="1">
      <alignment horizontal="center" vertical="center" wrapText="1"/>
    </xf>
    <xf numFmtId="0" fontId="255" fillId="9" borderId="27" xfId="0" applyFont="1" applyFill="1" applyBorder="1" applyAlignment="1">
      <alignment horizontal="center" vertical="center" wrapText="1"/>
    </xf>
    <xf numFmtId="0" fontId="255" fillId="9" borderId="21" xfId="0" applyFont="1" applyFill="1" applyBorder="1" applyAlignment="1">
      <alignment horizontal="center" vertical="center" wrapText="1"/>
    </xf>
    <xf numFmtId="0" fontId="378" fillId="9" borderId="6" xfId="0" applyFont="1" applyFill="1" applyBorder="1" applyAlignment="1">
      <alignment horizontal="center" vertical="center" textRotation="90" wrapText="1"/>
    </xf>
    <xf numFmtId="0" fontId="378" fillId="9" borderId="20" xfId="0" applyFont="1" applyFill="1" applyBorder="1" applyAlignment="1">
      <alignment horizontal="center" vertical="center" textRotation="90" wrapText="1"/>
    </xf>
    <xf numFmtId="0" fontId="378" fillId="9" borderId="10" xfId="0" applyFont="1" applyFill="1" applyBorder="1" applyAlignment="1">
      <alignment horizontal="center" vertical="center" wrapText="1"/>
    </xf>
    <xf numFmtId="0" fontId="378" fillId="9" borderId="18" xfId="0" applyFont="1" applyFill="1" applyBorder="1" applyAlignment="1">
      <alignment horizontal="center" vertical="center" wrapText="1"/>
    </xf>
    <xf numFmtId="0" fontId="255" fillId="9" borderId="10" xfId="0" applyFont="1" applyFill="1" applyBorder="1" applyAlignment="1">
      <alignment horizontal="center" vertical="center" wrapText="1"/>
    </xf>
    <xf numFmtId="0" fontId="255" fillId="9" borderId="18" xfId="0" applyFont="1" applyFill="1" applyBorder="1" applyAlignment="1">
      <alignment horizontal="center" vertical="center" wrapText="1"/>
    </xf>
    <xf numFmtId="0" fontId="255" fillId="9" borderId="7" xfId="0" applyFont="1" applyFill="1" applyBorder="1" applyAlignment="1">
      <alignment horizontal="center" vertical="center" wrapText="1"/>
    </xf>
    <xf numFmtId="0" fontId="225" fillId="0" borderId="0" xfId="1" applyNumberFormat="1" applyFont="1" applyBorder="1" applyAlignment="1">
      <alignment horizontal="center" vertical="center" wrapText="1"/>
    </xf>
    <xf numFmtId="0" fontId="225" fillId="2" borderId="0" xfId="1" applyNumberFormat="1" applyFont="1" applyFill="1" applyBorder="1" applyAlignment="1">
      <alignment horizontal="center" vertical="center" wrapText="1"/>
    </xf>
    <xf numFmtId="0" fontId="228" fillId="0" borderId="0" xfId="1" applyNumberFormat="1" applyFont="1" applyBorder="1" applyAlignment="1">
      <alignment horizontal="left" vertical="top" wrapText="1"/>
    </xf>
    <xf numFmtId="0" fontId="225" fillId="0" borderId="0" xfId="1" applyNumberFormat="1" applyFont="1" applyBorder="1" applyAlignment="1">
      <alignment horizontal="center" vertical="top" wrapText="1"/>
    </xf>
    <xf numFmtId="9" fontId="302" fillId="30" borderId="85" xfId="14908" applyFont="1" applyFill="1" applyBorder="1" applyAlignment="1">
      <alignment horizontal="left" vertical="top" wrapText="1"/>
    </xf>
    <xf numFmtId="9" fontId="302" fillId="0" borderId="25" xfId="54" applyFont="1" applyFill="1" applyBorder="1" applyAlignment="1">
      <alignment horizontal="left" vertical="top" wrapText="1"/>
    </xf>
  </cellXfs>
  <cellStyles count="14917">
    <cellStyle name="Hyperlink" xfId="28"/>
    <cellStyle name="Гиперссылка" xfId="5" builtinId="8"/>
    <cellStyle name="Гиперссылка 2" xfId="44"/>
    <cellStyle name="Гиперссылка 3" xfId="173"/>
    <cellStyle name="Обычный" xfId="0" builtinId="0"/>
    <cellStyle name="Обычный 10" xfId="40"/>
    <cellStyle name="Обычный 10 2" xfId="221"/>
    <cellStyle name="Обычный 100" xfId="14801"/>
    <cellStyle name="Обычный 101" xfId="14802"/>
    <cellStyle name="Обычный 102" xfId="14803"/>
    <cellStyle name="Обычный 103" xfId="14804"/>
    <cellStyle name="Обычный 104" xfId="14805"/>
    <cellStyle name="Обычный 105" xfId="14806"/>
    <cellStyle name="Обычный 106" xfId="14807"/>
    <cellStyle name="Обычный 107" xfId="14808"/>
    <cellStyle name="Обычный 108" xfId="14809"/>
    <cellStyle name="Обычный 109" xfId="14810"/>
    <cellStyle name="Обычный 11" xfId="45"/>
    <cellStyle name="Обычный 11 2" xfId="225"/>
    <cellStyle name="Обычный 110" xfId="14811"/>
    <cellStyle name="Обычный 111" xfId="14812"/>
    <cellStyle name="Обычный 112" xfId="14813"/>
    <cellStyle name="Обычный 113" xfId="14814"/>
    <cellStyle name="Обычный 114" xfId="14815"/>
    <cellStyle name="Обычный 115" xfId="14816"/>
    <cellStyle name="Обычный 116" xfId="14817"/>
    <cellStyle name="Обычный 117" xfId="14818"/>
    <cellStyle name="Обычный 118" xfId="14819"/>
    <cellStyle name="Обычный 119" xfId="14820"/>
    <cellStyle name="Обычный 12" xfId="49"/>
    <cellStyle name="Обычный 12 2" xfId="229"/>
    <cellStyle name="Обычный 120" xfId="14821"/>
    <cellStyle name="Обычный 121" xfId="14822"/>
    <cellStyle name="Обычный 122" xfId="14823"/>
    <cellStyle name="Обычный 123" xfId="14824"/>
    <cellStyle name="Обычный 124" xfId="14825"/>
    <cellStyle name="Обычный 125" xfId="14826"/>
    <cellStyle name="Обычный 126" xfId="14827"/>
    <cellStyle name="Обычный 127" xfId="14828"/>
    <cellStyle name="Обычный 128" xfId="14829"/>
    <cellStyle name="Обычный 129" xfId="14830"/>
    <cellStyle name="Обычный 13" xfId="53"/>
    <cellStyle name="Обычный 130" xfId="14831"/>
    <cellStyle name="Обычный 131" xfId="14832"/>
    <cellStyle name="Обычный 132" xfId="14833"/>
    <cellStyle name="Обычный 133" xfId="14834"/>
    <cellStyle name="Обычный 134" xfId="14835"/>
    <cellStyle name="Обычный 135" xfId="14836"/>
    <cellStyle name="Обычный 136" xfId="14837"/>
    <cellStyle name="Обычный 137" xfId="14838"/>
    <cellStyle name="Обычный 138" xfId="14839"/>
    <cellStyle name="Обычный 139" xfId="14840"/>
    <cellStyle name="Обычный 14" xfId="55"/>
    <cellStyle name="Обычный 14 2" xfId="233"/>
    <cellStyle name="Обычный 140" xfId="14841"/>
    <cellStyle name="Обычный 141" xfId="14842"/>
    <cellStyle name="Обычный 142" xfId="14843"/>
    <cellStyle name="Обычный 143" xfId="14844"/>
    <cellStyle name="Обычный 144" xfId="14845"/>
    <cellStyle name="Обычный 145" xfId="14846"/>
    <cellStyle name="Обычный 146" xfId="14847"/>
    <cellStyle name="Обычный 147" xfId="14848"/>
    <cellStyle name="Обычный 148" xfId="14849"/>
    <cellStyle name="Обычный 149" xfId="14850"/>
    <cellStyle name="Обычный 15" xfId="59"/>
    <cellStyle name="Обычный 15 2" xfId="237"/>
    <cellStyle name="Обычный 150" xfId="14851"/>
    <cellStyle name="Обычный 151" xfId="14852"/>
    <cellStyle name="Обычный 152" xfId="14853"/>
    <cellStyle name="Обычный 153" xfId="14854"/>
    <cellStyle name="Обычный 154" xfId="14855"/>
    <cellStyle name="Обычный 155" xfId="14856"/>
    <cellStyle name="Обычный 156" xfId="14857"/>
    <cellStyle name="Обычный 157" xfId="14858"/>
    <cellStyle name="Обычный 157 2" xfId="14862"/>
    <cellStyle name="Обычный 157 4" xfId="14871"/>
    <cellStyle name="Обычный 157 4 2" xfId="14881"/>
    <cellStyle name="Обычный 158" xfId="14859"/>
    <cellStyle name="Обычный 159" xfId="14860"/>
    <cellStyle name="Обычный 16" xfId="63"/>
    <cellStyle name="Обычный 16 2" xfId="241"/>
    <cellStyle name="Обычный 160" xfId="14861"/>
    <cellStyle name="Обычный 161" xfId="14863"/>
    <cellStyle name="Обычный 162" xfId="14864"/>
    <cellStyle name="Обычный 163" xfId="14865"/>
    <cellStyle name="Обычный 164" xfId="14866"/>
    <cellStyle name="Обычный 165" xfId="14867"/>
    <cellStyle name="Обычный 166" xfId="14868"/>
    <cellStyle name="Обычный 167" xfId="14869"/>
    <cellStyle name="Обычный 168" xfId="14870"/>
    <cellStyle name="Обычный 169" xfId="14872"/>
    <cellStyle name="Обычный 17" xfId="67"/>
    <cellStyle name="Обычный 17 2" xfId="245"/>
    <cellStyle name="Обычный 170" xfId="14873"/>
    <cellStyle name="Обычный 171" xfId="14874"/>
    <cellStyle name="Обычный 172" xfId="14875"/>
    <cellStyle name="Обычный 173" xfId="14876"/>
    <cellStyle name="Обычный 174" xfId="14877"/>
    <cellStyle name="Обычный 175" xfId="14878"/>
    <cellStyle name="Обычный 176" xfId="14879"/>
    <cellStyle name="Обычный 177" xfId="14880"/>
    <cellStyle name="Обычный 178" xfId="14882"/>
    <cellStyle name="Обычный 179" xfId="14883"/>
    <cellStyle name="Обычный 18" xfId="75"/>
    <cellStyle name="Обычный 18 2" xfId="253"/>
    <cellStyle name="Обычный 180" xfId="14884"/>
    <cellStyle name="Обычный 181" xfId="14885"/>
    <cellStyle name="Обычный 182" xfId="14886"/>
    <cellStyle name="Обычный 183" xfId="14887"/>
    <cellStyle name="Обычный 184" xfId="14888"/>
    <cellStyle name="Обычный 185" xfId="14889"/>
    <cellStyle name="Обычный 186" xfId="14890"/>
    <cellStyle name="Обычный 187" xfId="14891"/>
    <cellStyle name="Обычный 188" xfId="14892"/>
    <cellStyle name="Обычный 189" xfId="14893"/>
    <cellStyle name="Обычный 19" xfId="82"/>
    <cellStyle name="Обычный 19 2" xfId="260"/>
    <cellStyle name="Обычный 190" xfId="14894"/>
    <cellStyle name="Обычный 191" xfId="14895"/>
    <cellStyle name="Обычный 192" xfId="14896"/>
    <cellStyle name="Обычный 193" xfId="14897"/>
    <cellStyle name="Обычный 194" xfId="14899"/>
    <cellStyle name="Обычный 195" xfId="14900"/>
    <cellStyle name="Обычный 196" xfId="14901"/>
    <cellStyle name="Обычный 197" xfId="14902"/>
    <cellStyle name="Обычный 198" xfId="14903"/>
    <cellStyle name="Обычный 199" xfId="14904"/>
    <cellStyle name="Обычный 2" xfId="3"/>
    <cellStyle name="Обычный 2 10" xfId="60"/>
    <cellStyle name="Обычный 2 10 2" xfId="238"/>
    <cellStyle name="Обычный 2 10 2 2" xfId="573"/>
    <cellStyle name="Обычный 2 10 2 2 2" xfId="1197"/>
    <cellStyle name="Обычный 2 10 2 2 2 2" xfId="2416"/>
    <cellStyle name="Обычный 2 10 2 2 2 2 2" xfId="7288"/>
    <cellStyle name="Обычный 2 10 2 2 2 2 2 2" xfId="14601"/>
    <cellStyle name="Обычный 2 10 2 2 2 2 3" xfId="4852"/>
    <cellStyle name="Обычный 2 10 2 2 2 2 3 2" xfId="12165"/>
    <cellStyle name="Обычный 2 10 2 2 2 2 4" xfId="9729"/>
    <cellStyle name="Обычный 2 10 2 2 2 3" xfId="6070"/>
    <cellStyle name="Обычный 2 10 2 2 2 3 2" xfId="13383"/>
    <cellStyle name="Обычный 2 10 2 2 2 4" xfId="3634"/>
    <cellStyle name="Обычный 2 10 2 2 2 4 2" xfId="10947"/>
    <cellStyle name="Обычный 2 10 2 2 2 5" xfId="8511"/>
    <cellStyle name="Обычный 2 10 2 2 3" xfId="1805"/>
    <cellStyle name="Обычный 2 10 2 2 3 2" xfId="6678"/>
    <cellStyle name="Обычный 2 10 2 2 3 2 2" xfId="13991"/>
    <cellStyle name="Обычный 2 10 2 2 3 3" xfId="4242"/>
    <cellStyle name="Обычный 2 10 2 2 3 3 2" xfId="11555"/>
    <cellStyle name="Обычный 2 10 2 2 3 4" xfId="9119"/>
    <cellStyle name="Обычный 2 10 2 2 4" xfId="5460"/>
    <cellStyle name="Обычный 2 10 2 2 4 2" xfId="12773"/>
    <cellStyle name="Обычный 2 10 2 2 5" xfId="3024"/>
    <cellStyle name="Обычный 2 10 2 2 5 2" xfId="10337"/>
    <cellStyle name="Обычный 2 10 2 2 6" xfId="7901"/>
    <cellStyle name="Обычный 2 10 2 3" xfId="893"/>
    <cellStyle name="Обычный 2 10 2 3 2" xfId="2112"/>
    <cellStyle name="Обычный 2 10 2 3 2 2" xfId="6984"/>
    <cellStyle name="Обычный 2 10 2 3 2 2 2" xfId="14297"/>
    <cellStyle name="Обычный 2 10 2 3 2 3" xfId="4548"/>
    <cellStyle name="Обычный 2 10 2 3 2 3 2" xfId="11861"/>
    <cellStyle name="Обычный 2 10 2 3 2 4" xfId="9425"/>
    <cellStyle name="Обычный 2 10 2 3 3" xfId="5766"/>
    <cellStyle name="Обычный 2 10 2 3 3 2" xfId="13079"/>
    <cellStyle name="Обычный 2 10 2 3 4" xfId="3330"/>
    <cellStyle name="Обычный 2 10 2 3 4 2" xfId="10643"/>
    <cellStyle name="Обычный 2 10 2 3 5" xfId="8207"/>
    <cellStyle name="Обычный 2 10 2 4" xfId="1501"/>
    <cellStyle name="Обычный 2 10 2 4 2" xfId="6374"/>
    <cellStyle name="Обычный 2 10 2 4 2 2" xfId="13687"/>
    <cellStyle name="Обычный 2 10 2 4 3" xfId="3938"/>
    <cellStyle name="Обычный 2 10 2 4 3 2" xfId="11251"/>
    <cellStyle name="Обычный 2 10 2 4 4" xfId="8815"/>
    <cellStyle name="Обычный 2 10 2 5" xfId="5156"/>
    <cellStyle name="Обычный 2 10 2 5 2" xfId="12469"/>
    <cellStyle name="Обычный 2 10 2 6" xfId="2720"/>
    <cellStyle name="Обычный 2 10 2 6 2" xfId="10033"/>
    <cellStyle name="Обычный 2 10 2 7" xfId="7597"/>
    <cellStyle name="Обычный 2 10 3" xfId="444"/>
    <cellStyle name="Обычный 2 10 3 2" xfId="1069"/>
    <cellStyle name="Обычный 2 10 3 2 2" xfId="2288"/>
    <cellStyle name="Обычный 2 10 3 2 2 2" xfId="7160"/>
    <cellStyle name="Обычный 2 10 3 2 2 2 2" xfId="14473"/>
    <cellStyle name="Обычный 2 10 3 2 2 3" xfId="4724"/>
    <cellStyle name="Обычный 2 10 3 2 2 3 2" xfId="12037"/>
    <cellStyle name="Обычный 2 10 3 2 2 4" xfId="9601"/>
    <cellStyle name="Обычный 2 10 3 2 3" xfId="5942"/>
    <cellStyle name="Обычный 2 10 3 2 3 2" xfId="13255"/>
    <cellStyle name="Обычный 2 10 3 2 4" xfId="3506"/>
    <cellStyle name="Обычный 2 10 3 2 4 2" xfId="10819"/>
    <cellStyle name="Обычный 2 10 3 2 5" xfId="8383"/>
    <cellStyle name="Обычный 2 10 3 3" xfId="1677"/>
    <cellStyle name="Обычный 2 10 3 3 2" xfId="6550"/>
    <cellStyle name="Обычный 2 10 3 3 2 2" xfId="13863"/>
    <cellStyle name="Обычный 2 10 3 3 3" xfId="4114"/>
    <cellStyle name="Обычный 2 10 3 3 3 2" xfId="11427"/>
    <cellStyle name="Обычный 2 10 3 3 4" xfId="8991"/>
    <cellStyle name="Обычный 2 10 3 4" xfId="5332"/>
    <cellStyle name="Обычный 2 10 3 4 2" xfId="12645"/>
    <cellStyle name="Обычный 2 10 3 5" xfId="2896"/>
    <cellStyle name="Обычный 2 10 3 5 2" xfId="10209"/>
    <cellStyle name="Обычный 2 10 3 6" xfId="7773"/>
    <cellStyle name="Обычный 2 10 4" xfId="765"/>
    <cellStyle name="Обычный 2 10 4 2" xfId="1984"/>
    <cellStyle name="Обычный 2 10 4 2 2" xfId="6856"/>
    <cellStyle name="Обычный 2 10 4 2 2 2" xfId="14169"/>
    <cellStyle name="Обычный 2 10 4 2 3" xfId="4420"/>
    <cellStyle name="Обычный 2 10 4 2 3 2" xfId="11733"/>
    <cellStyle name="Обычный 2 10 4 2 4" xfId="9297"/>
    <cellStyle name="Обычный 2 10 4 3" xfId="5638"/>
    <cellStyle name="Обычный 2 10 4 3 2" xfId="12951"/>
    <cellStyle name="Обычный 2 10 4 4" xfId="3202"/>
    <cellStyle name="Обычный 2 10 4 4 2" xfId="10515"/>
    <cellStyle name="Обычный 2 10 4 5" xfId="8079"/>
    <cellStyle name="Обычный 2 10 5" xfId="1373"/>
    <cellStyle name="Обычный 2 10 5 2" xfId="6246"/>
    <cellStyle name="Обычный 2 10 5 2 2" xfId="13559"/>
    <cellStyle name="Обычный 2 10 5 3" xfId="3810"/>
    <cellStyle name="Обычный 2 10 5 3 2" xfId="11123"/>
    <cellStyle name="Обычный 2 10 5 4" xfId="8687"/>
    <cellStyle name="Обычный 2 10 6" xfId="5028"/>
    <cellStyle name="Обычный 2 10 6 2" xfId="12341"/>
    <cellStyle name="Обычный 2 10 7" xfId="2592"/>
    <cellStyle name="Обычный 2 10 7 2" xfId="9905"/>
    <cellStyle name="Обычный 2 10 8" xfId="7469"/>
    <cellStyle name="Обычный 2 11" xfId="64"/>
    <cellStyle name="Обычный 2 11 2" xfId="242"/>
    <cellStyle name="Обычный 2 11 2 2" xfId="576"/>
    <cellStyle name="Обычный 2 11 2 2 2" xfId="1200"/>
    <cellStyle name="Обычный 2 11 2 2 2 2" xfId="2419"/>
    <cellStyle name="Обычный 2 11 2 2 2 2 2" xfId="7291"/>
    <cellStyle name="Обычный 2 11 2 2 2 2 2 2" xfId="14604"/>
    <cellStyle name="Обычный 2 11 2 2 2 2 3" xfId="4855"/>
    <cellStyle name="Обычный 2 11 2 2 2 2 3 2" xfId="12168"/>
    <cellStyle name="Обычный 2 11 2 2 2 2 4" xfId="9732"/>
    <cellStyle name="Обычный 2 11 2 2 2 3" xfId="6073"/>
    <cellStyle name="Обычный 2 11 2 2 2 3 2" xfId="13386"/>
    <cellStyle name="Обычный 2 11 2 2 2 4" xfId="3637"/>
    <cellStyle name="Обычный 2 11 2 2 2 4 2" xfId="10950"/>
    <cellStyle name="Обычный 2 11 2 2 2 5" xfId="8514"/>
    <cellStyle name="Обычный 2 11 2 2 3" xfId="1808"/>
    <cellStyle name="Обычный 2 11 2 2 3 2" xfId="6681"/>
    <cellStyle name="Обычный 2 11 2 2 3 2 2" xfId="13994"/>
    <cellStyle name="Обычный 2 11 2 2 3 3" xfId="4245"/>
    <cellStyle name="Обычный 2 11 2 2 3 3 2" xfId="11558"/>
    <cellStyle name="Обычный 2 11 2 2 3 4" xfId="9122"/>
    <cellStyle name="Обычный 2 11 2 2 4" xfId="5463"/>
    <cellStyle name="Обычный 2 11 2 2 4 2" xfId="12776"/>
    <cellStyle name="Обычный 2 11 2 2 5" xfId="3027"/>
    <cellStyle name="Обычный 2 11 2 2 5 2" xfId="10340"/>
    <cellStyle name="Обычный 2 11 2 2 6" xfId="7904"/>
    <cellStyle name="Обычный 2 11 2 3" xfId="896"/>
    <cellStyle name="Обычный 2 11 2 3 2" xfId="2115"/>
    <cellStyle name="Обычный 2 11 2 3 2 2" xfId="6987"/>
    <cellStyle name="Обычный 2 11 2 3 2 2 2" xfId="14300"/>
    <cellStyle name="Обычный 2 11 2 3 2 3" xfId="4551"/>
    <cellStyle name="Обычный 2 11 2 3 2 3 2" xfId="11864"/>
    <cellStyle name="Обычный 2 11 2 3 2 4" xfId="9428"/>
    <cellStyle name="Обычный 2 11 2 3 3" xfId="5769"/>
    <cellStyle name="Обычный 2 11 2 3 3 2" xfId="13082"/>
    <cellStyle name="Обычный 2 11 2 3 4" xfId="3333"/>
    <cellStyle name="Обычный 2 11 2 3 4 2" xfId="10646"/>
    <cellStyle name="Обычный 2 11 2 3 5" xfId="8210"/>
    <cellStyle name="Обычный 2 11 2 4" xfId="1504"/>
    <cellStyle name="Обычный 2 11 2 4 2" xfId="6377"/>
    <cellStyle name="Обычный 2 11 2 4 2 2" xfId="13690"/>
    <cellStyle name="Обычный 2 11 2 4 3" xfId="3941"/>
    <cellStyle name="Обычный 2 11 2 4 3 2" xfId="11254"/>
    <cellStyle name="Обычный 2 11 2 4 4" xfId="8818"/>
    <cellStyle name="Обычный 2 11 2 5" xfId="5159"/>
    <cellStyle name="Обычный 2 11 2 5 2" xfId="12472"/>
    <cellStyle name="Обычный 2 11 2 6" xfId="2723"/>
    <cellStyle name="Обычный 2 11 2 6 2" xfId="10036"/>
    <cellStyle name="Обычный 2 11 2 7" xfId="7600"/>
    <cellStyle name="Обычный 2 11 3" xfId="447"/>
    <cellStyle name="Обычный 2 11 3 2" xfId="1072"/>
    <cellStyle name="Обычный 2 11 3 2 2" xfId="2291"/>
    <cellStyle name="Обычный 2 11 3 2 2 2" xfId="7163"/>
    <cellStyle name="Обычный 2 11 3 2 2 2 2" xfId="14476"/>
    <cellStyle name="Обычный 2 11 3 2 2 3" xfId="4727"/>
    <cellStyle name="Обычный 2 11 3 2 2 3 2" xfId="12040"/>
    <cellStyle name="Обычный 2 11 3 2 2 4" xfId="9604"/>
    <cellStyle name="Обычный 2 11 3 2 3" xfId="5945"/>
    <cellStyle name="Обычный 2 11 3 2 3 2" xfId="13258"/>
    <cellStyle name="Обычный 2 11 3 2 4" xfId="3509"/>
    <cellStyle name="Обычный 2 11 3 2 4 2" xfId="10822"/>
    <cellStyle name="Обычный 2 11 3 2 5" xfId="8386"/>
    <cellStyle name="Обычный 2 11 3 3" xfId="1680"/>
    <cellStyle name="Обычный 2 11 3 3 2" xfId="6553"/>
    <cellStyle name="Обычный 2 11 3 3 2 2" xfId="13866"/>
    <cellStyle name="Обычный 2 11 3 3 3" xfId="4117"/>
    <cellStyle name="Обычный 2 11 3 3 3 2" xfId="11430"/>
    <cellStyle name="Обычный 2 11 3 3 4" xfId="8994"/>
    <cellStyle name="Обычный 2 11 3 4" xfId="5335"/>
    <cellStyle name="Обычный 2 11 3 4 2" xfId="12648"/>
    <cellStyle name="Обычный 2 11 3 5" xfId="2899"/>
    <cellStyle name="Обычный 2 11 3 5 2" xfId="10212"/>
    <cellStyle name="Обычный 2 11 3 6" xfId="7776"/>
    <cellStyle name="Обычный 2 11 4" xfId="768"/>
    <cellStyle name="Обычный 2 11 4 2" xfId="1987"/>
    <cellStyle name="Обычный 2 11 4 2 2" xfId="6859"/>
    <cellStyle name="Обычный 2 11 4 2 2 2" xfId="14172"/>
    <cellStyle name="Обычный 2 11 4 2 3" xfId="4423"/>
    <cellStyle name="Обычный 2 11 4 2 3 2" xfId="11736"/>
    <cellStyle name="Обычный 2 11 4 2 4" xfId="9300"/>
    <cellStyle name="Обычный 2 11 4 3" xfId="5641"/>
    <cellStyle name="Обычный 2 11 4 3 2" xfId="12954"/>
    <cellStyle name="Обычный 2 11 4 4" xfId="3205"/>
    <cellStyle name="Обычный 2 11 4 4 2" xfId="10518"/>
    <cellStyle name="Обычный 2 11 4 5" xfId="8082"/>
    <cellStyle name="Обычный 2 11 5" xfId="1376"/>
    <cellStyle name="Обычный 2 11 5 2" xfId="6249"/>
    <cellStyle name="Обычный 2 11 5 2 2" xfId="13562"/>
    <cellStyle name="Обычный 2 11 5 3" xfId="3813"/>
    <cellStyle name="Обычный 2 11 5 3 2" xfId="11126"/>
    <cellStyle name="Обычный 2 11 5 4" xfId="8690"/>
    <cellStyle name="Обычный 2 11 6" xfId="5031"/>
    <cellStyle name="Обычный 2 11 6 2" xfId="12344"/>
    <cellStyle name="Обычный 2 11 7" xfId="2595"/>
    <cellStyle name="Обычный 2 11 7 2" xfId="9908"/>
    <cellStyle name="Обычный 2 11 8" xfId="7472"/>
    <cellStyle name="Обычный 2 12" xfId="68"/>
    <cellStyle name="Обычный 2 12 2" xfId="246"/>
    <cellStyle name="Обычный 2 12 2 2" xfId="579"/>
    <cellStyle name="Обычный 2 12 2 2 2" xfId="1203"/>
    <cellStyle name="Обычный 2 12 2 2 2 2" xfId="2422"/>
    <cellStyle name="Обычный 2 12 2 2 2 2 2" xfId="7294"/>
    <cellStyle name="Обычный 2 12 2 2 2 2 2 2" xfId="14607"/>
    <cellStyle name="Обычный 2 12 2 2 2 2 3" xfId="4858"/>
    <cellStyle name="Обычный 2 12 2 2 2 2 3 2" xfId="12171"/>
    <cellStyle name="Обычный 2 12 2 2 2 2 4" xfId="9735"/>
    <cellStyle name="Обычный 2 12 2 2 2 3" xfId="6076"/>
    <cellStyle name="Обычный 2 12 2 2 2 3 2" xfId="13389"/>
    <cellStyle name="Обычный 2 12 2 2 2 4" xfId="3640"/>
    <cellStyle name="Обычный 2 12 2 2 2 4 2" xfId="10953"/>
    <cellStyle name="Обычный 2 12 2 2 2 5" xfId="8517"/>
    <cellStyle name="Обычный 2 12 2 2 3" xfId="1811"/>
    <cellStyle name="Обычный 2 12 2 2 3 2" xfId="6684"/>
    <cellStyle name="Обычный 2 12 2 2 3 2 2" xfId="13997"/>
    <cellStyle name="Обычный 2 12 2 2 3 3" xfId="4248"/>
    <cellStyle name="Обычный 2 12 2 2 3 3 2" xfId="11561"/>
    <cellStyle name="Обычный 2 12 2 2 3 4" xfId="9125"/>
    <cellStyle name="Обычный 2 12 2 2 4" xfId="5466"/>
    <cellStyle name="Обычный 2 12 2 2 4 2" xfId="12779"/>
    <cellStyle name="Обычный 2 12 2 2 5" xfId="3030"/>
    <cellStyle name="Обычный 2 12 2 2 5 2" xfId="10343"/>
    <cellStyle name="Обычный 2 12 2 2 6" xfId="7907"/>
    <cellStyle name="Обычный 2 12 2 3" xfId="899"/>
    <cellStyle name="Обычный 2 12 2 3 2" xfId="2118"/>
    <cellStyle name="Обычный 2 12 2 3 2 2" xfId="6990"/>
    <cellStyle name="Обычный 2 12 2 3 2 2 2" xfId="14303"/>
    <cellStyle name="Обычный 2 12 2 3 2 3" xfId="4554"/>
    <cellStyle name="Обычный 2 12 2 3 2 3 2" xfId="11867"/>
    <cellStyle name="Обычный 2 12 2 3 2 4" xfId="9431"/>
    <cellStyle name="Обычный 2 12 2 3 3" xfId="5772"/>
    <cellStyle name="Обычный 2 12 2 3 3 2" xfId="13085"/>
    <cellStyle name="Обычный 2 12 2 3 4" xfId="3336"/>
    <cellStyle name="Обычный 2 12 2 3 4 2" xfId="10649"/>
    <cellStyle name="Обычный 2 12 2 3 5" xfId="8213"/>
    <cellStyle name="Обычный 2 12 2 4" xfId="1507"/>
    <cellStyle name="Обычный 2 12 2 4 2" xfId="6380"/>
    <cellStyle name="Обычный 2 12 2 4 2 2" xfId="13693"/>
    <cellStyle name="Обычный 2 12 2 4 3" xfId="3944"/>
    <cellStyle name="Обычный 2 12 2 4 3 2" xfId="11257"/>
    <cellStyle name="Обычный 2 12 2 4 4" xfId="8821"/>
    <cellStyle name="Обычный 2 12 2 5" xfId="5162"/>
    <cellStyle name="Обычный 2 12 2 5 2" xfId="12475"/>
    <cellStyle name="Обычный 2 12 2 6" xfId="2726"/>
    <cellStyle name="Обычный 2 12 2 6 2" xfId="10039"/>
    <cellStyle name="Обычный 2 12 2 7" xfId="7603"/>
    <cellStyle name="Обычный 2 12 3" xfId="450"/>
    <cellStyle name="Обычный 2 12 3 2" xfId="1075"/>
    <cellStyle name="Обычный 2 12 3 2 2" xfId="2294"/>
    <cellStyle name="Обычный 2 12 3 2 2 2" xfId="7166"/>
    <cellStyle name="Обычный 2 12 3 2 2 2 2" xfId="14479"/>
    <cellStyle name="Обычный 2 12 3 2 2 3" xfId="4730"/>
    <cellStyle name="Обычный 2 12 3 2 2 3 2" xfId="12043"/>
    <cellStyle name="Обычный 2 12 3 2 2 4" xfId="9607"/>
    <cellStyle name="Обычный 2 12 3 2 3" xfId="5948"/>
    <cellStyle name="Обычный 2 12 3 2 3 2" xfId="13261"/>
    <cellStyle name="Обычный 2 12 3 2 4" xfId="3512"/>
    <cellStyle name="Обычный 2 12 3 2 4 2" xfId="10825"/>
    <cellStyle name="Обычный 2 12 3 2 5" xfId="8389"/>
    <cellStyle name="Обычный 2 12 3 3" xfId="1683"/>
    <cellStyle name="Обычный 2 12 3 3 2" xfId="6556"/>
    <cellStyle name="Обычный 2 12 3 3 2 2" xfId="13869"/>
    <cellStyle name="Обычный 2 12 3 3 3" xfId="4120"/>
    <cellStyle name="Обычный 2 12 3 3 3 2" xfId="11433"/>
    <cellStyle name="Обычный 2 12 3 3 4" xfId="8997"/>
    <cellStyle name="Обычный 2 12 3 4" xfId="5338"/>
    <cellStyle name="Обычный 2 12 3 4 2" xfId="12651"/>
    <cellStyle name="Обычный 2 12 3 5" xfId="2902"/>
    <cellStyle name="Обычный 2 12 3 5 2" xfId="10215"/>
    <cellStyle name="Обычный 2 12 3 6" xfId="7779"/>
    <cellStyle name="Обычный 2 12 4" xfId="771"/>
    <cellStyle name="Обычный 2 12 4 2" xfId="1990"/>
    <cellStyle name="Обычный 2 12 4 2 2" xfId="6862"/>
    <cellStyle name="Обычный 2 12 4 2 2 2" xfId="14175"/>
    <cellStyle name="Обычный 2 12 4 2 3" xfId="4426"/>
    <cellStyle name="Обычный 2 12 4 2 3 2" xfId="11739"/>
    <cellStyle name="Обычный 2 12 4 2 4" xfId="9303"/>
    <cellStyle name="Обычный 2 12 4 3" xfId="5644"/>
    <cellStyle name="Обычный 2 12 4 3 2" xfId="12957"/>
    <cellStyle name="Обычный 2 12 4 4" xfId="3208"/>
    <cellStyle name="Обычный 2 12 4 4 2" xfId="10521"/>
    <cellStyle name="Обычный 2 12 4 5" xfId="8085"/>
    <cellStyle name="Обычный 2 12 5" xfId="1379"/>
    <cellStyle name="Обычный 2 12 5 2" xfId="6252"/>
    <cellStyle name="Обычный 2 12 5 2 2" xfId="13565"/>
    <cellStyle name="Обычный 2 12 5 3" xfId="3816"/>
    <cellStyle name="Обычный 2 12 5 3 2" xfId="11129"/>
    <cellStyle name="Обычный 2 12 5 4" xfId="8693"/>
    <cellStyle name="Обычный 2 12 6" xfId="5034"/>
    <cellStyle name="Обычный 2 12 6 2" xfId="12347"/>
    <cellStyle name="Обычный 2 12 7" xfId="2598"/>
    <cellStyle name="Обычный 2 12 7 2" xfId="9911"/>
    <cellStyle name="Обычный 2 12 8" xfId="7475"/>
    <cellStyle name="Обычный 2 13" xfId="72"/>
    <cellStyle name="Обычный 2 13 2" xfId="250"/>
    <cellStyle name="Обычный 2 13 2 2" xfId="582"/>
    <cellStyle name="Обычный 2 13 2 2 2" xfId="1206"/>
    <cellStyle name="Обычный 2 13 2 2 2 2" xfId="2425"/>
    <cellStyle name="Обычный 2 13 2 2 2 2 2" xfId="7297"/>
    <cellStyle name="Обычный 2 13 2 2 2 2 2 2" xfId="14610"/>
    <cellStyle name="Обычный 2 13 2 2 2 2 3" xfId="4861"/>
    <cellStyle name="Обычный 2 13 2 2 2 2 3 2" xfId="12174"/>
    <cellStyle name="Обычный 2 13 2 2 2 2 4" xfId="9738"/>
    <cellStyle name="Обычный 2 13 2 2 2 3" xfId="6079"/>
    <cellStyle name="Обычный 2 13 2 2 2 3 2" xfId="13392"/>
    <cellStyle name="Обычный 2 13 2 2 2 4" xfId="3643"/>
    <cellStyle name="Обычный 2 13 2 2 2 4 2" xfId="10956"/>
    <cellStyle name="Обычный 2 13 2 2 2 5" xfId="8520"/>
    <cellStyle name="Обычный 2 13 2 2 3" xfId="1814"/>
    <cellStyle name="Обычный 2 13 2 2 3 2" xfId="6687"/>
    <cellStyle name="Обычный 2 13 2 2 3 2 2" xfId="14000"/>
    <cellStyle name="Обычный 2 13 2 2 3 3" xfId="4251"/>
    <cellStyle name="Обычный 2 13 2 2 3 3 2" xfId="11564"/>
    <cellStyle name="Обычный 2 13 2 2 3 4" xfId="9128"/>
    <cellStyle name="Обычный 2 13 2 2 4" xfId="5469"/>
    <cellStyle name="Обычный 2 13 2 2 4 2" xfId="12782"/>
    <cellStyle name="Обычный 2 13 2 2 5" xfId="3033"/>
    <cellStyle name="Обычный 2 13 2 2 5 2" xfId="10346"/>
    <cellStyle name="Обычный 2 13 2 2 6" xfId="7910"/>
    <cellStyle name="Обычный 2 13 2 3" xfId="902"/>
    <cellStyle name="Обычный 2 13 2 3 2" xfId="2121"/>
    <cellStyle name="Обычный 2 13 2 3 2 2" xfId="6993"/>
    <cellStyle name="Обычный 2 13 2 3 2 2 2" xfId="14306"/>
    <cellStyle name="Обычный 2 13 2 3 2 3" xfId="4557"/>
    <cellStyle name="Обычный 2 13 2 3 2 3 2" xfId="11870"/>
    <cellStyle name="Обычный 2 13 2 3 2 4" xfId="9434"/>
    <cellStyle name="Обычный 2 13 2 3 3" xfId="5775"/>
    <cellStyle name="Обычный 2 13 2 3 3 2" xfId="13088"/>
    <cellStyle name="Обычный 2 13 2 3 4" xfId="3339"/>
    <cellStyle name="Обычный 2 13 2 3 4 2" xfId="10652"/>
    <cellStyle name="Обычный 2 13 2 3 5" xfId="8216"/>
    <cellStyle name="Обычный 2 13 2 4" xfId="1510"/>
    <cellStyle name="Обычный 2 13 2 4 2" xfId="6383"/>
    <cellStyle name="Обычный 2 13 2 4 2 2" xfId="13696"/>
    <cellStyle name="Обычный 2 13 2 4 3" xfId="3947"/>
    <cellStyle name="Обычный 2 13 2 4 3 2" xfId="11260"/>
    <cellStyle name="Обычный 2 13 2 4 4" xfId="8824"/>
    <cellStyle name="Обычный 2 13 2 5" xfId="5165"/>
    <cellStyle name="Обычный 2 13 2 5 2" xfId="12478"/>
    <cellStyle name="Обычный 2 13 2 6" xfId="2729"/>
    <cellStyle name="Обычный 2 13 2 6 2" xfId="10042"/>
    <cellStyle name="Обычный 2 13 2 7" xfId="7606"/>
    <cellStyle name="Обычный 2 13 3" xfId="453"/>
    <cellStyle name="Обычный 2 13 3 2" xfId="1078"/>
    <cellStyle name="Обычный 2 13 3 2 2" xfId="2297"/>
    <cellStyle name="Обычный 2 13 3 2 2 2" xfId="7169"/>
    <cellStyle name="Обычный 2 13 3 2 2 2 2" xfId="14482"/>
    <cellStyle name="Обычный 2 13 3 2 2 3" xfId="4733"/>
    <cellStyle name="Обычный 2 13 3 2 2 3 2" xfId="12046"/>
    <cellStyle name="Обычный 2 13 3 2 2 4" xfId="9610"/>
    <cellStyle name="Обычный 2 13 3 2 3" xfId="5951"/>
    <cellStyle name="Обычный 2 13 3 2 3 2" xfId="13264"/>
    <cellStyle name="Обычный 2 13 3 2 4" xfId="3515"/>
    <cellStyle name="Обычный 2 13 3 2 4 2" xfId="10828"/>
    <cellStyle name="Обычный 2 13 3 2 5" xfId="8392"/>
    <cellStyle name="Обычный 2 13 3 3" xfId="1686"/>
    <cellStyle name="Обычный 2 13 3 3 2" xfId="6559"/>
    <cellStyle name="Обычный 2 13 3 3 2 2" xfId="13872"/>
    <cellStyle name="Обычный 2 13 3 3 3" xfId="4123"/>
    <cellStyle name="Обычный 2 13 3 3 3 2" xfId="11436"/>
    <cellStyle name="Обычный 2 13 3 3 4" xfId="9000"/>
    <cellStyle name="Обычный 2 13 3 4" xfId="5341"/>
    <cellStyle name="Обычный 2 13 3 4 2" xfId="12654"/>
    <cellStyle name="Обычный 2 13 3 5" xfId="2905"/>
    <cellStyle name="Обычный 2 13 3 5 2" xfId="10218"/>
    <cellStyle name="Обычный 2 13 3 6" xfId="7782"/>
    <cellStyle name="Обычный 2 13 4" xfId="774"/>
    <cellStyle name="Обычный 2 13 4 2" xfId="1993"/>
    <cellStyle name="Обычный 2 13 4 2 2" xfId="6865"/>
    <cellStyle name="Обычный 2 13 4 2 2 2" xfId="14178"/>
    <cellStyle name="Обычный 2 13 4 2 3" xfId="4429"/>
    <cellStyle name="Обычный 2 13 4 2 3 2" xfId="11742"/>
    <cellStyle name="Обычный 2 13 4 2 4" xfId="9306"/>
    <cellStyle name="Обычный 2 13 4 3" xfId="5647"/>
    <cellStyle name="Обычный 2 13 4 3 2" xfId="12960"/>
    <cellStyle name="Обычный 2 13 4 4" xfId="3211"/>
    <cellStyle name="Обычный 2 13 4 4 2" xfId="10524"/>
    <cellStyle name="Обычный 2 13 4 5" xfId="8088"/>
    <cellStyle name="Обычный 2 13 5" xfId="1382"/>
    <cellStyle name="Обычный 2 13 5 2" xfId="6255"/>
    <cellStyle name="Обычный 2 13 5 2 2" xfId="13568"/>
    <cellStyle name="Обычный 2 13 5 3" xfId="3819"/>
    <cellStyle name="Обычный 2 13 5 3 2" xfId="11132"/>
    <cellStyle name="Обычный 2 13 5 4" xfId="8696"/>
    <cellStyle name="Обычный 2 13 6" xfId="5037"/>
    <cellStyle name="Обычный 2 13 6 2" xfId="12350"/>
    <cellStyle name="Обычный 2 13 7" xfId="2601"/>
    <cellStyle name="Обычный 2 13 7 2" xfId="9914"/>
    <cellStyle name="Обычный 2 13 8" xfId="7478"/>
    <cellStyle name="Обычный 2 14" xfId="76"/>
    <cellStyle name="Обычный 2 14 2" xfId="254"/>
    <cellStyle name="Обычный 2 14 2 2" xfId="585"/>
    <cellStyle name="Обычный 2 14 2 2 2" xfId="1209"/>
    <cellStyle name="Обычный 2 14 2 2 2 2" xfId="2428"/>
    <cellStyle name="Обычный 2 14 2 2 2 2 2" xfId="7300"/>
    <cellStyle name="Обычный 2 14 2 2 2 2 2 2" xfId="14613"/>
    <cellStyle name="Обычный 2 14 2 2 2 2 3" xfId="4864"/>
    <cellStyle name="Обычный 2 14 2 2 2 2 3 2" xfId="12177"/>
    <cellStyle name="Обычный 2 14 2 2 2 2 4" xfId="9741"/>
    <cellStyle name="Обычный 2 14 2 2 2 3" xfId="6082"/>
    <cellStyle name="Обычный 2 14 2 2 2 3 2" xfId="13395"/>
    <cellStyle name="Обычный 2 14 2 2 2 4" xfId="3646"/>
    <cellStyle name="Обычный 2 14 2 2 2 4 2" xfId="10959"/>
    <cellStyle name="Обычный 2 14 2 2 2 5" xfId="8523"/>
    <cellStyle name="Обычный 2 14 2 2 3" xfId="1817"/>
    <cellStyle name="Обычный 2 14 2 2 3 2" xfId="6690"/>
    <cellStyle name="Обычный 2 14 2 2 3 2 2" xfId="14003"/>
    <cellStyle name="Обычный 2 14 2 2 3 3" xfId="4254"/>
    <cellStyle name="Обычный 2 14 2 2 3 3 2" xfId="11567"/>
    <cellStyle name="Обычный 2 14 2 2 3 4" xfId="9131"/>
    <cellStyle name="Обычный 2 14 2 2 4" xfId="5472"/>
    <cellStyle name="Обычный 2 14 2 2 4 2" xfId="12785"/>
    <cellStyle name="Обычный 2 14 2 2 5" xfId="3036"/>
    <cellStyle name="Обычный 2 14 2 2 5 2" xfId="10349"/>
    <cellStyle name="Обычный 2 14 2 2 6" xfId="7913"/>
    <cellStyle name="Обычный 2 14 2 3" xfId="905"/>
    <cellStyle name="Обычный 2 14 2 3 2" xfId="2124"/>
    <cellStyle name="Обычный 2 14 2 3 2 2" xfId="6996"/>
    <cellStyle name="Обычный 2 14 2 3 2 2 2" xfId="14309"/>
    <cellStyle name="Обычный 2 14 2 3 2 3" xfId="4560"/>
    <cellStyle name="Обычный 2 14 2 3 2 3 2" xfId="11873"/>
    <cellStyle name="Обычный 2 14 2 3 2 4" xfId="9437"/>
    <cellStyle name="Обычный 2 14 2 3 3" xfId="5778"/>
    <cellStyle name="Обычный 2 14 2 3 3 2" xfId="13091"/>
    <cellStyle name="Обычный 2 14 2 3 4" xfId="3342"/>
    <cellStyle name="Обычный 2 14 2 3 4 2" xfId="10655"/>
    <cellStyle name="Обычный 2 14 2 3 5" xfId="8219"/>
    <cellStyle name="Обычный 2 14 2 4" xfId="1513"/>
    <cellStyle name="Обычный 2 14 2 4 2" xfId="6386"/>
    <cellStyle name="Обычный 2 14 2 4 2 2" xfId="13699"/>
    <cellStyle name="Обычный 2 14 2 4 3" xfId="3950"/>
    <cellStyle name="Обычный 2 14 2 4 3 2" xfId="11263"/>
    <cellStyle name="Обычный 2 14 2 4 4" xfId="8827"/>
    <cellStyle name="Обычный 2 14 2 5" xfId="5168"/>
    <cellStyle name="Обычный 2 14 2 5 2" xfId="12481"/>
    <cellStyle name="Обычный 2 14 2 6" xfId="2732"/>
    <cellStyle name="Обычный 2 14 2 6 2" xfId="10045"/>
    <cellStyle name="Обычный 2 14 2 7" xfId="7609"/>
    <cellStyle name="Обычный 2 14 3" xfId="456"/>
    <cellStyle name="Обычный 2 14 3 2" xfId="1081"/>
    <cellStyle name="Обычный 2 14 3 2 2" xfId="2300"/>
    <cellStyle name="Обычный 2 14 3 2 2 2" xfId="7172"/>
    <cellStyle name="Обычный 2 14 3 2 2 2 2" xfId="14485"/>
    <cellStyle name="Обычный 2 14 3 2 2 3" xfId="4736"/>
    <cellStyle name="Обычный 2 14 3 2 2 3 2" xfId="12049"/>
    <cellStyle name="Обычный 2 14 3 2 2 4" xfId="9613"/>
    <cellStyle name="Обычный 2 14 3 2 3" xfId="5954"/>
    <cellStyle name="Обычный 2 14 3 2 3 2" xfId="13267"/>
    <cellStyle name="Обычный 2 14 3 2 4" xfId="3518"/>
    <cellStyle name="Обычный 2 14 3 2 4 2" xfId="10831"/>
    <cellStyle name="Обычный 2 14 3 2 5" xfId="8395"/>
    <cellStyle name="Обычный 2 14 3 3" xfId="1689"/>
    <cellStyle name="Обычный 2 14 3 3 2" xfId="6562"/>
    <cellStyle name="Обычный 2 14 3 3 2 2" xfId="13875"/>
    <cellStyle name="Обычный 2 14 3 3 3" xfId="4126"/>
    <cellStyle name="Обычный 2 14 3 3 3 2" xfId="11439"/>
    <cellStyle name="Обычный 2 14 3 3 4" xfId="9003"/>
    <cellStyle name="Обычный 2 14 3 4" xfId="5344"/>
    <cellStyle name="Обычный 2 14 3 4 2" xfId="12657"/>
    <cellStyle name="Обычный 2 14 3 5" xfId="2908"/>
    <cellStyle name="Обычный 2 14 3 5 2" xfId="10221"/>
    <cellStyle name="Обычный 2 14 3 6" xfId="7785"/>
    <cellStyle name="Обычный 2 14 4" xfId="777"/>
    <cellStyle name="Обычный 2 14 4 2" xfId="1996"/>
    <cellStyle name="Обычный 2 14 4 2 2" xfId="6868"/>
    <cellStyle name="Обычный 2 14 4 2 2 2" xfId="14181"/>
    <cellStyle name="Обычный 2 14 4 2 3" xfId="4432"/>
    <cellStyle name="Обычный 2 14 4 2 3 2" xfId="11745"/>
    <cellStyle name="Обычный 2 14 4 2 4" xfId="9309"/>
    <cellStyle name="Обычный 2 14 4 3" xfId="5650"/>
    <cellStyle name="Обычный 2 14 4 3 2" xfId="12963"/>
    <cellStyle name="Обычный 2 14 4 4" xfId="3214"/>
    <cellStyle name="Обычный 2 14 4 4 2" xfId="10527"/>
    <cellStyle name="Обычный 2 14 4 5" xfId="8091"/>
    <cellStyle name="Обычный 2 14 5" xfId="1385"/>
    <cellStyle name="Обычный 2 14 5 2" xfId="6258"/>
    <cellStyle name="Обычный 2 14 5 2 2" xfId="13571"/>
    <cellStyle name="Обычный 2 14 5 3" xfId="3822"/>
    <cellStyle name="Обычный 2 14 5 3 2" xfId="11135"/>
    <cellStyle name="Обычный 2 14 5 4" xfId="8699"/>
    <cellStyle name="Обычный 2 14 6" xfId="5040"/>
    <cellStyle name="Обычный 2 14 6 2" xfId="12353"/>
    <cellStyle name="Обычный 2 14 7" xfId="2604"/>
    <cellStyle name="Обычный 2 14 7 2" xfId="9917"/>
    <cellStyle name="Обычный 2 14 8" xfId="7481"/>
    <cellStyle name="Обычный 2 15" xfId="79"/>
    <cellStyle name="Обычный 2 15 2" xfId="257"/>
    <cellStyle name="Обычный 2 15 2 2" xfId="588"/>
    <cellStyle name="Обычный 2 15 2 2 2" xfId="1212"/>
    <cellStyle name="Обычный 2 15 2 2 2 2" xfId="2431"/>
    <cellStyle name="Обычный 2 15 2 2 2 2 2" xfId="7303"/>
    <cellStyle name="Обычный 2 15 2 2 2 2 2 2" xfId="14616"/>
    <cellStyle name="Обычный 2 15 2 2 2 2 3" xfId="4867"/>
    <cellStyle name="Обычный 2 15 2 2 2 2 3 2" xfId="12180"/>
    <cellStyle name="Обычный 2 15 2 2 2 2 4" xfId="9744"/>
    <cellStyle name="Обычный 2 15 2 2 2 3" xfId="6085"/>
    <cellStyle name="Обычный 2 15 2 2 2 3 2" xfId="13398"/>
    <cellStyle name="Обычный 2 15 2 2 2 4" xfId="3649"/>
    <cellStyle name="Обычный 2 15 2 2 2 4 2" xfId="10962"/>
    <cellStyle name="Обычный 2 15 2 2 2 5" xfId="8526"/>
    <cellStyle name="Обычный 2 15 2 2 3" xfId="1820"/>
    <cellStyle name="Обычный 2 15 2 2 3 2" xfId="6693"/>
    <cellStyle name="Обычный 2 15 2 2 3 2 2" xfId="14006"/>
    <cellStyle name="Обычный 2 15 2 2 3 3" xfId="4257"/>
    <cellStyle name="Обычный 2 15 2 2 3 3 2" xfId="11570"/>
    <cellStyle name="Обычный 2 15 2 2 3 4" xfId="9134"/>
    <cellStyle name="Обычный 2 15 2 2 4" xfId="5475"/>
    <cellStyle name="Обычный 2 15 2 2 4 2" xfId="12788"/>
    <cellStyle name="Обычный 2 15 2 2 5" xfId="3039"/>
    <cellStyle name="Обычный 2 15 2 2 5 2" xfId="10352"/>
    <cellStyle name="Обычный 2 15 2 2 6" xfId="7916"/>
    <cellStyle name="Обычный 2 15 2 3" xfId="908"/>
    <cellStyle name="Обычный 2 15 2 3 2" xfId="2127"/>
    <cellStyle name="Обычный 2 15 2 3 2 2" xfId="6999"/>
    <cellStyle name="Обычный 2 15 2 3 2 2 2" xfId="14312"/>
    <cellStyle name="Обычный 2 15 2 3 2 3" xfId="4563"/>
    <cellStyle name="Обычный 2 15 2 3 2 3 2" xfId="11876"/>
    <cellStyle name="Обычный 2 15 2 3 2 4" xfId="9440"/>
    <cellStyle name="Обычный 2 15 2 3 3" xfId="5781"/>
    <cellStyle name="Обычный 2 15 2 3 3 2" xfId="13094"/>
    <cellStyle name="Обычный 2 15 2 3 4" xfId="3345"/>
    <cellStyle name="Обычный 2 15 2 3 4 2" xfId="10658"/>
    <cellStyle name="Обычный 2 15 2 3 5" xfId="8222"/>
    <cellStyle name="Обычный 2 15 2 4" xfId="1516"/>
    <cellStyle name="Обычный 2 15 2 4 2" xfId="6389"/>
    <cellStyle name="Обычный 2 15 2 4 2 2" xfId="13702"/>
    <cellStyle name="Обычный 2 15 2 4 3" xfId="3953"/>
    <cellStyle name="Обычный 2 15 2 4 3 2" xfId="11266"/>
    <cellStyle name="Обычный 2 15 2 4 4" xfId="8830"/>
    <cellStyle name="Обычный 2 15 2 5" xfId="5171"/>
    <cellStyle name="Обычный 2 15 2 5 2" xfId="12484"/>
    <cellStyle name="Обычный 2 15 2 6" xfId="2735"/>
    <cellStyle name="Обычный 2 15 2 6 2" xfId="10048"/>
    <cellStyle name="Обычный 2 15 2 7" xfId="7612"/>
    <cellStyle name="Обычный 2 15 3" xfId="459"/>
    <cellStyle name="Обычный 2 15 3 2" xfId="1084"/>
    <cellStyle name="Обычный 2 15 3 2 2" xfId="2303"/>
    <cellStyle name="Обычный 2 15 3 2 2 2" xfId="7175"/>
    <cellStyle name="Обычный 2 15 3 2 2 2 2" xfId="14488"/>
    <cellStyle name="Обычный 2 15 3 2 2 3" xfId="4739"/>
    <cellStyle name="Обычный 2 15 3 2 2 3 2" xfId="12052"/>
    <cellStyle name="Обычный 2 15 3 2 2 4" xfId="9616"/>
    <cellStyle name="Обычный 2 15 3 2 3" xfId="5957"/>
    <cellStyle name="Обычный 2 15 3 2 3 2" xfId="13270"/>
    <cellStyle name="Обычный 2 15 3 2 4" xfId="3521"/>
    <cellStyle name="Обычный 2 15 3 2 4 2" xfId="10834"/>
    <cellStyle name="Обычный 2 15 3 2 5" xfId="8398"/>
    <cellStyle name="Обычный 2 15 3 3" xfId="1692"/>
    <cellStyle name="Обычный 2 15 3 3 2" xfId="6565"/>
    <cellStyle name="Обычный 2 15 3 3 2 2" xfId="13878"/>
    <cellStyle name="Обычный 2 15 3 3 3" xfId="4129"/>
    <cellStyle name="Обычный 2 15 3 3 3 2" xfId="11442"/>
    <cellStyle name="Обычный 2 15 3 3 4" xfId="9006"/>
    <cellStyle name="Обычный 2 15 3 4" xfId="5347"/>
    <cellStyle name="Обычный 2 15 3 4 2" xfId="12660"/>
    <cellStyle name="Обычный 2 15 3 5" xfId="2911"/>
    <cellStyle name="Обычный 2 15 3 5 2" xfId="10224"/>
    <cellStyle name="Обычный 2 15 3 6" xfId="7788"/>
    <cellStyle name="Обычный 2 15 4" xfId="780"/>
    <cellStyle name="Обычный 2 15 4 2" xfId="1999"/>
    <cellStyle name="Обычный 2 15 4 2 2" xfId="6871"/>
    <cellStyle name="Обычный 2 15 4 2 2 2" xfId="14184"/>
    <cellStyle name="Обычный 2 15 4 2 3" xfId="4435"/>
    <cellStyle name="Обычный 2 15 4 2 3 2" xfId="11748"/>
    <cellStyle name="Обычный 2 15 4 2 4" xfId="9312"/>
    <cellStyle name="Обычный 2 15 4 3" xfId="5653"/>
    <cellStyle name="Обычный 2 15 4 3 2" xfId="12966"/>
    <cellStyle name="Обычный 2 15 4 4" xfId="3217"/>
    <cellStyle name="Обычный 2 15 4 4 2" xfId="10530"/>
    <cellStyle name="Обычный 2 15 4 5" xfId="8094"/>
    <cellStyle name="Обычный 2 15 5" xfId="1388"/>
    <cellStyle name="Обычный 2 15 5 2" xfId="6261"/>
    <cellStyle name="Обычный 2 15 5 2 2" xfId="13574"/>
    <cellStyle name="Обычный 2 15 5 3" xfId="3825"/>
    <cellStyle name="Обычный 2 15 5 3 2" xfId="11138"/>
    <cellStyle name="Обычный 2 15 5 4" xfId="8702"/>
    <cellStyle name="Обычный 2 15 6" xfId="5043"/>
    <cellStyle name="Обычный 2 15 6 2" xfId="12356"/>
    <cellStyle name="Обычный 2 15 7" xfId="2607"/>
    <cellStyle name="Обычный 2 15 7 2" xfId="9920"/>
    <cellStyle name="Обычный 2 15 8" xfId="7484"/>
    <cellStyle name="Обычный 2 16" xfId="83"/>
    <cellStyle name="Обычный 2 16 2" xfId="261"/>
    <cellStyle name="Обычный 2 16 2 2" xfId="591"/>
    <cellStyle name="Обычный 2 16 2 2 2" xfId="1215"/>
    <cellStyle name="Обычный 2 16 2 2 2 2" xfId="2434"/>
    <cellStyle name="Обычный 2 16 2 2 2 2 2" xfId="7306"/>
    <cellStyle name="Обычный 2 16 2 2 2 2 2 2" xfId="14619"/>
    <cellStyle name="Обычный 2 16 2 2 2 2 3" xfId="4870"/>
    <cellStyle name="Обычный 2 16 2 2 2 2 3 2" xfId="12183"/>
    <cellStyle name="Обычный 2 16 2 2 2 2 4" xfId="9747"/>
    <cellStyle name="Обычный 2 16 2 2 2 3" xfId="6088"/>
    <cellStyle name="Обычный 2 16 2 2 2 3 2" xfId="13401"/>
    <cellStyle name="Обычный 2 16 2 2 2 4" xfId="3652"/>
    <cellStyle name="Обычный 2 16 2 2 2 4 2" xfId="10965"/>
    <cellStyle name="Обычный 2 16 2 2 2 5" xfId="8529"/>
    <cellStyle name="Обычный 2 16 2 2 3" xfId="1823"/>
    <cellStyle name="Обычный 2 16 2 2 3 2" xfId="6696"/>
    <cellStyle name="Обычный 2 16 2 2 3 2 2" xfId="14009"/>
    <cellStyle name="Обычный 2 16 2 2 3 3" xfId="4260"/>
    <cellStyle name="Обычный 2 16 2 2 3 3 2" xfId="11573"/>
    <cellStyle name="Обычный 2 16 2 2 3 4" xfId="9137"/>
    <cellStyle name="Обычный 2 16 2 2 4" xfId="5478"/>
    <cellStyle name="Обычный 2 16 2 2 4 2" xfId="12791"/>
    <cellStyle name="Обычный 2 16 2 2 5" xfId="3042"/>
    <cellStyle name="Обычный 2 16 2 2 5 2" xfId="10355"/>
    <cellStyle name="Обычный 2 16 2 2 6" xfId="7919"/>
    <cellStyle name="Обычный 2 16 2 3" xfId="911"/>
    <cellStyle name="Обычный 2 16 2 3 2" xfId="2130"/>
    <cellStyle name="Обычный 2 16 2 3 2 2" xfId="7002"/>
    <cellStyle name="Обычный 2 16 2 3 2 2 2" xfId="14315"/>
    <cellStyle name="Обычный 2 16 2 3 2 3" xfId="4566"/>
    <cellStyle name="Обычный 2 16 2 3 2 3 2" xfId="11879"/>
    <cellStyle name="Обычный 2 16 2 3 2 4" xfId="9443"/>
    <cellStyle name="Обычный 2 16 2 3 3" xfId="5784"/>
    <cellStyle name="Обычный 2 16 2 3 3 2" xfId="13097"/>
    <cellStyle name="Обычный 2 16 2 3 4" xfId="3348"/>
    <cellStyle name="Обычный 2 16 2 3 4 2" xfId="10661"/>
    <cellStyle name="Обычный 2 16 2 3 5" xfId="8225"/>
    <cellStyle name="Обычный 2 16 2 4" xfId="1519"/>
    <cellStyle name="Обычный 2 16 2 4 2" xfId="6392"/>
    <cellStyle name="Обычный 2 16 2 4 2 2" xfId="13705"/>
    <cellStyle name="Обычный 2 16 2 4 3" xfId="3956"/>
    <cellStyle name="Обычный 2 16 2 4 3 2" xfId="11269"/>
    <cellStyle name="Обычный 2 16 2 4 4" xfId="8833"/>
    <cellStyle name="Обычный 2 16 2 5" xfId="5174"/>
    <cellStyle name="Обычный 2 16 2 5 2" xfId="12487"/>
    <cellStyle name="Обычный 2 16 2 6" xfId="2738"/>
    <cellStyle name="Обычный 2 16 2 6 2" xfId="10051"/>
    <cellStyle name="Обычный 2 16 2 7" xfId="7615"/>
    <cellStyle name="Обычный 2 16 3" xfId="462"/>
    <cellStyle name="Обычный 2 16 3 2" xfId="1087"/>
    <cellStyle name="Обычный 2 16 3 2 2" xfId="2306"/>
    <cellStyle name="Обычный 2 16 3 2 2 2" xfId="7178"/>
    <cellStyle name="Обычный 2 16 3 2 2 2 2" xfId="14491"/>
    <cellStyle name="Обычный 2 16 3 2 2 3" xfId="4742"/>
    <cellStyle name="Обычный 2 16 3 2 2 3 2" xfId="12055"/>
    <cellStyle name="Обычный 2 16 3 2 2 4" xfId="9619"/>
    <cellStyle name="Обычный 2 16 3 2 3" xfId="5960"/>
    <cellStyle name="Обычный 2 16 3 2 3 2" xfId="13273"/>
    <cellStyle name="Обычный 2 16 3 2 4" xfId="3524"/>
    <cellStyle name="Обычный 2 16 3 2 4 2" xfId="10837"/>
    <cellStyle name="Обычный 2 16 3 2 5" xfId="8401"/>
    <cellStyle name="Обычный 2 16 3 3" xfId="1695"/>
    <cellStyle name="Обычный 2 16 3 3 2" xfId="6568"/>
    <cellStyle name="Обычный 2 16 3 3 2 2" xfId="13881"/>
    <cellStyle name="Обычный 2 16 3 3 3" xfId="4132"/>
    <cellStyle name="Обычный 2 16 3 3 3 2" xfId="11445"/>
    <cellStyle name="Обычный 2 16 3 3 4" xfId="9009"/>
    <cellStyle name="Обычный 2 16 3 4" xfId="5350"/>
    <cellStyle name="Обычный 2 16 3 4 2" xfId="12663"/>
    <cellStyle name="Обычный 2 16 3 5" xfId="2914"/>
    <cellStyle name="Обычный 2 16 3 5 2" xfId="10227"/>
    <cellStyle name="Обычный 2 16 3 6" xfId="7791"/>
    <cellStyle name="Обычный 2 16 4" xfId="783"/>
    <cellStyle name="Обычный 2 16 4 2" xfId="2002"/>
    <cellStyle name="Обычный 2 16 4 2 2" xfId="6874"/>
    <cellStyle name="Обычный 2 16 4 2 2 2" xfId="14187"/>
    <cellStyle name="Обычный 2 16 4 2 3" xfId="4438"/>
    <cellStyle name="Обычный 2 16 4 2 3 2" xfId="11751"/>
    <cellStyle name="Обычный 2 16 4 2 4" xfId="9315"/>
    <cellStyle name="Обычный 2 16 4 3" xfId="5656"/>
    <cellStyle name="Обычный 2 16 4 3 2" xfId="12969"/>
    <cellStyle name="Обычный 2 16 4 4" xfId="3220"/>
    <cellStyle name="Обычный 2 16 4 4 2" xfId="10533"/>
    <cellStyle name="Обычный 2 16 4 5" xfId="8097"/>
    <cellStyle name="Обычный 2 16 5" xfId="1391"/>
    <cellStyle name="Обычный 2 16 5 2" xfId="6264"/>
    <cellStyle name="Обычный 2 16 5 2 2" xfId="13577"/>
    <cellStyle name="Обычный 2 16 5 3" xfId="3828"/>
    <cellStyle name="Обычный 2 16 5 3 2" xfId="11141"/>
    <cellStyle name="Обычный 2 16 5 4" xfId="8705"/>
    <cellStyle name="Обычный 2 16 6" xfId="5046"/>
    <cellStyle name="Обычный 2 16 6 2" xfId="12359"/>
    <cellStyle name="Обычный 2 16 7" xfId="2610"/>
    <cellStyle name="Обычный 2 16 7 2" xfId="9923"/>
    <cellStyle name="Обычный 2 16 8" xfId="7487"/>
    <cellStyle name="Обычный 2 17" xfId="87"/>
    <cellStyle name="Обычный 2 17 2" xfId="265"/>
    <cellStyle name="Обычный 2 17 2 2" xfId="594"/>
    <cellStyle name="Обычный 2 17 2 2 2" xfId="1218"/>
    <cellStyle name="Обычный 2 17 2 2 2 2" xfId="2437"/>
    <cellStyle name="Обычный 2 17 2 2 2 2 2" xfId="7309"/>
    <cellStyle name="Обычный 2 17 2 2 2 2 2 2" xfId="14622"/>
    <cellStyle name="Обычный 2 17 2 2 2 2 3" xfId="4873"/>
    <cellStyle name="Обычный 2 17 2 2 2 2 3 2" xfId="12186"/>
    <cellStyle name="Обычный 2 17 2 2 2 2 4" xfId="9750"/>
    <cellStyle name="Обычный 2 17 2 2 2 3" xfId="6091"/>
    <cellStyle name="Обычный 2 17 2 2 2 3 2" xfId="13404"/>
    <cellStyle name="Обычный 2 17 2 2 2 4" xfId="3655"/>
    <cellStyle name="Обычный 2 17 2 2 2 4 2" xfId="10968"/>
    <cellStyle name="Обычный 2 17 2 2 2 5" xfId="8532"/>
    <cellStyle name="Обычный 2 17 2 2 3" xfId="1826"/>
    <cellStyle name="Обычный 2 17 2 2 3 2" xfId="6699"/>
    <cellStyle name="Обычный 2 17 2 2 3 2 2" xfId="14012"/>
    <cellStyle name="Обычный 2 17 2 2 3 3" xfId="4263"/>
    <cellStyle name="Обычный 2 17 2 2 3 3 2" xfId="11576"/>
    <cellStyle name="Обычный 2 17 2 2 3 4" xfId="9140"/>
    <cellStyle name="Обычный 2 17 2 2 4" xfId="5481"/>
    <cellStyle name="Обычный 2 17 2 2 4 2" xfId="12794"/>
    <cellStyle name="Обычный 2 17 2 2 5" xfId="3045"/>
    <cellStyle name="Обычный 2 17 2 2 5 2" xfId="10358"/>
    <cellStyle name="Обычный 2 17 2 2 6" xfId="7922"/>
    <cellStyle name="Обычный 2 17 2 3" xfId="914"/>
    <cellStyle name="Обычный 2 17 2 3 2" xfId="2133"/>
    <cellStyle name="Обычный 2 17 2 3 2 2" xfId="7005"/>
    <cellStyle name="Обычный 2 17 2 3 2 2 2" xfId="14318"/>
    <cellStyle name="Обычный 2 17 2 3 2 3" xfId="4569"/>
    <cellStyle name="Обычный 2 17 2 3 2 3 2" xfId="11882"/>
    <cellStyle name="Обычный 2 17 2 3 2 4" xfId="9446"/>
    <cellStyle name="Обычный 2 17 2 3 3" xfId="5787"/>
    <cellStyle name="Обычный 2 17 2 3 3 2" xfId="13100"/>
    <cellStyle name="Обычный 2 17 2 3 4" xfId="3351"/>
    <cellStyle name="Обычный 2 17 2 3 4 2" xfId="10664"/>
    <cellStyle name="Обычный 2 17 2 3 5" xfId="8228"/>
    <cellStyle name="Обычный 2 17 2 4" xfId="1522"/>
    <cellStyle name="Обычный 2 17 2 4 2" xfId="6395"/>
    <cellStyle name="Обычный 2 17 2 4 2 2" xfId="13708"/>
    <cellStyle name="Обычный 2 17 2 4 3" xfId="3959"/>
    <cellStyle name="Обычный 2 17 2 4 3 2" xfId="11272"/>
    <cellStyle name="Обычный 2 17 2 4 4" xfId="8836"/>
    <cellStyle name="Обычный 2 17 2 5" xfId="5177"/>
    <cellStyle name="Обычный 2 17 2 5 2" xfId="12490"/>
    <cellStyle name="Обычный 2 17 2 6" xfId="2741"/>
    <cellStyle name="Обычный 2 17 2 6 2" xfId="10054"/>
    <cellStyle name="Обычный 2 17 2 7" xfId="7618"/>
    <cellStyle name="Обычный 2 17 3" xfId="465"/>
    <cellStyle name="Обычный 2 17 3 2" xfId="1090"/>
    <cellStyle name="Обычный 2 17 3 2 2" xfId="2309"/>
    <cellStyle name="Обычный 2 17 3 2 2 2" xfId="7181"/>
    <cellStyle name="Обычный 2 17 3 2 2 2 2" xfId="14494"/>
    <cellStyle name="Обычный 2 17 3 2 2 3" xfId="4745"/>
    <cellStyle name="Обычный 2 17 3 2 2 3 2" xfId="12058"/>
    <cellStyle name="Обычный 2 17 3 2 2 4" xfId="9622"/>
    <cellStyle name="Обычный 2 17 3 2 3" xfId="5963"/>
    <cellStyle name="Обычный 2 17 3 2 3 2" xfId="13276"/>
    <cellStyle name="Обычный 2 17 3 2 4" xfId="3527"/>
    <cellStyle name="Обычный 2 17 3 2 4 2" xfId="10840"/>
    <cellStyle name="Обычный 2 17 3 2 5" xfId="8404"/>
    <cellStyle name="Обычный 2 17 3 3" xfId="1698"/>
    <cellStyle name="Обычный 2 17 3 3 2" xfId="6571"/>
    <cellStyle name="Обычный 2 17 3 3 2 2" xfId="13884"/>
    <cellStyle name="Обычный 2 17 3 3 3" xfId="4135"/>
    <cellStyle name="Обычный 2 17 3 3 3 2" xfId="11448"/>
    <cellStyle name="Обычный 2 17 3 3 4" xfId="9012"/>
    <cellStyle name="Обычный 2 17 3 4" xfId="5353"/>
    <cellStyle name="Обычный 2 17 3 4 2" xfId="12666"/>
    <cellStyle name="Обычный 2 17 3 5" xfId="2917"/>
    <cellStyle name="Обычный 2 17 3 5 2" xfId="10230"/>
    <cellStyle name="Обычный 2 17 3 6" xfId="7794"/>
    <cellStyle name="Обычный 2 17 4" xfId="786"/>
    <cellStyle name="Обычный 2 17 4 2" xfId="2005"/>
    <cellStyle name="Обычный 2 17 4 2 2" xfId="6877"/>
    <cellStyle name="Обычный 2 17 4 2 2 2" xfId="14190"/>
    <cellStyle name="Обычный 2 17 4 2 3" xfId="4441"/>
    <cellStyle name="Обычный 2 17 4 2 3 2" xfId="11754"/>
    <cellStyle name="Обычный 2 17 4 2 4" xfId="9318"/>
    <cellStyle name="Обычный 2 17 4 3" xfId="5659"/>
    <cellStyle name="Обычный 2 17 4 3 2" xfId="12972"/>
    <cellStyle name="Обычный 2 17 4 4" xfId="3223"/>
    <cellStyle name="Обычный 2 17 4 4 2" xfId="10536"/>
    <cellStyle name="Обычный 2 17 4 5" xfId="8100"/>
    <cellStyle name="Обычный 2 17 5" xfId="1394"/>
    <cellStyle name="Обычный 2 17 5 2" xfId="6267"/>
    <cellStyle name="Обычный 2 17 5 2 2" xfId="13580"/>
    <cellStyle name="Обычный 2 17 5 3" xfId="3831"/>
    <cellStyle name="Обычный 2 17 5 3 2" xfId="11144"/>
    <cellStyle name="Обычный 2 17 5 4" xfId="8708"/>
    <cellStyle name="Обычный 2 17 6" xfId="5049"/>
    <cellStyle name="Обычный 2 17 6 2" xfId="12362"/>
    <cellStyle name="Обычный 2 17 7" xfId="2613"/>
    <cellStyle name="Обычный 2 17 7 2" xfId="9926"/>
    <cellStyle name="Обычный 2 17 8" xfId="7490"/>
    <cellStyle name="Обычный 2 18" xfId="95"/>
    <cellStyle name="Обычный 2 18 2" xfId="271"/>
    <cellStyle name="Обычный 2 18 2 2" xfId="599"/>
    <cellStyle name="Обычный 2 18 2 2 2" xfId="1223"/>
    <cellStyle name="Обычный 2 18 2 2 2 2" xfId="2442"/>
    <cellStyle name="Обычный 2 18 2 2 2 2 2" xfId="7314"/>
    <cellStyle name="Обычный 2 18 2 2 2 2 2 2" xfId="14627"/>
    <cellStyle name="Обычный 2 18 2 2 2 2 3" xfId="4878"/>
    <cellStyle name="Обычный 2 18 2 2 2 2 3 2" xfId="12191"/>
    <cellStyle name="Обычный 2 18 2 2 2 2 4" xfId="9755"/>
    <cellStyle name="Обычный 2 18 2 2 2 3" xfId="6096"/>
    <cellStyle name="Обычный 2 18 2 2 2 3 2" xfId="13409"/>
    <cellStyle name="Обычный 2 18 2 2 2 4" xfId="3660"/>
    <cellStyle name="Обычный 2 18 2 2 2 4 2" xfId="10973"/>
    <cellStyle name="Обычный 2 18 2 2 2 5" xfId="8537"/>
    <cellStyle name="Обычный 2 18 2 2 3" xfId="1831"/>
    <cellStyle name="Обычный 2 18 2 2 3 2" xfId="6704"/>
    <cellStyle name="Обычный 2 18 2 2 3 2 2" xfId="14017"/>
    <cellStyle name="Обычный 2 18 2 2 3 3" xfId="4268"/>
    <cellStyle name="Обычный 2 18 2 2 3 3 2" xfId="11581"/>
    <cellStyle name="Обычный 2 18 2 2 3 4" xfId="9145"/>
    <cellStyle name="Обычный 2 18 2 2 4" xfId="5486"/>
    <cellStyle name="Обычный 2 18 2 2 4 2" xfId="12799"/>
    <cellStyle name="Обычный 2 18 2 2 5" xfId="3050"/>
    <cellStyle name="Обычный 2 18 2 2 5 2" xfId="10363"/>
    <cellStyle name="Обычный 2 18 2 2 6" xfId="7927"/>
    <cellStyle name="Обычный 2 18 2 3" xfId="919"/>
    <cellStyle name="Обычный 2 18 2 3 2" xfId="2138"/>
    <cellStyle name="Обычный 2 18 2 3 2 2" xfId="7010"/>
    <cellStyle name="Обычный 2 18 2 3 2 2 2" xfId="14323"/>
    <cellStyle name="Обычный 2 18 2 3 2 3" xfId="4574"/>
    <cellStyle name="Обычный 2 18 2 3 2 3 2" xfId="11887"/>
    <cellStyle name="Обычный 2 18 2 3 2 4" xfId="9451"/>
    <cellStyle name="Обычный 2 18 2 3 3" xfId="5792"/>
    <cellStyle name="Обычный 2 18 2 3 3 2" xfId="13105"/>
    <cellStyle name="Обычный 2 18 2 3 4" xfId="3356"/>
    <cellStyle name="Обычный 2 18 2 3 4 2" xfId="10669"/>
    <cellStyle name="Обычный 2 18 2 3 5" xfId="8233"/>
    <cellStyle name="Обычный 2 18 2 4" xfId="1527"/>
    <cellStyle name="Обычный 2 18 2 4 2" xfId="6400"/>
    <cellStyle name="Обычный 2 18 2 4 2 2" xfId="13713"/>
    <cellStyle name="Обычный 2 18 2 4 3" xfId="3964"/>
    <cellStyle name="Обычный 2 18 2 4 3 2" xfId="11277"/>
    <cellStyle name="Обычный 2 18 2 4 4" xfId="8841"/>
    <cellStyle name="Обычный 2 18 2 5" xfId="5182"/>
    <cellStyle name="Обычный 2 18 2 5 2" xfId="12495"/>
    <cellStyle name="Обычный 2 18 2 6" xfId="2746"/>
    <cellStyle name="Обычный 2 18 2 6 2" xfId="10059"/>
    <cellStyle name="Обычный 2 18 2 7" xfId="7623"/>
    <cellStyle name="Обычный 2 18 3" xfId="470"/>
    <cellStyle name="Обычный 2 18 3 2" xfId="1095"/>
    <cellStyle name="Обычный 2 18 3 2 2" xfId="2314"/>
    <cellStyle name="Обычный 2 18 3 2 2 2" xfId="7186"/>
    <cellStyle name="Обычный 2 18 3 2 2 2 2" xfId="14499"/>
    <cellStyle name="Обычный 2 18 3 2 2 3" xfId="4750"/>
    <cellStyle name="Обычный 2 18 3 2 2 3 2" xfId="12063"/>
    <cellStyle name="Обычный 2 18 3 2 2 4" xfId="9627"/>
    <cellStyle name="Обычный 2 18 3 2 3" xfId="5968"/>
    <cellStyle name="Обычный 2 18 3 2 3 2" xfId="13281"/>
    <cellStyle name="Обычный 2 18 3 2 4" xfId="3532"/>
    <cellStyle name="Обычный 2 18 3 2 4 2" xfId="10845"/>
    <cellStyle name="Обычный 2 18 3 2 5" xfId="8409"/>
    <cellStyle name="Обычный 2 18 3 3" xfId="1703"/>
    <cellStyle name="Обычный 2 18 3 3 2" xfId="6576"/>
    <cellStyle name="Обычный 2 18 3 3 2 2" xfId="13889"/>
    <cellStyle name="Обычный 2 18 3 3 3" xfId="4140"/>
    <cellStyle name="Обычный 2 18 3 3 3 2" xfId="11453"/>
    <cellStyle name="Обычный 2 18 3 3 4" xfId="9017"/>
    <cellStyle name="Обычный 2 18 3 4" xfId="5358"/>
    <cellStyle name="Обычный 2 18 3 4 2" xfId="12671"/>
    <cellStyle name="Обычный 2 18 3 5" xfId="2922"/>
    <cellStyle name="Обычный 2 18 3 5 2" xfId="10235"/>
    <cellStyle name="Обычный 2 18 3 6" xfId="7799"/>
    <cellStyle name="Обычный 2 18 4" xfId="791"/>
    <cellStyle name="Обычный 2 18 4 2" xfId="2010"/>
    <cellStyle name="Обычный 2 18 4 2 2" xfId="6882"/>
    <cellStyle name="Обычный 2 18 4 2 2 2" xfId="14195"/>
    <cellStyle name="Обычный 2 18 4 2 3" xfId="4446"/>
    <cellStyle name="Обычный 2 18 4 2 3 2" xfId="11759"/>
    <cellStyle name="Обычный 2 18 4 2 4" xfId="9323"/>
    <cellStyle name="Обычный 2 18 4 3" xfId="5664"/>
    <cellStyle name="Обычный 2 18 4 3 2" xfId="12977"/>
    <cellStyle name="Обычный 2 18 4 4" xfId="3228"/>
    <cellStyle name="Обычный 2 18 4 4 2" xfId="10541"/>
    <cellStyle name="Обычный 2 18 4 5" xfId="8105"/>
    <cellStyle name="Обычный 2 18 5" xfId="1399"/>
    <cellStyle name="Обычный 2 18 5 2" xfId="6272"/>
    <cellStyle name="Обычный 2 18 5 2 2" xfId="13585"/>
    <cellStyle name="Обычный 2 18 5 3" xfId="3836"/>
    <cellStyle name="Обычный 2 18 5 3 2" xfId="11149"/>
    <cellStyle name="Обычный 2 18 5 4" xfId="8713"/>
    <cellStyle name="Обычный 2 18 6" xfId="5054"/>
    <cellStyle name="Обычный 2 18 6 2" xfId="12367"/>
    <cellStyle name="Обычный 2 18 7" xfId="2618"/>
    <cellStyle name="Обычный 2 18 7 2" xfId="9931"/>
    <cellStyle name="Обычный 2 18 8" xfId="7495"/>
    <cellStyle name="Обычный 2 19" xfId="99"/>
    <cellStyle name="Обычный 2 19 2" xfId="275"/>
    <cellStyle name="Обычный 2 19 2 2" xfId="602"/>
    <cellStyle name="Обычный 2 19 2 2 2" xfId="1226"/>
    <cellStyle name="Обычный 2 19 2 2 2 2" xfId="2445"/>
    <cellStyle name="Обычный 2 19 2 2 2 2 2" xfId="7317"/>
    <cellStyle name="Обычный 2 19 2 2 2 2 2 2" xfId="14630"/>
    <cellStyle name="Обычный 2 19 2 2 2 2 3" xfId="4881"/>
    <cellStyle name="Обычный 2 19 2 2 2 2 3 2" xfId="12194"/>
    <cellStyle name="Обычный 2 19 2 2 2 2 4" xfId="9758"/>
    <cellStyle name="Обычный 2 19 2 2 2 3" xfId="6099"/>
    <cellStyle name="Обычный 2 19 2 2 2 3 2" xfId="13412"/>
    <cellStyle name="Обычный 2 19 2 2 2 4" xfId="3663"/>
    <cellStyle name="Обычный 2 19 2 2 2 4 2" xfId="10976"/>
    <cellStyle name="Обычный 2 19 2 2 2 5" xfId="8540"/>
    <cellStyle name="Обычный 2 19 2 2 3" xfId="1834"/>
    <cellStyle name="Обычный 2 19 2 2 3 2" xfId="6707"/>
    <cellStyle name="Обычный 2 19 2 2 3 2 2" xfId="14020"/>
    <cellStyle name="Обычный 2 19 2 2 3 3" xfId="4271"/>
    <cellStyle name="Обычный 2 19 2 2 3 3 2" xfId="11584"/>
    <cellStyle name="Обычный 2 19 2 2 3 4" xfId="9148"/>
    <cellStyle name="Обычный 2 19 2 2 4" xfId="5489"/>
    <cellStyle name="Обычный 2 19 2 2 4 2" xfId="12802"/>
    <cellStyle name="Обычный 2 19 2 2 5" xfId="3053"/>
    <cellStyle name="Обычный 2 19 2 2 5 2" xfId="10366"/>
    <cellStyle name="Обычный 2 19 2 2 6" xfId="7930"/>
    <cellStyle name="Обычный 2 19 2 3" xfId="922"/>
    <cellStyle name="Обычный 2 19 2 3 2" xfId="2141"/>
    <cellStyle name="Обычный 2 19 2 3 2 2" xfId="7013"/>
    <cellStyle name="Обычный 2 19 2 3 2 2 2" xfId="14326"/>
    <cellStyle name="Обычный 2 19 2 3 2 3" xfId="4577"/>
    <cellStyle name="Обычный 2 19 2 3 2 3 2" xfId="11890"/>
    <cellStyle name="Обычный 2 19 2 3 2 4" xfId="9454"/>
    <cellStyle name="Обычный 2 19 2 3 3" xfId="5795"/>
    <cellStyle name="Обычный 2 19 2 3 3 2" xfId="13108"/>
    <cellStyle name="Обычный 2 19 2 3 4" xfId="3359"/>
    <cellStyle name="Обычный 2 19 2 3 4 2" xfId="10672"/>
    <cellStyle name="Обычный 2 19 2 3 5" xfId="8236"/>
    <cellStyle name="Обычный 2 19 2 4" xfId="1530"/>
    <cellStyle name="Обычный 2 19 2 4 2" xfId="6403"/>
    <cellStyle name="Обычный 2 19 2 4 2 2" xfId="13716"/>
    <cellStyle name="Обычный 2 19 2 4 3" xfId="3967"/>
    <cellStyle name="Обычный 2 19 2 4 3 2" xfId="11280"/>
    <cellStyle name="Обычный 2 19 2 4 4" xfId="8844"/>
    <cellStyle name="Обычный 2 19 2 5" xfId="5185"/>
    <cellStyle name="Обычный 2 19 2 5 2" xfId="12498"/>
    <cellStyle name="Обычный 2 19 2 6" xfId="2749"/>
    <cellStyle name="Обычный 2 19 2 6 2" xfId="10062"/>
    <cellStyle name="Обычный 2 19 2 7" xfId="7626"/>
    <cellStyle name="Обычный 2 19 3" xfId="473"/>
    <cellStyle name="Обычный 2 19 3 2" xfId="1098"/>
    <cellStyle name="Обычный 2 19 3 2 2" xfId="2317"/>
    <cellStyle name="Обычный 2 19 3 2 2 2" xfId="7189"/>
    <cellStyle name="Обычный 2 19 3 2 2 2 2" xfId="14502"/>
    <cellStyle name="Обычный 2 19 3 2 2 3" xfId="4753"/>
    <cellStyle name="Обычный 2 19 3 2 2 3 2" xfId="12066"/>
    <cellStyle name="Обычный 2 19 3 2 2 4" xfId="9630"/>
    <cellStyle name="Обычный 2 19 3 2 3" xfId="5971"/>
    <cellStyle name="Обычный 2 19 3 2 3 2" xfId="13284"/>
    <cellStyle name="Обычный 2 19 3 2 4" xfId="3535"/>
    <cellStyle name="Обычный 2 19 3 2 4 2" xfId="10848"/>
    <cellStyle name="Обычный 2 19 3 2 5" xfId="8412"/>
    <cellStyle name="Обычный 2 19 3 3" xfId="1706"/>
    <cellStyle name="Обычный 2 19 3 3 2" xfId="6579"/>
    <cellStyle name="Обычный 2 19 3 3 2 2" xfId="13892"/>
    <cellStyle name="Обычный 2 19 3 3 3" xfId="4143"/>
    <cellStyle name="Обычный 2 19 3 3 3 2" xfId="11456"/>
    <cellStyle name="Обычный 2 19 3 3 4" xfId="9020"/>
    <cellStyle name="Обычный 2 19 3 4" xfId="5361"/>
    <cellStyle name="Обычный 2 19 3 4 2" xfId="12674"/>
    <cellStyle name="Обычный 2 19 3 5" xfId="2925"/>
    <cellStyle name="Обычный 2 19 3 5 2" xfId="10238"/>
    <cellStyle name="Обычный 2 19 3 6" xfId="7802"/>
    <cellStyle name="Обычный 2 19 4" xfId="794"/>
    <cellStyle name="Обычный 2 19 4 2" xfId="2013"/>
    <cellStyle name="Обычный 2 19 4 2 2" xfId="6885"/>
    <cellStyle name="Обычный 2 19 4 2 2 2" xfId="14198"/>
    <cellStyle name="Обычный 2 19 4 2 3" xfId="4449"/>
    <cellStyle name="Обычный 2 19 4 2 3 2" xfId="11762"/>
    <cellStyle name="Обычный 2 19 4 2 4" xfId="9326"/>
    <cellStyle name="Обычный 2 19 4 3" xfId="5667"/>
    <cellStyle name="Обычный 2 19 4 3 2" xfId="12980"/>
    <cellStyle name="Обычный 2 19 4 4" xfId="3231"/>
    <cellStyle name="Обычный 2 19 4 4 2" xfId="10544"/>
    <cellStyle name="Обычный 2 19 4 5" xfId="8108"/>
    <cellStyle name="Обычный 2 19 5" xfId="1402"/>
    <cellStyle name="Обычный 2 19 5 2" xfId="6275"/>
    <cellStyle name="Обычный 2 19 5 2 2" xfId="13588"/>
    <cellStyle name="Обычный 2 19 5 3" xfId="3839"/>
    <cellStyle name="Обычный 2 19 5 3 2" xfId="11152"/>
    <cellStyle name="Обычный 2 19 5 4" xfId="8716"/>
    <cellStyle name="Обычный 2 19 6" xfId="5057"/>
    <cellStyle name="Обычный 2 19 6 2" xfId="12370"/>
    <cellStyle name="Обычный 2 19 7" xfId="2621"/>
    <cellStyle name="Обычный 2 19 7 2" xfId="9934"/>
    <cellStyle name="Обычный 2 19 8" xfId="7498"/>
    <cellStyle name="Обычный 2 2" xfId="32"/>
    <cellStyle name="Обычный 2 2 10" xfId="74"/>
    <cellStyle name="Обычный 2 2 10 10" xfId="7480"/>
    <cellStyle name="Обычный 2 2 10 2" xfId="169"/>
    <cellStyle name="Обычный 2 2 10 3" xfId="168"/>
    <cellStyle name="Обычный 2 2 10 4" xfId="252"/>
    <cellStyle name="Обычный 2 2 10 4 2" xfId="584"/>
    <cellStyle name="Обычный 2 2 10 4 2 2" xfId="1208"/>
    <cellStyle name="Обычный 2 2 10 4 2 2 2" xfId="2427"/>
    <cellStyle name="Обычный 2 2 10 4 2 2 2 2" xfId="7299"/>
    <cellStyle name="Обычный 2 2 10 4 2 2 2 2 2" xfId="14612"/>
    <cellStyle name="Обычный 2 2 10 4 2 2 2 3" xfId="4863"/>
    <cellStyle name="Обычный 2 2 10 4 2 2 2 3 2" xfId="12176"/>
    <cellStyle name="Обычный 2 2 10 4 2 2 2 4" xfId="9740"/>
    <cellStyle name="Обычный 2 2 10 4 2 2 3" xfId="6081"/>
    <cellStyle name="Обычный 2 2 10 4 2 2 3 2" xfId="13394"/>
    <cellStyle name="Обычный 2 2 10 4 2 2 4" xfId="3645"/>
    <cellStyle name="Обычный 2 2 10 4 2 2 4 2" xfId="10958"/>
    <cellStyle name="Обычный 2 2 10 4 2 2 5" xfId="8522"/>
    <cellStyle name="Обычный 2 2 10 4 2 3" xfId="1816"/>
    <cellStyle name="Обычный 2 2 10 4 2 3 2" xfId="6689"/>
    <cellStyle name="Обычный 2 2 10 4 2 3 2 2" xfId="14002"/>
    <cellStyle name="Обычный 2 2 10 4 2 3 3" xfId="4253"/>
    <cellStyle name="Обычный 2 2 10 4 2 3 3 2" xfId="11566"/>
    <cellStyle name="Обычный 2 2 10 4 2 3 4" xfId="9130"/>
    <cellStyle name="Обычный 2 2 10 4 2 4" xfId="5471"/>
    <cellStyle name="Обычный 2 2 10 4 2 4 2" xfId="12784"/>
    <cellStyle name="Обычный 2 2 10 4 2 5" xfId="3035"/>
    <cellStyle name="Обычный 2 2 10 4 2 5 2" xfId="10348"/>
    <cellStyle name="Обычный 2 2 10 4 2 6" xfId="7912"/>
    <cellStyle name="Обычный 2 2 10 4 3" xfId="904"/>
    <cellStyle name="Обычный 2 2 10 4 3 2" xfId="2123"/>
    <cellStyle name="Обычный 2 2 10 4 3 2 2" xfId="6995"/>
    <cellStyle name="Обычный 2 2 10 4 3 2 2 2" xfId="14308"/>
    <cellStyle name="Обычный 2 2 10 4 3 2 3" xfId="4559"/>
    <cellStyle name="Обычный 2 2 10 4 3 2 3 2" xfId="11872"/>
    <cellStyle name="Обычный 2 2 10 4 3 2 4" xfId="9436"/>
    <cellStyle name="Обычный 2 2 10 4 3 3" xfId="5777"/>
    <cellStyle name="Обычный 2 2 10 4 3 3 2" xfId="13090"/>
    <cellStyle name="Обычный 2 2 10 4 3 4" xfId="3341"/>
    <cellStyle name="Обычный 2 2 10 4 3 4 2" xfId="10654"/>
    <cellStyle name="Обычный 2 2 10 4 3 5" xfId="8218"/>
    <cellStyle name="Обычный 2 2 10 4 4" xfId="1512"/>
    <cellStyle name="Обычный 2 2 10 4 4 2" xfId="6385"/>
    <cellStyle name="Обычный 2 2 10 4 4 2 2" xfId="13698"/>
    <cellStyle name="Обычный 2 2 10 4 4 3" xfId="3949"/>
    <cellStyle name="Обычный 2 2 10 4 4 3 2" xfId="11262"/>
    <cellStyle name="Обычный 2 2 10 4 4 4" xfId="8826"/>
    <cellStyle name="Обычный 2 2 10 4 5" xfId="5167"/>
    <cellStyle name="Обычный 2 2 10 4 5 2" xfId="12480"/>
    <cellStyle name="Обычный 2 2 10 4 6" xfId="2731"/>
    <cellStyle name="Обычный 2 2 10 4 6 2" xfId="10044"/>
    <cellStyle name="Обычный 2 2 10 4 7" xfId="7608"/>
    <cellStyle name="Обычный 2 2 10 5" xfId="455"/>
    <cellStyle name="Обычный 2 2 10 5 2" xfId="1080"/>
    <cellStyle name="Обычный 2 2 10 5 2 2" xfId="2299"/>
    <cellStyle name="Обычный 2 2 10 5 2 2 2" xfId="7171"/>
    <cellStyle name="Обычный 2 2 10 5 2 2 2 2" xfId="14484"/>
    <cellStyle name="Обычный 2 2 10 5 2 2 3" xfId="4735"/>
    <cellStyle name="Обычный 2 2 10 5 2 2 3 2" xfId="12048"/>
    <cellStyle name="Обычный 2 2 10 5 2 2 4" xfId="9612"/>
    <cellStyle name="Обычный 2 2 10 5 2 3" xfId="5953"/>
    <cellStyle name="Обычный 2 2 10 5 2 3 2" xfId="13266"/>
    <cellStyle name="Обычный 2 2 10 5 2 4" xfId="3517"/>
    <cellStyle name="Обычный 2 2 10 5 2 4 2" xfId="10830"/>
    <cellStyle name="Обычный 2 2 10 5 2 5" xfId="8394"/>
    <cellStyle name="Обычный 2 2 10 5 3" xfId="1688"/>
    <cellStyle name="Обычный 2 2 10 5 3 2" xfId="6561"/>
    <cellStyle name="Обычный 2 2 10 5 3 2 2" xfId="13874"/>
    <cellStyle name="Обычный 2 2 10 5 3 3" xfId="4125"/>
    <cellStyle name="Обычный 2 2 10 5 3 3 2" xfId="11438"/>
    <cellStyle name="Обычный 2 2 10 5 3 4" xfId="9002"/>
    <cellStyle name="Обычный 2 2 10 5 4" xfId="5343"/>
    <cellStyle name="Обычный 2 2 10 5 4 2" xfId="12656"/>
    <cellStyle name="Обычный 2 2 10 5 5" xfId="2907"/>
    <cellStyle name="Обычный 2 2 10 5 5 2" xfId="10220"/>
    <cellStyle name="Обычный 2 2 10 5 6" xfId="7784"/>
    <cellStyle name="Обычный 2 2 10 6" xfId="776"/>
    <cellStyle name="Обычный 2 2 10 6 2" xfId="1995"/>
    <cellStyle name="Обычный 2 2 10 6 2 2" xfId="6867"/>
    <cellStyle name="Обычный 2 2 10 6 2 2 2" xfId="14180"/>
    <cellStyle name="Обычный 2 2 10 6 2 3" xfId="4431"/>
    <cellStyle name="Обычный 2 2 10 6 2 3 2" xfId="11744"/>
    <cellStyle name="Обычный 2 2 10 6 2 4" xfId="9308"/>
    <cellStyle name="Обычный 2 2 10 6 3" xfId="5649"/>
    <cellStyle name="Обычный 2 2 10 6 3 2" xfId="12962"/>
    <cellStyle name="Обычный 2 2 10 6 4" xfId="3213"/>
    <cellStyle name="Обычный 2 2 10 6 4 2" xfId="10526"/>
    <cellStyle name="Обычный 2 2 10 6 5" xfId="8090"/>
    <cellStyle name="Обычный 2 2 10 7" xfId="1384"/>
    <cellStyle name="Обычный 2 2 10 7 2" xfId="6257"/>
    <cellStyle name="Обычный 2 2 10 7 2 2" xfId="13570"/>
    <cellStyle name="Обычный 2 2 10 7 3" xfId="3821"/>
    <cellStyle name="Обычный 2 2 10 7 3 2" xfId="11134"/>
    <cellStyle name="Обычный 2 2 10 7 4" xfId="8698"/>
    <cellStyle name="Обычный 2 2 10 8" xfId="5039"/>
    <cellStyle name="Обычный 2 2 10 8 2" xfId="12352"/>
    <cellStyle name="Обычный 2 2 10 9" xfId="2603"/>
    <cellStyle name="Обычный 2 2 10 9 2" xfId="9916"/>
    <cellStyle name="Обычный 2 2 11" xfId="78"/>
    <cellStyle name="Обычный 2 2 11 2" xfId="170"/>
    <cellStyle name="Обычный 2 2 11 3" xfId="256"/>
    <cellStyle name="Обычный 2 2 11 3 2" xfId="587"/>
    <cellStyle name="Обычный 2 2 11 3 2 2" xfId="1211"/>
    <cellStyle name="Обычный 2 2 11 3 2 2 2" xfId="2430"/>
    <cellStyle name="Обычный 2 2 11 3 2 2 2 2" xfId="7302"/>
    <cellStyle name="Обычный 2 2 11 3 2 2 2 2 2" xfId="14615"/>
    <cellStyle name="Обычный 2 2 11 3 2 2 2 3" xfId="4866"/>
    <cellStyle name="Обычный 2 2 11 3 2 2 2 3 2" xfId="12179"/>
    <cellStyle name="Обычный 2 2 11 3 2 2 2 4" xfId="9743"/>
    <cellStyle name="Обычный 2 2 11 3 2 2 3" xfId="6084"/>
    <cellStyle name="Обычный 2 2 11 3 2 2 3 2" xfId="13397"/>
    <cellStyle name="Обычный 2 2 11 3 2 2 4" xfId="3648"/>
    <cellStyle name="Обычный 2 2 11 3 2 2 4 2" xfId="10961"/>
    <cellStyle name="Обычный 2 2 11 3 2 2 5" xfId="8525"/>
    <cellStyle name="Обычный 2 2 11 3 2 3" xfId="1819"/>
    <cellStyle name="Обычный 2 2 11 3 2 3 2" xfId="6692"/>
    <cellStyle name="Обычный 2 2 11 3 2 3 2 2" xfId="14005"/>
    <cellStyle name="Обычный 2 2 11 3 2 3 3" xfId="4256"/>
    <cellStyle name="Обычный 2 2 11 3 2 3 3 2" xfId="11569"/>
    <cellStyle name="Обычный 2 2 11 3 2 3 4" xfId="9133"/>
    <cellStyle name="Обычный 2 2 11 3 2 4" xfId="5474"/>
    <cellStyle name="Обычный 2 2 11 3 2 4 2" xfId="12787"/>
    <cellStyle name="Обычный 2 2 11 3 2 5" xfId="3038"/>
    <cellStyle name="Обычный 2 2 11 3 2 5 2" xfId="10351"/>
    <cellStyle name="Обычный 2 2 11 3 2 6" xfId="7915"/>
    <cellStyle name="Обычный 2 2 11 3 3" xfId="907"/>
    <cellStyle name="Обычный 2 2 11 3 3 2" xfId="2126"/>
    <cellStyle name="Обычный 2 2 11 3 3 2 2" xfId="6998"/>
    <cellStyle name="Обычный 2 2 11 3 3 2 2 2" xfId="14311"/>
    <cellStyle name="Обычный 2 2 11 3 3 2 3" xfId="4562"/>
    <cellStyle name="Обычный 2 2 11 3 3 2 3 2" xfId="11875"/>
    <cellStyle name="Обычный 2 2 11 3 3 2 4" xfId="9439"/>
    <cellStyle name="Обычный 2 2 11 3 3 3" xfId="5780"/>
    <cellStyle name="Обычный 2 2 11 3 3 3 2" xfId="13093"/>
    <cellStyle name="Обычный 2 2 11 3 3 4" xfId="3344"/>
    <cellStyle name="Обычный 2 2 11 3 3 4 2" xfId="10657"/>
    <cellStyle name="Обычный 2 2 11 3 3 5" xfId="8221"/>
    <cellStyle name="Обычный 2 2 11 3 4" xfId="1515"/>
    <cellStyle name="Обычный 2 2 11 3 4 2" xfId="6388"/>
    <cellStyle name="Обычный 2 2 11 3 4 2 2" xfId="13701"/>
    <cellStyle name="Обычный 2 2 11 3 4 3" xfId="3952"/>
    <cellStyle name="Обычный 2 2 11 3 4 3 2" xfId="11265"/>
    <cellStyle name="Обычный 2 2 11 3 4 4" xfId="8829"/>
    <cellStyle name="Обычный 2 2 11 3 5" xfId="5170"/>
    <cellStyle name="Обычный 2 2 11 3 5 2" xfId="12483"/>
    <cellStyle name="Обычный 2 2 11 3 6" xfId="2734"/>
    <cellStyle name="Обычный 2 2 11 3 6 2" xfId="10047"/>
    <cellStyle name="Обычный 2 2 11 3 7" xfId="7611"/>
    <cellStyle name="Обычный 2 2 11 4" xfId="458"/>
    <cellStyle name="Обычный 2 2 11 4 2" xfId="1083"/>
    <cellStyle name="Обычный 2 2 11 4 2 2" xfId="2302"/>
    <cellStyle name="Обычный 2 2 11 4 2 2 2" xfId="7174"/>
    <cellStyle name="Обычный 2 2 11 4 2 2 2 2" xfId="14487"/>
    <cellStyle name="Обычный 2 2 11 4 2 2 3" xfId="4738"/>
    <cellStyle name="Обычный 2 2 11 4 2 2 3 2" xfId="12051"/>
    <cellStyle name="Обычный 2 2 11 4 2 2 4" xfId="9615"/>
    <cellStyle name="Обычный 2 2 11 4 2 3" xfId="5956"/>
    <cellStyle name="Обычный 2 2 11 4 2 3 2" xfId="13269"/>
    <cellStyle name="Обычный 2 2 11 4 2 4" xfId="3520"/>
    <cellStyle name="Обычный 2 2 11 4 2 4 2" xfId="10833"/>
    <cellStyle name="Обычный 2 2 11 4 2 5" xfId="8397"/>
    <cellStyle name="Обычный 2 2 11 4 3" xfId="1691"/>
    <cellStyle name="Обычный 2 2 11 4 3 2" xfId="6564"/>
    <cellStyle name="Обычный 2 2 11 4 3 2 2" xfId="13877"/>
    <cellStyle name="Обычный 2 2 11 4 3 3" xfId="4128"/>
    <cellStyle name="Обычный 2 2 11 4 3 3 2" xfId="11441"/>
    <cellStyle name="Обычный 2 2 11 4 3 4" xfId="9005"/>
    <cellStyle name="Обычный 2 2 11 4 4" xfId="5346"/>
    <cellStyle name="Обычный 2 2 11 4 4 2" xfId="12659"/>
    <cellStyle name="Обычный 2 2 11 4 5" xfId="2910"/>
    <cellStyle name="Обычный 2 2 11 4 5 2" xfId="10223"/>
    <cellStyle name="Обычный 2 2 11 4 6" xfId="7787"/>
    <cellStyle name="Обычный 2 2 11 5" xfId="779"/>
    <cellStyle name="Обычный 2 2 11 5 2" xfId="1998"/>
    <cellStyle name="Обычный 2 2 11 5 2 2" xfId="6870"/>
    <cellStyle name="Обычный 2 2 11 5 2 2 2" xfId="14183"/>
    <cellStyle name="Обычный 2 2 11 5 2 3" xfId="4434"/>
    <cellStyle name="Обычный 2 2 11 5 2 3 2" xfId="11747"/>
    <cellStyle name="Обычный 2 2 11 5 2 4" xfId="9311"/>
    <cellStyle name="Обычный 2 2 11 5 3" xfId="5652"/>
    <cellStyle name="Обычный 2 2 11 5 3 2" xfId="12965"/>
    <cellStyle name="Обычный 2 2 11 5 4" xfId="3216"/>
    <cellStyle name="Обычный 2 2 11 5 4 2" xfId="10529"/>
    <cellStyle name="Обычный 2 2 11 5 5" xfId="8093"/>
    <cellStyle name="Обычный 2 2 11 6" xfId="1387"/>
    <cellStyle name="Обычный 2 2 11 6 2" xfId="6260"/>
    <cellStyle name="Обычный 2 2 11 6 2 2" xfId="13573"/>
    <cellStyle name="Обычный 2 2 11 6 3" xfId="3824"/>
    <cellStyle name="Обычный 2 2 11 6 3 2" xfId="11137"/>
    <cellStyle name="Обычный 2 2 11 6 4" xfId="8701"/>
    <cellStyle name="Обычный 2 2 11 7" xfId="5042"/>
    <cellStyle name="Обычный 2 2 11 7 2" xfId="12355"/>
    <cellStyle name="Обычный 2 2 11 8" xfId="2606"/>
    <cellStyle name="Обычный 2 2 11 8 2" xfId="9919"/>
    <cellStyle name="Обычный 2 2 11 9" xfId="7483"/>
    <cellStyle name="Обычный 2 2 12" xfId="81"/>
    <cellStyle name="Обычный 2 2 12 2" xfId="171"/>
    <cellStyle name="Обычный 2 2 12 3" xfId="259"/>
    <cellStyle name="Обычный 2 2 12 3 2" xfId="590"/>
    <cellStyle name="Обычный 2 2 12 3 2 2" xfId="1214"/>
    <cellStyle name="Обычный 2 2 12 3 2 2 2" xfId="2433"/>
    <cellStyle name="Обычный 2 2 12 3 2 2 2 2" xfId="7305"/>
    <cellStyle name="Обычный 2 2 12 3 2 2 2 2 2" xfId="14618"/>
    <cellStyle name="Обычный 2 2 12 3 2 2 2 3" xfId="4869"/>
    <cellStyle name="Обычный 2 2 12 3 2 2 2 3 2" xfId="12182"/>
    <cellStyle name="Обычный 2 2 12 3 2 2 2 4" xfId="9746"/>
    <cellStyle name="Обычный 2 2 12 3 2 2 3" xfId="6087"/>
    <cellStyle name="Обычный 2 2 12 3 2 2 3 2" xfId="13400"/>
    <cellStyle name="Обычный 2 2 12 3 2 2 4" xfId="3651"/>
    <cellStyle name="Обычный 2 2 12 3 2 2 4 2" xfId="10964"/>
    <cellStyle name="Обычный 2 2 12 3 2 2 5" xfId="8528"/>
    <cellStyle name="Обычный 2 2 12 3 2 3" xfId="1822"/>
    <cellStyle name="Обычный 2 2 12 3 2 3 2" xfId="6695"/>
    <cellStyle name="Обычный 2 2 12 3 2 3 2 2" xfId="14008"/>
    <cellStyle name="Обычный 2 2 12 3 2 3 3" xfId="4259"/>
    <cellStyle name="Обычный 2 2 12 3 2 3 3 2" xfId="11572"/>
    <cellStyle name="Обычный 2 2 12 3 2 3 4" xfId="9136"/>
    <cellStyle name="Обычный 2 2 12 3 2 4" xfId="5477"/>
    <cellStyle name="Обычный 2 2 12 3 2 4 2" xfId="12790"/>
    <cellStyle name="Обычный 2 2 12 3 2 5" xfId="3041"/>
    <cellStyle name="Обычный 2 2 12 3 2 5 2" xfId="10354"/>
    <cellStyle name="Обычный 2 2 12 3 2 6" xfId="7918"/>
    <cellStyle name="Обычный 2 2 12 3 3" xfId="910"/>
    <cellStyle name="Обычный 2 2 12 3 3 2" xfId="2129"/>
    <cellStyle name="Обычный 2 2 12 3 3 2 2" xfId="7001"/>
    <cellStyle name="Обычный 2 2 12 3 3 2 2 2" xfId="14314"/>
    <cellStyle name="Обычный 2 2 12 3 3 2 3" xfId="4565"/>
    <cellStyle name="Обычный 2 2 12 3 3 2 3 2" xfId="11878"/>
    <cellStyle name="Обычный 2 2 12 3 3 2 4" xfId="9442"/>
    <cellStyle name="Обычный 2 2 12 3 3 3" xfId="5783"/>
    <cellStyle name="Обычный 2 2 12 3 3 3 2" xfId="13096"/>
    <cellStyle name="Обычный 2 2 12 3 3 4" xfId="3347"/>
    <cellStyle name="Обычный 2 2 12 3 3 4 2" xfId="10660"/>
    <cellStyle name="Обычный 2 2 12 3 3 5" xfId="8224"/>
    <cellStyle name="Обычный 2 2 12 3 4" xfId="1518"/>
    <cellStyle name="Обычный 2 2 12 3 4 2" xfId="6391"/>
    <cellStyle name="Обычный 2 2 12 3 4 2 2" xfId="13704"/>
    <cellStyle name="Обычный 2 2 12 3 4 3" xfId="3955"/>
    <cellStyle name="Обычный 2 2 12 3 4 3 2" xfId="11268"/>
    <cellStyle name="Обычный 2 2 12 3 4 4" xfId="8832"/>
    <cellStyle name="Обычный 2 2 12 3 5" xfId="5173"/>
    <cellStyle name="Обычный 2 2 12 3 5 2" xfId="12486"/>
    <cellStyle name="Обычный 2 2 12 3 6" xfId="2737"/>
    <cellStyle name="Обычный 2 2 12 3 6 2" xfId="10050"/>
    <cellStyle name="Обычный 2 2 12 3 7" xfId="7614"/>
    <cellStyle name="Обычный 2 2 12 4" xfId="461"/>
    <cellStyle name="Обычный 2 2 12 4 2" xfId="1086"/>
    <cellStyle name="Обычный 2 2 12 4 2 2" xfId="2305"/>
    <cellStyle name="Обычный 2 2 12 4 2 2 2" xfId="7177"/>
    <cellStyle name="Обычный 2 2 12 4 2 2 2 2" xfId="14490"/>
    <cellStyle name="Обычный 2 2 12 4 2 2 3" xfId="4741"/>
    <cellStyle name="Обычный 2 2 12 4 2 2 3 2" xfId="12054"/>
    <cellStyle name="Обычный 2 2 12 4 2 2 4" xfId="9618"/>
    <cellStyle name="Обычный 2 2 12 4 2 3" xfId="5959"/>
    <cellStyle name="Обычный 2 2 12 4 2 3 2" xfId="13272"/>
    <cellStyle name="Обычный 2 2 12 4 2 4" xfId="3523"/>
    <cellStyle name="Обычный 2 2 12 4 2 4 2" xfId="10836"/>
    <cellStyle name="Обычный 2 2 12 4 2 5" xfId="8400"/>
    <cellStyle name="Обычный 2 2 12 4 3" xfId="1694"/>
    <cellStyle name="Обычный 2 2 12 4 3 2" xfId="6567"/>
    <cellStyle name="Обычный 2 2 12 4 3 2 2" xfId="13880"/>
    <cellStyle name="Обычный 2 2 12 4 3 3" xfId="4131"/>
    <cellStyle name="Обычный 2 2 12 4 3 3 2" xfId="11444"/>
    <cellStyle name="Обычный 2 2 12 4 3 4" xfId="9008"/>
    <cellStyle name="Обычный 2 2 12 4 4" xfId="5349"/>
    <cellStyle name="Обычный 2 2 12 4 4 2" xfId="12662"/>
    <cellStyle name="Обычный 2 2 12 4 5" xfId="2913"/>
    <cellStyle name="Обычный 2 2 12 4 5 2" xfId="10226"/>
    <cellStyle name="Обычный 2 2 12 4 6" xfId="7790"/>
    <cellStyle name="Обычный 2 2 12 5" xfId="782"/>
    <cellStyle name="Обычный 2 2 12 5 2" xfId="2001"/>
    <cellStyle name="Обычный 2 2 12 5 2 2" xfId="6873"/>
    <cellStyle name="Обычный 2 2 12 5 2 2 2" xfId="14186"/>
    <cellStyle name="Обычный 2 2 12 5 2 3" xfId="4437"/>
    <cellStyle name="Обычный 2 2 12 5 2 3 2" xfId="11750"/>
    <cellStyle name="Обычный 2 2 12 5 2 4" xfId="9314"/>
    <cellStyle name="Обычный 2 2 12 5 3" xfId="5655"/>
    <cellStyle name="Обычный 2 2 12 5 3 2" xfId="12968"/>
    <cellStyle name="Обычный 2 2 12 5 4" xfId="3219"/>
    <cellStyle name="Обычный 2 2 12 5 4 2" xfId="10532"/>
    <cellStyle name="Обычный 2 2 12 5 5" xfId="8096"/>
    <cellStyle name="Обычный 2 2 12 6" xfId="1390"/>
    <cellStyle name="Обычный 2 2 12 6 2" xfId="6263"/>
    <cellStyle name="Обычный 2 2 12 6 2 2" xfId="13576"/>
    <cellStyle name="Обычный 2 2 12 6 3" xfId="3827"/>
    <cellStyle name="Обычный 2 2 12 6 3 2" xfId="11140"/>
    <cellStyle name="Обычный 2 2 12 6 4" xfId="8704"/>
    <cellStyle name="Обычный 2 2 12 7" xfId="5045"/>
    <cellStyle name="Обычный 2 2 12 7 2" xfId="12358"/>
    <cellStyle name="Обычный 2 2 12 8" xfId="2609"/>
    <cellStyle name="Обычный 2 2 12 8 2" xfId="9922"/>
    <cellStyle name="Обычный 2 2 12 9" xfId="7486"/>
    <cellStyle name="Обычный 2 2 13" xfId="85"/>
    <cellStyle name="Обычный 2 2 13 2" xfId="263"/>
    <cellStyle name="Обычный 2 2 13 2 2" xfId="593"/>
    <cellStyle name="Обычный 2 2 13 2 2 2" xfId="1217"/>
    <cellStyle name="Обычный 2 2 13 2 2 2 2" xfId="2436"/>
    <cellStyle name="Обычный 2 2 13 2 2 2 2 2" xfId="7308"/>
    <cellStyle name="Обычный 2 2 13 2 2 2 2 2 2" xfId="14621"/>
    <cellStyle name="Обычный 2 2 13 2 2 2 2 3" xfId="4872"/>
    <cellStyle name="Обычный 2 2 13 2 2 2 2 3 2" xfId="12185"/>
    <cellStyle name="Обычный 2 2 13 2 2 2 2 4" xfId="9749"/>
    <cellStyle name="Обычный 2 2 13 2 2 2 3" xfId="6090"/>
    <cellStyle name="Обычный 2 2 13 2 2 2 3 2" xfId="13403"/>
    <cellStyle name="Обычный 2 2 13 2 2 2 4" xfId="3654"/>
    <cellStyle name="Обычный 2 2 13 2 2 2 4 2" xfId="10967"/>
    <cellStyle name="Обычный 2 2 13 2 2 2 5" xfId="8531"/>
    <cellStyle name="Обычный 2 2 13 2 2 3" xfId="1825"/>
    <cellStyle name="Обычный 2 2 13 2 2 3 2" xfId="6698"/>
    <cellStyle name="Обычный 2 2 13 2 2 3 2 2" xfId="14011"/>
    <cellStyle name="Обычный 2 2 13 2 2 3 3" xfId="4262"/>
    <cellStyle name="Обычный 2 2 13 2 2 3 3 2" xfId="11575"/>
    <cellStyle name="Обычный 2 2 13 2 2 3 4" xfId="9139"/>
    <cellStyle name="Обычный 2 2 13 2 2 4" xfId="5480"/>
    <cellStyle name="Обычный 2 2 13 2 2 4 2" xfId="12793"/>
    <cellStyle name="Обычный 2 2 13 2 2 5" xfId="3044"/>
    <cellStyle name="Обычный 2 2 13 2 2 5 2" xfId="10357"/>
    <cellStyle name="Обычный 2 2 13 2 2 6" xfId="7921"/>
    <cellStyle name="Обычный 2 2 13 2 3" xfId="913"/>
    <cellStyle name="Обычный 2 2 13 2 3 2" xfId="2132"/>
    <cellStyle name="Обычный 2 2 13 2 3 2 2" xfId="7004"/>
    <cellStyle name="Обычный 2 2 13 2 3 2 2 2" xfId="14317"/>
    <cellStyle name="Обычный 2 2 13 2 3 2 3" xfId="4568"/>
    <cellStyle name="Обычный 2 2 13 2 3 2 3 2" xfId="11881"/>
    <cellStyle name="Обычный 2 2 13 2 3 2 4" xfId="9445"/>
    <cellStyle name="Обычный 2 2 13 2 3 3" xfId="5786"/>
    <cellStyle name="Обычный 2 2 13 2 3 3 2" xfId="13099"/>
    <cellStyle name="Обычный 2 2 13 2 3 4" xfId="3350"/>
    <cellStyle name="Обычный 2 2 13 2 3 4 2" xfId="10663"/>
    <cellStyle name="Обычный 2 2 13 2 3 5" xfId="8227"/>
    <cellStyle name="Обычный 2 2 13 2 4" xfId="1521"/>
    <cellStyle name="Обычный 2 2 13 2 4 2" xfId="6394"/>
    <cellStyle name="Обычный 2 2 13 2 4 2 2" xfId="13707"/>
    <cellStyle name="Обычный 2 2 13 2 4 3" xfId="3958"/>
    <cellStyle name="Обычный 2 2 13 2 4 3 2" xfId="11271"/>
    <cellStyle name="Обычный 2 2 13 2 4 4" xfId="8835"/>
    <cellStyle name="Обычный 2 2 13 2 5" xfId="5176"/>
    <cellStyle name="Обычный 2 2 13 2 5 2" xfId="12489"/>
    <cellStyle name="Обычный 2 2 13 2 6" xfId="2740"/>
    <cellStyle name="Обычный 2 2 13 2 6 2" xfId="10053"/>
    <cellStyle name="Обычный 2 2 13 2 7" xfId="7617"/>
    <cellStyle name="Обычный 2 2 13 3" xfId="464"/>
    <cellStyle name="Обычный 2 2 13 3 2" xfId="1089"/>
    <cellStyle name="Обычный 2 2 13 3 2 2" xfId="2308"/>
    <cellStyle name="Обычный 2 2 13 3 2 2 2" xfId="7180"/>
    <cellStyle name="Обычный 2 2 13 3 2 2 2 2" xfId="14493"/>
    <cellStyle name="Обычный 2 2 13 3 2 2 3" xfId="4744"/>
    <cellStyle name="Обычный 2 2 13 3 2 2 3 2" xfId="12057"/>
    <cellStyle name="Обычный 2 2 13 3 2 2 4" xfId="9621"/>
    <cellStyle name="Обычный 2 2 13 3 2 3" xfId="5962"/>
    <cellStyle name="Обычный 2 2 13 3 2 3 2" xfId="13275"/>
    <cellStyle name="Обычный 2 2 13 3 2 4" xfId="3526"/>
    <cellStyle name="Обычный 2 2 13 3 2 4 2" xfId="10839"/>
    <cellStyle name="Обычный 2 2 13 3 2 5" xfId="8403"/>
    <cellStyle name="Обычный 2 2 13 3 3" xfId="1697"/>
    <cellStyle name="Обычный 2 2 13 3 3 2" xfId="6570"/>
    <cellStyle name="Обычный 2 2 13 3 3 2 2" xfId="13883"/>
    <cellStyle name="Обычный 2 2 13 3 3 3" xfId="4134"/>
    <cellStyle name="Обычный 2 2 13 3 3 3 2" xfId="11447"/>
    <cellStyle name="Обычный 2 2 13 3 3 4" xfId="9011"/>
    <cellStyle name="Обычный 2 2 13 3 4" xfId="5352"/>
    <cellStyle name="Обычный 2 2 13 3 4 2" xfId="12665"/>
    <cellStyle name="Обычный 2 2 13 3 5" xfId="2916"/>
    <cellStyle name="Обычный 2 2 13 3 5 2" xfId="10229"/>
    <cellStyle name="Обычный 2 2 13 3 6" xfId="7793"/>
    <cellStyle name="Обычный 2 2 13 4" xfId="785"/>
    <cellStyle name="Обычный 2 2 13 4 2" xfId="2004"/>
    <cellStyle name="Обычный 2 2 13 4 2 2" xfId="6876"/>
    <cellStyle name="Обычный 2 2 13 4 2 2 2" xfId="14189"/>
    <cellStyle name="Обычный 2 2 13 4 2 3" xfId="4440"/>
    <cellStyle name="Обычный 2 2 13 4 2 3 2" xfId="11753"/>
    <cellStyle name="Обычный 2 2 13 4 2 4" xfId="9317"/>
    <cellStyle name="Обычный 2 2 13 4 3" xfId="5658"/>
    <cellStyle name="Обычный 2 2 13 4 3 2" xfId="12971"/>
    <cellStyle name="Обычный 2 2 13 4 4" xfId="3222"/>
    <cellStyle name="Обычный 2 2 13 4 4 2" xfId="10535"/>
    <cellStyle name="Обычный 2 2 13 4 5" xfId="8099"/>
    <cellStyle name="Обычный 2 2 13 5" xfId="1393"/>
    <cellStyle name="Обычный 2 2 13 5 2" xfId="6266"/>
    <cellStyle name="Обычный 2 2 13 5 2 2" xfId="13579"/>
    <cellStyle name="Обычный 2 2 13 5 3" xfId="3830"/>
    <cellStyle name="Обычный 2 2 13 5 3 2" xfId="11143"/>
    <cellStyle name="Обычный 2 2 13 5 4" xfId="8707"/>
    <cellStyle name="Обычный 2 2 13 6" xfId="5048"/>
    <cellStyle name="Обычный 2 2 13 6 2" xfId="12361"/>
    <cellStyle name="Обычный 2 2 13 7" xfId="2612"/>
    <cellStyle name="Обычный 2 2 13 7 2" xfId="9925"/>
    <cellStyle name="Обычный 2 2 13 8" xfId="7489"/>
    <cellStyle name="Обычный 2 2 14" xfId="89"/>
    <cellStyle name="Обычный 2 2 14 2" xfId="267"/>
    <cellStyle name="Обычный 2 2 14 2 2" xfId="596"/>
    <cellStyle name="Обычный 2 2 14 2 2 2" xfId="1220"/>
    <cellStyle name="Обычный 2 2 14 2 2 2 2" xfId="2439"/>
    <cellStyle name="Обычный 2 2 14 2 2 2 2 2" xfId="7311"/>
    <cellStyle name="Обычный 2 2 14 2 2 2 2 2 2" xfId="14624"/>
    <cellStyle name="Обычный 2 2 14 2 2 2 2 3" xfId="4875"/>
    <cellStyle name="Обычный 2 2 14 2 2 2 2 3 2" xfId="12188"/>
    <cellStyle name="Обычный 2 2 14 2 2 2 2 4" xfId="9752"/>
    <cellStyle name="Обычный 2 2 14 2 2 2 3" xfId="6093"/>
    <cellStyle name="Обычный 2 2 14 2 2 2 3 2" xfId="13406"/>
    <cellStyle name="Обычный 2 2 14 2 2 2 4" xfId="3657"/>
    <cellStyle name="Обычный 2 2 14 2 2 2 4 2" xfId="10970"/>
    <cellStyle name="Обычный 2 2 14 2 2 2 5" xfId="8534"/>
    <cellStyle name="Обычный 2 2 14 2 2 3" xfId="1828"/>
    <cellStyle name="Обычный 2 2 14 2 2 3 2" xfId="6701"/>
    <cellStyle name="Обычный 2 2 14 2 2 3 2 2" xfId="14014"/>
    <cellStyle name="Обычный 2 2 14 2 2 3 3" xfId="4265"/>
    <cellStyle name="Обычный 2 2 14 2 2 3 3 2" xfId="11578"/>
    <cellStyle name="Обычный 2 2 14 2 2 3 4" xfId="9142"/>
    <cellStyle name="Обычный 2 2 14 2 2 4" xfId="5483"/>
    <cellStyle name="Обычный 2 2 14 2 2 4 2" xfId="12796"/>
    <cellStyle name="Обычный 2 2 14 2 2 5" xfId="3047"/>
    <cellStyle name="Обычный 2 2 14 2 2 5 2" xfId="10360"/>
    <cellStyle name="Обычный 2 2 14 2 2 6" xfId="7924"/>
    <cellStyle name="Обычный 2 2 14 2 3" xfId="916"/>
    <cellStyle name="Обычный 2 2 14 2 3 2" xfId="2135"/>
    <cellStyle name="Обычный 2 2 14 2 3 2 2" xfId="7007"/>
    <cellStyle name="Обычный 2 2 14 2 3 2 2 2" xfId="14320"/>
    <cellStyle name="Обычный 2 2 14 2 3 2 3" xfId="4571"/>
    <cellStyle name="Обычный 2 2 14 2 3 2 3 2" xfId="11884"/>
    <cellStyle name="Обычный 2 2 14 2 3 2 4" xfId="9448"/>
    <cellStyle name="Обычный 2 2 14 2 3 3" xfId="5789"/>
    <cellStyle name="Обычный 2 2 14 2 3 3 2" xfId="13102"/>
    <cellStyle name="Обычный 2 2 14 2 3 4" xfId="3353"/>
    <cellStyle name="Обычный 2 2 14 2 3 4 2" xfId="10666"/>
    <cellStyle name="Обычный 2 2 14 2 3 5" xfId="8230"/>
    <cellStyle name="Обычный 2 2 14 2 4" xfId="1524"/>
    <cellStyle name="Обычный 2 2 14 2 4 2" xfId="6397"/>
    <cellStyle name="Обычный 2 2 14 2 4 2 2" xfId="13710"/>
    <cellStyle name="Обычный 2 2 14 2 4 3" xfId="3961"/>
    <cellStyle name="Обычный 2 2 14 2 4 3 2" xfId="11274"/>
    <cellStyle name="Обычный 2 2 14 2 4 4" xfId="8838"/>
    <cellStyle name="Обычный 2 2 14 2 5" xfId="5179"/>
    <cellStyle name="Обычный 2 2 14 2 5 2" xfId="12492"/>
    <cellStyle name="Обычный 2 2 14 2 6" xfId="2743"/>
    <cellStyle name="Обычный 2 2 14 2 6 2" xfId="10056"/>
    <cellStyle name="Обычный 2 2 14 2 7" xfId="7620"/>
    <cellStyle name="Обычный 2 2 14 3" xfId="467"/>
    <cellStyle name="Обычный 2 2 14 3 2" xfId="1092"/>
    <cellStyle name="Обычный 2 2 14 3 2 2" xfId="2311"/>
    <cellStyle name="Обычный 2 2 14 3 2 2 2" xfId="7183"/>
    <cellStyle name="Обычный 2 2 14 3 2 2 2 2" xfId="14496"/>
    <cellStyle name="Обычный 2 2 14 3 2 2 3" xfId="4747"/>
    <cellStyle name="Обычный 2 2 14 3 2 2 3 2" xfId="12060"/>
    <cellStyle name="Обычный 2 2 14 3 2 2 4" xfId="9624"/>
    <cellStyle name="Обычный 2 2 14 3 2 3" xfId="5965"/>
    <cellStyle name="Обычный 2 2 14 3 2 3 2" xfId="13278"/>
    <cellStyle name="Обычный 2 2 14 3 2 4" xfId="3529"/>
    <cellStyle name="Обычный 2 2 14 3 2 4 2" xfId="10842"/>
    <cellStyle name="Обычный 2 2 14 3 2 5" xfId="8406"/>
    <cellStyle name="Обычный 2 2 14 3 3" xfId="1700"/>
    <cellStyle name="Обычный 2 2 14 3 3 2" xfId="6573"/>
    <cellStyle name="Обычный 2 2 14 3 3 2 2" xfId="13886"/>
    <cellStyle name="Обычный 2 2 14 3 3 3" xfId="4137"/>
    <cellStyle name="Обычный 2 2 14 3 3 3 2" xfId="11450"/>
    <cellStyle name="Обычный 2 2 14 3 3 4" xfId="9014"/>
    <cellStyle name="Обычный 2 2 14 3 4" xfId="5355"/>
    <cellStyle name="Обычный 2 2 14 3 4 2" xfId="12668"/>
    <cellStyle name="Обычный 2 2 14 3 5" xfId="2919"/>
    <cellStyle name="Обычный 2 2 14 3 5 2" xfId="10232"/>
    <cellStyle name="Обычный 2 2 14 3 6" xfId="7796"/>
    <cellStyle name="Обычный 2 2 14 4" xfId="788"/>
    <cellStyle name="Обычный 2 2 14 4 2" xfId="2007"/>
    <cellStyle name="Обычный 2 2 14 4 2 2" xfId="6879"/>
    <cellStyle name="Обычный 2 2 14 4 2 2 2" xfId="14192"/>
    <cellStyle name="Обычный 2 2 14 4 2 3" xfId="4443"/>
    <cellStyle name="Обычный 2 2 14 4 2 3 2" xfId="11756"/>
    <cellStyle name="Обычный 2 2 14 4 2 4" xfId="9320"/>
    <cellStyle name="Обычный 2 2 14 4 3" xfId="5661"/>
    <cellStyle name="Обычный 2 2 14 4 3 2" xfId="12974"/>
    <cellStyle name="Обычный 2 2 14 4 4" xfId="3225"/>
    <cellStyle name="Обычный 2 2 14 4 4 2" xfId="10538"/>
    <cellStyle name="Обычный 2 2 14 4 5" xfId="8102"/>
    <cellStyle name="Обычный 2 2 14 5" xfId="1396"/>
    <cellStyle name="Обычный 2 2 14 5 2" xfId="6269"/>
    <cellStyle name="Обычный 2 2 14 5 2 2" xfId="13582"/>
    <cellStyle name="Обычный 2 2 14 5 3" xfId="3833"/>
    <cellStyle name="Обычный 2 2 14 5 3 2" xfId="11146"/>
    <cellStyle name="Обычный 2 2 14 5 4" xfId="8710"/>
    <cellStyle name="Обычный 2 2 14 6" xfId="5051"/>
    <cellStyle name="Обычный 2 2 14 6 2" xfId="12364"/>
    <cellStyle name="Обычный 2 2 14 7" xfId="2615"/>
    <cellStyle name="Обычный 2 2 14 7 2" xfId="9928"/>
    <cellStyle name="Обычный 2 2 14 8" xfId="7492"/>
    <cellStyle name="Обычный 2 2 15" xfId="97"/>
    <cellStyle name="Обычный 2 2 15 2" xfId="273"/>
    <cellStyle name="Обычный 2 2 15 2 2" xfId="601"/>
    <cellStyle name="Обычный 2 2 15 2 2 2" xfId="1225"/>
    <cellStyle name="Обычный 2 2 15 2 2 2 2" xfId="2444"/>
    <cellStyle name="Обычный 2 2 15 2 2 2 2 2" xfId="7316"/>
    <cellStyle name="Обычный 2 2 15 2 2 2 2 2 2" xfId="14629"/>
    <cellStyle name="Обычный 2 2 15 2 2 2 2 3" xfId="4880"/>
    <cellStyle name="Обычный 2 2 15 2 2 2 2 3 2" xfId="12193"/>
    <cellStyle name="Обычный 2 2 15 2 2 2 2 4" xfId="9757"/>
    <cellStyle name="Обычный 2 2 15 2 2 2 3" xfId="6098"/>
    <cellStyle name="Обычный 2 2 15 2 2 2 3 2" xfId="13411"/>
    <cellStyle name="Обычный 2 2 15 2 2 2 4" xfId="3662"/>
    <cellStyle name="Обычный 2 2 15 2 2 2 4 2" xfId="10975"/>
    <cellStyle name="Обычный 2 2 15 2 2 2 5" xfId="8539"/>
    <cellStyle name="Обычный 2 2 15 2 2 3" xfId="1833"/>
    <cellStyle name="Обычный 2 2 15 2 2 3 2" xfId="6706"/>
    <cellStyle name="Обычный 2 2 15 2 2 3 2 2" xfId="14019"/>
    <cellStyle name="Обычный 2 2 15 2 2 3 3" xfId="4270"/>
    <cellStyle name="Обычный 2 2 15 2 2 3 3 2" xfId="11583"/>
    <cellStyle name="Обычный 2 2 15 2 2 3 4" xfId="9147"/>
    <cellStyle name="Обычный 2 2 15 2 2 4" xfId="5488"/>
    <cellStyle name="Обычный 2 2 15 2 2 4 2" xfId="12801"/>
    <cellStyle name="Обычный 2 2 15 2 2 5" xfId="3052"/>
    <cellStyle name="Обычный 2 2 15 2 2 5 2" xfId="10365"/>
    <cellStyle name="Обычный 2 2 15 2 2 6" xfId="7929"/>
    <cellStyle name="Обычный 2 2 15 2 3" xfId="921"/>
    <cellStyle name="Обычный 2 2 15 2 3 2" xfId="2140"/>
    <cellStyle name="Обычный 2 2 15 2 3 2 2" xfId="7012"/>
    <cellStyle name="Обычный 2 2 15 2 3 2 2 2" xfId="14325"/>
    <cellStyle name="Обычный 2 2 15 2 3 2 3" xfId="4576"/>
    <cellStyle name="Обычный 2 2 15 2 3 2 3 2" xfId="11889"/>
    <cellStyle name="Обычный 2 2 15 2 3 2 4" xfId="9453"/>
    <cellStyle name="Обычный 2 2 15 2 3 3" xfId="5794"/>
    <cellStyle name="Обычный 2 2 15 2 3 3 2" xfId="13107"/>
    <cellStyle name="Обычный 2 2 15 2 3 4" xfId="3358"/>
    <cellStyle name="Обычный 2 2 15 2 3 4 2" xfId="10671"/>
    <cellStyle name="Обычный 2 2 15 2 3 5" xfId="8235"/>
    <cellStyle name="Обычный 2 2 15 2 4" xfId="1529"/>
    <cellStyle name="Обычный 2 2 15 2 4 2" xfId="6402"/>
    <cellStyle name="Обычный 2 2 15 2 4 2 2" xfId="13715"/>
    <cellStyle name="Обычный 2 2 15 2 4 3" xfId="3966"/>
    <cellStyle name="Обычный 2 2 15 2 4 3 2" xfId="11279"/>
    <cellStyle name="Обычный 2 2 15 2 4 4" xfId="8843"/>
    <cellStyle name="Обычный 2 2 15 2 5" xfId="5184"/>
    <cellStyle name="Обычный 2 2 15 2 5 2" xfId="12497"/>
    <cellStyle name="Обычный 2 2 15 2 6" xfId="2748"/>
    <cellStyle name="Обычный 2 2 15 2 6 2" xfId="10061"/>
    <cellStyle name="Обычный 2 2 15 2 7" xfId="7625"/>
    <cellStyle name="Обычный 2 2 15 3" xfId="472"/>
    <cellStyle name="Обычный 2 2 15 3 2" xfId="1097"/>
    <cellStyle name="Обычный 2 2 15 3 2 2" xfId="2316"/>
    <cellStyle name="Обычный 2 2 15 3 2 2 2" xfId="7188"/>
    <cellStyle name="Обычный 2 2 15 3 2 2 2 2" xfId="14501"/>
    <cellStyle name="Обычный 2 2 15 3 2 2 3" xfId="4752"/>
    <cellStyle name="Обычный 2 2 15 3 2 2 3 2" xfId="12065"/>
    <cellStyle name="Обычный 2 2 15 3 2 2 4" xfId="9629"/>
    <cellStyle name="Обычный 2 2 15 3 2 3" xfId="5970"/>
    <cellStyle name="Обычный 2 2 15 3 2 3 2" xfId="13283"/>
    <cellStyle name="Обычный 2 2 15 3 2 4" xfId="3534"/>
    <cellStyle name="Обычный 2 2 15 3 2 4 2" xfId="10847"/>
    <cellStyle name="Обычный 2 2 15 3 2 5" xfId="8411"/>
    <cellStyle name="Обычный 2 2 15 3 3" xfId="1705"/>
    <cellStyle name="Обычный 2 2 15 3 3 2" xfId="6578"/>
    <cellStyle name="Обычный 2 2 15 3 3 2 2" xfId="13891"/>
    <cellStyle name="Обычный 2 2 15 3 3 3" xfId="4142"/>
    <cellStyle name="Обычный 2 2 15 3 3 3 2" xfId="11455"/>
    <cellStyle name="Обычный 2 2 15 3 3 4" xfId="9019"/>
    <cellStyle name="Обычный 2 2 15 3 4" xfId="5360"/>
    <cellStyle name="Обычный 2 2 15 3 4 2" xfId="12673"/>
    <cellStyle name="Обычный 2 2 15 3 5" xfId="2924"/>
    <cellStyle name="Обычный 2 2 15 3 5 2" xfId="10237"/>
    <cellStyle name="Обычный 2 2 15 3 6" xfId="7801"/>
    <cellStyle name="Обычный 2 2 15 4" xfId="793"/>
    <cellStyle name="Обычный 2 2 15 4 2" xfId="2012"/>
    <cellStyle name="Обычный 2 2 15 4 2 2" xfId="6884"/>
    <cellStyle name="Обычный 2 2 15 4 2 2 2" xfId="14197"/>
    <cellStyle name="Обычный 2 2 15 4 2 3" xfId="4448"/>
    <cellStyle name="Обычный 2 2 15 4 2 3 2" xfId="11761"/>
    <cellStyle name="Обычный 2 2 15 4 2 4" xfId="9325"/>
    <cellStyle name="Обычный 2 2 15 4 3" xfId="5666"/>
    <cellStyle name="Обычный 2 2 15 4 3 2" xfId="12979"/>
    <cellStyle name="Обычный 2 2 15 4 4" xfId="3230"/>
    <cellStyle name="Обычный 2 2 15 4 4 2" xfId="10543"/>
    <cellStyle name="Обычный 2 2 15 4 5" xfId="8107"/>
    <cellStyle name="Обычный 2 2 15 5" xfId="1401"/>
    <cellStyle name="Обычный 2 2 15 5 2" xfId="6274"/>
    <cellStyle name="Обычный 2 2 15 5 2 2" xfId="13587"/>
    <cellStyle name="Обычный 2 2 15 5 3" xfId="3838"/>
    <cellStyle name="Обычный 2 2 15 5 3 2" xfId="11151"/>
    <cellStyle name="Обычный 2 2 15 5 4" xfId="8715"/>
    <cellStyle name="Обычный 2 2 15 6" xfId="5056"/>
    <cellStyle name="Обычный 2 2 15 6 2" xfId="12369"/>
    <cellStyle name="Обычный 2 2 15 7" xfId="2620"/>
    <cellStyle name="Обычный 2 2 15 7 2" xfId="9933"/>
    <cellStyle name="Обычный 2 2 15 8" xfId="7497"/>
    <cellStyle name="Обычный 2 2 16" xfId="101"/>
    <cellStyle name="Обычный 2 2 16 2" xfId="277"/>
    <cellStyle name="Обычный 2 2 16 2 2" xfId="604"/>
    <cellStyle name="Обычный 2 2 16 2 2 2" xfId="1228"/>
    <cellStyle name="Обычный 2 2 16 2 2 2 2" xfId="2447"/>
    <cellStyle name="Обычный 2 2 16 2 2 2 2 2" xfId="7319"/>
    <cellStyle name="Обычный 2 2 16 2 2 2 2 2 2" xfId="14632"/>
    <cellStyle name="Обычный 2 2 16 2 2 2 2 3" xfId="4883"/>
    <cellStyle name="Обычный 2 2 16 2 2 2 2 3 2" xfId="12196"/>
    <cellStyle name="Обычный 2 2 16 2 2 2 2 4" xfId="9760"/>
    <cellStyle name="Обычный 2 2 16 2 2 2 3" xfId="6101"/>
    <cellStyle name="Обычный 2 2 16 2 2 2 3 2" xfId="13414"/>
    <cellStyle name="Обычный 2 2 16 2 2 2 4" xfId="3665"/>
    <cellStyle name="Обычный 2 2 16 2 2 2 4 2" xfId="10978"/>
    <cellStyle name="Обычный 2 2 16 2 2 2 5" xfId="8542"/>
    <cellStyle name="Обычный 2 2 16 2 2 3" xfId="1836"/>
    <cellStyle name="Обычный 2 2 16 2 2 3 2" xfId="6709"/>
    <cellStyle name="Обычный 2 2 16 2 2 3 2 2" xfId="14022"/>
    <cellStyle name="Обычный 2 2 16 2 2 3 3" xfId="4273"/>
    <cellStyle name="Обычный 2 2 16 2 2 3 3 2" xfId="11586"/>
    <cellStyle name="Обычный 2 2 16 2 2 3 4" xfId="9150"/>
    <cellStyle name="Обычный 2 2 16 2 2 4" xfId="5491"/>
    <cellStyle name="Обычный 2 2 16 2 2 4 2" xfId="12804"/>
    <cellStyle name="Обычный 2 2 16 2 2 5" xfId="3055"/>
    <cellStyle name="Обычный 2 2 16 2 2 5 2" xfId="10368"/>
    <cellStyle name="Обычный 2 2 16 2 2 6" xfId="7932"/>
    <cellStyle name="Обычный 2 2 16 2 3" xfId="924"/>
    <cellStyle name="Обычный 2 2 16 2 3 2" xfId="2143"/>
    <cellStyle name="Обычный 2 2 16 2 3 2 2" xfId="7015"/>
    <cellStyle name="Обычный 2 2 16 2 3 2 2 2" xfId="14328"/>
    <cellStyle name="Обычный 2 2 16 2 3 2 3" xfId="4579"/>
    <cellStyle name="Обычный 2 2 16 2 3 2 3 2" xfId="11892"/>
    <cellStyle name="Обычный 2 2 16 2 3 2 4" xfId="9456"/>
    <cellStyle name="Обычный 2 2 16 2 3 3" xfId="5797"/>
    <cellStyle name="Обычный 2 2 16 2 3 3 2" xfId="13110"/>
    <cellStyle name="Обычный 2 2 16 2 3 4" xfId="3361"/>
    <cellStyle name="Обычный 2 2 16 2 3 4 2" xfId="10674"/>
    <cellStyle name="Обычный 2 2 16 2 3 5" xfId="8238"/>
    <cellStyle name="Обычный 2 2 16 2 4" xfId="1532"/>
    <cellStyle name="Обычный 2 2 16 2 4 2" xfId="6405"/>
    <cellStyle name="Обычный 2 2 16 2 4 2 2" xfId="13718"/>
    <cellStyle name="Обычный 2 2 16 2 4 3" xfId="3969"/>
    <cellStyle name="Обычный 2 2 16 2 4 3 2" xfId="11282"/>
    <cellStyle name="Обычный 2 2 16 2 4 4" xfId="8846"/>
    <cellStyle name="Обычный 2 2 16 2 5" xfId="5187"/>
    <cellStyle name="Обычный 2 2 16 2 5 2" xfId="12500"/>
    <cellStyle name="Обычный 2 2 16 2 6" xfId="2751"/>
    <cellStyle name="Обычный 2 2 16 2 6 2" xfId="10064"/>
    <cellStyle name="Обычный 2 2 16 2 7" xfId="7628"/>
    <cellStyle name="Обычный 2 2 16 3" xfId="475"/>
    <cellStyle name="Обычный 2 2 16 3 2" xfId="1100"/>
    <cellStyle name="Обычный 2 2 16 3 2 2" xfId="2319"/>
    <cellStyle name="Обычный 2 2 16 3 2 2 2" xfId="7191"/>
    <cellStyle name="Обычный 2 2 16 3 2 2 2 2" xfId="14504"/>
    <cellStyle name="Обычный 2 2 16 3 2 2 3" xfId="4755"/>
    <cellStyle name="Обычный 2 2 16 3 2 2 3 2" xfId="12068"/>
    <cellStyle name="Обычный 2 2 16 3 2 2 4" xfId="9632"/>
    <cellStyle name="Обычный 2 2 16 3 2 3" xfId="5973"/>
    <cellStyle name="Обычный 2 2 16 3 2 3 2" xfId="13286"/>
    <cellStyle name="Обычный 2 2 16 3 2 4" xfId="3537"/>
    <cellStyle name="Обычный 2 2 16 3 2 4 2" xfId="10850"/>
    <cellStyle name="Обычный 2 2 16 3 2 5" xfId="8414"/>
    <cellStyle name="Обычный 2 2 16 3 3" xfId="1708"/>
    <cellStyle name="Обычный 2 2 16 3 3 2" xfId="6581"/>
    <cellStyle name="Обычный 2 2 16 3 3 2 2" xfId="13894"/>
    <cellStyle name="Обычный 2 2 16 3 3 3" xfId="4145"/>
    <cellStyle name="Обычный 2 2 16 3 3 3 2" xfId="11458"/>
    <cellStyle name="Обычный 2 2 16 3 3 4" xfId="9022"/>
    <cellStyle name="Обычный 2 2 16 3 4" xfId="5363"/>
    <cellStyle name="Обычный 2 2 16 3 4 2" xfId="12676"/>
    <cellStyle name="Обычный 2 2 16 3 5" xfId="2927"/>
    <cellStyle name="Обычный 2 2 16 3 5 2" xfId="10240"/>
    <cellStyle name="Обычный 2 2 16 3 6" xfId="7804"/>
    <cellStyle name="Обычный 2 2 16 4" xfId="796"/>
    <cellStyle name="Обычный 2 2 16 4 2" xfId="2015"/>
    <cellStyle name="Обычный 2 2 16 4 2 2" xfId="6887"/>
    <cellStyle name="Обычный 2 2 16 4 2 2 2" xfId="14200"/>
    <cellStyle name="Обычный 2 2 16 4 2 3" xfId="4451"/>
    <cellStyle name="Обычный 2 2 16 4 2 3 2" xfId="11764"/>
    <cellStyle name="Обычный 2 2 16 4 2 4" xfId="9328"/>
    <cellStyle name="Обычный 2 2 16 4 3" xfId="5669"/>
    <cellStyle name="Обычный 2 2 16 4 3 2" xfId="12982"/>
    <cellStyle name="Обычный 2 2 16 4 4" xfId="3233"/>
    <cellStyle name="Обычный 2 2 16 4 4 2" xfId="10546"/>
    <cellStyle name="Обычный 2 2 16 4 5" xfId="8110"/>
    <cellStyle name="Обычный 2 2 16 5" xfId="1404"/>
    <cellStyle name="Обычный 2 2 16 5 2" xfId="6277"/>
    <cellStyle name="Обычный 2 2 16 5 2 2" xfId="13590"/>
    <cellStyle name="Обычный 2 2 16 5 3" xfId="3841"/>
    <cellStyle name="Обычный 2 2 16 5 3 2" xfId="11154"/>
    <cellStyle name="Обычный 2 2 16 5 4" xfId="8718"/>
    <cellStyle name="Обычный 2 2 16 6" xfId="5059"/>
    <cellStyle name="Обычный 2 2 16 6 2" xfId="12372"/>
    <cellStyle name="Обычный 2 2 16 7" xfId="2623"/>
    <cellStyle name="Обычный 2 2 16 7 2" xfId="9936"/>
    <cellStyle name="Обычный 2 2 16 8" xfId="7500"/>
    <cellStyle name="Обычный 2 2 17" xfId="105"/>
    <cellStyle name="Обычный 2 2 17 2" xfId="281"/>
    <cellStyle name="Обычный 2 2 17 2 2" xfId="607"/>
    <cellStyle name="Обычный 2 2 17 2 2 2" xfId="1231"/>
    <cellStyle name="Обычный 2 2 17 2 2 2 2" xfId="2450"/>
    <cellStyle name="Обычный 2 2 17 2 2 2 2 2" xfId="7322"/>
    <cellStyle name="Обычный 2 2 17 2 2 2 2 2 2" xfId="14635"/>
    <cellStyle name="Обычный 2 2 17 2 2 2 2 3" xfId="4886"/>
    <cellStyle name="Обычный 2 2 17 2 2 2 2 3 2" xfId="12199"/>
    <cellStyle name="Обычный 2 2 17 2 2 2 2 4" xfId="9763"/>
    <cellStyle name="Обычный 2 2 17 2 2 2 3" xfId="6104"/>
    <cellStyle name="Обычный 2 2 17 2 2 2 3 2" xfId="13417"/>
    <cellStyle name="Обычный 2 2 17 2 2 2 4" xfId="3668"/>
    <cellStyle name="Обычный 2 2 17 2 2 2 4 2" xfId="10981"/>
    <cellStyle name="Обычный 2 2 17 2 2 2 5" xfId="8545"/>
    <cellStyle name="Обычный 2 2 17 2 2 3" xfId="1839"/>
    <cellStyle name="Обычный 2 2 17 2 2 3 2" xfId="6712"/>
    <cellStyle name="Обычный 2 2 17 2 2 3 2 2" xfId="14025"/>
    <cellStyle name="Обычный 2 2 17 2 2 3 3" xfId="4276"/>
    <cellStyle name="Обычный 2 2 17 2 2 3 3 2" xfId="11589"/>
    <cellStyle name="Обычный 2 2 17 2 2 3 4" xfId="9153"/>
    <cellStyle name="Обычный 2 2 17 2 2 4" xfId="5494"/>
    <cellStyle name="Обычный 2 2 17 2 2 4 2" xfId="12807"/>
    <cellStyle name="Обычный 2 2 17 2 2 5" xfId="3058"/>
    <cellStyle name="Обычный 2 2 17 2 2 5 2" xfId="10371"/>
    <cellStyle name="Обычный 2 2 17 2 2 6" xfId="7935"/>
    <cellStyle name="Обычный 2 2 17 2 3" xfId="927"/>
    <cellStyle name="Обычный 2 2 17 2 3 2" xfId="2146"/>
    <cellStyle name="Обычный 2 2 17 2 3 2 2" xfId="7018"/>
    <cellStyle name="Обычный 2 2 17 2 3 2 2 2" xfId="14331"/>
    <cellStyle name="Обычный 2 2 17 2 3 2 3" xfId="4582"/>
    <cellStyle name="Обычный 2 2 17 2 3 2 3 2" xfId="11895"/>
    <cellStyle name="Обычный 2 2 17 2 3 2 4" xfId="9459"/>
    <cellStyle name="Обычный 2 2 17 2 3 3" xfId="5800"/>
    <cellStyle name="Обычный 2 2 17 2 3 3 2" xfId="13113"/>
    <cellStyle name="Обычный 2 2 17 2 3 4" xfId="3364"/>
    <cellStyle name="Обычный 2 2 17 2 3 4 2" xfId="10677"/>
    <cellStyle name="Обычный 2 2 17 2 3 5" xfId="8241"/>
    <cellStyle name="Обычный 2 2 17 2 4" xfId="1535"/>
    <cellStyle name="Обычный 2 2 17 2 4 2" xfId="6408"/>
    <cellStyle name="Обычный 2 2 17 2 4 2 2" xfId="13721"/>
    <cellStyle name="Обычный 2 2 17 2 4 3" xfId="3972"/>
    <cellStyle name="Обычный 2 2 17 2 4 3 2" xfId="11285"/>
    <cellStyle name="Обычный 2 2 17 2 4 4" xfId="8849"/>
    <cellStyle name="Обычный 2 2 17 2 5" xfId="5190"/>
    <cellStyle name="Обычный 2 2 17 2 5 2" xfId="12503"/>
    <cellStyle name="Обычный 2 2 17 2 6" xfId="2754"/>
    <cellStyle name="Обычный 2 2 17 2 6 2" xfId="10067"/>
    <cellStyle name="Обычный 2 2 17 2 7" xfId="7631"/>
    <cellStyle name="Обычный 2 2 17 3" xfId="478"/>
    <cellStyle name="Обычный 2 2 17 3 2" xfId="1103"/>
    <cellStyle name="Обычный 2 2 17 3 2 2" xfId="2322"/>
    <cellStyle name="Обычный 2 2 17 3 2 2 2" xfId="7194"/>
    <cellStyle name="Обычный 2 2 17 3 2 2 2 2" xfId="14507"/>
    <cellStyle name="Обычный 2 2 17 3 2 2 3" xfId="4758"/>
    <cellStyle name="Обычный 2 2 17 3 2 2 3 2" xfId="12071"/>
    <cellStyle name="Обычный 2 2 17 3 2 2 4" xfId="9635"/>
    <cellStyle name="Обычный 2 2 17 3 2 3" xfId="5976"/>
    <cellStyle name="Обычный 2 2 17 3 2 3 2" xfId="13289"/>
    <cellStyle name="Обычный 2 2 17 3 2 4" xfId="3540"/>
    <cellStyle name="Обычный 2 2 17 3 2 4 2" xfId="10853"/>
    <cellStyle name="Обычный 2 2 17 3 2 5" xfId="8417"/>
    <cellStyle name="Обычный 2 2 17 3 3" xfId="1711"/>
    <cellStyle name="Обычный 2 2 17 3 3 2" xfId="6584"/>
    <cellStyle name="Обычный 2 2 17 3 3 2 2" xfId="13897"/>
    <cellStyle name="Обычный 2 2 17 3 3 3" xfId="4148"/>
    <cellStyle name="Обычный 2 2 17 3 3 3 2" xfId="11461"/>
    <cellStyle name="Обычный 2 2 17 3 3 4" xfId="9025"/>
    <cellStyle name="Обычный 2 2 17 3 4" xfId="5366"/>
    <cellStyle name="Обычный 2 2 17 3 4 2" xfId="12679"/>
    <cellStyle name="Обычный 2 2 17 3 5" xfId="2930"/>
    <cellStyle name="Обычный 2 2 17 3 5 2" xfId="10243"/>
    <cellStyle name="Обычный 2 2 17 3 6" xfId="7807"/>
    <cellStyle name="Обычный 2 2 17 4" xfId="799"/>
    <cellStyle name="Обычный 2 2 17 4 2" xfId="2018"/>
    <cellStyle name="Обычный 2 2 17 4 2 2" xfId="6890"/>
    <cellStyle name="Обычный 2 2 17 4 2 2 2" xfId="14203"/>
    <cellStyle name="Обычный 2 2 17 4 2 3" xfId="4454"/>
    <cellStyle name="Обычный 2 2 17 4 2 3 2" xfId="11767"/>
    <cellStyle name="Обычный 2 2 17 4 2 4" xfId="9331"/>
    <cellStyle name="Обычный 2 2 17 4 3" xfId="5672"/>
    <cellStyle name="Обычный 2 2 17 4 3 2" xfId="12985"/>
    <cellStyle name="Обычный 2 2 17 4 4" xfId="3236"/>
    <cellStyle name="Обычный 2 2 17 4 4 2" xfId="10549"/>
    <cellStyle name="Обычный 2 2 17 4 5" xfId="8113"/>
    <cellStyle name="Обычный 2 2 17 5" xfId="1407"/>
    <cellStyle name="Обычный 2 2 17 5 2" xfId="6280"/>
    <cellStyle name="Обычный 2 2 17 5 2 2" xfId="13593"/>
    <cellStyle name="Обычный 2 2 17 5 3" xfId="3844"/>
    <cellStyle name="Обычный 2 2 17 5 3 2" xfId="11157"/>
    <cellStyle name="Обычный 2 2 17 5 4" xfId="8721"/>
    <cellStyle name="Обычный 2 2 17 6" xfId="5062"/>
    <cellStyle name="Обычный 2 2 17 6 2" xfId="12375"/>
    <cellStyle name="Обычный 2 2 17 7" xfId="2626"/>
    <cellStyle name="Обычный 2 2 17 7 2" xfId="9939"/>
    <cellStyle name="Обычный 2 2 17 8" xfId="7503"/>
    <cellStyle name="Обычный 2 2 18" xfId="109"/>
    <cellStyle name="Обычный 2 2 18 2" xfId="285"/>
    <cellStyle name="Обычный 2 2 18 2 2" xfId="610"/>
    <cellStyle name="Обычный 2 2 18 2 2 2" xfId="1234"/>
    <cellStyle name="Обычный 2 2 18 2 2 2 2" xfId="2453"/>
    <cellStyle name="Обычный 2 2 18 2 2 2 2 2" xfId="7325"/>
    <cellStyle name="Обычный 2 2 18 2 2 2 2 2 2" xfId="14638"/>
    <cellStyle name="Обычный 2 2 18 2 2 2 2 3" xfId="4889"/>
    <cellStyle name="Обычный 2 2 18 2 2 2 2 3 2" xfId="12202"/>
    <cellStyle name="Обычный 2 2 18 2 2 2 2 4" xfId="9766"/>
    <cellStyle name="Обычный 2 2 18 2 2 2 3" xfId="6107"/>
    <cellStyle name="Обычный 2 2 18 2 2 2 3 2" xfId="13420"/>
    <cellStyle name="Обычный 2 2 18 2 2 2 4" xfId="3671"/>
    <cellStyle name="Обычный 2 2 18 2 2 2 4 2" xfId="10984"/>
    <cellStyle name="Обычный 2 2 18 2 2 2 5" xfId="8548"/>
    <cellStyle name="Обычный 2 2 18 2 2 3" xfId="1842"/>
    <cellStyle name="Обычный 2 2 18 2 2 3 2" xfId="6715"/>
    <cellStyle name="Обычный 2 2 18 2 2 3 2 2" xfId="14028"/>
    <cellStyle name="Обычный 2 2 18 2 2 3 3" xfId="4279"/>
    <cellStyle name="Обычный 2 2 18 2 2 3 3 2" xfId="11592"/>
    <cellStyle name="Обычный 2 2 18 2 2 3 4" xfId="9156"/>
    <cellStyle name="Обычный 2 2 18 2 2 4" xfId="5497"/>
    <cellStyle name="Обычный 2 2 18 2 2 4 2" xfId="12810"/>
    <cellStyle name="Обычный 2 2 18 2 2 5" xfId="3061"/>
    <cellStyle name="Обычный 2 2 18 2 2 5 2" xfId="10374"/>
    <cellStyle name="Обычный 2 2 18 2 2 6" xfId="7938"/>
    <cellStyle name="Обычный 2 2 18 2 3" xfId="930"/>
    <cellStyle name="Обычный 2 2 18 2 3 2" xfId="2149"/>
    <cellStyle name="Обычный 2 2 18 2 3 2 2" xfId="7021"/>
    <cellStyle name="Обычный 2 2 18 2 3 2 2 2" xfId="14334"/>
    <cellStyle name="Обычный 2 2 18 2 3 2 3" xfId="4585"/>
    <cellStyle name="Обычный 2 2 18 2 3 2 3 2" xfId="11898"/>
    <cellStyle name="Обычный 2 2 18 2 3 2 4" xfId="9462"/>
    <cellStyle name="Обычный 2 2 18 2 3 3" xfId="5803"/>
    <cellStyle name="Обычный 2 2 18 2 3 3 2" xfId="13116"/>
    <cellStyle name="Обычный 2 2 18 2 3 4" xfId="3367"/>
    <cellStyle name="Обычный 2 2 18 2 3 4 2" xfId="10680"/>
    <cellStyle name="Обычный 2 2 18 2 3 5" xfId="8244"/>
    <cellStyle name="Обычный 2 2 18 2 4" xfId="1538"/>
    <cellStyle name="Обычный 2 2 18 2 4 2" xfId="6411"/>
    <cellStyle name="Обычный 2 2 18 2 4 2 2" xfId="13724"/>
    <cellStyle name="Обычный 2 2 18 2 4 3" xfId="3975"/>
    <cellStyle name="Обычный 2 2 18 2 4 3 2" xfId="11288"/>
    <cellStyle name="Обычный 2 2 18 2 4 4" xfId="8852"/>
    <cellStyle name="Обычный 2 2 18 2 5" xfId="5193"/>
    <cellStyle name="Обычный 2 2 18 2 5 2" xfId="12506"/>
    <cellStyle name="Обычный 2 2 18 2 6" xfId="2757"/>
    <cellStyle name="Обычный 2 2 18 2 6 2" xfId="10070"/>
    <cellStyle name="Обычный 2 2 18 2 7" xfId="7634"/>
    <cellStyle name="Обычный 2 2 18 3" xfId="481"/>
    <cellStyle name="Обычный 2 2 18 3 2" xfId="1106"/>
    <cellStyle name="Обычный 2 2 18 3 2 2" xfId="2325"/>
    <cellStyle name="Обычный 2 2 18 3 2 2 2" xfId="7197"/>
    <cellStyle name="Обычный 2 2 18 3 2 2 2 2" xfId="14510"/>
    <cellStyle name="Обычный 2 2 18 3 2 2 3" xfId="4761"/>
    <cellStyle name="Обычный 2 2 18 3 2 2 3 2" xfId="12074"/>
    <cellStyle name="Обычный 2 2 18 3 2 2 4" xfId="9638"/>
    <cellStyle name="Обычный 2 2 18 3 2 3" xfId="5979"/>
    <cellStyle name="Обычный 2 2 18 3 2 3 2" xfId="13292"/>
    <cellStyle name="Обычный 2 2 18 3 2 4" xfId="3543"/>
    <cellStyle name="Обычный 2 2 18 3 2 4 2" xfId="10856"/>
    <cellStyle name="Обычный 2 2 18 3 2 5" xfId="8420"/>
    <cellStyle name="Обычный 2 2 18 3 3" xfId="1714"/>
    <cellStyle name="Обычный 2 2 18 3 3 2" xfId="6587"/>
    <cellStyle name="Обычный 2 2 18 3 3 2 2" xfId="13900"/>
    <cellStyle name="Обычный 2 2 18 3 3 3" xfId="4151"/>
    <cellStyle name="Обычный 2 2 18 3 3 3 2" xfId="11464"/>
    <cellStyle name="Обычный 2 2 18 3 3 4" xfId="9028"/>
    <cellStyle name="Обычный 2 2 18 3 4" xfId="5369"/>
    <cellStyle name="Обычный 2 2 18 3 4 2" xfId="12682"/>
    <cellStyle name="Обычный 2 2 18 3 5" xfId="2933"/>
    <cellStyle name="Обычный 2 2 18 3 5 2" xfId="10246"/>
    <cellStyle name="Обычный 2 2 18 3 6" xfId="7810"/>
    <cellStyle name="Обычный 2 2 18 4" xfId="802"/>
    <cellStyle name="Обычный 2 2 18 4 2" xfId="2021"/>
    <cellStyle name="Обычный 2 2 18 4 2 2" xfId="6893"/>
    <cellStyle name="Обычный 2 2 18 4 2 2 2" xfId="14206"/>
    <cellStyle name="Обычный 2 2 18 4 2 3" xfId="4457"/>
    <cellStyle name="Обычный 2 2 18 4 2 3 2" xfId="11770"/>
    <cellStyle name="Обычный 2 2 18 4 2 4" xfId="9334"/>
    <cellStyle name="Обычный 2 2 18 4 3" xfId="5675"/>
    <cellStyle name="Обычный 2 2 18 4 3 2" xfId="12988"/>
    <cellStyle name="Обычный 2 2 18 4 4" xfId="3239"/>
    <cellStyle name="Обычный 2 2 18 4 4 2" xfId="10552"/>
    <cellStyle name="Обычный 2 2 18 4 5" xfId="8116"/>
    <cellStyle name="Обычный 2 2 18 5" xfId="1410"/>
    <cellStyle name="Обычный 2 2 18 5 2" xfId="6283"/>
    <cellStyle name="Обычный 2 2 18 5 2 2" xfId="13596"/>
    <cellStyle name="Обычный 2 2 18 5 3" xfId="3847"/>
    <cellStyle name="Обычный 2 2 18 5 3 2" xfId="11160"/>
    <cellStyle name="Обычный 2 2 18 5 4" xfId="8724"/>
    <cellStyle name="Обычный 2 2 18 6" xfId="5065"/>
    <cellStyle name="Обычный 2 2 18 6 2" xfId="12378"/>
    <cellStyle name="Обычный 2 2 18 7" xfId="2629"/>
    <cellStyle name="Обычный 2 2 18 7 2" xfId="9942"/>
    <cellStyle name="Обычный 2 2 18 8" xfId="7506"/>
    <cellStyle name="Обычный 2 2 19" xfId="112"/>
    <cellStyle name="Обычный 2 2 19 2" xfId="288"/>
    <cellStyle name="Обычный 2 2 19 2 2" xfId="613"/>
    <cellStyle name="Обычный 2 2 19 2 2 2" xfId="1237"/>
    <cellStyle name="Обычный 2 2 19 2 2 2 2" xfId="2456"/>
    <cellStyle name="Обычный 2 2 19 2 2 2 2 2" xfId="7328"/>
    <cellStyle name="Обычный 2 2 19 2 2 2 2 2 2" xfId="14641"/>
    <cellStyle name="Обычный 2 2 19 2 2 2 2 3" xfId="4892"/>
    <cellStyle name="Обычный 2 2 19 2 2 2 2 3 2" xfId="12205"/>
    <cellStyle name="Обычный 2 2 19 2 2 2 2 4" xfId="9769"/>
    <cellStyle name="Обычный 2 2 19 2 2 2 3" xfId="6110"/>
    <cellStyle name="Обычный 2 2 19 2 2 2 3 2" xfId="13423"/>
    <cellStyle name="Обычный 2 2 19 2 2 2 4" xfId="3674"/>
    <cellStyle name="Обычный 2 2 19 2 2 2 4 2" xfId="10987"/>
    <cellStyle name="Обычный 2 2 19 2 2 2 5" xfId="8551"/>
    <cellStyle name="Обычный 2 2 19 2 2 3" xfId="1845"/>
    <cellStyle name="Обычный 2 2 19 2 2 3 2" xfId="6718"/>
    <cellStyle name="Обычный 2 2 19 2 2 3 2 2" xfId="14031"/>
    <cellStyle name="Обычный 2 2 19 2 2 3 3" xfId="4282"/>
    <cellStyle name="Обычный 2 2 19 2 2 3 3 2" xfId="11595"/>
    <cellStyle name="Обычный 2 2 19 2 2 3 4" xfId="9159"/>
    <cellStyle name="Обычный 2 2 19 2 2 4" xfId="5500"/>
    <cellStyle name="Обычный 2 2 19 2 2 4 2" xfId="12813"/>
    <cellStyle name="Обычный 2 2 19 2 2 5" xfId="3064"/>
    <cellStyle name="Обычный 2 2 19 2 2 5 2" xfId="10377"/>
    <cellStyle name="Обычный 2 2 19 2 2 6" xfId="7941"/>
    <cellStyle name="Обычный 2 2 19 2 3" xfId="933"/>
    <cellStyle name="Обычный 2 2 19 2 3 2" xfId="2152"/>
    <cellStyle name="Обычный 2 2 19 2 3 2 2" xfId="7024"/>
    <cellStyle name="Обычный 2 2 19 2 3 2 2 2" xfId="14337"/>
    <cellStyle name="Обычный 2 2 19 2 3 2 3" xfId="4588"/>
    <cellStyle name="Обычный 2 2 19 2 3 2 3 2" xfId="11901"/>
    <cellStyle name="Обычный 2 2 19 2 3 2 4" xfId="9465"/>
    <cellStyle name="Обычный 2 2 19 2 3 3" xfId="5806"/>
    <cellStyle name="Обычный 2 2 19 2 3 3 2" xfId="13119"/>
    <cellStyle name="Обычный 2 2 19 2 3 4" xfId="3370"/>
    <cellStyle name="Обычный 2 2 19 2 3 4 2" xfId="10683"/>
    <cellStyle name="Обычный 2 2 19 2 3 5" xfId="8247"/>
    <cellStyle name="Обычный 2 2 19 2 4" xfId="1541"/>
    <cellStyle name="Обычный 2 2 19 2 4 2" xfId="6414"/>
    <cellStyle name="Обычный 2 2 19 2 4 2 2" xfId="13727"/>
    <cellStyle name="Обычный 2 2 19 2 4 3" xfId="3978"/>
    <cellStyle name="Обычный 2 2 19 2 4 3 2" xfId="11291"/>
    <cellStyle name="Обычный 2 2 19 2 4 4" xfId="8855"/>
    <cellStyle name="Обычный 2 2 19 2 5" xfId="5196"/>
    <cellStyle name="Обычный 2 2 19 2 5 2" xfId="12509"/>
    <cellStyle name="Обычный 2 2 19 2 6" xfId="2760"/>
    <cellStyle name="Обычный 2 2 19 2 6 2" xfId="10073"/>
    <cellStyle name="Обычный 2 2 19 2 7" xfId="7637"/>
    <cellStyle name="Обычный 2 2 19 3" xfId="484"/>
    <cellStyle name="Обычный 2 2 19 3 2" xfId="1109"/>
    <cellStyle name="Обычный 2 2 19 3 2 2" xfId="2328"/>
    <cellStyle name="Обычный 2 2 19 3 2 2 2" xfId="7200"/>
    <cellStyle name="Обычный 2 2 19 3 2 2 2 2" xfId="14513"/>
    <cellStyle name="Обычный 2 2 19 3 2 2 3" xfId="4764"/>
    <cellStyle name="Обычный 2 2 19 3 2 2 3 2" xfId="12077"/>
    <cellStyle name="Обычный 2 2 19 3 2 2 4" xfId="9641"/>
    <cellStyle name="Обычный 2 2 19 3 2 3" xfId="5982"/>
    <cellStyle name="Обычный 2 2 19 3 2 3 2" xfId="13295"/>
    <cellStyle name="Обычный 2 2 19 3 2 4" xfId="3546"/>
    <cellStyle name="Обычный 2 2 19 3 2 4 2" xfId="10859"/>
    <cellStyle name="Обычный 2 2 19 3 2 5" xfId="8423"/>
    <cellStyle name="Обычный 2 2 19 3 3" xfId="1717"/>
    <cellStyle name="Обычный 2 2 19 3 3 2" xfId="6590"/>
    <cellStyle name="Обычный 2 2 19 3 3 2 2" xfId="13903"/>
    <cellStyle name="Обычный 2 2 19 3 3 3" xfId="4154"/>
    <cellStyle name="Обычный 2 2 19 3 3 3 2" xfId="11467"/>
    <cellStyle name="Обычный 2 2 19 3 3 4" xfId="9031"/>
    <cellStyle name="Обычный 2 2 19 3 4" xfId="5372"/>
    <cellStyle name="Обычный 2 2 19 3 4 2" xfId="12685"/>
    <cellStyle name="Обычный 2 2 19 3 5" xfId="2936"/>
    <cellStyle name="Обычный 2 2 19 3 5 2" xfId="10249"/>
    <cellStyle name="Обычный 2 2 19 3 6" xfId="7813"/>
    <cellStyle name="Обычный 2 2 19 4" xfId="805"/>
    <cellStyle name="Обычный 2 2 19 4 2" xfId="2024"/>
    <cellStyle name="Обычный 2 2 19 4 2 2" xfId="6896"/>
    <cellStyle name="Обычный 2 2 19 4 2 2 2" xfId="14209"/>
    <cellStyle name="Обычный 2 2 19 4 2 3" xfId="4460"/>
    <cellStyle name="Обычный 2 2 19 4 2 3 2" xfId="11773"/>
    <cellStyle name="Обычный 2 2 19 4 2 4" xfId="9337"/>
    <cellStyle name="Обычный 2 2 19 4 3" xfId="5678"/>
    <cellStyle name="Обычный 2 2 19 4 3 2" xfId="12991"/>
    <cellStyle name="Обычный 2 2 19 4 4" xfId="3242"/>
    <cellStyle name="Обычный 2 2 19 4 4 2" xfId="10555"/>
    <cellStyle name="Обычный 2 2 19 4 5" xfId="8119"/>
    <cellStyle name="Обычный 2 2 19 5" xfId="1413"/>
    <cellStyle name="Обычный 2 2 19 5 2" xfId="6286"/>
    <cellStyle name="Обычный 2 2 19 5 2 2" xfId="13599"/>
    <cellStyle name="Обычный 2 2 19 5 3" xfId="3850"/>
    <cellStyle name="Обычный 2 2 19 5 3 2" xfId="11163"/>
    <cellStyle name="Обычный 2 2 19 5 4" xfId="8727"/>
    <cellStyle name="Обычный 2 2 19 6" xfId="5068"/>
    <cellStyle name="Обычный 2 2 19 6 2" xfId="12381"/>
    <cellStyle name="Обычный 2 2 19 7" xfId="2632"/>
    <cellStyle name="Обычный 2 2 19 7 2" xfId="9945"/>
    <cellStyle name="Обычный 2 2 19 8" xfId="7509"/>
    <cellStyle name="Обычный 2 2 2" xfId="37"/>
    <cellStyle name="Обычный 2 2 2 10" xfId="7455"/>
    <cellStyle name="Обычный 2 2 2 2" xfId="154"/>
    <cellStyle name="Обычный 2 2 2 3" xfId="153"/>
    <cellStyle name="Обычный 2 2 2 4" xfId="219"/>
    <cellStyle name="Обычный 2 2 2 4 2" xfId="559"/>
    <cellStyle name="Обычный 2 2 2 4 2 2" xfId="1183"/>
    <cellStyle name="Обычный 2 2 2 4 2 2 2" xfId="2402"/>
    <cellStyle name="Обычный 2 2 2 4 2 2 2 2" xfId="7274"/>
    <cellStyle name="Обычный 2 2 2 4 2 2 2 2 2" xfId="14587"/>
    <cellStyle name="Обычный 2 2 2 4 2 2 2 3" xfId="4838"/>
    <cellStyle name="Обычный 2 2 2 4 2 2 2 3 2" xfId="12151"/>
    <cellStyle name="Обычный 2 2 2 4 2 2 2 4" xfId="9715"/>
    <cellStyle name="Обычный 2 2 2 4 2 2 3" xfId="6056"/>
    <cellStyle name="Обычный 2 2 2 4 2 2 3 2" xfId="13369"/>
    <cellStyle name="Обычный 2 2 2 4 2 2 4" xfId="3620"/>
    <cellStyle name="Обычный 2 2 2 4 2 2 4 2" xfId="10933"/>
    <cellStyle name="Обычный 2 2 2 4 2 2 5" xfId="8497"/>
    <cellStyle name="Обычный 2 2 2 4 2 3" xfId="1791"/>
    <cellStyle name="Обычный 2 2 2 4 2 3 2" xfId="6664"/>
    <cellStyle name="Обычный 2 2 2 4 2 3 2 2" xfId="13977"/>
    <cellStyle name="Обычный 2 2 2 4 2 3 3" xfId="4228"/>
    <cellStyle name="Обычный 2 2 2 4 2 3 3 2" xfId="11541"/>
    <cellStyle name="Обычный 2 2 2 4 2 3 4" xfId="9105"/>
    <cellStyle name="Обычный 2 2 2 4 2 4" xfId="5446"/>
    <cellStyle name="Обычный 2 2 2 4 2 4 2" xfId="12759"/>
    <cellStyle name="Обычный 2 2 2 4 2 5" xfId="3010"/>
    <cellStyle name="Обычный 2 2 2 4 2 5 2" xfId="10323"/>
    <cellStyle name="Обычный 2 2 2 4 2 6" xfId="7887"/>
    <cellStyle name="Обычный 2 2 2 4 3" xfId="879"/>
    <cellStyle name="Обычный 2 2 2 4 3 2" xfId="2098"/>
    <cellStyle name="Обычный 2 2 2 4 3 2 2" xfId="6970"/>
    <cellStyle name="Обычный 2 2 2 4 3 2 2 2" xfId="14283"/>
    <cellStyle name="Обычный 2 2 2 4 3 2 3" xfId="4534"/>
    <cellStyle name="Обычный 2 2 2 4 3 2 3 2" xfId="11847"/>
    <cellStyle name="Обычный 2 2 2 4 3 2 4" xfId="9411"/>
    <cellStyle name="Обычный 2 2 2 4 3 3" xfId="5752"/>
    <cellStyle name="Обычный 2 2 2 4 3 3 2" xfId="13065"/>
    <cellStyle name="Обычный 2 2 2 4 3 4" xfId="3316"/>
    <cellStyle name="Обычный 2 2 2 4 3 4 2" xfId="10629"/>
    <cellStyle name="Обычный 2 2 2 4 3 5" xfId="8193"/>
    <cellStyle name="Обычный 2 2 2 4 4" xfId="1487"/>
    <cellStyle name="Обычный 2 2 2 4 4 2" xfId="6360"/>
    <cellStyle name="Обычный 2 2 2 4 4 2 2" xfId="13673"/>
    <cellStyle name="Обычный 2 2 2 4 4 3" xfId="3924"/>
    <cellStyle name="Обычный 2 2 2 4 4 3 2" xfId="11237"/>
    <cellStyle name="Обычный 2 2 2 4 4 4" xfId="8801"/>
    <cellStyle name="Обычный 2 2 2 4 5" xfId="5142"/>
    <cellStyle name="Обычный 2 2 2 4 5 2" xfId="12455"/>
    <cellStyle name="Обычный 2 2 2 4 6" xfId="2706"/>
    <cellStyle name="Обычный 2 2 2 4 6 2" xfId="10019"/>
    <cellStyle name="Обычный 2 2 2 4 7" xfId="7583"/>
    <cellStyle name="Обычный 2 2 2 5" xfId="430"/>
    <cellStyle name="Обычный 2 2 2 5 2" xfId="1055"/>
    <cellStyle name="Обычный 2 2 2 5 2 2" xfId="2274"/>
    <cellStyle name="Обычный 2 2 2 5 2 2 2" xfId="7146"/>
    <cellStyle name="Обычный 2 2 2 5 2 2 2 2" xfId="14459"/>
    <cellStyle name="Обычный 2 2 2 5 2 2 3" xfId="4710"/>
    <cellStyle name="Обычный 2 2 2 5 2 2 3 2" xfId="12023"/>
    <cellStyle name="Обычный 2 2 2 5 2 2 4" xfId="9587"/>
    <cellStyle name="Обычный 2 2 2 5 2 3" xfId="5928"/>
    <cellStyle name="Обычный 2 2 2 5 2 3 2" xfId="13241"/>
    <cellStyle name="Обычный 2 2 2 5 2 4" xfId="3492"/>
    <cellStyle name="Обычный 2 2 2 5 2 4 2" xfId="10805"/>
    <cellStyle name="Обычный 2 2 2 5 2 5" xfId="8369"/>
    <cellStyle name="Обычный 2 2 2 5 3" xfId="1663"/>
    <cellStyle name="Обычный 2 2 2 5 3 2" xfId="6536"/>
    <cellStyle name="Обычный 2 2 2 5 3 2 2" xfId="13849"/>
    <cellStyle name="Обычный 2 2 2 5 3 3" xfId="4100"/>
    <cellStyle name="Обычный 2 2 2 5 3 3 2" xfId="11413"/>
    <cellStyle name="Обычный 2 2 2 5 3 4" xfId="8977"/>
    <cellStyle name="Обычный 2 2 2 5 4" xfId="5318"/>
    <cellStyle name="Обычный 2 2 2 5 4 2" xfId="12631"/>
    <cellStyle name="Обычный 2 2 2 5 5" xfId="2882"/>
    <cellStyle name="Обычный 2 2 2 5 5 2" xfId="10195"/>
    <cellStyle name="Обычный 2 2 2 5 6" xfId="7759"/>
    <cellStyle name="Обычный 2 2 2 6" xfId="751"/>
    <cellStyle name="Обычный 2 2 2 6 2" xfId="1970"/>
    <cellStyle name="Обычный 2 2 2 6 2 2" xfId="6842"/>
    <cellStyle name="Обычный 2 2 2 6 2 2 2" xfId="14155"/>
    <cellStyle name="Обычный 2 2 2 6 2 3" xfId="4406"/>
    <cellStyle name="Обычный 2 2 2 6 2 3 2" xfId="11719"/>
    <cellStyle name="Обычный 2 2 2 6 2 4" xfId="9283"/>
    <cellStyle name="Обычный 2 2 2 6 3" xfId="5624"/>
    <cellStyle name="Обычный 2 2 2 6 3 2" xfId="12937"/>
    <cellStyle name="Обычный 2 2 2 6 4" xfId="3188"/>
    <cellStyle name="Обычный 2 2 2 6 4 2" xfId="10501"/>
    <cellStyle name="Обычный 2 2 2 6 5" xfId="8065"/>
    <cellStyle name="Обычный 2 2 2 7" xfId="1359"/>
    <cellStyle name="Обычный 2 2 2 7 2" xfId="6232"/>
    <cellStyle name="Обычный 2 2 2 7 2 2" xfId="13545"/>
    <cellStyle name="Обычный 2 2 2 7 3" xfId="3796"/>
    <cellStyle name="Обычный 2 2 2 7 3 2" xfId="11109"/>
    <cellStyle name="Обычный 2 2 2 7 4" xfId="8673"/>
    <cellStyle name="Обычный 2 2 2 8" xfId="5014"/>
    <cellStyle name="Обычный 2 2 2 8 2" xfId="12327"/>
    <cellStyle name="Обычный 2 2 2 9" xfId="2578"/>
    <cellStyle name="Обычный 2 2 2 9 2" xfId="9891"/>
    <cellStyle name="Обычный 2 2 20" xfId="117"/>
    <cellStyle name="Обычный 2 2 20 2" xfId="293"/>
    <cellStyle name="Обычный 2 2 20 2 2" xfId="616"/>
    <cellStyle name="Обычный 2 2 20 2 2 2" xfId="1240"/>
    <cellStyle name="Обычный 2 2 20 2 2 2 2" xfId="2459"/>
    <cellStyle name="Обычный 2 2 20 2 2 2 2 2" xfId="7331"/>
    <cellStyle name="Обычный 2 2 20 2 2 2 2 2 2" xfId="14644"/>
    <cellStyle name="Обычный 2 2 20 2 2 2 2 3" xfId="4895"/>
    <cellStyle name="Обычный 2 2 20 2 2 2 2 3 2" xfId="12208"/>
    <cellStyle name="Обычный 2 2 20 2 2 2 2 4" xfId="9772"/>
    <cellStyle name="Обычный 2 2 20 2 2 2 3" xfId="6113"/>
    <cellStyle name="Обычный 2 2 20 2 2 2 3 2" xfId="13426"/>
    <cellStyle name="Обычный 2 2 20 2 2 2 4" xfId="3677"/>
    <cellStyle name="Обычный 2 2 20 2 2 2 4 2" xfId="10990"/>
    <cellStyle name="Обычный 2 2 20 2 2 2 5" xfId="8554"/>
    <cellStyle name="Обычный 2 2 20 2 2 3" xfId="1848"/>
    <cellStyle name="Обычный 2 2 20 2 2 3 2" xfId="6721"/>
    <cellStyle name="Обычный 2 2 20 2 2 3 2 2" xfId="14034"/>
    <cellStyle name="Обычный 2 2 20 2 2 3 3" xfId="4285"/>
    <cellStyle name="Обычный 2 2 20 2 2 3 3 2" xfId="11598"/>
    <cellStyle name="Обычный 2 2 20 2 2 3 4" xfId="9162"/>
    <cellStyle name="Обычный 2 2 20 2 2 4" xfId="5503"/>
    <cellStyle name="Обычный 2 2 20 2 2 4 2" xfId="12816"/>
    <cellStyle name="Обычный 2 2 20 2 2 5" xfId="3067"/>
    <cellStyle name="Обычный 2 2 20 2 2 5 2" xfId="10380"/>
    <cellStyle name="Обычный 2 2 20 2 2 6" xfId="7944"/>
    <cellStyle name="Обычный 2 2 20 2 3" xfId="936"/>
    <cellStyle name="Обычный 2 2 20 2 3 2" xfId="2155"/>
    <cellStyle name="Обычный 2 2 20 2 3 2 2" xfId="7027"/>
    <cellStyle name="Обычный 2 2 20 2 3 2 2 2" xfId="14340"/>
    <cellStyle name="Обычный 2 2 20 2 3 2 3" xfId="4591"/>
    <cellStyle name="Обычный 2 2 20 2 3 2 3 2" xfId="11904"/>
    <cellStyle name="Обычный 2 2 20 2 3 2 4" xfId="9468"/>
    <cellStyle name="Обычный 2 2 20 2 3 3" xfId="5809"/>
    <cellStyle name="Обычный 2 2 20 2 3 3 2" xfId="13122"/>
    <cellStyle name="Обычный 2 2 20 2 3 4" xfId="3373"/>
    <cellStyle name="Обычный 2 2 20 2 3 4 2" xfId="10686"/>
    <cellStyle name="Обычный 2 2 20 2 3 5" xfId="8250"/>
    <cellStyle name="Обычный 2 2 20 2 4" xfId="1544"/>
    <cellStyle name="Обычный 2 2 20 2 4 2" xfId="6417"/>
    <cellStyle name="Обычный 2 2 20 2 4 2 2" xfId="13730"/>
    <cellStyle name="Обычный 2 2 20 2 4 3" xfId="3981"/>
    <cellStyle name="Обычный 2 2 20 2 4 3 2" xfId="11294"/>
    <cellStyle name="Обычный 2 2 20 2 4 4" xfId="8858"/>
    <cellStyle name="Обычный 2 2 20 2 5" xfId="5199"/>
    <cellStyle name="Обычный 2 2 20 2 5 2" xfId="12512"/>
    <cellStyle name="Обычный 2 2 20 2 6" xfId="2763"/>
    <cellStyle name="Обычный 2 2 20 2 6 2" xfId="10076"/>
    <cellStyle name="Обычный 2 2 20 2 7" xfId="7640"/>
    <cellStyle name="Обычный 2 2 20 3" xfId="487"/>
    <cellStyle name="Обычный 2 2 20 3 2" xfId="1112"/>
    <cellStyle name="Обычный 2 2 20 3 2 2" xfId="2331"/>
    <cellStyle name="Обычный 2 2 20 3 2 2 2" xfId="7203"/>
    <cellStyle name="Обычный 2 2 20 3 2 2 2 2" xfId="14516"/>
    <cellStyle name="Обычный 2 2 20 3 2 2 3" xfId="4767"/>
    <cellStyle name="Обычный 2 2 20 3 2 2 3 2" xfId="12080"/>
    <cellStyle name="Обычный 2 2 20 3 2 2 4" xfId="9644"/>
    <cellStyle name="Обычный 2 2 20 3 2 3" xfId="5985"/>
    <cellStyle name="Обычный 2 2 20 3 2 3 2" xfId="13298"/>
    <cellStyle name="Обычный 2 2 20 3 2 4" xfId="3549"/>
    <cellStyle name="Обычный 2 2 20 3 2 4 2" xfId="10862"/>
    <cellStyle name="Обычный 2 2 20 3 2 5" xfId="8426"/>
    <cellStyle name="Обычный 2 2 20 3 3" xfId="1720"/>
    <cellStyle name="Обычный 2 2 20 3 3 2" xfId="6593"/>
    <cellStyle name="Обычный 2 2 20 3 3 2 2" xfId="13906"/>
    <cellStyle name="Обычный 2 2 20 3 3 3" xfId="4157"/>
    <cellStyle name="Обычный 2 2 20 3 3 3 2" xfId="11470"/>
    <cellStyle name="Обычный 2 2 20 3 3 4" xfId="9034"/>
    <cellStyle name="Обычный 2 2 20 3 4" xfId="5375"/>
    <cellStyle name="Обычный 2 2 20 3 4 2" xfId="12688"/>
    <cellStyle name="Обычный 2 2 20 3 5" xfId="2939"/>
    <cellStyle name="Обычный 2 2 20 3 5 2" xfId="10252"/>
    <cellStyle name="Обычный 2 2 20 3 6" xfId="7816"/>
    <cellStyle name="Обычный 2 2 20 4" xfId="808"/>
    <cellStyle name="Обычный 2 2 20 4 2" xfId="2027"/>
    <cellStyle name="Обычный 2 2 20 4 2 2" xfId="6899"/>
    <cellStyle name="Обычный 2 2 20 4 2 2 2" xfId="14212"/>
    <cellStyle name="Обычный 2 2 20 4 2 3" xfId="4463"/>
    <cellStyle name="Обычный 2 2 20 4 2 3 2" xfId="11776"/>
    <cellStyle name="Обычный 2 2 20 4 2 4" xfId="9340"/>
    <cellStyle name="Обычный 2 2 20 4 3" xfId="5681"/>
    <cellStyle name="Обычный 2 2 20 4 3 2" xfId="12994"/>
    <cellStyle name="Обычный 2 2 20 4 4" xfId="3245"/>
    <cellStyle name="Обычный 2 2 20 4 4 2" xfId="10558"/>
    <cellStyle name="Обычный 2 2 20 4 5" xfId="8122"/>
    <cellStyle name="Обычный 2 2 20 5" xfId="1416"/>
    <cellStyle name="Обычный 2 2 20 5 2" xfId="6289"/>
    <cellStyle name="Обычный 2 2 20 5 2 2" xfId="13602"/>
    <cellStyle name="Обычный 2 2 20 5 3" xfId="3853"/>
    <cellStyle name="Обычный 2 2 20 5 3 2" xfId="11166"/>
    <cellStyle name="Обычный 2 2 20 5 4" xfId="8730"/>
    <cellStyle name="Обычный 2 2 20 6" xfId="5071"/>
    <cellStyle name="Обычный 2 2 20 6 2" xfId="12384"/>
    <cellStyle name="Обычный 2 2 20 7" xfId="2635"/>
    <cellStyle name="Обычный 2 2 20 7 2" xfId="9948"/>
    <cellStyle name="Обычный 2 2 20 8" xfId="7512"/>
    <cellStyle name="Обычный 2 2 21" xfId="120"/>
    <cellStyle name="Обычный 2 2 21 2" xfId="296"/>
    <cellStyle name="Обычный 2 2 21 2 2" xfId="619"/>
    <cellStyle name="Обычный 2 2 21 2 2 2" xfId="1243"/>
    <cellStyle name="Обычный 2 2 21 2 2 2 2" xfId="2462"/>
    <cellStyle name="Обычный 2 2 21 2 2 2 2 2" xfId="7334"/>
    <cellStyle name="Обычный 2 2 21 2 2 2 2 2 2" xfId="14647"/>
    <cellStyle name="Обычный 2 2 21 2 2 2 2 3" xfId="4898"/>
    <cellStyle name="Обычный 2 2 21 2 2 2 2 3 2" xfId="12211"/>
    <cellStyle name="Обычный 2 2 21 2 2 2 2 4" xfId="9775"/>
    <cellStyle name="Обычный 2 2 21 2 2 2 3" xfId="6116"/>
    <cellStyle name="Обычный 2 2 21 2 2 2 3 2" xfId="13429"/>
    <cellStyle name="Обычный 2 2 21 2 2 2 4" xfId="3680"/>
    <cellStyle name="Обычный 2 2 21 2 2 2 4 2" xfId="10993"/>
    <cellStyle name="Обычный 2 2 21 2 2 2 5" xfId="8557"/>
    <cellStyle name="Обычный 2 2 21 2 2 3" xfId="1851"/>
    <cellStyle name="Обычный 2 2 21 2 2 3 2" xfId="6724"/>
    <cellStyle name="Обычный 2 2 21 2 2 3 2 2" xfId="14037"/>
    <cellStyle name="Обычный 2 2 21 2 2 3 3" xfId="4288"/>
    <cellStyle name="Обычный 2 2 21 2 2 3 3 2" xfId="11601"/>
    <cellStyle name="Обычный 2 2 21 2 2 3 4" xfId="9165"/>
    <cellStyle name="Обычный 2 2 21 2 2 4" xfId="5506"/>
    <cellStyle name="Обычный 2 2 21 2 2 4 2" xfId="12819"/>
    <cellStyle name="Обычный 2 2 21 2 2 5" xfId="3070"/>
    <cellStyle name="Обычный 2 2 21 2 2 5 2" xfId="10383"/>
    <cellStyle name="Обычный 2 2 21 2 2 6" xfId="7947"/>
    <cellStyle name="Обычный 2 2 21 2 3" xfId="939"/>
    <cellStyle name="Обычный 2 2 21 2 3 2" xfId="2158"/>
    <cellStyle name="Обычный 2 2 21 2 3 2 2" xfId="7030"/>
    <cellStyle name="Обычный 2 2 21 2 3 2 2 2" xfId="14343"/>
    <cellStyle name="Обычный 2 2 21 2 3 2 3" xfId="4594"/>
    <cellStyle name="Обычный 2 2 21 2 3 2 3 2" xfId="11907"/>
    <cellStyle name="Обычный 2 2 21 2 3 2 4" xfId="9471"/>
    <cellStyle name="Обычный 2 2 21 2 3 3" xfId="5812"/>
    <cellStyle name="Обычный 2 2 21 2 3 3 2" xfId="13125"/>
    <cellStyle name="Обычный 2 2 21 2 3 4" xfId="3376"/>
    <cellStyle name="Обычный 2 2 21 2 3 4 2" xfId="10689"/>
    <cellStyle name="Обычный 2 2 21 2 3 5" xfId="8253"/>
    <cellStyle name="Обычный 2 2 21 2 4" xfId="1547"/>
    <cellStyle name="Обычный 2 2 21 2 4 2" xfId="6420"/>
    <cellStyle name="Обычный 2 2 21 2 4 2 2" xfId="13733"/>
    <cellStyle name="Обычный 2 2 21 2 4 3" xfId="3984"/>
    <cellStyle name="Обычный 2 2 21 2 4 3 2" xfId="11297"/>
    <cellStyle name="Обычный 2 2 21 2 4 4" xfId="8861"/>
    <cellStyle name="Обычный 2 2 21 2 5" xfId="5202"/>
    <cellStyle name="Обычный 2 2 21 2 5 2" xfId="12515"/>
    <cellStyle name="Обычный 2 2 21 2 6" xfId="2766"/>
    <cellStyle name="Обычный 2 2 21 2 6 2" xfId="10079"/>
    <cellStyle name="Обычный 2 2 21 2 7" xfId="7643"/>
    <cellStyle name="Обычный 2 2 21 3" xfId="490"/>
    <cellStyle name="Обычный 2 2 21 3 2" xfId="1115"/>
    <cellStyle name="Обычный 2 2 21 3 2 2" xfId="2334"/>
    <cellStyle name="Обычный 2 2 21 3 2 2 2" xfId="7206"/>
    <cellStyle name="Обычный 2 2 21 3 2 2 2 2" xfId="14519"/>
    <cellStyle name="Обычный 2 2 21 3 2 2 3" xfId="4770"/>
    <cellStyle name="Обычный 2 2 21 3 2 2 3 2" xfId="12083"/>
    <cellStyle name="Обычный 2 2 21 3 2 2 4" xfId="9647"/>
    <cellStyle name="Обычный 2 2 21 3 2 3" xfId="5988"/>
    <cellStyle name="Обычный 2 2 21 3 2 3 2" xfId="13301"/>
    <cellStyle name="Обычный 2 2 21 3 2 4" xfId="3552"/>
    <cellStyle name="Обычный 2 2 21 3 2 4 2" xfId="10865"/>
    <cellStyle name="Обычный 2 2 21 3 2 5" xfId="8429"/>
    <cellStyle name="Обычный 2 2 21 3 3" xfId="1723"/>
    <cellStyle name="Обычный 2 2 21 3 3 2" xfId="6596"/>
    <cellStyle name="Обычный 2 2 21 3 3 2 2" xfId="13909"/>
    <cellStyle name="Обычный 2 2 21 3 3 3" xfId="4160"/>
    <cellStyle name="Обычный 2 2 21 3 3 3 2" xfId="11473"/>
    <cellStyle name="Обычный 2 2 21 3 3 4" xfId="9037"/>
    <cellStyle name="Обычный 2 2 21 3 4" xfId="5378"/>
    <cellStyle name="Обычный 2 2 21 3 4 2" xfId="12691"/>
    <cellStyle name="Обычный 2 2 21 3 5" xfId="2942"/>
    <cellStyle name="Обычный 2 2 21 3 5 2" xfId="10255"/>
    <cellStyle name="Обычный 2 2 21 3 6" xfId="7819"/>
    <cellStyle name="Обычный 2 2 21 4" xfId="811"/>
    <cellStyle name="Обычный 2 2 21 4 2" xfId="2030"/>
    <cellStyle name="Обычный 2 2 21 4 2 2" xfId="6902"/>
    <cellStyle name="Обычный 2 2 21 4 2 2 2" xfId="14215"/>
    <cellStyle name="Обычный 2 2 21 4 2 3" xfId="4466"/>
    <cellStyle name="Обычный 2 2 21 4 2 3 2" xfId="11779"/>
    <cellStyle name="Обычный 2 2 21 4 2 4" xfId="9343"/>
    <cellStyle name="Обычный 2 2 21 4 3" xfId="5684"/>
    <cellStyle name="Обычный 2 2 21 4 3 2" xfId="12997"/>
    <cellStyle name="Обычный 2 2 21 4 4" xfId="3248"/>
    <cellStyle name="Обычный 2 2 21 4 4 2" xfId="10561"/>
    <cellStyle name="Обычный 2 2 21 4 5" xfId="8125"/>
    <cellStyle name="Обычный 2 2 21 5" xfId="1419"/>
    <cellStyle name="Обычный 2 2 21 5 2" xfId="6292"/>
    <cellStyle name="Обычный 2 2 21 5 2 2" xfId="13605"/>
    <cellStyle name="Обычный 2 2 21 5 3" xfId="3856"/>
    <cellStyle name="Обычный 2 2 21 5 3 2" xfId="11169"/>
    <cellStyle name="Обычный 2 2 21 5 4" xfId="8733"/>
    <cellStyle name="Обычный 2 2 21 6" xfId="5074"/>
    <cellStyle name="Обычный 2 2 21 6 2" xfId="12387"/>
    <cellStyle name="Обычный 2 2 21 7" xfId="2638"/>
    <cellStyle name="Обычный 2 2 21 7 2" xfId="9951"/>
    <cellStyle name="Обычный 2 2 21 8" xfId="7515"/>
    <cellStyle name="Обычный 2 2 22" xfId="123"/>
    <cellStyle name="Обычный 2 2 22 2" xfId="299"/>
    <cellStyle name="Обычный 2 2 22 2 2" xfId="622"/>
    <cellStyle name="Обычный 2 2 22 2 2 2" xfId="1246"/>
    <cellStyle name="Обычный 2 2 22 2 2 2 2" xfId="2465"/>
    <cellStyle name="Обычный 2 2 22 2 2 2 2 2" xfId="7337"/>
    <cellStyle name="Обычный 2 2 22 2 2 2 2 2 2" xfId="14650"/>
    <cellStyle name="Обычный 2 2 22 2 2 2 2 3" xfId="4901"/>
    <cellStyle name="Обычный 2 2 22 2 2 2 2 3 2" xfId="12214"/>
    <cellStyle name="Обычный 2 2 22 2 2 2 2 4" xfId="9778"/>
    <cellStyle name="Обычный 2 2 22 2 2 2 3" xfId="6119"/>
    <cellStyle name="Обычный 2 2 22 2 2 2 3 2" xfId="13432"/>
    <cellStyle name="Обычный 2 2 22 2 2 2 4" xfId="3683"/>
    <cellStyle name="Обычный 2 2 22 2 2 2 4 2" xfId="10996"/>
    <cellStyle name="Обычный 2 2 22 2 2 2 5" xfId="8560"/>
    <cellStyle name="Обычный 2 2 22 2 2 3" xfId="1854"/>
    <cellStyle name="Обычный 2 2 22 2 2 3 2" xfId="6727"/>
    <cellStyle name="Обычный 2 2 22 2 2 3 2 2" xfId="14040"/>
    <cellStyle name="Обычный 2 2 22 2 2 3 3" xfId="4291"/>
    <cellStyle name="Обычный 2 2 22 2 2 3 3 2" xfId="11604"/>
    <cellStyle name="Обычный 2 2 22 2 2 3 4" xfId="9168"/>
    <cellStyle name="Обычный 2 2 22 2 2 4" xfId="5509"/>
    <cellStyle name="Обычный 2 2 22 2 2 4 2" xfId="12822"/>
    <cellStyle name="Обычный 2 2 22 2 2 5" xfId="3073"/>
    <cellStyle name="Обычный 2 2 22 2 2 5 2" xfId="10386"/>
    <cellStyle name="Обычный 2 2 22 2 2 6" xfId="7950"/>
    <cellStyle name="Обычный 2 2 22 2 3" xfId="942"/>
    <cellStyle name="Обычный 2 2 22 2 3 2" xfId="2161"/>
    <cellStyle name="Обычный 2 2 22 2 3 2 2" xfId="7033"/>
    <cellStyle name="Обычный 2 2 22 2 3 2 2 2" xfId="14346"/>
    <cellStyle name="Обычный 2 2 22 2 3 2 3" xfId="4597"/>
    <cellStyle name="Обычный 2 2 22 2 3 2 3 2" xfId="11910"/>
    <cellStyle name="Обычный 2 2 22 2 3 2 4" xfId="9474"/>
    <cellStyle name="Обычный 2 2 22 2 3 3" xfId="5815"/>
    <cellStyle name="Обычный 2 2 22 2 3 3 2" xfId="13128"/>
    <cellStyle name="Обычный 2 2 22 2 3 4" xfId="3379"/>
    <cellStyle name="Обычный 2 2 22 2 3 4 2" xfId="10692"/>
    <cellStyle name="Обычный 2 2 22 2 3 5" xfId="8256"/>
    <cellStyle name="Обычный 2 2 22 2 4" xfId="1550"/>
    <cellStyle name="Обычный 2 2 22 2 4 2" xfId="6423"/>
    <cellStyle name="Обычный 2 2 22 2 4 2 2" xfId="13736"/>
    <cellStyle name="Обычный 2 2 22 2 4 3" xfId="3987"/>
    <cellStyle name="Обычный 2 2 22 2 4 3 2" xfId="11300"/>
    <cellStyle name="Обычный 2 2 22 2 4 4" xfId="8864"/>
    <cellStyle name="Обычный 2 2 22 2 5" xfId="5205"/>
    <cellStyle name="Обычный 2 2 22 2 5 2" xfId="12518"/>
    <cellStyle name="Обычный 2 2 22 2 6" xfId="2769"/>
    <cellStyle name="Обычный 2 2 22 2 6 2" xfId="10082"/>
    <cellStyle name="Обычный 2 2 22 2 7" xfId="7646"/>
    <cellStyle name="Обычный 2 2 22 3" xfId="493"/>
    <cellStyle name="Обычный 2 2 22 3 2" xfId="1118"/>
    <cellStyle name="Обычный 2 2 22 3 2 2" xfId="2337"/>
    <cellStyle name="Обычный 2 2 22 3 2 2 2" xfId="7209"/>
    <cellStyle name="Обычный 2 2 22 3 2 2 2 2" xfId="14522"/>
    <cellStyle name="Обычный 2 2 22 3 2 2 3" xfId="4773"/>
    <cellStyle name="Обычный 2 2 22 3 2 2 3 2" xfId="12086"/>
    <cellStyle name="Обычный 2 2 22 3 2 2 4" xfId="9650"/>
    <cellStyle name="Обычный 2 2 22 3 2 3" xfId="5991"/>
    <cellStyle name="Обычный 2 2 22 3 2 3 2" xfId="13304"/>
    <cellStyle name="Обычный 2 2 22 3 2 4" xfId="3555"/>
    <cellStyle name="Обычный 2 2 22 3 2 4 2" xfId="10868"/>
    <cellStyle name="Обычный 2 2 22 3 2 5" xfId="8432"/>
    <cellStyle name="Обычный 2 2 22 3 3" xfId="1726"/>
    <cellStyle name="Обычный 2 2 22 3 3 2" xfId="6599"/>
    <cellStyle name="Обычный 2 2 22 3 3 2 2" xfId="13912"/>
    <cellStyle name="Обычный 2 2 22 3 3 3" xfId="4163"/>
    <cellStyle name="Обычный 2 2 22 3 3 3 2" xfId="11476"/>
    <cellStyle name="Обычный 2 2 22 3 3 4" xfId="9040"/>
    <cellStyle name="Обычный 2 2 22 3 4" xfId="5381"/>
    <cellStyle name="Обычный 2 2 22 3 4 2" xfId="12694"/>
    <cellStyle name="Обычный 2 2 22 3 5" xfId="2945"/>
    <cellStyle name="Обычный 2 2 22 3 5 2" xfId="10258"/>
    <cellStyle name="Обычный 2 2 22 3 6" xfId="7822"/>
    <cellStyle name="Обычный 2 2 22 4" xfId="814"/>
    <cellStyle name="Обычный 2 2 22 4 2" xfId="2033"/>
    <cellStyle name="Обычный 2 2 22 4 2 2" xfId="6905"/>
    <cellStyle name="Обычный 2 2 22 4 2 2 2" xfId="14218"/>
    <cellStyle name="Обычный 2 2 22 4 2 3" xfId="4469"/>
    <cellStyle name="Обычный 2 2 22 4 2 3 2" xfId="11782"/>
    <cellStyle name="Обычный 2 2 22 4 2 4" xfId="9346"/>
    <cellStyle name="Обычный 2 2 22 4 3" xfId="5687"/>
    <cellStyle name="Обычный 2 2 22 4 3 2" xfId="13000"/>
    <cellStyle name="Обычный 2 2 22 4 4" xfId="3251"/>
    <cellStyle name="Обычный 2 2 22 4 4 2" xfId="10564"/>
    <cellStyle name="Обычный 2 2 22 4 5" xfId="8128"/>
    <cellStyle name="Обычный 2 2 22 5" xfId="1422"/>
    <cellStyle name="Обычный 2 2 22 5 2" xfId="6295"/>
    <cellStyle name="Обычный 2 2 22 5 2 2" xfId="13608"/>
    <cellStyle name="Обычный 2 2 22 5 3" xfId="3859"/>
    <cellStyle name="Обычный 2 2 22 5 3 2" xfId="11172"/>
    <cellStyle name="Обычный 2 2 22 5 4" xfId="8736"/>
    <cellStyle name="Обычный 2 2 22 6" xfId="5077"/>
    <cellStyle name="Обычный 2 2 22 6 2" xfId="12390"/>
    <cellStyle name="Обычный 2 2 22 7" xfId="2641"/>
    <cellStyle name="Обычный 2 2 22 7 2" xfId="9954"/>
    <cellStyle name="Обычный 2 2 22 8" xfId="7518"/>
    <cellStyle name="Обычный 2 2 23" xfId="127"/>
    <cellStyle name="Обычный 2 2 23 2" xfId="303"/>
    <cellStyle name="Обычный 2 2 23 2 2" xfId="625"/>
    <cellStyle name="Обычный 2 2 23 2 2 2" xfId="1249"/>
    <cellStyle name="Обычный 2 2 23 2 2 2 2" xfId="2468"/>
    <cellStyle name="Обычный 2 2 23 2 2 2 2 2" xfId="7340"/>
    <cellStyle name="Обычный 2 2 23 2 2 2 2 2 2" xfId="14653"/>
    <cellStyle name="Обычный 2 2 23 2 2 2 2 3" xfId="4904"/>
    <cellStyle name="Обычный 2 2 23 2 2 2 2 3 2" xfId="12217"/>
    <cellStyle name="Обычный 2 2 23 2 2 2 2 4" xfId="9781"/>
    <cellStyle name="Обычный 2 2 23 2 2 2 3" xfId="6122"/>
    <cellStyle name="Обычный 2 2 23 2 2 2 3 2" xfId="13435"/>
    <cellStyle name="Обычный 2 2 23 2 2 2 4" xfId="3686"/>
    <cellStyle name="Обычный 2 2 23 2 2 2 4 2" xfId="10999"/>
    <cellStyle name="Обычный 2 2 23 2 2 2 5" xfId="8563"/>
    <cellStyle name="Обычный 2 2 23 2 2 3" xfId="1857"/>
    <cellStyle name="Обычный 2 2 23 2 2 3 2" xfId="6730"/>
    <cellStyle name="Обычный 2 2 23 2 2 3 2 2" xfId="14043"/>
    <cellStyle name="Обычный 2 2 23 2 2 3 3" xfId="4294"/>
    <cellStyle name="Обычный 2 2 23 2 2 3 3 2" xfId="11607"/>
    <cellStyle name="Обычный 2 2 23 2 2 3 4" xfId="9171"/>
    <cellStyle name="Обычный 2 2 23 2 2 4" xfId="5512"/>
    <cellStyle name="Обычный 2 2 23 2 2 4 2" xfId="12825"/>
    <cellStyle name="Обычный 2 2 23 2 2 5" xfId="3076"/>
    <cellStyle name="Обычный 2 2 23 2 2 5 2" xfId="10389"/>
    <cellStyle name="Обычный 2 2 23 2 2 6" xfId="7953"/>
    <cellStyle name="Обычный 2 2 23 2 3" xfId="945"/>
    <cellStyle name="Обычный 2 2 23 2 3 2" xfId="2164"/>
    <cellStyle name="Обычный 2 2 23 2 3 2 2" xfId="7036"/>
    <cellStyle name="Обычный 2 2 23 2 3 2 2 2" xfId="14349"/>
    <cellStyle name="Обычный 2 2 23 2 3 2 3" xfId="4600"/>
    <cellStyle name="Обычный 2 2 23 2 3 2 3 2" xfId="11913"/>
    <cellStyle name="Обычный 2 2 23 2 3 2 4" xfId="9477"/>
    <cellStyle name="Обычный 2 2 23 2 3 3" xfId="5818"/>
    <cellStyle name="Обычный 2 2 23 2 3 3 2" xfId="13131"/>
    <cellStyle name="Обычный 2 2 23 2 3 4" xfId="3382"/>
    <cellStyle name="Обычный 2 2 23 2 3 4 2" xfId="10695"/>
    <cellStyle name="Обычный 2 2 23 2 3 5" xfId="8259"/>
    <cellStyle name="Обычный 2 2 23 2 4" xfId="1553"/>
    <cellStyle name="Обычный 2 2 23 2 4 2" xfId="6426"/>
    <cellStyle name="Обычный 2 2 23 2 4 2 2" xfId="13739"/>
    <cellStyle name="Обычный 2 2 23 2 4 3" xfId="3990"/>
    <cellStyle name="Обычный 2 2 23 2 4 3 2" xfId="11303"/>
    <cellStyle name="Обычный 2 2 23 2 4 4" xfId="8867"/>
    <cellStyle name="Обычный 2 2 23 2 5" xfId="5208"/>
    <cellStyle name="Обычный 2 2 23 2 5 2" xfId="12521"/>
    <cellStyle name="Обычный 2 2 23 2 6" xfId="2772"/>
    <cellStyle name="Обычный 2 2 23 2 6 2" xfId="10085"/>
    <cellStyle name="Обычный 2 2 23 2 7" xfId="7649"/>
    <cellStyle name="Обычный 2 2 23 3" xfId="496"/>
    <cellStyle name="Обычный 2 2 23 3 2" xfId="1121"/>
    <cellStyle name="Обычный 2 2 23 3 2 2" xfId="2340"/>
    <cellStyle name="Обычный 2 2 23 3 2 2 2" xfId="7212"/>
    <cellStyle name="Обычный 2 2 23 3 2 2 2 2" xfId="14525"/>
    <cellStyle name="Обычный 2 2 23 3 2 2 3" xfId="4776"/>
    <cellStyle name="Обычный 2 2 23 3 2 2 3 2" xfId="12089"/>
    <cellStyle name="Обычный 2 2 23 3 2 2 4" xfId="9653"/>
    <cellStyle name="Обычный 2 2 23 3 2 3" xfId="5994"/>
    <cellStyle name="Обычный 2 2 23 3 2 3 2" xfId="13307"/>
    <cellStyle name="Обычный 2 2 23 3 2 4" xfId="3558"/>
    <cellStyle name="Обычный 2 2 23 3 2 4 2" xfId="10871"/>
    <cellStyle name="Обычный 2 2 23 3 2 5" xfId="8435"/>
    <cellStyle name="Обычный 2 2 23 3 3" xfId="1729"/>
    <cellStyle name="Обычный 2 2 23 3 3 2" xfId="6602"/>
    <cellStyle name="Обычный 2 2 23 3 3 2 2" xfId="13915"/>
    <cellStyle name="Обычный 2 2 23 3 3 3" xfId="4166"/>
    <cellStyle name="Обычный 2 2 23 3 3 3 2" xfId="11479"/>
    <cellStyle name="Обычный 2 2 23 3 3 4" xfId="9043"/>
    <cellStyle name="Обычный 2 2 23 3 4" xfId="5384"/>
    <cellStyle name="Обычный 2 2 23 3 4 2" xfId="12697"/>
    <cellStyle name="Обычный 2 2 23 3 5" xfId="2948"/>
    <cellStyle name="Обычный 2 2 23 3 5 2" xfId="10261"/>
    <cellStyle name="Обычный 2 2 23 3 6" xfId="7825"/>
    <cellStyle name="Обычный 2 2 23 4" xfId="817"/>
    <cellStyle name="Обычный 2 2 23 4 2" xfId="2036"/>
    <cellStyle name="Обычный 2 2 23 4 2 2" xfId="6908"/>
    <cellStyle name="Обычный 2 2 23 4 2 2 2" xfId="14221"/>
    <cellStyle name="Обычный 2 2 23 4 2 3" xfId="4472"/>
    <cellStyle name="Обычный 2 2 23 4 2 3 2" xfId="11785"/>
    <cellStyle name="Обычный 2 2 23 4 2 4" xfId="9349"/>
    <cellStyle name="Обычный 2 2 23 4 3" xfId="5690"/>
    <cellStyle name="Обычный 2 2 23 4 3 2" xfId="13003"/>
    <cellStyle name="Обычный 2 2 23 4 4" xfId="3254"/>
    <cellStyle name="Обычный 2 2 23 4 4 2" xfId="10567"/>
    <cellStyle name="Обычный 2 2 23 4 5" xfId="8131"/>
    <cellStyle name="Обычный 2 2 23 5" xfId="1425"/>
    <cellStyle name="Обычный 2 2 23 5 2" xfId="6298"/>
    <cellStyle name="Обычный 2 2 23 5 2 2" xfId="13611"/>
    <cellStyle name="Обычный 2 2 23 5 3" xfId="3862"/>
    <cellStyle name="Обычный 2 2 23 5 3 2" xfId="11175"/>
    <cellStyle name="Обычный 2 2 23 5 4" xfId="8739"/>
    <cellStyle name="Обычный 2 2 23 6" xfId="5080"/>
    <cellStyle name="Обычный 2 2 23 6 2" xfId="12393"/>
    <cellStyle name="Обычный 2 2 23 7" xfId="2644"/>
    <cellStyle name="Обычный 2 2 23 7 2" xfId="9957"/>
    <cellStyle name="Обычный 2 2 23 8" xfId="7521"/>
    <cellStyle name="Обычный 2 2 24" xfId="130"/>
    <cellStyle name="Обычный 2 2 24 2" xfId="306"/>
    <cellStyle name="Обычный 2 2 24 2 2" xfId="628"/>
    <cellStyle name="Обычный 2 2 24 2 2 2" xfId="1252"/>
    <cellStyle name="Обычный 2 2 24 2 2 2 2" xfId="2471"/>
    <cellStyle name="Обычный 2 2 24 2 2 2 2 2" xfId="7343"/>
    <cellStyle name="Обычный 2 2 24 2 2 2 2 2 2" xfId="14656"/>
    <cellStyle name="Обычный 2 2 24 2 2 2 2 3" xfId="4907"/>
    <cellStyle name="Обычный 2 2 24 2 2 2 2 3 2" xfId="12220"/>
    <cellStyle name="Обычный 2 2 24 2 2 2 2 4" xfId="9784"/>
    <cellStyle name="Обычный 2 2 24 2 2 2 3" xfId="6125"/>
    <cellStyle name="Обычный 2 2 24 2 2 2 3 2" xfId="13438"/>
    <cellStyle name="Обычный 2 2 24 2 2 2 4" xfId="3689"/>
    <cellStyle name="Обычный 2 2 24 2 2 2 4 2" xfId="11002"/>
    <cellStyle name="Обычный 2 2 24 2 2 2 5" xfId="8566"/>
    <cellStyle name="Обычный 2 2 24 2 2 3" xfId="1860"/>
    <cellStyle name="Обычный 2 2 24 2 2 3 2" xfId="6733"/>
    <cellStyle name="Обычный 2 2 24 2 2 3 2 2" xfId="14046"/>
    <cellStyle name="Обычный 2 2 24 2 2 3 3" xfId="4297"/>
    <cellStyle name="Обычный 2 2 24 2 2 3 3 2" xfId="11610"/>
    <cellStyle name="Обычный 2 2 24 2 2 3 4" xfId="9174"/>
    <cellStyle name="Обычный 2 2 24 2 2 4" xfId="5515"/>
    <cellStyle name="Обычный 2 2 24 2 2 4 2" xfId="12828"/>
    <cellStyle name="Обычный 2 2 24 2 2 5" xfId="3079"/>
    <cellStyle name="Обычный 2 2 24 2 2 5 2" xfId="10392"/>
    <cellStyle name="Обычный 2 2 24 2 2 6" xfId="7956"/>
    <cellStyle name="Обычный 2 2 24 2 3" xfId="948"/>
    <cellStyle name="Обычный 2 2 24 2 3 2" xfId="2167"/>
    <cellStyle name="Обычный 2 2 24 2 3 2 2" xfId="7039"/>
    <cellStyle name="Обычный 2 2 24 2 3 2 2 2" xfId="14352"/>
    <cellStyle name="Обычный 2 2 24 2 3 2 3" xfId="4603"/>
    <cellStyle name="Обычный 2 2 24 2 3 2 3 2" xfId="11916"/>
    <cellStyle name="Обычный 2 2 24 2 3 2 4" xfId="9480"/>
    <cellStyle name="Обычный 2 2 24 2 3 3" xfId="5821"/>
    <cellStyle name="Обычный 2 2 24 2 3 3 2" xfId="13134"/>
    <cellStyle name="Обычный 2 2 24 2 3 4" xfId="3385"/>
    <cellStyle name="Обычный 2 2 24 2 3 4 2" xfId="10698"/>
    <cellStyle name="Обычный 2 2 24 2 3 5" xfId="8262"/>
    <cellStyle name="Обычный 2 2 24 2 4" xfId="1556"/>
    <cellStyle name="Обычный 2 2 24 2 4 2" xfId="6429"/>
    <cellStyle name="Обычный 2 2 24 2 4 2 2" xfId="13742"/>
    <cellStyle name="Обычный 2 2 24 2 4 3" xfId="3993"/>
    <cellStyle name="Обычный 2 2 24 2 4 3 2" xfId="11306"/>
    <cellStyle name="Обычный 2 2 24 2 4 4" xfId="8870"/>
    <cellStyle name="Обычный 2 2 24 2 5" xfId="5211"/>
    <cellStyle name="Обычный 2 2 24 2 5 2" xfId="12524"/>
    <cellStyle name="Обычный 2 2 24 2 6" xfId="2775"/>
    <cellStyle name="Обычный 2 2 24 2 6 2" xfId="10088"/>
    <cellStyle name="Обычный 2 2 24 2 7" xfId="7652"/>
    <cellStyle name="Обычный 2 2 24 3" xfId="499"/>
    <cellStyle name="Обычный 2 2 24 3 2" xfId="1124"/>
    <cellStyle name="Обычный 2 2 24 3 2 2" xfId="2343"/>
    <cellStyle name="Обычный 2 2 24 3 2 2 2" xfId="7215"/>
    <cellStyle name="Обычный 2 2 24 3 2 2 2 2" xfId="14528"/>
    <cellStyle name="Обычный 2 2 24 3 2 2 3" xfId="4779"/>
    <cellStyle name="Обычный 2 2 24 3 2 2 3 2" xfId="12092"/>
    <cellStyle name="Обычный 2 2 24 3 2 2 4" xfId="9656"/>
    <cellStyle name="Обычный 2 2 24 3 2 3" xfId="5997"/>
    <cellStyle name="Обычный 2 2 24 3 2 3 2" xfId="13310"/>
    <cellStyle name="Обычный 2 2 24 3 2 4" xfId="3561"/>
    <cellStyle name="Обычный 2 2 24 3 2 4 2" xfId="10874"/>
    <cellStyle name="Обычный 2 2 24 3 2 5" xfId="8438"/>
    <cellStyle name="Обычный 2 2 24 3 3" xfId="1732"/>
    <cellStyle name="Обычный 2 2 24 3 3 2" xfId="6605"/>
    <cellStyle name="Обычный 2 2 24 3 3 2 2" xfId="13918"/>
    <cellStyle name="Обычный 2 2 24 3 3 3" xfId="4169"/>
    <cellStyle name="Обычный 2 2 24 3 3 3 2" xfId="11482"/>
    <cellStyle name="Обычный 2 2 24 3 3 4" xfId="9046"/>
    <cellStyle name="Обычный 2 2 24 3 4" xfId="5387"/>
    <cellStyle name="Обычный 2 2 24 3 4 2" xfId="12700"/>
    <cellStyle name="Обычный 2 2 24 3 5" xfId="2951"/>
    <cellStyle name="Обычный 2 2 24 3 5 2" xfId="10264"/>
    <cellStyle name="Обычный 2 2 24 3 6" xfId="7828"/>
    <cellStyle name="Обычный 2 2 24 4" xfId="820"/>
    <cellStyle name="Обычный 2 2 24 4 2" xfId="2039"/>
    <cellStyle name="Обычный 2 2 24 4 2 2" xfId="6911"/>
    <cellStyle name="Обычный 2 2 24 4 2 2 2" xfId="14224"/>
    <cellStyle name="Обычный 2 2 24 4 2 3" xfId="4475"/>
    <cellStyle name="Обычный 2 2 24 4 2 3 2" xfId="11788"/>
    <cellStyle name="Обычный 2 2 24 4 2 4" xfId="9352"/>
    <cellStyle name="Обычный 2 2 24 4 3" xfId="5693"/>
    <cellStyle name="Обычный 2 2 24 4 3 2" xfId="13006"/>
    <cellStyle name="Обычный 2 2 24 4 4" xfId="3257"/>
    <cellStyle name="Обычный 2 2 24 4 4 2" xfId="10570"/>
    <cellStyle name="Обычный 2 2 24 4 5" xfId="8134"/>
    <cellStyle name="Обычный 2 2 24 5" xfId="1428"/>
    <cellStyle name="Обычный 2 2 24 5 2" xfId="6301"/>
    <cellStyle name="Обычный 2 2 24 5 2 2" xfId="13614"/>
    <cellStyle name="Обычный 2 2 24 5 3" xfId="3865"/>
    <cellStyle name="Обычный 2 2 24 5 3 2" xfId="11178"/>
    <cellStyle name="Обычный 2 2 24 5 4" xfId="8742"/>
    <cellStyle name="Обычный 2 2 24 6" xfId="5083"/>
    <cellStyle name="Обычный 2 2 24 6 2" xfId="12396"/>
    <cellStyle name="Обычный 2 2 24 7" xfId="2647"/>
    <cellStyle name="Обычный 2 2 24 7 2" xfId="9960"/>
    <cellStyle name="Обычный 2 2 24 8" xfId="7524"/>
    <cellStyle name="Обычный 2 2 25" xfId="133"/>
    <cellStyle name="Обычный 2 2 25 2" xfId="309"/>
    <cellStyle name="Обычный 2 2 25 2 2" xfId="631"/>
    <cellStyle name="Обычный 2 2 25 2 2 2" xfId="1255"/>
    <cellStyle name="Обычный 2 2 25 2 2 2 2" xfId="2474"/>
    <cellStyle name="Обычный 2 2 25 2 2 2 2 2" xfId="7346"/>
    <cellStyle name="Обычный 2 2 25 2 2 2 2 2 2" xfId="14659"/>
    <cellStyle name="Обычный 2 2 25 2 2 2 2 3" xfId="4910"/>
    <cellStyle name="Обычный 2 2 25 2 2 2 2 3 2" xfId="12223"/>
    <cellStyle name="Обычный 2 2 25 2 2 2 2 4" xfId="9787"/>
    <cellStyle name="Обычный 2 2 25 2 2 2 3" xfId="6128"/>
    <cellStyle name="Обычный 2 2 25 2 2 2 3 2" xfId="13441"/>
    <cellStyle name="Обычный 2 2 25 2 2 2 4" xfId="3692"/>
    <cellStyle name="Обычный 2 2 25 2 2 2 4 2" xfId="11005"/>
    <cellStyle name="Обычный 2 2 25 2 2 2 5" xfId="8569"/>
    <cellStyle name="Обычный 2 2 25 2 2 3" xfId="1863"/>
    <cellStyle name="Обычный 2 2 25 2 2 3 2" xfId="6736"/>
    <cellStyle name="Обычный 2 2 25 2 2 3 2 2" xfId="14049"/>
    <cellStyle name="Обычный 2 2 25 2 2 3 3" xfId="4300"/>
    <cellStyle name="Обычный 2 2 25 2 2 3 3 2" xfId="11613"/>
    <cellStyle name="Обычный 2 2 25 2 2 3 4" xfId="9177"/>
    <cellStyle name="Обычный 2 2 25 2 2 4" xfId="5518"/>
    <cellStyle name="Обычный 2 2 25 2 2 4 2" xfId="12831"/>
    <cellStyle name="Обычный 2 2 25 2 2 5" xfId="3082"/>
    <cellStyle name="Обычный 2 2 25 2 2 5 2" xfId="10395"/>
    <cellStyle name="Обычный 2 2 25 2 2 6" xfId="7959"/>
    <cellStyle name="Обычный 2 2 25 2 3" xfId="951"/>
    <cellStyle name="Обычный 2 2 25 2 3 2" xfId="2170"/>
    <cellStyle name="Обычный 2 2 25 2 3 2 2" xfId="7042"/>
    <cellStyle name="Обычный 2 2 25 2 3 2 2 2" xfId="14355"/>
    <cellStyle name="Обычный 2 2 25 2 3 2 3" xfId="4606"/>
    <cellStyle name="Обычный 2 2 25 2 3 2 3 2" xfId="11919"/>
    <cellStyle name="Обычный 2 2 25 2 3 2 4" xfId="9483"/>
    <cellStyle name="Обычный 2 2 25 2 3 3" xfId="5824"/>
    <cellStyle name="Обычный 2 2 25 2 3 3 2" xfId="13137"/>
    <cellStyle name="Обычный 2 2 25 2 3 4" xfId="3388"/>
    <cellStyle name="Обычный 2 2 25 2 3 4 2" xfId="10701"/>
    <cellStyle name="Обычный 2 2 25 2 3 5" xfId="8265"/>
    <cellStyle name="Обычный 2 2 25 2 4" xfId="1559"/>
    <cellStyle name="Обычный 2 2 25 2 4 2" xfId="6432"/>
    <cellStyle name="Обычный 2 2 25 2 4 2 2" xfId="13745"/>
    <cellStyle name="Обычный 2 2 25 2 4 3" xfId="3996"/>
    <cellStyle name="Обычный 2 2 25 2 4 3 2" xfId="11309"/>
    <cellStyle name="Обычный 2 2 25 2 4 4" xfId="8873"/>
    <cellStyle name="Обычный 2 2 25 2 5" xfId="5214"/>
    <cellStyle name="Обычный 2 2 25 2 5 2" xfId="12527"/>
    <cellStyle name="Обычный 2 2 25 2 6" xfId="2778"/>
    <cellStyle name="Обычный 2 2 25 2 6 2" xfId="10091"/>
    <cellStyle name="Обычный 2 2 25 2 7" xfId="7655"/>
    <cellStyle name="Обычный 2 2 25 3" xfId="502"/>
    <cellStyle name="Обычный 2 2 25 3 2" xfId="1127"/>
    <cellStyle name="Обычный 2 2 25 3 2 2" xfId="2346"/>
    <cellStyle name="Обычный 2 2 25 3 2 2 2" xfId="7218"/>
    <cellStyle name="Обычный 2 2 25 3 2 2 2 2" xfId="14531"/>
    <cellStyle name="Обычный 2 2 25 3 2 2 3" xfId="4782"/>
    <cellStyle name="Обычный 2 2 25 3 2 2 3 2" xfId="12095"/>
    <cellStyle name="Обычный 2 2 25 3 2 2 4" xfId="9659"/>
    <cellStyle name="Обычный 2 2 25 3 2 3" xfId="6000"/>
    <cellStyle name="Обычный 2 2 25 3 2 3 2" xfId="13313"/>
    <cellStyle name="Обычный 2 2 25 3 2 4" xfId="3564"/>
    <cellStyle name="Обычный 2 2 25 3 2 4 2" xfId="10877"/>
    <cellStyle name="Обычный 2 2 25 3 2 5" xfId="8441"/>
    <cellStyle name="Обычный 2 2 25 3 3" xfId="1735"/>
    <cellStyle name="Обычный 2 2 25 3 3 2" xfId="6608"/>
    <cellStyle name="Обычный 2 2 25 3 3 2 2" xfId="13921"/>
    <cellStyle name="Обычный 2 2 25 3 3 3" xfId="4172"/>
    <cellStyle name="Обычный 2 2 25 3 3 3 2" xfId="11485"/>
    <cellStyle name="Обычный 2 2 25 3 3 4" xfId="9049"/>
    <cellStyle name="Обычный 2 2 25 3 4" xfId="5390"/>
    <cellStyle name="Обычный 2 2 25 3 4 2" xfId="12703"/>
    <cellStyle name="Обычный 2 2 25 3 5" xfId="2954"/>
    <cellStyle name="Обычный 2 2 25 3 5 2" xfId="10267"/>
    <cellStyle name="Обычный 2 2 25 3 6" xfId="7831"/>
    <cellStyle name="Обычный 2 2 25 4" xfId="823"/>
    <cellStyle name="Обычный 2 2 25 4 2" xfId="2042"/>
    <cellStyle name="Обычный 2 2 25 4 2 2" xfId="6914"/>
    <cellStyle name="Обычный 2 2 25 4 2 2 2" xfId="14227"/>
    <cellStyle name="Обычный 2 2 25 4 2 3" xfId="4478"/>
    <cellStyle name="Обычный 2 2 25 4 2 3 2" xfId="11791"/>
    <cellStyle name="Обычный 2 2 25 4 2 4" xfId="9355"/>
    <cellStyle name="Обычный 2 2 25 4 3" xfId="5696"/>
    <cellStyle name="Обычный 2 2 25 4 3 2" xfId="13009"/>
    <cellStyle name="Обычный 2 2 25 4 4" xfId="3260"/>
    <cellStyle name="Обычный 2 2 25 4 4 2" xfId="10573"/>
    <cellStyle name="Обычный 2 2 25 4 5" xfId="8137"/>
    <cellStyle name="Обычный 2 2 25 5" xfId="1431"/>
    <cellStyle name="Обычный 2 2 25 5 2" xfId="6304"/>
    <cellStyle name="Обычный 2 2 25 5 2 2" xfId="13617"/>
    <cellStyle name="Обычный 2 2 25 5 3" xfId="3868"/>
    <cellStyle name="Обычный 2 2 25 5 3 2" xfId="11181"/>
    <cellStyle name="Обычный 2 2 25 5 4" xfId="8745"/>
    <cellStyle name="Обычный 2 2 25 6" xfId="5086"/>
    <cellStyle name="Обычный 2 2 25 6 2" xfId="12399"/>
    <cellStyle name="Обычный 2 2 25 7" xfId="2650"/>
    <cellStyle name="Обычный 2 2 25 7 2" xfId="9963"/>
    <cellStyle name="Обычный 2 2 25 8" xfId="7527"/>
    <cellStyle name="Обычный 2 2 26" xfId="137"/>
    <cellStyle name="Обычный 2 2 26 2" xfId="313"/>
    <cellStyle name="Обычный 2 2 26 2 2" xfId="634"/>
    <cellStyle name="Обычный 2 2 26 2 2 2" xfId="1258"/>
    <cellStyle name="Обычный 2 2 26 2 2 2 2" xfId="2477"/>
    <cellStyle name="Обычный 2 2 26 2 2 2 2 2" xfId="7349"/>
    <cellStyle name="Обычный 2 2 26 2 2 2 2 2 2" xfId="14662"/>
    <cellStyle name="Обычный 2 2 26 2 2 2 2 3" xfId="4913"/>
    <cellStyle name="Обычный 2 2 26 2 2 2 2 3 2" xfId="12226"/>
    <cellStyle name="Обычный 2 2 26 2 2 2 2 4" xfId="9790"/>
    <cellStyle name="Обычный 2 2 26 2 2 2 3" xfId="6131"/>
    <cellStyle name="Обычный 2 2 26 2 2 2 3 2" xfId="13444"/>
    <cellStyle name="Обычный 2 2 26 2 2 2 4" xfId="3695"/>
    <cellStyle name="Обычный 2 2 26 2 2 2 4 2" xfId="11008"/>
    <cellStyle name="Обычный 2 2 26 2 2 2 5" xfId="8572"/>
    <cellStyle name="Обычный 2 2 26 2 2 3" xfId="1866"/>
    <cellStyle name="Обычный 2 2 26 2 2 3 2" xfId="6739"/>
    <cellStyle name="Обычный 2 2 26 2 2 3 2 2" xfId="14052"/>
    <cellStyle name="Обычный 2 2 26 2 2 3 3" xfId="4303"/>
    <cellStyle name="Обычный 2 2 26 2 2 3 3 2" xfId="11616"/>
    <cellStyle name="Обычный 2 2 26 2 2 3 4" xfId="9180"/>
    <cellStyle name="Обычный 2 2 26 2 2 4" xfId="5521"/>
    <cellStyle name="Обычный 2 2 26 2 2 4 2" xfId="12834"/>
    <cellStyle name="Обычный 2 2 26 2 2 5" xfId="3085"/>
    <cellStyle name="Обычный 2 2 26 2 2 5 2" xfId="10398"/>
    <cellStyle name="Обычный 2 2 26 2 2 6" xfId="7962"/>
    <cellStyle name="Обычный 2 2 26 2 3" xfId="954"/>
    <cellStyle name="Обычный 2 2 26 2 3 2" xfId="2173"/>
    <cellStyle name="Обычный 2 2 26 2 3 2 2" xfId="7045"/>
    <cellStyle name="Обычный 2 2 26 2 3 2 2 2" xfId="14358"/>
    <cellStyle name="Обычный 2 2 26 2 3 2 3" xfId="4609"/>
    <cellStyle name="Обычный 2 2 26 2 3 2 3 2" xfId="11922"/>
    <cellStyle name="Обычный 2 2 26 2 3 2 4" xfId="9486"/>
    <cellStyle name="Обычный 2 2 26 2 3 3" xfId="5827"/>
    <cellStyle name="Обычный 2 2 26 2 3 3 2" xfId="13140"/>
    <cellStyle name="Обычный 2 2 26 2 3 4" xfId="3391"/>
    <cellStyle name="Обычный 2 2 26 2 3 4 2" xfId="10704"/>
    <cellStyle name="Обычный 2 2 26 2 3 5" xfId="8268"/>
    <cellStyle name="Обычный 2 2 26 2 4" xfId="1562"/>
    <cellStyle name="Обычный 2 2 26 2 4 2" xfId="6435"/>
    <cellStyle name="Обычный 2 2 26 2 4 2 2" xfId="13748"/>
    <cellStyle name="Обычный 2 2 26 2 4 3" xfId="3999"/>
    <cellStyle name="Обычный 2 2 26 2 4 3 2" xfId="11312"/>
    <cellStyle name="Обычный 2 2 26 2 4 4" xfId="8876"/>
    <cellStyle name="Обычный 2 2 26 2 5" xfId="5217"/>
    <cellStyle name="Обычный 2 2 26 2 5 2" xfId="12530"/>
    <cellStyle name="Обычный 2 2 26 2 6" xfId="2781"/>
    <cellStyle name="Обычный 2 2 26 2 6 2" xfId="10094"/>
    <cellStyle name="Обычный 2 2 26 2 7" xfId="7658"/>
    <cellStyle name="Обычный 2 2 26 3" xfId="505"/>
    <cellStyle name="Обычный 2 2 26 3 2" xfId="1130"/>
    <cellStyle name="Обычный 2 2 26 3 2 2" xfId="2349"/>
    <cellStyle name="Обычный 2 2 26 3 2 2 2" xfId="7221"/>
    <cellStyle name="Обычный 2 2 26 3 2 2 2 2" xfId="14534"/>
    <cellStyle name="Обычный 2 2 26 3 2 2 3" xfId="4785"/>
    <cellStyle name="Обычный 2 2 26 3 2 2 3 2" xfId="12098"/>
    <cellStyle name="Обычный 2 2 26 3 2 2 4" xfId="9662"/>
    <cellStyle name="Обычный 2 2 26 3 2 3" xfId="6003"/>
    <cellStyle name="Обычный 2 2 26 3 2 3 2" xfId="13316"/>
    <cellStyle name="Обычный 2 2 26 3 2 4" xfId="3567"/>
    <cellStyle name="Обычный 2 2 26 3 2 4 2" xfId="10880"/>
    <cellStyle name="Обычный 2 2 26 3 2 5" xfId="8444"/>
    <cellStyle name="Обычный 2 2 26 3 3" xfId="1738"/>
    <cellStyle name="Обычный 2 2 26 3 3 2" xfId="6611"/>
    <cellStyle name="Обычный 2 2 26 3 3 2 2" xfId="13924"/>
    <cellStyle name="Обычный 2 2 26 3 3 3" xfId="4175"/>
    <cellStyle name="Обычный 2 2 26 3 3 3 2" xfId="11488"/>
    <cellStyle name="Обычный 2 2 26 3 3 4" xfId="9052"/>
    <cellStyle name="Обычный 2 2 26 3 4" xfId="5393"/>
    <cellStyle name="Обычный 2 2 26 3 4 2" xfId="12706"/>
    <cellStyle name="Обычный 2 2 26 3 5" xfId="2957"/>
    <cellStyle name="Обычный 2 2 26 3 5 2" xfId="10270"/>
    <cellStyle name="Обычный 2 2 26 3 6" xfId="7834"/>
    <cellStyle name="Обычный 2 2 26 4" xfId="826"/>
    <cellStyle name="Обычный 2 2 26 4 2" xfId="2045"/>
    <cellStyle name="Обычный 2 2 26 4 2 2" xfId="6917"/>
    <cellStyle name="Обычный 2 2 26 4 2 2 2" xfId="14230"/>
    <cellStyle name="Обычный 2 2 26 4 2 3" xfId="4481"/>
    <cellStyle name="Обычный 2 2 26 4 2 3 2" xfId="11794"/>
    <cellStyle name="Обычный 2 2 26 4 2 4" xfId="9358"/>
    <cellStyle name="Обычный 2 2 26 4 3" xfId="5699"/>
    <cellStyle name="Обычный 2 2 26 4 3 2" xfId="13012"/>
    <cellStyle name="Обычный 2 2 26 4 4" xfId="3263"/>
    <cellStyle name="Обычный 2 2 26 4 4 2" xfId="10576"/>
    <cellStyle name="Обычный 2 2 26 4 5" xfId="8140"/>
    <cellStyle name="Обычный 2 2 26 5" xfId="1434"/>
    <cellStyle name="Обычный 2 2 26 5 2" xfId="6307"/>
    <cellStyle name="Обычный 2 2 26 5 2 2" xfId="13620"/>
    <cellStyle name="Обычный 2 2 26 5 3" xfId="3871"/>
    <cellStyle name="Обычный 2 2 26 5 3 2" xfId="11184"/>
    <cellStyle name="Обычный 2 2 26 5 4" xfId="8748"/>
    <cellStyle name="Обычный 2 2 26 6" xfId="5089"/>
    <cellStyle name="Обычный 2 2 26 6 2" xfId="12402"/>
    <cellStyle name="Обычный 2 2 26 7" xfId="2653"/>
    <cellStyle name="Обычный 2 2 26 7 2" xfId="9966"/>
    <cellStyle name="Обычный 2 2 26 8" xfId="7530"/>
    <cellStyle name="Обычный 2 2 27" xfId="140"/>
    <cellStyle name="Обычный 2 2 27 2" xfId="316"/>
    <cellStyle name="Обычный 2 2 27 2 2" xfId="637"/>
    <cellStyle name="Обычный 2 2 27 2 2 2" xfId="1261"/>
    <cellStyle name="Обычный 2 2 27 2 2 2 2" xfId="2480"/>
    <cellStyle name="Обычный 2 2 27 2 2 2 2 2" xfId="7352"/>
    <cellStyle name="Обычный 2 2 27 2 2 2 2 2 2" xfId="14665"/>
    <cellStyle name="Обычный 2 2 27 2 2 2 2 3" xfId="4916"/>
    <cellStyle name="Обычный 2 2 27 2 2 2 2 3 2" xfId="12229"/>
    <cellStyle name="Обычный 2 2 27 2 2 2 2 4" xfId="9793"/>
    <cellStyle name="Обычный 2 2 27 2 2 2 3" xfId="6134"/>
    <cellStyle name="Обычный 2 2 27 2 2 2 3 2" xfId="13447"/>
    <cellStyle name="Обычный 2 2 27 2 2 2 4" xfId="3698"/>
    <cellStyle name="Обычный 2 2 27 2 2 2 4 2" xfId="11011"/>
    <cellStyle name="Обычный 2 2 27 2 2 2 5" xfId="8575"/>
    <cellStyle name="Обычный 2 2 27 2 2 3" xfId="1869"/>
    <cellStyle name="Обычный 2 2 27 2 2 3 2" xfId="6742"/>
    <cellStyle name="Обычный 2 2 27 2 2 3 2 2" xfId="14055"/>
    <cellStyle name="Обычный 2 2 27 2 2 3 3" xfId="4306"/>
    <cellStyle name="Обычный 2 2 27 2 2 3 3 2" xfId="11619"/>
    <cellStyle name="Обычный 2 2 27 2 2 3 4" xfId="9183"/>
    <cellStyle name="Обычный 2 2 27 2 2 4" xfId="5524"/>
    <cellStyle name="Обычный 2 2 27 2 2 4 2" xfId="12837"/>
    <cellStyle name="Обычный 2 2 27 2 2 5" xfId="3088"/>
    <cellStyle name="Обычный 2 2 27 2 2 5 2" xfId="10401"/>
    <cellStyle name="Обычный 2 2 27 2 2 6" xfId="7965"/>
    <cellStyle name="Обычный 2 2 27 2 3" xfId="957"/>
    <cellStyle name="Обычный 2 2 27 2 3 2" xfId="2176"/>
    <cellStyle name="Обычный 2 2 27 2 3 2 2" xfId="7048"/>
    <cellStyle name="Обычный 2 2 27 2 3 2 2 2" xfId="14361"/>
    <cellStyle name="Обычный 2 2 27 2 3 2 3" xfId="4612"/>
    <cellStyle name="Обычный 2 2 27 2 3 2 3 2" xfId="11925"/>
    <cellStyle name="Обычный 2 2 27 2 3 2 4" xfId="9489"/>
    <cellStyle name="Обычный 2 2 27 2 3 3" xfId="5830"/>
    <cellStyle name="Обычный 2 2 27 2 3 3 2" xfId="13143"/>
    <cellStyle name="Обычный 2 2 27 2 3 4" xfId="3394"/>
    <cellStyle name="Обычный 2 2 27 2 3 4 2" xfId="10707"/>
    <cellStyle name="Обычный 2 2 27 2 3 5" xfId="8271"/>
    <cellStyle name="Обычный 2 2 27 2 4" xfId="1565"/>
    <cellStyle name="Обычный 2 2 27 2 4 2" xfId="6438"/>
    <cellStyle name="Обычный 2 2 27 2 4 2 2" xfId="13751"/>
    <cellStyle name="Обычный 2 2 27 2 4 3" xfId="4002"/>
    <cellStyle name="Обычный 2 2 27 2 4 3 2" xfId="11315"/>
    <cellStyle name="Обычный 2 2 27 2 4 4" xfId="8879"/>
    <cellStyle name="Обычный 2 2 27 2 5" xfId="5220"/>
    <cellStyle name="Обычный 2 2 27 2 5 2" xfId="12533"/>
    <cellStyle name="Обычный 2 2 27 2 6" xfId="2784"/>
    <cellStyle name="Обычный 2 2 27 2 6 2" xfId="10097"/>
    <cellStyle name="Обычный 2 2 27 2 7" xfId="7661"/>
    <cellStyle name="Обычный 2 2 27 3" xfId="508"/>
    <cellStyle name="Обычный 2 2 27 3 2" xfId="1133"/>
    <cellStyle name="Обычный 2 2 27 3 2 2" xfId="2352"/>
    <cellStyle name="Обычный 2 2 27 3 2 2 2" xfId="7224"/>
    <cellStyle name="Обычный 2 2 27 3 2 2 2 2" xfId="14537"/>
    <cellStyle name="Обычный 2 2 27 3 2 2 3" xfId="4788"/>
    <cellStyle name="Обычный 2 2 27 3 2 2 3 2" xfId="12101"/>
    <cellStyle name="Обычный 2 2 27 3 2 2 4" xfId="9665"/>
    <cellStyle name="Обычный 2 2 27 3 2 3" xfId="6006"/>
    <cellStyle name="Обычный 2 2 27 3 2 3 2" xfId="13319"/>
    <cellStyle name="Обычный 2 2 27 3 2 4" xfId="3570"/>
    <cellStyle name="Обычный 2 2 27 3 2 4 2" xfId="10883"/>
    <cellStyle name="Обычный 2 2 27 3 2 5" xfId="8447"/>
    <cellStyle name="Обычный 2 2 27 3 3" xfId="1741"/>
    <cellStyle name="Обычный 2 2 27 3 3 2" xfId="6614"/>
    <cellStyle name="Обычный 2 2 27 3 3 2 2" xfId="13927"/>
    <cellStyle name="Обычный 2 2 27 3 3 3" xfId="4178"/>
    <cellStyle name="Обычный 2 2 27 3 3 3 2" xfId="11491"/>
    <cellStyle name="Обычный 2 2 27 3 3 4" xfId="9055"/>
    <cellStyle name="Обычный 2 2 27 3 4" xfId="5396"/>
    <cellStyle name="Обычный 2 2 27 3 4 2" xfId="12709"/>
    <cellStyle name="Обычный 2 2 27 3 5" xfId="2960"/>
    <cellStyle name="Обычный 2 2 27 3 5 2" xfId="10273"/>
    <cellStyle name="Обычный 2 2 27 3 6" xfId="7837"/>
    <cellStyle name="Обычный 2 2 27 4" xfId="829"/>
    <cellStyle name="Обычный 2 2 27 4 2" xfId="2048"/>
    <cellStyle name="Обычный 2 2 27 4 2 2" xfId="6920"/>
    <cellStyle name="Обычный 2 2 27 4 2 2 2" xfId="14233"/>
    <cellStyle name="Обычный 2 2 27 4 2 3" xfId="4484"/>
    <cellStyle name="Обычный 2 2 27 4 2 3 2" xfId="11797"/>
    <cellStyle name="Обычный 2 2 27 4 2 4" xfId="9361"/>
    <cellStyle name="Обычный 2 2 27 4 3" xfId="5702"/>
    <cellStyle name="Обычный 2 2 27 4 3 2" xfId="13015"/>
    <cellStyle name="Обычный 2 2 27 4 4" xfId="3266"/>
    <cellStyle name="Обычный 2 2 27 4 4 2" xfId="10579"/>
    <cellStyle name="Обычный 2 2 27 4 5" xfId="8143"/>
    <cellStyle name="Обычный 2 2 27 5" xfId="1437"/>
    <cellStyle name="Обычный 2 2 27 5 2" xfId="6310"/>
    <cellStyle name="Обычный 2 2 27 5 2 2" xfId="13623"/>
    <cellStyle name="Обычный 2 2 27 5 3" xfId="3874"/>
    <cellStyle name="Обычный 2 2 27 5 3 2" xfId="11187"/>
    <cellStyle name="Обычный 2 2 27 5 4" xfId="8751"/>
    <cellStyle name="Обычный 2 2 27 6" xfId="5092"/>
    <cellStyle name="Обычный 2 2 27 6 2" xfId="12405"/>
    <cellStyle name="Обычный 2 2 27 7" xfId="2656"/>
    <cellStyle name="Обычный 2 2 27 7 2" xfId="9969"/>
    <cellStyle name="Обычный 2 2 27 8" xfId="7533"/>
    <cellStyle name="Обычный 2 2 28" xfId="144"/>
    <cellStyle name="Обычный 2 2 28 2" xfId="320"/>
    <cellStyle name="Обычный 2 2 28 2 2" xfId="640"/>
    <cellStyle name="Обычный 2 2 28 2 2 2" xfId="1264"/>
    <cellStyle name="Обычный 2 2 28 2 2 2 2" xfId="2483"/>
    <cellStyle name="Обычный 2 2 28 2 2 2 2 2" xfId="7355"/>
    <cellStyle name="Обычный 2 2 28 2 2 2 2 2 2" xfId="14668"/>
    <cellStyle name="Обычный 2 2 28 2 2 2 2 3" xfId="4919"/>
    <cellStyle name="Обычный 2 2 28 2 2 2 2 3 2" xfId="12232"/>
    <cellStyle name="Обычный 2 2 28 2 2 2 2 4" xfId="9796"/>
    <cellStyle name="Обычный 2 2 28 2 2 2 3" xfId="6137"/>
    <cellStyle name="Обычный 2 2 28 2 2 2 3 2" xfId="13450"/>
    <cellStyle name="Обычный 2 2 28 2 2 2 4" xfId="3701"/>
    <cellStyle name="Обычный 2 2 28 2 2 2 4 2" xfId="11014"/>
    <cellStyle name="Обычный 2 2 28 2 2 2 5" xfId="8578"/>
    <cellStyle name="Обычный 2 2 28 2 2 3" xfId="1872"/>
    <cellStyle name="Обычный 2 2 28 2 2 3 2" xfId="6745"/>
    <cellStyle name="Обычный 2 2 28 2 2 3 2 2" xfId="14058"/>
    <cellStyle name="Обычный 2 2 28 2 2 3 3" xfId="4309"/>
    <cellStyle name="Обычный 2 2 28 2 2 3 3 2" xfId="11622"/>
    <cellStyle name="Обычный 2 2 28 2 2 3 4" xfId="9186"/>
    <cellStyle name="Обычный 2 2 28 2 2 4" xfId="5527"/>
    <cellStyle name="Обычный 2 2 28 2 2 4 2" xfId="12840"/>
    <cellStyle name="Обычный 2 2 28 2 2 5" xfId="3091"/>
    <cellStyle name="Обычный 2 2 28 2 2 5 2" xfId="10404"/>
    <cellStyle name="Обычный 2 2 28 2 2 6" xfId="7968"/>
    <cellStyle name="Обычный 2 2 28 2 3" xfId="960"/>
    <cellStyle name="Обычный 2 2 28 2 3 2" xfId="2179"/>
    <cellStyle name="Обычный 2 2 28 2 3 2 2" xfId="7051"/>
    <cellStyle name="Обычный 2 2 28 2 3 2 2 2" xfId="14364"/>
    <cellStyle name="Обычный 2 2 28 2 3 2 3" xfId="4615"/>
    <cellStyle name="Обычный 2 2 28 2 3 2 3 2" xfId="11928"/>
    <cellStyle name="Обычный 2 2 28 2 3 2 4" xfId="9492"/>
    <cellStyle name="Обычный 2 2 28 2 3 3" xfId="5833"/>
    <cellStyle name="Обычный 2 2 28 2 3 3 2" xfId="13146"/>
    <cellStyle name="Обычный 2 2 28 2 3 4" xfId="3397"/>
    <cellStyle name="Обычный 2 2 28 2 3 4 2" xfId="10710"/>
    <cellStyle name="Обычный 2 2 28 2 3 5" xfId="8274"/>
    <cellStyle name="Обычный 2 2 28 2 4" xfId="1568"/>
    <cellStyle name="Обычный 2 2 28 2 4 2" xfId="6441"/>
    <cellStyle name="Обычный 2 2 28 2 4 2 2" xfId="13754"/>
    <cellStyle name="Обычный 2 2 28 2 4 3" xfId="4005"/>
    <cellStyle name="Обычный 2 2 28 2 4 3 2" xfId="11318"/>
    <cellStyle name="Обычный 2 2 28 2 4 4" xfId="8882"/>
    <cellStyle name="Обычный 2 2 28 2 5" xfId="5223"/>
    <cellStyle name="Обычный 2 2 28 2 5 2" xfId="12536"/>
    <cellStyle name="Обычный 2 2 28 2 6" xfId="2787"/>
    <cellStyle name="Обычный 2 2 28 2 6 2" xfId="10100"/>
    <cellStyle name="Обычный 2 2 28 2 7" xfId="7664"/>
    <cellStyle name="Обычный 2 2 28 3" xfId="511"/>
    <cellStyle name="Обычный 2 2 28 3 2" xfId="1136"/>
    <cellStyle name="Обычный 2 2 28 3 2 2" xfId="2355"/>
    <cellStyle name="Обычный 2 2 28 3 2 2 2" xfId="7227"/>
    <cellStyle name="Обычный 2 2 28 3 2 2 2 2" xfId="14540"/>
    <cellStyle name="Обычный 2 2 28 3 2 2 3" xfId="4791"/>
    <cellStyle name="Обычный 2 2 28 3 2 2 3 2" xfId="12104"/>
    <cellStyle name="Обычный 2 2 28 3 2 2 4" xfId="9668"/>
    <cellStyle name="Обычный 2 2 28 3 2 3" xfId="6009"/>
    <cellStyle name="Обычный 2 2 28 3 2 3 2" xfId="13322"/>
    <cellStyle name="Обычный 2 2 28 3 2 4" xfId="3573"/>
    <cellStyle name="Обычный 2 2 28 3 2 4 2" xfId="10886"/>
    <cellStyle name="Обычный 2 2 28 3 2 5" xfId="8450"/>
    <cellStyle name="Обычный 2 2 28 3 3" xfId="1744"/>
    <cellStyle name="Обычный 2 2 28 3 3 2" xfId="6617"/>
    <cellStyle name="Обычный 2 2 28 3 3 2 2" xfId="13930"/>
    <cellStyle name="Обычный 2 2 28 3 3 3" xfId="4181"/>
    <cellStyle name="Обычный 2 2 28 3 3 3 2" xfId="11494"/>
    <cellStyle name="Обычный 2 2 28 3 3 4" xfId="9058"/>
    <cellStyle name="Обычный 2 2 28 3 4" xfId="5399"/>
    <cellStyle name="Обычный 2 2 28 3 4 2" xfId="12712"/>
    <cellStyle name="Обычный 2 2 28 3 5" xfId="2963"/>
    <cellStyle name="Обычный 2 2 28 3 5 2" xfId="10276"/>
    <cellStyle name="Обычный 2 2 28 3 6" xfId="7840"/>
    <cellStyle name="Обычный 2 2 28 4" xfId="832"/>
    <cellStyle name="Обычный 2 2 28 4 2" xfId="2051"/>
    <cellStyle name="Обычный 2 2 28 4 2 2" xfId="6923"/>
    <cellStyle name="Обычный 2 2 28 4 2 2 2" xfId="14236"/>
    <cellStyle name="Обычный 2 2 28 4 2 3" xfId="4487"/>
    <cellStyle name="Обычный 2 2 28 4 2 3 2" xfId="11800"/>
    <cellStyle name="Обычный 2 2 28 4 2 4" xfId="9364"/>
    <cellStyle name="Обычный 2 2 28 4 3" xfId="5705"/>
    <cellStyle name="Обычный 2 2 28 4 3 2" xfId="13018"/>
    <cellStyle name="Обычный 2 2 28 4 4" xfId="3269"/>
    <cellStyle name="Обычный 2 2 28 4 4 2" xfId="10582"/>
    <cellStyle name="Обычный 2 2 28 4 5" xfId="8146"/>
    <cellStyle name="Обычный 2 2 28 5" xfId="1440"/>
    <cellStyle name="Обычный 2 2 28 5 2" xfId="6313"/>
    <cellStyle name="Обычный 2 2 28 5 2 2" xfId="13626"/>
    <cellStyle name="Обычный 2 2 28 5 3" xfId="3877"/>
    <cellStyle name="Обычный 2 2 28 5 3 2" xfId="11190"/>
    <cellStyle name="Обычный 2 2 28 5 4" xfId="8754"/>
    <cellStyle name="Обычный 2 2 28 6" xfId="5095"/>
    <cellStyle name="Обычный 2 2 28 6 2" xfId="12408"/>
    <cellStyle name="Обычный 2 2 28 7" xfId="2659"/>
    <cellStyle name="Обычный 2 2 28 7 2" xfId="9972"/>
    <cellStyle name="Обычный 2 2 28 8" xfId="7536"/>
    <cellStyle name="Обычный 2 2 29" xfId="147"/>
    <cellStyle name="Обычный 2 2 29 2" xfId="323"/>
    <cellStyle name="Обычный 2 2 29 2 2" xfId="643"/>
    <cellStyle name="Обычный 2 2 29 2 2 2" xfId="1267"/>
    <cellStyle name="Обычный 2 2 29 2 2 2 2" xfId="2486"/>
    <cellStyle name="Обычный 2 2 29 2 2 2 2 2" xfId="7358"/>
    <cellStyle name="Обычный 2 2 29 2 2 2 2 2 2" xfId="14671"/>
    <cellStyle name="Обычный 2 2 29 2 2 2 2 3" xfId="4922"/>
    <cellStyle name="Обычный 2 2 29 2 2 2 2 3 2" xfId="12235"/>
    <cellStyle name="Обычный 2 2 29 2 2 2 2 4" xfId="9799"/>
    <cellStyle name="Обычный 2 2 29 2 2 2 3" xfId="6140"/>
    <cellStyle name="Обычный 2 2 29 2 2 2 3 2" xfId="13453"/>
    <cellStyle name="Обычный 2 2 29 2 2 2 4" xfId="3704"/>
    <cellStyle name="Обычный 2 2 29 2 2 2 4 2" xfId="11017"/>
    <cellStyle name="Обычный 2 2 29 2 2 2 5" xfId="8581"/>
    <cellStyle name="Обычный 2 2 29 2 2 3" xfId="1875"/>
    <cellStyle name="Обычный 2 2 29 2 2 3 2" xfId="6748"/>
    <cellStyle name="Обычный 2 2 29 2 2 3 2 2" xfId="14061"/>
    <cellStyle name="Обычный 2 2 29 2 2 3 3" xfId="4312"/>
    <cellStyle name="Обычный 2 2 29 2 2 3 3 2" xfId="11625"/>
    <cellStyle name="Обычный 2 2 29 2 2 3 4" xfId="9189"/>
    <cellStyle name="Обычный 2 2 29 2 2 4" xfId="5530"/>
    <cellStyle name="Обычный 2 2 29 2 2 4 2" xfId="12843"/>
    <cellStyle name="Обычный 2 2 29 2 2 5" xfId="3094"/>
    <cellStyle name="Обычный 2 2 29 2 2 5 2" xfId="10407"/>
    <cellStyle name="Обычный 2 2 29 2 2 6" xfId="7971"/>
    <cellStyle name="Обычный 2 2 29 2 3" xfId="963"/>
    <cellStyle name="Обычный 2 2 29 2 3 2" xfId="2182"/>
    <cellStyle name="Обычный 2 2 29 2 3 2 2" xfId="7054"/>
    <cellStyle name="Обычный 2 2 29 2 3 2 2 2" xfId="14367"/>
    <cellStyle name="Обычный 2 2 29 2 3 2 3" xfId="4618"/>
    <cellStyle name="Обычный 2 2 29 2 3 2 3 2" xfId="11931"/>
    <cellStyle name="Обычный 2 2 29 2 3 2 4" xfId="9495"/>
    <cellStyle name="Обычный 2 2 29 2 3 3" xfId="5836"/>
    <cellStyle name="Обычный 2 2 29 2 3 3 2" xfId="13149"/>
    <cellStyle name="Обычный 2 2 29 2 3 4" xfId="3400"/>
    <cellStyle name="Обычный 2 2 29 2 3 4 2" xfId="10713"/>
    <cellStyle name="Обычный 2 2 29 2 3 5" xfId="8277"/>
    <cellStyle name="Обычный 2 2 29 2 4" xfId="1571"/>
    <cellStyle name="Обычный 2 2 29 2 4 2" xfId="6444"/>
    <cellStyle name="Обычный 2 2 29 2 4 2 2" xfId="13757"/>
    <cellStyle name="Обычный 2 2 29 2 4 3" xfId="4008"/>
    <cellStyle name="Обычный 2 2 29 2 4 3 2" xfId="11321"/>
    <cellStyle name="Обычный 2 2 29 2 4 4" xfId="8885"/>
    <cellStyle name="Обычный 2 2 29 2 5" xfId="5226"/>
    <cellStyle name="Обычный 2 2 29 2 5 2" xfId="12539"/>
    <cellStyle name="Обычный 2 2 29 2 6" xfId="2790"/>
    <cellStyle name="Обычный 2 2 29 2 6 2" xfId="10103"/>
    <cellStyle name="Обычный 2 2 29 2 7" xfId="7667"/>
    <cellStyle name="Обычный 2 2 29 3" xfId="514"/>
    <cellStyle name="Обычный 2 2 29 3 2" xfId="1139"/>
    <cellStyle name="Обычный 2 2 29 3 2 2" xfId="2358"/>
    <cellStyle name="Обычный 2 2 29 3 2 2 2" xfId="7230"/>
    <cellStyle name="Обычный 2 2 29 3 2 2 2 2" xfId="14543"/>
    <cellStyle name="Обычный 2 2 29 3 2 2 3" xfId="4794"/>
    <cellStyle name="Обычный 2 2 29 3 2 2 3 2" xfId="12107"/>
    <cellStyle name="Обычный 2 2 29 3 2 2 4" xfId="9671"/>
    <cellStyle name="Обычный 2 2 29 3 2 3" xfId="6012"/>
    <cellStyle name="Обычный 2 2 29 3 2 3 2" xfId="13325"/>
    <cellStyle name="Обычный 2 2 29 3 2 4" xfId="3576"/>
    <cellStyle name="Обычный 2 2 29 3 2 4 2" xfId="10889"/>
    <cellStyle name="Обычный 2 2 29 3 2 5" xfId="8453"/>
    <cellStyle name="Обычный 2 2 29 3 3" xfId="1747"/>
    <cellStyle name="Обычный 2 2 29 3 3 2" xfId="6620"/>
    <cellStyle name="Обычный 2 2 29 3 3 2 2" xfId="13933"/>
    <cellStyle name="Обычный 2 2 29 3 3 3" xfId="4184"/>
    <cellStyle name="Обычный 2 2 29 3 3 3 2" xfId="11497"/>
    <cellStyle name="Обычный 2 2 29 3 3 4" xfId="9061"/>
    <cellStyle name="Обычный 2 2 29 3 4" xfId="5402"/>
    <cellStyle name="Обычный 2 2 29 3 4 2" xfId="12715"/>
    <cellStyle name="Обычный 2 2 29 3 5" xfId="2966"/>
    <cellStyle name="Обычный 2 2 29 3 5 2" xfId="10279"/>
    <cellStyle name="Обычный 2 2 29 3 6" xfId="7843"/>
    <cellStyle name="Обычный 2 2 29 4" xfId="835"/>
    <cellStyle name="Обычный 2 2 29 4 2" xfId="2054"/>
    <cellStyle name="Обычный 2 2 29 4 2 2" xfId="6926"/>
    <cellStyle name="Обычный 2 2 29 4 2 2 2" xfId="14239"/>
    <cellStyle name="Обычный 2 2 29 4 2 3" xfId="4490"/>
    <cellStyle name="Обычный 2 2 29 4 2 3 2" xfId="11803"/>
    <cellStyle name="Обычный 2 2 29 4 2 4" xfId="9367"/>
    <cellStyle name="Обычный 2 2 29 4 3" xfId="5708"/>
    <cellStyle name="Обычный 2 2 29 4 3 2" xfId="13021"/>
    <cellStyle name="Обычный 2 2 29 4 4" xfId="3272"/>
    <cellStyle name="Обычный 2 2 29 4 4 2" xfId="10585"/>
    <cellStyle name="Обычный 2 2 29 4 5" xfId="8149"/>
    <cellStyle name="Обычный 2 2 29 5" xfId="1443"/>
    <cellStyle name="Обычный 2 2 29 5 2" xfId="6316"/>
    <cellStyle name="Обычный 2 2 29 5 2 2" xfId="13629"/>
    <cellStyle name="Обычный 2 2 29 5 3" xfId="3880"/>
    <cellStyle name="Обычный 2 2 29 5 3 2" xfId="11193"/>
    <cellStyle name="Обычный 2 2 29 5 4" xfId="8757"/>
    <cellStyle name="Обычный 2 2 29 6" xfId="5098"/>
    <cellStyle name="Обычный 2 2 29 6 2" xfId="12411"/>
    <cellStyle name="Обычный 2 2 29 7" xfId="2662"/>
    <cellStyle name="Обычный 2 2 29 7 2" xfId="9975"/>
    <cellStyle name="Обычный 2 2 29 8" xfId="7539"/>
    <cellStyle name="Обычный 2 2 3" xfId="43"/>
    <cellStyle name="Обычный 2 2 3 10" xfId="7459"/>
    <cellStyle name="Обычный 2 2 3 2" xfId="156"/>
    <cellStyle name="Обычный 2 2 3 3" xfId="155"/>
    <cellStyle name="Обычный 2 2 3 4" xfId="224"/>
    <cellStyle name="Обычный 2 2 3 4 2" xfId="563"/>
    <cellStyle name="Обычный 2 2 3 4 2 2" xfId="1187"/>
    <cellStyle name="Обычный 2 2 3 4 2 2 2" xfId="2406"/>
    <cellStyle name="Обычный 2 2 3 4 2 2 2 2" xfId="7278"/>
    <cellStyle name="Обычный 2 2 3 4 2 2 2 2 2" xfId="14591"/>
    <cellStyle name="Обычный 2 2 3 4 2 2 2 3" xfId="4842"/>
    <cellStyle name="Обычный 2 2 3 4 2 2 2 3 2" xfId="12155"/>
    <cellStyle name="Обычный 2 2 3 4 2 2 2 4" xfId="9719"/>
    <cellStyle name="Обычный 2 2 3 4 2 2 3" xfId="6060"/>
    <cellStyle name="Обычный 2 2 3 4 2 2 3 2" xfId="13373"/>
    <cellStyle name="Обычный 2 2 3 4 2 2 4" xfId="3624"/>
    <cellStyle name="Обычный 2 2 3 4 2 2 4 2" xfId="10937"/>
    <cellStyle name="Обычный 2 2 3 4 2 2 5" xfId="8501"/>
    <cellStyle name="Обычный 2 2 3 4 2 3" xfId="1795"/>
    <cellStyle name="Обычный 2 2 3 4 2 3 2" xfId="6668"/>
    <cellStyle name="Обычный 2 2 3 4 2 3 2 2" xfId="13981"/>
    <cellStyle name="Обычный 2 2 3 4 2 3 3" xfId="4232"/>
    <cellStyle name="Обычный 2 2 3 4 2 3 3 2" xfId="11545"/>
    <cellStyle name="Обычный 2 2 3 4 2 3 4" xfId="9109"/>
    <cellStyle name="Обычный 2 2 3 4 2 4" xfId="5450"/>
    <cellStyle name="Обычный 2 2 3 4 2 4 2" xfId="12763"/>
    <cellStyle name="Обычный 2 2 3 4 2 5" xfId="3014"/>
    <cellStyle name="Обычный 2 2 3 4 2 5 2" xfId="10327"/>
    <cellStyle name="Обычный 2 2 3 4 2 6" xfId="7891"/>
    <cellStyle name="Обычный 2 2 3 4 3" xfId="883"/>
    <cellStyle name="Обычный 2 2 3 4 3 2" xfId="2102"/>
    <cellStyle name="Обычный 2 2 3 4 3 2 2" xfId="6974"/>
    <cellStyle name="Обычный 2 2 3 4 3 2 2 2" xfId="14287"/>
    <cellStyle name="Обычный 2 2 3 4 3 2 3" xfId="4538"/>
    <cellStyle name="Обычный 2 2 3 4 3 2 3 2" xfId="11851"/>
    <cellStyle name="Обычный 2 2 3 4 3 2 4" xfId="9415"/>
    <cellStyle name="Обычный 2 2 3 4 3 3" xfId="5756"/>
    <cellStyle name="Обычный 2 2 3 4 3 3 2" xfId="13069"/>
    <cellStyle name="Обычный 2 2 3 4 3 4" xfId="3320"/>
    <cellStyle name="Обычный 2 2 3 4 3 4 2" xfId="10633"/>
    <cellStyle name="Обычный 2 2 3 4 3 5" xfId="8197"/>
    <cellStyle name="Обычный 2 2 3 4 4" xfId="1491"/>
    <cellStyle name="Обычный 2 2 3 4 4 2" xfId="6364"/>
    <cellStyle name="Обычный 2 2 3 4 4 2 2" xfId="13677"/>
    <cellStyle name="Обычный 2 2 3 4 4 3" xfId="3928"/>
    <cellStyle name="Обычный 2 2 3 4 4 3 2" xfId="11241"/>
    <cellStyle name="Обычный 2 2 3 4 4 4" xfId="8805"/>
    <cellStyle name="Обычный 2 2 3 4 5" xfId="5146"/>
    <cellStyle name="Обычный 2 2 3 4 5 2" xfId="12459"/>
    <cellStyle name="Обычный 2 2 3 4 6" xfId="2710"/>
    <cellStyle name="Обычный 2 2 3 4 6 2" xfId="10023"/>
    <cellStyle name="Обычный 2 2 3 4 7" xfId="7587"/>
    <cellStyle name="Обычный 2 2 3 5" xfId="434"/>
    <cellStyle name="Обычный 2 2 3 5 2" xfId="1059"/>
    <cellStyle name="Обычный 2 2 3 5 2 2" xfId="2278"/>
    <cellStyle name="Обычный 2 2 3 5 2 2 2" xfId="7150"/>
    <cellStyle name="Обычный 2 2 3 5 2 2 2 2" xfId="14463"/>
    <cellStyle name="Обычный 2 2 3 5 2 2 3" xfId="4714"/>
    <cellStyle name="Обычный 2 2 3 5 2 2 3 2" xfId="12027"/>
    <cellStyle name="Обычный 2 2 3 5 2 2 4" xfId="9591"/>
    <cellStyle name="Обычный 2 2 3 5 2 3" xfId="5932"/>
    <cellStyle name="Обычный 2 2 3 5 2 3 2" xfId="13245"/>
    <cellStyle name="Обычный 2 2 3 5 2 4" xfId="3496"/>
    <cellStyle name="Обычный 2 2 3 5 2 4 2" xfId="10809"/>
    <cellStyle name="Обычный 2 2 3 5 2 5" xfId="8373"/>
    <cellStyle name="Обычный 2 2 3 5 3" xfId="1667"/>
    <cellStyle name="Обычный 2 2 3 5 3 2" xfId="6540"/>
    <cellStyle name="Обычный 2 2 3 5 3 2 2" xfId="13853"/>
    <cellStyle name="Обычный 2 2 3 5 3 3" xfId="4104"/>
    <cellStyle name="Обычный 2 2 3 5 3 3 2" xfId="11417"/>
    <cellStyle name="Обычный 2 2 3 5 3 4" xfId="8981"/>
    <cellStyle name="Обычный 2 2 3 5 4" xfId="5322"/>
    <cellStyle name="Обычный 2 2 3 5 4 2" xfId="12635"/>
    <cellStyle name="Обычный 2 2 3 5 5" xfId="2886"/>
    <cellStyle name="Обычный 2 2 3 5 5 2" xfId="10199"/>
    <cellStyle name="Обычный 2 2 3 5 6" xfId="7763"/>
    <cellStyle name="Обычный 2 2 3 6" xfId="755"/>
    <cellStyle name="Обычный 2 2 3 6 2" xfId="1974"/>
    <cellStyle name="Обычный 2 2 3 6 2 2" xfId="6846"/>
    <cellStyle name="Обычный 2 2 3 6 2 2 2" xfId="14159"/>
    <cellStyle name="Обычный 2 2 3 6 2 3" xfId="4410"/>
    <cellStyle name="Обычный 2 2 3 6 2 3 2" xfId="11723"/>
    <cellStyle name="Обычный 2 2 3 6 2 4" xfId="9287"/>
    <cellStyle name="Обычный 2 2 3 6 3" xfId="5628"/>
    <cellStyle name="Обычный 2 2 3 6 3 2" xfId="12941"/>
    <cellStyle name="Обычный 2 2 3 6 4" xfId="3192"/>
    <cellStyle name="Обычный 2 2 3 6 4 2" xfId="10505"/>
    <cellStyle name="Обычный 2 2 3 6 5" xfId="8069"/>
    <cellStyle name="Обычный 2 2 3 7" xfId="1363"/>
    <cellStyle name="Обычный 2 2 3 7 2" xfId="6236"/>
    <cellStyle name="Обычный 2 2 3 7 2 2" xfId="13549"/>
    <cellStyle name="Обычный 2 2 3 7 3" xfId="3800"/>
    <cellStyle name="Обычный 2 2 3 7 3 2" xfId="11113"/>
    <cellStyle name="Обычный 2 2 3 7 4" xfId="8677"/>
    <cellStyle name="Обычный 2 2 3 8" xfId="5018"/>
    <cellStyle name="Обычный 2 2 3 8 2" xfId="12331"/>
    <cellStyle name="Обычный 2 2 3 9" xfId="2582"/>
    <cellStyle name="Обычный 2 2 3 9 2" xfId="9895"/>
    <cellStyle name="Обычный 2 2 30" xfId="150"/>
    <cellStyle name="Обычный 2 2 30 2" xfId="326"/>
    <cellStyle name="Обычный 2 2 30 2 2" xfId="646"/>
    <cellStyle name="Обычный 2 2 30 2 2 2" xfId="1270"/>
    <cellStyle name="Обычный 2 2 30 2 2 2 2" xfId="2489"/>
    <cellStyle name="Обычный 2 2 30 2 2 2 2 2" xfId="7361"/>
    <cellStyle name="Обычный 2 2 30 2 2 2 2 2 2" xfId="14674"/>
    <cellStyle name="Обычный 2 2 30 2 2 2 2 3" xfId="4925"/>
    <cellStyle name="Обычный 2 2 30 2 2 2 2 3 2" xfId="12238"/>
    <cellStyle name="Обычный 2 2 30 2 2 2 2 4" xfId="9802"/>
    <cellStyle name="Обычный 2 2 30 2 2 2 3" xfId="6143"/>
    <cellStyle name="Обычный 2 2 30 2 2 2 3 2" xfId="13456"/>
    <cellStyle name="Обычный 2 2 30 2 2 2 4" xfId="3707"/>
    <cellStyle name="Обычный 2 2 30 2 2 2 4 2" xfId="11020"/>
    <cellStyle name="Обычный 2 2 30 2 2 2 5" xfId="8584"/>
    <cellStyle name="Обычный 2 2 30 2 2 3" xfId="1878"/>
    <cellStyle name="Обычный 2 2 30 2 2 3 2" xfId="6751"/>
    <cellStyle name="Обычный 2 2 30 2 2 3 2 2" xfId="14064"/>
    <cellStyle name="Обычный 2 2 30 2 2 3 3" xfId="4315"/>
    <cellStyle name="Обычный 2 2 30 2 2 3 3 2" xfId="11628"/>
    <cellStyle name="Обычный 2 2 30 2 2 3 4" xfId="9192"/>
    <cellStyle name="Обычный 2 2 30 2 2 4" xfId="5533"/>
    <cellStyle name="Обычный 2 2 30 2 2 4 2" xfId="12846"/>
    <cellStyle name="Обычный 2 2 30 2 2 5" xfId="3097"/>
    <cellStyle name="Обычный 2 2 30 2 2 5 2" xfId="10410"/>
    <cellStyle name="Обычный 2 2 30 2 2 6" xfId="7974"/>
    <cellStyle name="Обычный 2 2 30 2 3" xfId="966"/>
    <cellStyle name="Обычный 2 2 30 2 3 2" xfId="2185"/>
    <cellStyle name="Обычный 2 2 30 2 3 2 2" xfId="7057"/>
    <cellStyle name="Обычный 2 2 30 2 3 2 2 2" xfId="14370"/>
    <cellStyle name="Обычный 2 2 30 2 3 2 3" xfId="4621"/>
    <cellStyle name="Обычный 2 2 30 2 3 2 3 2" xfId="11934"/>
    <cellStyle name="Обычный 2 2 30 2 3 2 4" xfId="9498"/>
    <cellStyle name="Обычный 2 2 30 2 3 3" xfId="5839"/>
    <cellStyle name="Обычный 2 2 30 2 3 3 2" xfId="13152"/>
    <cellStyle name="Обычный 2 2 30 2 3 4" xfId="3403"/>
    <cellStyle name="Обычный 2 2 30 2 3 4 2" xfId="10716"/>
    <cellStyle name="Обычный 2 2 30 2 3 5" xfId="8280"/>
    <cellStyle name="Обычный 2 2 30 2 4" xfId="1574"/>
    <cellStyle name="Обычный 2 2 30 2 4 2" xfId="6447"/>
    <cellStyle name="Обычный 2 2 30 2 4 2 2" xfId="13760"/>
    <cellStyle name="Обычный 2 2 30 2 4 3" xfId="4011"/>
    <cellStyle name="Обычный 2 2 30 2 4 3 2" xfId="11324"/>
    <cellStyle name="Обычный 2 2 30 2 4 4" xfId="8888"/>
    <cellStyle name="Обычный 2 2 30 2 5" xfId="5229"/>
    <cellStyle name="Обычный 2 2 30 2 5 2" xfId="12542"/>
    <cellStyle name="Обычный 2 2 30 2 6" xfId="2793"/>
    <cellStyle name="Обычный 2 2 30 2 6 2" xfId="10106"/>
    <cellStyle name="Обычный 2 2 30 2 7" xfId="7670"/>
    <cellStyle name="Обычный 2 2 30 3" xfId="517"/>
    <cellStyle name="Обычный 2 2 30 3 2" xfId="1142"/>
    <cellStyle name="Обычный 2 2 30 3 2 2" xfId="2361"/>
    <cellStyle name="Обычный 2 2 30 3 2 2 2" xfId="7233"/>
    <cellStyle name="Обычный 2 2 30 3 2 2 2 2" xfId="14546"/>
    <cellStyle name="Обычный 2 2 30 3 2 2 3" xfId="4797"/>
    <cellStyle name="Обычный 2 2 30 3 2 2 3 2" xfId="12110"/>
    <cellStyle name="Обычный 2 2 30 3 2 2 4" xfId="9674"/>
    <cellStyle name="Обычный 2 2 30 3 2 3" xfId="6015"/>
    <cellStyle name="Обычный 2 2 30 3 2 3 2" xfId="13328"/>
    <cellStyle name="Обычный 2 2 30 3 2 4" xfId="3579"/>
    <cellStyle name="Обычный 2 2 30 3 2 4 2" xfId="10892"/>
    <cellStyle name="Обычный 2 2 30 3 2 5" xfId="8456"/>
    <cellStyle name="Обычный 2 2 30 3 3" xfId="1750"/>
    <cellStyle name="Обычный 2 2 30 3 3 2" xfId="6623"/>
    <cellStyle name="Обычный 2 2 30 3 3 2 2" xfId="13936"/>
    <cellStyle name="Обычный 2 2 30 3 3 3" xfId="4187"/>
    <cellStyle name="Обычный 2 2 30 3 3 3 2" xfId="11500"/>
    <cellStyle name="Обычный 2 2 30 3 3 4" xfId="9064"/>
    <cellStyle name="Обычный 2 2 30 3 4" xfId="5405"/>
    <cellStyle name="Обычный 2 2 30 3 4 2" xfId="12718"/>
    <cellStyle name="Обычный 2 2 30 3 5" xfId="2969"/>
    <cellStyle name="Обычный 2 2 30 3 5 2" xfId="10282"/>
    <cellStyle name="Обычный 2 2 30 3 6" xfId="7846"/>
    <cellStyle name="Обычный 2 2 30 4" xfId="838"/>
    <cellStyle name="Обычный 2 2 30 4 2" xfId="2057"/>
    <cellStyle name="Обычный 2 2 30 4 2 2" xfId="6929"/>
    <cellStyle name="Обычный 2 2 30 4 2 2 2" xfId="14242"/>
    <cellStyle name="Обычный 2 2 30 4 2 3" xfId="4493"/>
    <cellStyle name="Обычный 2 2 30 4 2 3 2" xfId="11806"/>
    <cellStyle name="Обычный 2 2 30 4 2 4" xfId="9370"/>
    <cellStyle name="Обычный 2 2 30 4 3" xfId="5711"/>
    <cellStyle name="Обычный 2 2 30 4 3 2" xfId="13024"/>
    <cellStyle name="Обычный 2 2 30 4 4" xfId="3275"/>
    <cellStyle name="Обычный 2 2 30 4 4 2" xfId="10588"/>
    <cellStyle name="Обычный 2 2 30 4 5" xfId="8152"/>
    <cellStyle name="Обычный 2 2 30 5" xfId="1446"/>
    <cellStyle name="Обычный 2 2 30 5 2" xfId="6319"/>
    <cellStyle name="Обычный 2 2 30 5 2 2" xfId="13632"/>
    <cellStyle name="Обычный 2 2 30 5 3" xfId="3883"/>
    <cellStyle name="Обычный 2 2 30 5 3 2" xfId="11196"/>
    <cellStyle name="Обычный 2 2 30 5 4" xfId="8760"/>
    <cellStyle name="Обычный 2 2 30 6" xfId="5101"/>
    <cellStyle name="Обычный 2 2 30 6 2" xfId="12414"/>
    <cellStyle name="Обычный 2 2 30 7" xfId="2665"/>
    <cellStyle name="Обычный 2 2 30 7 2" xfId="9978"/>
    <cellStyle name="Обычный 2 2 30 8" xfId="7542"/>
    <cellStyle name="Обычный 2 2 31" xfId="152"/>
    <cellStyle name="Обычный 2 2 32" xfId="177"/>
    <cellStyle name="Обычный 2 2 32 2" xfId="330"/>
    <cellStyle name="Обычный 2 2 32 2 2" xfId="649"/>
    <cellStyle name="Обычный 2 2 32 2 2 2" xfId="1273"/>
    <cellStyle name="Обычный 2 2 32 2 2 2 2" xfId="2492"/>
    <cellStyle name="Обычный 2 2 32 2 2 2 2 2" xfId="7364"/>
    <cellStyle name="Обычный 2 2 32 2 2 2 2 2 2" xfId="14677"/>
    <cellStyle name="Обычный 2 2 32 2 2 2 2 3" xfId="4928"/>
    <cellStyle name="Обычный 2 2 32 2 2 2 2 3 2" xfId="12241"/>
    <cellStyle name="Обычный 2 2 32 2 2 2 2 4" xfId="9805"/>
    <cellStyle name="Обычный 2 2 32 2 2 2 3" xfId="6146"/>
    <cellStyle name="Обычный 2 2 32 2 2 2 3 2" xfId="13459"/>
    <cellStyle name="Обычный 2 2 32 2 2 2 4" xfId="3710"/>
    <cellStyle name="Обычный 2 2 32 2 2 2 4 2" xfId="11023"/>
    <cellStyle name="Обычный 2 2 32 2 2 2 5" xfId="8587"/>
    <cellStyle name="Обычный 2 2 32 2 2 3" xfId="1881"/>
    <cellStyle name="Обычный 2 2 32 2 2 3 2" xfId="6754"/>
    <cellStyle name="Обычный 2 2 32 2 2 3 2 2" xfId="14067"/>
    <cellStyle name="Обычный 2 2 32 2 2 3 3" xfId="4318"/>
    <cellStyle name="Обычный 2 2 32 2 2 3 3 2" xfId="11631"/>
    <cellStyle name="Обычный 2 2 32 2 2 3 4" xfId="9195"/>
    <cellStyle name="Обычный 2 2 32 2 2 4" xfId="5536"/>
    <cellStyle name="Обычный 2 2 32 2 2 4 2" xfId="12849"/>
    <cellStyle name="Обычный 2 2 32 2 2 5" xfId="3100"/>
    <cellStyle name="Обычный 2 2 32 2 2 5 2" xfId="10413"/>
    <cellStyle name="Обычный 2 2 32 2 2 6" xfId="7977"/>
    <cellStyle name="Обычный 2 2 32 2 3" xfId="969"/>
    <cellStyle name="Обычный 2 2 32 2 3 2" xfId="2188"/>
    <cellStyle name="Обычный 2 2 32 2 3 2 2" xfId="7060"/>
    <cellStyle name="Обычный 2 2 32 2 3 2 2 2" xfId="14373"/>
    <cellStyle name="Обычный 2 2 32 2 3 2 3" xfId="4624"/>
    <cellStyle name="Обычный 2 2 32 2 3 2 3 2" xfId="11937"/>
    <cellStyle name="Обычный 2 2 32 2 3 2 4" xfId="9501"/>
    <cellStyle name="Обычный 2 2 32 2 3 3" xfId="5842"/>
    <cellStyle name="Обычный 2 2 32 2 3 3 2" xfId="13155"/>
    <cellStyle name="Обычный 2 2 32 2 3 4" xfId="3406"/>
    <cellStyle name="Обычный 2 2 32 2 3 4 2" xfId="10719"/>
    <cellStyle name="Обычный 2 2 32 2 3 5" xfId="8283"/>
    <cellStyle name="Обычный 2 2 32 2 4" xfId="1577"/>
    <cellStyle name="Обычный 2 2 32 2 4 2" xfId="6450"/>
    <cellStyle name="Обычный 2 2 32 2 4 2 2" xfId="13763"/>
    <cellStyle name="Обычный 2 2 32 2 4 3" xfId="4014"/>
    <cellStyle name="Обычный 2 2 32 2 4 3 2" xfId="11327"/>
    <cellStyle name="Обычный 2 2 32 2 4 4" xfId="8891"/>
    <cellStyle name="Обычный 2 2 32 2 5" xfId="5232"/>
    <cellStyle name="Обычный 2 2 32 2 5 2" xfId="12545"/>
    <cellStyle name="Обычный 2 2 32 2 6" xfId="2796"/>
    <cellStyle name="Обычный 2 2 32 2 6 2" xfId="10109"/>
    <cellStyle name="Обычный 2 2 32 2 7" xfId="7673"/>
    <cellStyle name="Обычный 2 2 32 3" xfId="520"/>
    <cellStyle name="Обычный 2 2 32 3 2" xfId="1145"/>
    <cellStyle name="Обычный 2 2 32 3 2 2" xfId="2364"/>
    <cellStyle name="Обычный 2 2 32 3 2 2 2" xfId="7236"/>
    <cellStyle name="Обычный 2 2 32 3 2 2 2 2" xfId="14549"/>
    <cellStyle name="Обычный 2 2 32 3 2 2 3" xfId="4800"/>
    <cellStyle name="Обычный 2 2 32 3 2 2 3 2" xfId="12113"/>
    <cellStyle name="Обычный 2 2 32 3 2 2 4" xfId="9677"/>
    <cellStyle name="Обычный 2 2 32 3 2 3" xfId="6018"/>
    <cellStyle name="Обычный 2 2 32 3 2 3 2" xfId="13331"/>
    <cellStyle name="Обычный 2 2 32 3 2 4" xfId="3582"/>
    <cellStyle name="Обычный 2 2 32 3 2 4 2" xfId="10895"/>
    <cellStyle name="Обычный 2 2 32 3 2 5" xfId="8459"/>
    <cellStyle name="Обычный 2 2 32 3 3" xfId="1753"/>
    <cellStyle name="Обычный 2 2 32 3 3 2" xfId="6626"/>
    <cellStyle name="Обычный 2 2 32 3 3 2 2" xfId="13939"/>
    <cellStyle name="Обычный 2 2 32 3 3 3" xfId="4190"/>
    <cellStyle name="Обычный 2 2 32 3 3 3 2" xfId="11503"/>
    <cellStyle name="Обычный 2 2 32 3 3 4" xfId="9067"/>
    <cellStyle name="Обычный 2 2 32 3 4" xfId="5408"/>
    <cellStyle name="Обычный 2 2 32 3 4 2" xfId="12721"/>
    <cellStyle name="Обычный 2 2 32 3 5" xfId="2972"/>
    <cellStyle name="Обычный 2 2 32 3 5 2" xfId="10285"/>
    <cellStyle name="Обычный 2 2 32 3 6" xfId="7849"/>
    <cellStyle name="Обычный 2 2 32 4" xfId="841"/>
    <cellStyle name="Обычный 2 2 32 4 2" xfId="2060"/>
    <cellStyle name="Обычный 2 2 32 4 2 2" xfId="6932"/>
    <cellStyle name="Обычный 2 2 32 4 2 2 2" xfId="14245"/>
    <cellStyle name="Обычный 2 2 32 4 2 3" xfId="4496"/>
    <cellStyle name="Обычный 2 2 32 4 2 3 2" xfId="11809"/>
    <cellStyle name="Обычный 2 2 32 4 2 4" xfId="9373"/>
    <cellStyle name="Обычный 2 2 32 4 3" xfId="5714"/>
    <cellStyle name="Обычный 2 2 32 4 3 2" xfId="13027"/>
    <cellStyle name="Обычный 2 2 32 4 4" xfId="3278"/>
    <cellStyle name="Обычный 2 2 32 4 4 2" xfId="10591"/>
    <cellStyle name="Обычный 2 2 32 4 5" xfId="8155"/>
    <cellStyle name="Обычный 2 2 32 5" xfId="1449"/>
    <cellStyle name="Обычный 2 2 32 5 2" xfId="6322"/>
    <cellStyle name="Обычный 2 2 32 5 2 2" xfId="13635"/>
    <cellStyle name="Обычный 2 2 32 5 3" xfId="3886"/>
    <cellStyle name="Обычный 2 2 32 5 3 2" xfId="11199"/>
    <cellStyle name="Обычный 2 2 32 5 4" xfId="8763"/>
    <cellStyle name="Обычный 2 2 32 6" xfId="5104"/>
    <cellStyle name="Обычный 2 2 32 6 2" xfId="12417"/>
    <cellStyle name="Обычный 2 2 32 7" xfId="2668"/>
    <cellStyle name="Обычный 2 2 32 7 2" xfId="9981"/>
    <cellStyle name="Обычный 2 2 32 8" xfId="7545"/>
    <cellStyle name="Обычный 2 2 33" xfId="181"/>
    <cellStyle name="Обычный 2 2 33 2" xfId="334"/>
    <cellStyle name="Обычный 2 2 33 2 2" xfId="652"/>
    <cellStyle name="Обычный 2 2 33 2 2 2" xfId="1276"/>
    <cellStyle name="Обычный 2 2 33 2 2 2 2" xfId="2495"/>
    <cellStyle name="Обычный 2 2 33 2 2 2 2 2" xfId="7367"/>
    <cellStyle name="Обычный 2 2 33 2 2 2 2 2 2" xfId="14680"/>
    <cellStyle name="Обычный 2 2 33 2 2 2 2 3" xfId="4931"/>
    <cellStyle name="Обычный 2 2 33 2 2 2 2 3 2" xfId="12244"/>
    <cellStyle name="Обычный 2 2 33 2 2 2 2 4" xfId="9808"/>
    <cellStyle name="Обычный 2 2 33 2 2 2 3" xfId="6149"/>
    <cellStyle name="Обычный 2 2 33 2 2 2 3 2" xfId="13462"/>
    <cellStyle name="Обычный 2 2 33 2 2 2 4" xfId="3713"/>
    <cellStyle name="Обычный 2 2 33 2 2 2 4 2" xfId="11026"/>
    <cellStyle name="Обычный 2 2 33 2 2 2 5" xfId="8590"/>
    <cellStyle name="Обычный 2 2 33 2 2 3" xfId="1884"/>
    <cellStyle name="Обычный 2 2 33 2 2 3 2" xfId="6757"/>
    <cellStyle name="Обычный 2 2 33 2 2 3 2 2" xfId="14070"/>
    <cellStyle name="Обычный 2 2 33 2 2 3 3" xfId="4321"/>
    <cellStyle name="Обычный 2 2 33 2 2 3 3 2" xfId="11634"/>
    <cellStyle name="Обычный 2 2 33 2 2 3 4" xfId="9198"/>
    <cellStyle name="Обычный 2 2 33 2 2 4" xfId="5539"/>
    <cellStyle name="Обычный 2 2 33 2 2 4 2" xfId="12852"/>
    <cellStyle name="Обычный 2 2 33 2 2 5" xfId="3103"/>
    <cellStyle name="Обычный 2 2 33 2 2 5 2" xfId="10416"/>
    <cellStyle name="Обычный 2 2 33 2 2 6" xfId="7980"/>
    <cellStyle name="Обычный 2 2 33 2 3" xfId="972"/>
    <cellStyle name="Обычный 2 2 33 2 3 2" xfId="2191"/>
    <cellStyle name="Обычный 2 2 33 2 3 2 2" xfId="7063"/>
    <cellStyle name="Обычный 2 2 33 2 3 2 2 2" xfId="14376"/>
    <cellStyle name="Обычный 2 2 33 2 3 2 3" xfId="4627"/>
    <cellStyle name="Обычный 2 2 33 2 3 2 3 2" xfId="11940"/>
    <cellStyle name="Обычный 2 2 33 2 3 2 4" xfId="9504"/>
    <cellStyle name="Обычный 2 2 33 2 3 3" xfId="5845"/>
    <cellStyle name="Обычный 2 2 33 2 3 3 2" xfId="13158"/>
    <cellStyle name="Обычный 2 2 33 2 3 4" xfId="3409"/>
    <cellStyle name="Обычный 2 2 33 2 3 4 2" xfId="10722"/>
    <cellStyle name="Обычный 2 2 33 2 3 5" xfId="8286"/>
    <cellStyle name="Обычный 2 2 33 2 4" xfId="1580"/>
    <cellStyle name="Обычный 2 2 33 2 4 2" xfId="6453"/>
    <cellStyle name="Обычный 2 2 33 2 4 2 2" xfId="13766"/>
    <cellStyle name="Обычный 2 2 33 2 4 3" xfId="4017"/>
    <cellStyle name="Обычный 2 2 33 2 4 3 2" xfId="11330"/>
    <cellStyle name="Обычный 2 2 33 2 4 4" xfId="8894"/>
    <cellStyle name="Обычный 2 2 33 2 5" xfId="5235"/>
    <cellStyle name="Обычный 2 2 33 2 5 2" xfId="12548"/>
    <cellStyle name="Обычный 2 2 33 2 6" xfId="2799"/>
    <cellStyle name="Обычный 2 2 33 2 6 2" xfId="10112"/>
    <cellStyle name="Обычный 2 2 33 2 7" xfId="7676"/>
    <cellStyle name="Обычный 2 2 33 3" xfId="523"/>
    <cellStyle name="Обычный 2 2 33 3 2" xfId="1148"/>
    <cellStyle name="Обычный 2 2 33 3 2 2" xfId="2367"/>
    <cellStyle name="Обычный 2 2 33 3 2 2 2" xfId="7239"/>
    <cellStyle name="Обычный 2 2 33 3 2 2 2 2" xfId="14552"/>
    <cellStyle name="Обычный 2 2 33 3 2 2 3" xfId="4803"/>
    <cellStyle name="Обычный 2 2 33 3 2 2 3 2" xfId="12116"/>
    <cellStyle name="Обычный 2 2 33 3 2 2 4" xfId="9680"/>
    <cellStyle name="Обычный 2 2 33 3 2 3" xfId="6021"/>
    <cellStyle name="Обычный 2 2 33 3 2 3 2" xfId="13334"/>
    <cellStyle name="Обычный 2 2 33 3 2 4" xfId="3585"/>
    <cellStyle name="Обычный 2 2 33 3 2 4 2" xfId="10898"/>
    <cellStyle name="Обычный 2 2 33 3 2 5" xfId="8462"/>
    <cellStyle name="Обычный 2 2 33 3 3" xfId="1756"/>
    <cellStyle name="Обычный 2 2 33 3 3 2" xfId="6629"/>
    <cellStyle name="Обычный 2 2 33 3 3 2 2" xfId="13942"/>
    <cellStyle name="Обычный 2 2 33 3 3 3" xfId="4193"/>
    <cellStyle name="Обычный 2 2 33 3 3 3 2" xfId="11506"/>
    <cellStyle name="Обычный 2 2 33 3 3 4" xfId="9070"/>
    <cellStyle name="Обычный 2 2 33 3 4" xfId="5411"/>
    <cellStyle name="Обычный 2 2 33 3 4 2" xfId="12724"/>
    <cellStyle name="Обычный 2 2 33 3 5" xfId="2975"/>
    <cellStyle name="Обычный 2 2 33 3 5 2" xfId="10288"/>
    <cellStyle name="Обычный 2 2 33 3 6" xfId="7852"/>
    <cellStyle name="Обычный 2 2 33 4" xfId="844"/>
    <cellStyle name="Обычный 2 2 33 4 2" xfId="2063"/>
    <cellStyle name="Обычный 2 2 33 4 2 2" xfId="6935"/>
    <cellStyle name="Обычный 2 2 33 4 2 2 2" xfId="14248"/>
    <cellStyle name="Обычный 2 2 33 4 2 3" xfId="4499"/>
    <cellStyle name="Обычный 2 2 33 4 2 3 2" xfId="11812"/>
    <cellStyle name="Обычный 2 2 33 4 2 4" xfId="9376"/>
    <cellStyle name="Обычный 2 2 33 4 3" xfId="5717"/>
    <cellStyle name="Обычный 2 2 33 4 3 2" xfId="13030"/>
    <cellStyle name="Обычный 2 2 33 4 4" xfId="3281"/>
    <cellStyle name="Обычный 2 2 33 4 4 2" xfId="10594"/>
    <cellStyle name="Обычный 2 2 33 4 5" xfId="8158"/>
    <cellStyle name="Обычный 2 2 33 5" xfId="1452"/>
    <cellStyle name="Обычный 2 2 33 5 2" xfId="6325"/>
    <cellStyle name="Обычный 2 2 33 5 2 2" xfId="13638"/>
    <cellStyle name="Обычный 2 2 33 5 3" xfId="3889"/>
    <cellStyle name="Обычный 2 2 33 5 3 2" xfId="11202"/>
    <cellStyle name="Обычный 2 2 33 5 4" xfId="8766"/>
    <cellStyle name="Обычный 2 2 33 6" xfId="5107"/>
    <cellStyle name="Обычный 2 2 33 6 2" xfId="12420"/>
    <cellStyle name="Обычный 2 2 33 7" xfId="2671"/>
    <cellStyle name="Обычный 2 2 33 7 2" xfId="9984"/>
    <cellStyle name="Обычный 2 2 33 8" xfId="7548"/>
    <cellStyle name="Обычный 2 2 34" xfId="184"/>
    <cellStyle name="Обычный 2 2 34 2" xfId="337"/>
    <cellStyle name="Обычный 2 2 34 2 2" xfId="655"/>
    <cellStyle name="Обычный 2 2 34 2 2 2" xfId="1279"/>
    <cellStyle name="Обычный 2 2 34 2 2 2 2" xfId="2498"/>
    <cellStyle name="Обычный 2 2 34 2 2 2 2 2" xfId="7370"/>
    <cellStyle name="Обычный 2 2 34 2 2 2 2 2 2" xfId="14683"/>
    <cellStyle name="Обычный 2 2 34 2 2 2 2 3" xfId="4934"/>
    <cellStyle name="Обычный 2 2 34 2 2 2 2 3 2" xfId="12247"/>
    <cellStyle name="Обычный 2 2 34 2 2 2 2 4" xfId="9811"/>
    <cellStyle name="Обычный 2 2 34 2 2 2 3" xfId="6152"/>
    <cellStyle name="Обычный 2 2 34 2 2 2 3 2" xfId="13465"/>
    <cellStyle name="Обычный 2 2 34 2 2 2 4" xfId="3716"/>
    <cellStyle name="Обычный 2 2 34 2 2 2 4 2" xfId="11029"/>
    <cellStyle name="Обычный 2 2 34 2 2 2 5" xfId="8593"/>
    <cellStyle name="Обычный 2 2 34 2 2 3" xfId="1887"/>
    <cellStyle name="Обычный 2 2 34 2 2 3 2" xfId="6760"/>
    <cellStyle name="Обычный 2 2 34 2 2 3 2 2" xfId="14073"/>
    <cellStyle name="Обычный 2 2 34 2 2 3 3" xfId="4324"/>
    <cellStyle name="Обычный 2 2 34 2 2 3 3 2" xfId="11637"/>
    <cellStyle name="Обычный 2 2 34 2 2 3 4" xfId="9201"/>
    <cellStyle name="Обычный 2 2 34 2 2 4" xfId="5542"/>
    <cellStyle name="Обычный 2 2 34 2 2 4 2" xfId="12855"/>
    <cellStyle name="Обычный 2 2 34 2 2 5" xfId="3106"/>
    <cellStyle name="Обычный 2 2 34 2 2 5 2" xfId="10419"/>
    <cellStyle name="Обычный 2 2 34 2 2 6" xfId="7983"/>
    <cellStyle name="Обычный 2 2 34 2 3" xfId="975"/>
    <cellStyle name="Обычный 2 2 34 2 3 2" xfId="2194"/>
    <cellStyle name="Обычный 2 2 34 2 3 2 2" xfId="7066"/>
    <cellStyle name="Обычный 2 2 34 2 3 2 2 2" xfId="14379"/>
    <cellStyle name="Обычный 2 2 34 2 3 2 3" xfId="4630"/>
    <cellStyle name="Обычный 2 2 34 2 3 2 3 2" xfId="11943"/>
    <cellStyle name="Обычный 2 2 34 2 3 2 4" xfId="9507"/>
    <cellStyle name="Обычный 2 2 34 2 3 3" xfId="5848"/>
    <cellStyle name="Обычный 2 2 34 2 3 3 2" xfId="13161"/>
    <cellStyle name="Обычный 2 2 34 2 3 4" xfId="3412"/>
    <cellStyle name="Обычный 2 2 34 2 3 4 2" xfId="10725"/>
    <cellStyle name="Обычный 2 2 34 2 3 5" xfId="8289"/>
    <cellStyle name="Обычный 2 2 34 2 4" xfId="1583"/>
    <cellStyle name="Обычный 2 2 34 2 4 2" xfId="6456"/>
    <cellStyle name="Обычный 2 2 34 2 4 2 2" xfId="13769"/>
    <cellStyle name="Обычный 2 2 34 2 4 3" xfId="4020"/>
    <cellStyle name="Обычный 2 2 34 2 4 3 2" xfId="11333"/>
    <cellStyle name="Обычный 2 2 34 2 4 4" xfId="8897"/>
    <cellStyle name="Обычный 2 2 34 2 5" xfId="5238"/>
    <cellStyle name="Обычный 2 2 34 2 5 2" xfId="12551"/>
    <cellStyle name="Обычный 2 2 34 2 6" xfId="2802"/>
    <cellStyle name="Обычный 2 2 34 2 6 2" xfId="10115"/>
    <cellStyle name="Обычный 2 2 34 2 7" xfId="7679"/>
    <cellStyle name="Обычный 2 2 34 3" xfId="526"/>
    <cellStyle name="Обычный 2 2 34 3 2" xfId="1151"/>
    <cellStyle name="Обычный 2 2 34 3 2 2" xfId="2370"/>
    <cellStyle name="Обычный 2 2 34 3 2 2 2" xfId="7242"/>
    <cellStyle name="Обычный 2 2 34 3 2 2 2 2" xfId="14555"/>
    <cellStyle name="Обычный 2 2 34 3 2 2 3" xfId="4806"/>
    <cellStyle name="Обычный 2 2 34 3 2 2 3 2" xfId="12119"/>
    <cellStyle name="Обычный 2 2 34 3 2 2 4" xfId="9683"/>
    <cellStyle name="Обычный 2 2 34 3 2 3" xfId="6024"/>
    <cellStyle name="Обычный 2 2 34 3 2 3 2" xfId="13337"/>
    <cellStyle name="Обычный 2 2 34 3 2 4" xfId="3588"/>
    <cellStyle name="Обычный 2 2 34 3 2 4 2" xfId="10901"/>
    <cellStyle name="Обычный 2 2 34 3 2 5" xfId="8465"/>
    <cellStyle name="Обычный 2 2 34 3 3" xfId="1759"/>
    <cellStyle name="Обычный 2 2 34 3 3 2" xfId="6632"/>
    <cellStyle name="Обычный 2 2 34 3 3 2 2" xfId="13945"/>
    <cellStyle name="Обычный 2 2 34 3 3 3" xfId="4196"/>
    <cellStyle name="Обычный 2 2 34 3 3 3 2" xfId="11509"/>
    <cellStyle name="Обычный 2 2 34 3 3 4" xfId="9073"/>
    <cellStyle name="Обычный 2 2 34 3 4" xfId="5414"/>
    <cellStyle name="Обычный 2 2 34 3 4 2" xfId="12727"/>
    <cellStyle name="Обычный 2 2 34 3 5" xfId="2978"/>
    <cellStyle name="Обычный 2 2 34 3 5 2" xfId="10291"/>
    <cellStyle name="Обычный 2 2 34 3 6" xfId="7855"/>
    <cellStyle name="Обычный 2 2 34 4" xfId="847"/>
    <cellStyle name="Обычный 2 2 34 4 2" xfId="2066"/>
    <cellStyle name="Обычный 2 2 34 4 2 2" xfId="6938"/>
    <cellStyle name="Обычный 2 2 34 4 2 2 2" xfId="14251"/>
    <cellStyle name="Обычный 2 2 34 4 2 3" xfId="4502"/>
    <cellStyle name="Обычный 2 2 34 4 2 3 2" xfId="11815"/>
    <cellStyle name="Обычный 2 2 34 4 2 4" xfId="9379"/>
    <cellStyle name="Обычный 2 2 34 4 3" xfId="5720"/>
    <cellStyle name="Обычный 2 2 34 4 3 2" xfId="13033"/>
    <cellStyle name="Обычный 2 2 34 4 4" xfId="3284"/>
    <cellStyle name="Обычный 2 2 34 4 4 2" xfId="10597"/>
    <cellStyle name="Обычный 2 2 34 4 5" xfId="8161"/>
    <cellStyle name="Обычный 2 2 34 5" xfId="1455"/>
    <cellStyle name="Обычный 2 2 34 5 2" xfId="6328"/>
    <cellStyle name="Обычный 2 2 34 5 2 2" xfId="13641"/>
    <cellStyle name="Обычный 2 2 34 5 3" xfId="3892"/>
    <cellStyle name="Обычный 2 2 34 5 3 2" xfId="11205"/>
    <cellStyle name="Обычный 2 2 34 5 4" xfId="8769"/>
    <cellStyle name="Обычный 2 2 34 6" xfId="5110"/>
    <cellStyle name="Обычный 2 2 34 6 2" xfId="12423"/>
    <cellStyle name="Обычный 2 2 34 7" xfId="2674"/>
    <cellStyle name="Обычный 2 2 34 7 2" xfId="9987"/>
    <cellStyle name="Обычный 2 2 34 8" xfId="7551"/>
    <cellStyle name="Обычный 2 2 35" xfId="188"/>
    <cellStyle name="Обычный 2 2 35 2" xfId="530"/>
    <cellStyle name="Обычный 2 2 35 2 2" xfId="1154"/>
    <cellStyle name="Обычный 2 2 35 2 2 2" xfId="2373"/>
    <cellStyle name="Обычный 2 2 35 2 2 2 2" xfId="7245"/>
    <cellStyle name="Обычный 2 2 35 2 2 2 2 2" xfId="14558"/>
    <cellStyle name="Обычный 2 2 35 2 2 2 3" xfId="4809"/>
    <cellStyle name="Обычный 2 2 35 2 2 2 3 2" xfId="12122"/>
    <cellStyle name="Обычный 2 2 35 2 2 2 4" xfId="9686"/>
    <cellStyle name="Обычный 2 2 35 2 2 3" xfId="6027"/>
    <cellStyle name="Обычный 2 2 35 2 2 3 2" xfId="13340"/>
    <cellStyle name="Обычный 2 2 35 2 2 4" xfId="3591"/>
    <cellStyle name="Обычный 2 2 35 2 2 4 2" xfId="10904"/>
    <cellStyle name="Обычный 2 2 35 2 2 5" xfId="8468"/>
    <cellStyle name="Обычный 2 2 35 2 3" xfId="1762"/>
    <cellStyle name="Обычный 2 2 35 2 3 2" xfId="6635"/>
    <cellStyle name="Обычный 2 2 35 2 3 2 2" xfId="13948"/>
    <cellStyle name="Обычный 2 2 35 2 3 3" xfId="4199"/>
    <cellStyle name="Обычный 2 2 35 2 3 3 2" xfId="11512"/>
    <cellStyle name="Обычный 2 2 35 2 3 4" xfId="9076"/>
    <cellStyle name="Обычный 2 2 35 2 4" xfId="5417"/>
    <cellStyle name="Обычный 2 2 35 2 4 2" xfId="12730"/>
    <cellStyle name="Обычный 2 2 35 2 5" xfId="2981"/>
    <cellStyle name="Обычный 2 2 35 2 5 2" xfId="10294"/>
    <cellStyle name="Обычный 2 2 35 2 6" xfId="7858"/>
    <cellStyle name="Обычный 2 2 35 3" xfId="850"/>
    <cellStyle name="Обычный 2 2 35 3 2" xfId="2069"/>
    <cellStyle name="Обычный 2 2 35 3 2 2" xfId="6941"/>
    <cellStyle name="Обычный 2 2 35 3 2 2 2" xfId="14254"/>
    <cellStyle name="Обычный 2 2 35 3 2 3" xfId="4505"/>
    <cellStyle name="Обычный 2 2 35 3 2 3 2" xfId="11818"/>
    <cellStyle name="Обычный 2 2 35 3 2 4" xfId="9382"/>
    <cellStyle name="Обычный 2 2 35 3 3" xfId="5723"/>
    <cellStyle name="Обычный 2 2 35 3 3 2" xfId="13036"/>
    <cellStyle name="Обычный 2 2 35 3 4" xfId="3287"/>
    <cellStyle name="Обычный 2 2 35 3 4 2" xfId="10600"/>
    <cellStyle name="Обычный 2 2 35 3 5" xfId="8164"/>
    <cellStyle name="Обычный 2 2 35 4" xfId="1458"/>
    <cellStyle name="Обычный 2 2 35 4 2" xfId="6331"/>
    <cellStyle name="Обычный 2 2 35 4 2 2" xfId="13644"/>
    <cellStyle name="Обычный 2 2 35 4 3" xfId="3895"/>
    <cellStyle name="Обычный 2 2 35 4 3 2" xfId="11208"/>
    <cellStyle name="Обычный 2 2 35 4 4" xfId="8772"/>
    <cellStyle name="Обычный 2 2 35 5" xfId="5113"/>
    <cellStyle name="Обычный 2 2 35 5 2" xfId="12426"/>
    <cellStyle name="Обычный 2 2 35 6" xfId="2677"/>
    <cellStyle name="Обычный 2 2 35 6 2" xfId="9990"/>
    <cellStyle name="Обычный 2 2 35 7" xfId="7554"/>
    <cellStyle name="Обычный 2 2 36" xfId="191"/>
    <cellStyle name="Обычный 2 2 36 2" xfId="533"/>
    <cellStyle name="Обычный 2 2 36 2 2" xfId="1157"/>
    <cellStyle name="Обычный 2 2 36 2 2 2" xfId="2376"/>
    <cellStyle name="Обычный 2 2 36 2 2 2 2" xfId="7248"/>
    <cellStyle name="Обычный 2 2 36 2 2 2 2 2" xfId="14561"/>
    <cellStyle name="Обычный 2 2 36 2 2 2 3" xfId="4812"/>
    <cellStyle name="Обычный 2 2 36 2 2 2 3 2" xfId="12125"/>
    <cellStyle name="Обычный 2 2 36 2 2 2 4" xfId="9689"/>
    <cellStyle name="Обычный 2 2 36 2 2 3" xfId="6030"/>
    <cellStyle name="Обычный 2 2 36 2 2 3 2" xfId="13343"/>
    <cellStyle name="Обычный 2 2 36 2 2 4" xfId="3594"/>
    <cellStyle name="Обычный 2 2 36 2 2 4 2" xfId="10907"/>
    <cellStyle name="Обычный 2 2 36 2 2 5" xfId="8471"/>
    <cellStyle name="Обычный 2 2 36 2 3" xfId="1765"/>
    <cellStyle name="Обычный 2 2 36 2 3 2" xfId="6638"/>
    <cellStyle name="Обычный 2 2 36 2 3 2 2" xfId="13951"/>
    <cellStyle name="Обычный 2 2 36 2 3 3" xfId="4202"/>
    <cellStyle name="Обычный 2 2 36 2 3 3 2" xfId="11515"/>
    <cellStyle name="Обычный 2 2 36 2 3 4" xfId="9079"/>
    <cellStyle name="Обычный 2 2 36 2 4" xfId="5420"/>
    <cellStyle name="Обычный 2 2 36 2 4 2" xfId="12733"/>
    <cellStyle name="Обычный 2 2 36 2 5" xfId="2984"/>
    <cellStyle name="Обычный 2 2 36 2 5 2" xfId="10297"/>
    <cellStyle name="Обычный 2 2 36 2 6" xfId="7861"/>
    <cellStyle name="Обычный 2 2 36 3" xfId="853"/>
    <cellStyle name="Обычный 2 2 36 3 2" xfId="2072"/>
    <cellStyle name="Обычный 2 2 36 3 2 2" xfId="6944"/>
    <cellStyle name="Обычный 2 2 36 3 2 2 2" xfId="14257"/>
    <cellStyle name="Обычный 2 2 36 3 2 3" xfId="4508"/>
    <cellStyle name="Обычный 2 2 36 3 2 3 2" xfId="11821"/>
    <cellStyle name="Обычный 2 2 36 3 2 4" xfId="9385"/>
    <cellStyle name="Обычный 2 2 36 3 3" xfId="5726"/>
    <cellStyle name="Обычный 2 2 36 3 3 2" xfId="13039"/>
    <cellStyle name="Обычный 2 2 36 3 4" xfId="3290"/>
    <cellStyle name="Обычный 2 2 36 3 4 2" xfId="10603"/>
    <cellStyle name="Обычный 2 2 36 3 5" xfId="8167"/>
    <cellStyle name="Обычный 2 2 36 4" xfId="1461"/>
    <cellStyle name="Обычный 2 2 36 4 2" xfId="6334"/>
    <cellStyle name="Обычный 2 2 36 4 2 2" xfId="13647"/>
    <cellStyle name="Обычный 2 2 36 4 3" xfId="3898"/>
    <cellStyle name="Обычный 2 2 36 4 3 2" xfId="11211"/>
    <cellStyle name="Обычный 2 2 36 4 4" xfId="8775"/>
    <cellStyle name="Обычный 2 2 36 5" xfId="5116"/>
    <cellStyle name="Обычный 2 2 36 5 2" xfId="12429"/>
    <cellStyle name="Обычный 2 2 36 6" xfId="2680"/>
    <cellStyle name="Обычный 2 2 36 6 2" xfId="9993"/>
    <cellStyle name="Обычный 2 2 36 7" xfId="7557"/>
    <cellStyle name="Обычный 2 2 37" xfId="215"/>
    <cellStyle name="Обычный 2 2 37 2" xfId="556"/>
    <cellStyle name="Обычный 2 2 37 2 2" xfId="1180"/>
    <cellStyle name="Обычный 2 2 37 2 2 2" xfId="2399"/>
    <cellStyle name="Обычный 2 2 37 2 2 2 2" xfId="7271"/>
    <cellStyle name="Обычный 2 2 37 2 2 2 2 2" xfId="14584"/>
    <cellStyle name="Обычный 2 2 37 2 2 2 3" xfId="4835"/>
    <cellStyle name="Обычный 2 2 37 2 2 2 3 2" xfId="12148"/>
    <cellStyle name="Обычный 2 2 37 2 2 2 4" xfId="9712"/>
    <cellStyle name="Обычный 2 2 37 2 2 3" xfId="6053"/>
    <cellStyle name="Обычный 2 2 37 2 2 3 2" xfId="13366"/>
    <cellStyle name="Обычный 2 2 37 2 2 4" xfId="3617"/>
    <cellStyle name="Обычный 2 2 37 2 2 4 2" xfId="10930"/>
    <cellStyle name="Обычный 2 2 37 2 2 5" xfId="8494"/>
    <cellStyle name="Обычный 2 2 37 2 3" xfId="1788"/>
    <cellStyle name="Обычный 2 2 37 2 3 2" xfId="6661"/>
    <cellStyle name="Обычный 2 2 37 2 3 2 2" xfId="13974"/>
    <cellStyle name="Обычный 2 2 37 2 3 3" xfId="4225"/>
    <cellStyle name="Обычный 2 2 37 2 3 3 2" xfId="11538"/>
    <cellStyle name="Обычный 2 2 37 2 3 4" xfId="9102"/>
    <cellStyle name="Обычный 2 2 37 2 4" xfId="5443"/>
    <cellStyle name="Обычный 2 2 37 2 4 2" xfId="12756"/>
    <cellStyle name="Обычный 2 2 37 2 5" xfId="3007"/>
    <cellStyle name="Обычный 2 2 37 2 5 2" xfId="10320"/>
    <cellStyle name="Обычный 2 2 37 2 6" xfId="7884"/>
    <cellStyle name="Обычный 2 2 37 3" xfId="876"/>
    <cellStyle name="Обычный 2 2 37 3 2" xfId="2095"/>
    <cellStyle name="Обычный 2 2 37 3 2 2" xfId="6967"/>
    <cellStyle name="Обычный 2 2 37 3 2 2 2" xfId="14280"/>
    <cellStyle name="Обычный 2 2 37 3 2 3" xfId="4531"/>
    <cellStyle name="Обычный 2 2 37 3 2 3 2" xfId="11844"/>
    <cellStyle name="Обычный 2 2 37 3 2 4" xfId="9408"/>
    <cellStyle name="Обычный 2 2 37 3 3" xfId="5749"/>
    <cellStyle name="Обычный 2 2 37 3 3 2" xfId="13062"/>
    <cellStyle name="Обычный 2 2 37 3 4" xfId="3313"/>
    <cellStyle name="Обычный 2 2 37 3 4 2" xfId="10626"/>
    <cellStyle name="Обычный 2 2 37 3 5" xfId="8190"/>
    <cellStyle name="Обычный 2 2 37 4" xfId="1484"/>
    <cellStyle name="Обычный 2 2 37 4 2" xfId="6357"/>
    <cellStyle name="Обычный 2 2 37 4 2 2" xfId="13670"/>
    <cellStyle name="Обычный 2 2 37 4 3" xfId="3921"/>
    <cellStyle name="Обычный 2 2 37 4 3 2" xfId="11234"/>
    <cellStyle name="Обычный 2 2 37 4 4" xfId="8798"/>
    <cellStyle name="Обычный 2 2 37 5" xfId="5139"/>
    <cellStyle name="Обычный 2 2 37 5 2" xfId="12452"/>
    <cellStyle name="Обычный 2 2 37 6" xfId="2703"/>
    <cellStyle name="Обычный 2 2 37 6 2" xfId="10016"/>
    <cellStyle name="Обычный 2 2 37 7" xfId="7580"/>
    <cellStyle name="Обычный 2 2 38" xfId="340"/>
    <cellStyle name="Обычный 2 2 38 2" xfId="658"/>
    <cellStyle name="Обычный 2 2 38 2 2" xfId="1282"/>
    <cellStyle name="Обычный 2 2 38 2 2 2" xfId="2501"/>
    <cellStyle name="Обычный 2 2 38 2 2 2 2" xfId="7373"/>
    <cellStyle name="Обычный 2 2 38 2 2 2 2 2" xfId="14686"/>
    <cellStyle name="Обычный 2 2 38 2 2 2 3" xfId="4937"/>
    <cellStyle name="Обычный 2 2 38 2 2 2 3 2" xfId="12250"/>
    <cellStyle name="Обычный 2 2 38 2 2 2 4" xfId="9814"/>
    <cellStyle name="Обычный 2 2 38 2 2 3" xfId="6155"/>
    <cellStyle name="Обычный 2 2 38 2 2 3 2" xfId="13468"/>
    <cellStyle name="Обычный 2 2 38 2 2 4" xfId="3719"/>
    <cellStyle name="Обычный 2 2 38 2 2 4 2" xfId="11032"/>
    <cellStyle name="Обычный 2 2 38 2 2 5" xfId="8596"/>
    <cellStyle name="Обычный 2 2 38 2 3" xfId="1890"/>
    <cellStyle name="Обычный 2 2 38 2 3 2" xfId="6763"/>
    <cellStyle name="Обычный 2 2 38 2 3 2 2" xfId="14076"/>
    <cellStyle name="Обычный 2 2 38 2 3 3" xfId="4327"/>
    <cellStyle name="Обычный 2 2 38 2 3 3 2" xfId="11640"/>
    <cellStyle name="Обычный 2 2 38 2 3 4" xfId="9204"/>
    <cellStyle name="Обычный 2 2 38 2 4" xfId="5545"/>
    <cellStyle name="Обычный 2 2 38 2 4 2" xfId="12858"/>
    <cellStyle name="Обычный 2 2 38 2 5" xfId="3109"/>
    <cellStyle name="Обычный 2 2 38 2 5 2" xfId="10422"/>
    <cellStyle name="Обычный 2 2 38 2 6" xfId="7986"/>
    <cellStyle name="Обычный 2 2 38 3" xfId="978"/>
    <cellStyle name="Обычный 2 2 38 3 2" xfId="2197"/>
    <cellStyle name="Обычный 2 2 38 3 2 2" xfId="7069"/>
    <cellStyle name="Обычный 2 2 38 3 2 2 2" xfId="14382"/>
    <cellStyle name="Обычный 2 2 38 3 2 3" xfId="4633"/>
    <cellStyle name="Обычный 2 2 38 3 2 3 2" xfId="11946"/>
    <cellStyle name="Обычный 2 2 38 3 2 4" xfId="9510"/>
    <cellStyle name="Обычный 2 2 38 3 3" xfId="5851"/>
    <cellStyle name="Обычный 2 2 38 3 3 2" xfId="13164"/>
    <cellStyle name="Обычный 2 2 38 3 4" xfId="3415"/>
    <cellStyle name="Обычный 2 2 38 3 4 2" xfId="10728"/>
    <cellStyle name="Обычный 2 2 38 3 5" xfId="8292"/>
    <cellStyle name="Обычный 2 2 38 4" xfId="1586"/>
    <cellStyle name="Обычный 2 2 38 4 2" xfId="6459"/>
    <cellStyle name="Обычный 2 2 38 4 2 2" xfId="13772"/>
    <cellStyle name="Обычный 2 2 38 4 3" xfId="4023"/>
    <cellStyle name="Обычный 2 2 38 4 3 2" xfId="11336"/>
    <cellStyle name="Обычный 2 2 38 4 4" xfId="8900"/>
    <cellStyle name="Обычный 2 2 38 5" xfId="5241"/>
    <cellStyle name="Обычный 2 2 38 5 2" xfId="12554"/>
    <cellStyle name="Обычный 2 2 38 6" xfId="2805"/>
    <cellStyle name="Обычный 2 2 38 6 2" xfId="10118"/>
    <cellStyle name="Обычный 2 2 38 7" xfId="7682"/>
    <cellStyle name="Обычный 2 2 39" xfId="343"/>
    <cellStyle name="Обычный 2 2 39 2" xfId="661"/>
    <cellStyle name="Обычный 2 2 39 2 2" xfId="1285"/>
    <cellStyle name="Обычный 2 2 39 2 2 2" xfId="2504"/>
    <cellStyle name="Обычный 2 2 39 2 2 2 2" xfId="7376"/>
    <cellStyle name="Обычный 2 2 39 2 2 2 2 2" xfId="14689"/>
    <cellStyle name="Обычный 2 2 39 2 2 2 3" xfId="4940"/>
    <cellStyle name="Обычный 2 2 39 2 2 2 3 2" xfId="12253"/>
    <cellStyle name="Обычный 2 2 39 2 2 2 4" xfId="9817"/>
    <cellStyle name="Обычный 2 2 39 2 2 3" xfId="6158"/>
    <cellStyle name="Обычный 2 2 39 2 2 3 2" xfId="13471"/>
    <cellStyle name="Обычный 2 2 39 2 2 4" xfId="3722"/>
    <cellStyle name="Обычный 2 2 39 2 2 4 2" xfId="11035"/>
    <cellStyle name="Обычный 2 2 39 2 2 5" xfId="8599"/>
    <cellStyle name="Обычный 2 2 39 2 3" xfId="1893"/>
    <cellStyle name="Обычный 2 2 39 2 3 2" xfId="6766"/>
    <cellStyle name="Обычный 2 2 39 2 3 2 2" xfId="14079"/>
    <cellStyle name="Обычный 2 2 39 2 3 3" xfId="4330"/>
    <cellStyle name="Обычный 2 2 39 2 3 3 2" xfId="11643"/>
    <cellStyle name="Обычный 2 2 39 2 3 4" xfId="9207"/>
    <cellStyle name="Обычный 2 2 39 2 4" xfId="5548"/>
    <cellStyle name="Обычный 2 2 39 2 4 2" xfId="12861"/>
    <cellStyle name="Обычный 2 2 39 2 5" xfId="3112"/>
    <cellStyle name="Обычный 2 2 39 2 5 2" xfId="10425"/>
    <cellStyle name="Обычный 2 2 39 2 6" xfId="7989"/>
    <cellStyle name="Обычный 2 2 39 3" xfId="981"/>
    <cellStyle name="Обычный 2 2 39 3 2" xfId="2200"/>
    <cellStyle name="Обычный 2 2 39 3 2 2" xfId="7072"/>
    <cellStyle name="Обычный 2 2 39 3 2 2 2" xfId="14385"/>
    <cellStyle name="Обычный 2 2 39 3 2 3" xfId="4636"/>
    <cellStyle name="Обычный 2 2 39 3 2 3 2" xfId="11949"/>
    <cellStyle name="Обычный 2 2 39 3 2 4" xfId="9513"/>
    <cellStyle name="Обычный 2 2 39 3 3" xfId="5854"/>
    <cellStyle name="Обычный 2 2 39 3 3 2" xfId="13167"/>
    <cellStyle name="Обычный 2 2 39 3 4" xfId="3418"/>
    <cellStyle name="Обычный 2 2 39 3 4 2" xfId="10731"/>
    <cellStyle name="Обычный 2 2 39 3 5" xfId="8295"/>
    <cellStyle name="Обычный 2 2 39 4" xfId="1589"/>
    <cellStyle name="Обычный 2 2 39 4 2" xfId="6462"/>
    <cellStyle name="Обычный 2 2 39 4 2 2" xfId="13775"/>
    <cellStyle name="Обычный 2 2 39 4 3" xfId="4026"/>
    <cellStyle name="Обычный 2 2 39 4 3 2" xfId="11339"/>
    <cellStyle name="Обычный 2 2 39 4 4" xfId="8903"/>
    <cellStyle name="Обычный 2 2 39 5" xfId="5244"/>
    <cellStyle name="Обычный 2 2 39 5 2" xfId="12557"/>
    <cellStyle name="Обычный 2 2 39 6" xfId="2808"/>
    <cellStyle name="Обычный 2 2 39 6 2" xfId="10121"/>
    <cellStyle name="Обычный 2 2 39 7" xfId="7685"/>
    <cellStyle name="Обычный 2 2 4" xfId="48"/>
    <cellStyle name="Обычный 2 2 4 2" xfId="157"/>
    <cellStyle name="Обычный 2 2 4 3" xfId="228"/>
    <cellStyle name="Обычный 2 2 4 3 2" xfId="566"/>
    <cellStyle name="Обычный 2 2 4 3 2 2" xfId="1190"/>
    <cellStyle name="Обычный 2 2 4 3 2 2 2" xfId="2409"/>
    <cellStyle name="Обычный 2 2 4 3 2 2 2 2" xfId="7281"/>
    <cellStyle name="Обычный 2 2 4 3 2 2 2 2 2" xfId="14594"/>
    <cellStyle name="Обычный 2 2 4 3 2 2 2 3" xfId="4845"/>
    <cellStyle name="Обычный 2 2 4 3 2 2 2 3 2" xfId="12158"/>
    <cellStyle name="Обычный 2 2 4 3 2 2 2 4" xfId="9722"/>
    <cellStyle name="Обычный 2 2 4 3 2 2 3" xfId="6063"/>
    <cellStyle name="Обычный 2 2 4 3 2 2 3 2" xfId="13376"/>
    <cellStyle name="Обычный 2 2 4 3 2 2 4" xfId="3627"/>
    <cellStyle name="Обычный 2 2 4 3 2 2 4 2" xfId="10940"/>
    <cellStyle name="Обычный 2 2 4 3 2 2 5" xfId="8504"/>
    <cellStyle name="Обычный 2 2 4 3 2 3" xfId="1798"/>
    <cellStyle name="Обычный 2 2 4 3 2 3 2" xfId="6671"/>
    <cellStyle name="Обычный 2 2 4 3 2 3 2 2" xfId="13984"/>
    <cellStyle name="Обычный 2 2 4 3 2 3 3" xfId="4235"/>
    <cellStyle name="Обычный 2 2 4 3 2 3 3 2" xfId="11548"/>
    <cellStyle name="Обычный 2 2 4 3 2 3 4" xfId="9112"/>
    <cellStyle name="Обычный 2 2 4 3 2 4" xfId="5453"/>
    <cellStyle name="Обычный 2 2 4 3 2 4 2" xfId="12766"/>
    <cellStyle name="Обычный 2 2 4 3 2 5" xfId="3017"/>
    <cellStyle name="Обычный 2 2 4 3 2 5 2" xfId="10330"/>
    <cellStyle name="Обычный 2 2 4 3 2 6" xfId="7894"/>
    <cellStyle name="Обычный 2 2 4 3 3" xfId="886"/>
    <cellStyle name="Обычный 2 2 4 3 3 2" xfId="2105"/>
    <cellStyle name="Обычный 2 2 4 3 3 2 2" xfId="6977"/>
    <cellStyle name="Обычный 2 2 4 3 3 2 2 2" xfId="14290"/>
    <cellStyle name="Обычный 2 2 4 3 3 2 3" xfId="4541"/>
    <cellStyle name="Обычный 2 2 4 3 3 2 3 2" xfId="11854"/>
    <cellStyle name="Обычный 2 2 4 3 3 2 4" xfId="9418"/>
    <cellStyle name="Обычный 2 2 4 3 3 3" xfId="5759"/>
    <cellStyle name="Обычный 2 2 4 3 3 3 2" xfId="13072"/>
    <cellStyle name="Обычный 2 2 4 3 3 4" xfId="3323"/>
    <cellStyle name="Обычный 2 2 4 3 3 4 2" xfId="10636"/>
    <cellStyle name="Обычный 2 2 4 3 3 5" xfId="8200"/>
    <cellStyle name="Обычный 2 2 4 3 4" xfId="1494"/>
    <cellStyle name="Обычный 2 2 4 3 4 2" xfId="6367"/>
    <cellStyle name="Обычный 2 2 4 3 4 2 2" xfId="13680"/>
    <cellStyle name="Обычный 2 2 4 3 4 3" xfId="3931"/>
    <cellStyle name="Обычный 2 2 4 3 4 3 2" xfId="11244"/>
    <cellStyle name="Обычный 2 2 4 3 4 4" xfId="8808"/>
    <cellStyle name="Обычный 2 2 4 3 5" xfId="5149"/>
    <cellStyle name="Обычный 2 2 4 3 5 2" xfId="12462"/>
    <cellStyle name="Обычный 2 2 4 3 6" xfId="2713"/>
    <cellStyle name="Обычный 2 2 4 3 6 2" xfId="10026"/>
    <cellStyle name="Обычный 2 2 4 3 7" xfId="7590"/>
    <cellStyle name="Обычный 2 2 4 4" xfId="437"/>
    <cellStyle name="Обычный 2 2 4 4 2" xfId="1062"/>
    <cellStyle name="Обычный 2 2 4 4 2 2" xfId="2281"/>
    <cellStyle name="Обычный 2 2 4 4 2 2 2" xfId="7153"/>
    <cellStyle name="Обычный 2 2 4 4 2 2 2 2" xfId="14466"/>
    <cellStyle name="Обычный 2 2 4 4 2 2 3" xfId="4717"/>
    <cellStyle name="Обычный 2 2 4 4 2 2 3 2" xfId="12030"/>
    <cellStyle name="Обычный 2 2 4 4 2 2 4" xfId="9594"/>
    <cellStyle name="Обычный 2 2 4 4 2 3" xfId="5935"/>
    <cellStyle name="Обычный 2 2 4 4 2 3 2" xfId="13248"/>
    <cellStyle name="Обычный 2 2 4 4 2 4" xfId="3499"/>
    <cellStyle name="Обычный 2 2 4 4 2 4 2" xfId="10812"/>
    <cellStyle name="Обычный 2 2 4 4 2 5" xfId="8376"/>
    <cellStyle name="Обычный 2 2 4 4 3" xfId="1670"/>
    <cellStyle name="Обычный 2 2 4 4 3 2" xfId="6543"/>
    <cellStyle name="Обычный 2 2 4 4 3 2 2" xfId="13856"/>
    <cellStyle name="Обычный 2 2 4 4 3 3" xfId="4107"/>
    <cellStyle name="Обычный 2 2 4 4 3 3 2" xfId="11420"/>
    <cellStyle name="Обычный 2 2 4 4 3 4" xfId="8984"/>
    <cellStyle name="Обычный 2 2 4 4 4" xfId="5325"/>
    <cellStyle name="Обычный 2 2 4 4 4 2" xfId="12638"/>
    <cellStyle name="Обычный 2 2 4 4 5" xfId="2889"/>
    <cellStyle name="Обычный 2 2 4 4 5 2" xfId="10202"/>
    <cellStyle name="Обычный 2 2 4 4 6" xfId="7766"/>
    <cellStyle name="Обычный 2 2 4 5" xfId="758"/>
    <cellStyle name="Обычный 2 2 4 5 2" xfId="1977"/>
    <cellStyle name="Обычный 2 2 4 5 2 2" xfId="6849"/>
    <cellStyle name="Обычный 2 2 4 5 2 2 2" xfId="14162"/>
    <cellStyle name="Обычный 2 2 4 5 2 3" xfId="4413"/>
    <cellStyle name="Обычный 2 2 4 5 2 3 2" xfId="11726"/>
    <cellStyle name="Обычный 2 2 4 5 2 4" xfId="9290"/>
    <cellStyle name="Обычный 2 2 4 5 3" xfId="5631"/>
    <cellStyle name="Обычный 2 2 4 5 3 2" xfId="12944"/>
    <cellStyle name="Обычный 2 2 4 5 4" xfId="3195"/>
    <cellStyle name="Обычный 2 2 4 5 4 2" xfId="10508"/>
    <cellStyle name="Обычный 2 2 4 5 5" xfId="8072"/>
    <cellStyle name="Обычный 2 2 4 6" xfId="1366"/>
    <cellStyle name="Обычный 2 2 4 6 2" xfId="6239"/>
    <cellStyle name="Обычный 2 2 4 6 2 2" xfId="13552"/>
    <cellStyle name="Обычный 2 2 4 6 3" xfId="3803"/>
    <cellStyle name="Обычный 2 2 4 6 3 2" xfId="11116"/>
    <cellStyle name="Обычный 2 2 4 6 4" xfId="8680"/>
    <cellStyle name="Обычный 2 2 4 7" xfId="5021"/>
    <cellStyle name="Обычный 2 2 4 7 2" xfId="12334"/>
    <cellStyle name="Обычный 2 2 4 8" xfId="2585"/>
    <cellStyle name="Обычный 2 2 4 8 2" xfId="9898"/>
    <cellStyle name="Обычный 2 2 4 9" xfId="7462"/>
    <cellStyle name="Обычный 2 2 40" xfId="347"/>
    <cellStyle name="Обычный 2 2 40 2" xfId="665"/>
    <cellStyle name="Обычный 2 2 40 2 2" xfId="1288"/>
    <cellStyle name="Обычный 2 2 40 2 2 2" xfId="2507"/>
    <cellStyle name="Обычный 2 2 40 2 2 2 2" xfId="7379"/>
    <cellStyle name="Обычный 2 2 40 2 2 2 2 2" xfId="14692"/>
    <cellStyle name="Обычный 2 2 40 2 2 2 3" xfId="4943"/>
    <cellStyle name="Обычный 2 2 40 2 2 2 3 2" xfId="12256"/>
    <cellStyle name="Обычный 2 2 40 2 2 2 4" xfId="9820"/>
    <cellStyle name="Обычный 2 2 40 2 2 3" xfId="6161"/>
    <cellStyle name="Обычный 2 2 40 2 2 3 2" xfId="13474"/>
    <cellStyle name="Обычный 2 2 40 2 2 4" xfId="3725"/>
    <cellStyle name="Обычный 2 2 40 2 2 4 2" xfId="11038"/>
    <cellStyle name="Обычный 2 2 40 2 2 5" xfId="8602"/>
    <cellStyle name="Обычный 2 2 40 2 3" xfId="1896"/>
    <cellStyle name="Обычный 2 2 40 2 3 2" xfId="6769"/>
    <cellStyle name="Обычный 2 2 40 2 3 2 2" xfId="14082"/>
    <cellStyle name="Обычный 2 2 40 2 3 3" xfId="4333"/>
    <cellStyle name="Обычный 2 2 40 2 3 3 2" xfId="11646"/>
    <cellStyle name="Обычный 2 2 40 2 3 4" xfId="9210"/>
    <cellStyle name="Обычный 2 2 40 2 4" xfId="5551"/>
    <cellStyle name="Обычный 2 2 40 2 4 2" xfId="12864"/>
    <cellStyle name="Обычный 2 2 40 2 5" xfId="3115"/>
    <cellStyle name="Обычный 2 2 40 2 5 2" xfId="10428"/>
    <cellStyle name="Обычный 2 2 40 2 6" xfId="7992"/>
    <cellStyle name="Обычный 2 2 40 3" xfId="984"/>
    <cellStyle name="Обычный 2 2 40 3 2" xfId="2203"/>
    <cellStyle name="Обычный 2 2 40 3 2 2" xfId="7075"/>
    <cellStyle name="Обычный 2 2 40 3 2 2 2" xfId="14388"/>
    <cellStyle name="Обычный 2 2 40 3 2 3" xfId="4639"/>
    <cellStyle name="Обычный 2 2 40 3 2 3 2" xfId="11952"/>
    <cellStyle name="Обычный 2 2 40 3 2 4" xfId="9516"/>
    <cellStyle name="Обычный 2 2 40 3 3" xfId="5857"/>
    <cellStyle name="Обычный 2 2 40 3 3 2" xfId="13170"/>
    <cellStyle name="Обычный 2 2 40 3 4" xfId="3421"/>
    <cellStyle name="Обычный 2 2 40 3 4 2" xfId="10734"/>
    <cellStyle name="Обычный 2 2 40 3 5" xfId="8298"/>
    <cellStyle name="Обычный 2 2 40 4" xfId="1592"/>
    <cellStyle name="Обычный 2 2 40 4 2" xfId="6465"/>
    <cellStyle name="Обычный 2 2 40 4 2 2" xfId="13778"/>
    <cellStyle name="Обычный 2 2 40 4 3" xfId="4029"/>
    <cellStyle name="Обычный 2 2 40 4 3 2" xfId="11342"/>
    <cellStyle name="Обычный 2 2 40 4 4" xfId="8906"/>
    <cellStyle name="Обычный 2 2 40 5" xfId="5247"/>
    <cellStyle name="Обычный 2 2 40 5 2" xfId="12560"/>
    <cellStyle name="Обычный 2 2 40 6" xfId="2811"/>
    <cellStyle name="Обычный 2 2 40 6 2" xfId="10124"/>
    <cellStyle name="Обычный 2 2 40 7" xfId="7688"/>
    <cellStyle name="Обычный 2 2 41" xfId="351"/>
    <cellStyle name="Обычный 2 2 41 2" xfId="669"/>
    <cellStyle name="Обычный 2 2 41 2 2" xfId="1291"/>
    <cellStyle name="Обычный 2 2 41 2 2 2" xfId="2510"/>
    <cellStyle name="Обычный 2 2 41 2 2 2 2" xfId="7382"/>
    <cellStyle name="Обычный 2 2 41 2 2 2 2 2" xfId="14695"/>
    <cellStyle name="Обычный 2 2 41 2 2 2 3" xfId="4946"/>
    <cellStyle name="Обычный 2 2 41 2 2 2 3 2" xfId="12259"/>
    <cellStyle name="Обычный 2 2 41 2 2 2 4" xfId="9823"/>
    <cellStyle name="Обычный 2 2 41 2 2 3" xfId="6164"/>
    <cellStyle name="Обычный 2 2 41 2 2 3 2" xfId="13477"/>
    <cellStyle name="Обычный 2 2 41 2 2 4" xfId="3728"/>
    <cellStyle name="Обычный 2 2 41 2 2 4 2" xfId="11041"/>
    <cellStyle name="Обычный 2 2 41 2 2 5" xfId="8605"/>
    <cellStyle name="Обычный 2 2 41 2 3" xfId="1899"/>
    <cellStyle name="Обычный 2 2 41 2 3 2" xfId="6772"/>
    <cellStyle name="Обычный 2 2 41 2 3 2 2" xfId="14085"/>
    <cellStyle name="Обычный 2 2 41 2 3 3" xfId="4336"/>
    <cellStyle name="Обычный 2 2 41 2 3 3 2" xfId="11649"/>
    <cellStyle name="Обычный 2 2 41 2 3 4" xfId="9213"/>
    <cellStyle name="Обычный 2 2 41 2 4" xfId="5554"/>
    <cellStyle name="Обычный 2 2 41 2 4 2" xfId="12867"/>
    <cellStyle name="Обычный 2 2 41 2 5" xfId="3118"/>
    <cellStyle name="Обычный 2 2 41 2 5 2" xfId="10431"/>
    <cellStyle name="Обычный 2 2 41 2 6" xfId="7995"/>
    <cellStyle name="Обычный 2 2 41 3" xfId="987"/>
    <cellStyle name="Обычный 2 2 41 3 2" xfId="2206"/>
    <cellStyle name="Обычный 2 2 41 3 2 2" xfId="7078"/>
    <cellStyle name="Обычный 2 2 41 3 2 2 2" xfId="14391"/>
    <cellStyle name="Обычный 2 2 41 3 2 3" xfId="4642"/>
    <cellStyle name="Обычный 2 2 41 3 2 3 2" xfId="11955"/>
    <cellStyle name="Обычный 2 2 41 3 2 4" xfId="9519"/>
    <cellStyle name="Обычный 2 2 41 3 3" xfId="5860"/>
    <cellStyle name="Обычный 2 2 41 3 3 2" xfId="13173"/>
    <cellStyle name="Обычный 2 2 41 3 4" xfId="3424"/>
    <cellStyle name="Обычный 2 2 41 3 4 2" xfId="10737"/>
    <cellStyle name="Обычный 2 2 41 3 5" xfId="8301"/>
    <cellStyle name="Обычный 2 2 41 4" xfId="1595"/>
    <cellStyle name="Обычный 2 2 41 4 2" xfId="6468"/>
    <cellStyle name="Обычный 2 2 41 4 2 2" xfId="13781"/>
    <cellStyle name="Обычный 2 2 41 4 3" xfId="4032"/>
    <cellStyle name="Обычный 2 2 41 4 3 2" xfId="11345"/>
    <cellStyle name="Обычный 2 2 41 4 4" xfId="8909"/>
    <cellStyle name="Обычный 2 2 41 5" xfId="5250"/>
    <cellStyle name="Обычный 2 2 41 5 2" xfId="12563"/>
    <cellStyle name="Обычный 2 2 41 6" xfId="2814"/>
    <cellStyle name="Обычный 2 2 41 6 2" xfId="10127"/>
    <cellStyle name="Обычный 2 2 41 7" xfId="7691"/>
    <cellStyle name="Обычный 2 2 42" xfId="355"/>
    <cellStyle name="Обычный 2 2 42 2" xfId="673"/>
    <cellStyle name="Обычный 2 2 42 2 2" xfId="1294"/>
    <cellStyle name="Обычный 2 2 42 2 2 2" xfId="2513"/>
    <cellStyle name="Обычный 2 2 42 2 2 2 2" xfId="7385"/>
    <cellStyle name="Обычный 2 2 42 2 2 2 2 2" xfId="14698"/>
    <cellStyle name="Обычный 2 2 42 2 2 2 3" xfId="4949"/>
    <cellStyle name="Обычный 2 2 42 2 2 2 3 2" xfId="12262"/>
    <cellStyle name="Обычный 2 2 42 2 2 2 4" xfId="9826"/>
    <cellStyle name="Обычный 2 2 42 2 2 3" xfId="6167"/>
    <cellStyle name="Обычный 2 2 42 2 2 3 2" xfId="13480"/>
    <cellStyle name="Обычный 2 2 42 2 2 4" xfId="3731"/>
    <cellStyle name="Обычный 2 2 42 2 2 4 2" xfId="11044"/>
    <cellStyle name="Обычный 2 2 42 2 2 5" xfId="8608"/>
    <cellStyle name="Обычный 2 2 42 2 3" xfId="1902"/>
    <cellStyle name="Обычный 2 2 42 2 3 2" xfId="6775"/>
    <cellStyle name="Обычный 2 2 42 2 3 2 2" xfId="14088"/>
    <cellStyle name="Обычный 2 2 42 2 3 3" xfId="4339"/>
    <cellStyle name="Обычный 2 2 42 2 3 3 2" xfId="11652"/>
    <cellStyle name="Обычный 2 2 42 2 3 4" xfId="9216"/>
    <cellStyle name="Обычный 2 2 42 2 4" xfId="5557"/>
    <cellStyle name="Обычный 2 2 42 2 4 2" xfId="12870"/>
    <cellStyle name="Обычный 2 2 42 2 5" xfId="3121"/>
    <cellStyle name="Обычный 2 2 42 2 5 2" xfId="10434"/>
    <cellStyle name="Обычный 2 2 42 2 6" xfId="7998"/>
    <cellStyle name="Обычный 2 2 42 3" xfId="990"/>
    <cellStyle name="Обычный 2 2 42 3 2" xfId="2209"/>
    <cellStyle name="Обычный 2 2 42 3 2 2" xfId="7081"/>
    <cellStyle name="Обычный 2 2 42 3 2 2 2" xfId="14394"/>
    <cellStyle name="Обычный 2 2 42 3 2 3" xfId="4645"/>
    <cellStyle name="Обычный 2 2 42 3 2 3 2" xfId="11958"/>
    <cellStyle name="Обычный 2 2 42 3 2 4" xfId="9522"/>
    <cellStyle name="Обычный 2 2 42 3 3" xfId="5863"/>
    <cellStyle name="Обычный 2 2 42 3 3 2" xfId="13176"/>
    <cellStyle name="Обычный 2 2 42 3 4" xfId="3427"/>
    <cellStyle name="Обычный 2 2 42 3 4 2" xfId="10740"/>
    <cellStyle name="Обычный 2 2 42 3 5" xfId="8304"/>
    <cellStyle name="Обычный 2 2 42 4" xfId="1598"/>
    <cellStyle name="Обычный 2 2 42 4 2" xfId="6471"/>
    <cellStyle name="Обычный 2 2 42 4 2 2" xfId="13784"/>
    <cellStyle name="Обычный 2 2 42 4 3" xfId="4035"/>
    <cellStyle name="Обычный 2 2 42 4 3 2" xfId="11348"/>
    <cellStyle name="Обычный 2 2 42 4 4" xfId="8912"/>
    <cellStyle name="Обычный 2 2 42 5" xfId="5253"/>
    <cellStyle name="Обычный 2 2 42 5 2" xfId="12566"/>
    <cellStyle name="Обычный 2 2 42 6" xfId="2817"/>
    <cellStyle name="Обычный 2 2 42 6 2" xfId="10130"/>
    <cellStyle name="Обычный 2 2 42 7" xfId="7694"/>
    <cellStyle name="Обычный 2 2 43" xfId="359"/>
    <cellStyle name="Обычный 2 2 43 2" xfId="677"/>
    <cellStyle name="Обычный 2 2 43 2 2" xfId="1297"/>
    <cellStyle name="Обычный 2 2 43 2 2 2" xfId="2516"/>
    <cellStyle name="Обычный 2 2 43 2 2 2 2" xfId="7388"/>
    <cellStyle name="Обычный 2 2 43 2 2 2 2 2" xfId="14701"/>
    <cellStyle name="Обычный 2 2 43 2 2 2 3" xfId="4952"/>
    <cellStyle name="Обычный 2 2 43 2 2 2 3 2" xfId="12265"/>
    <cellStyle name="Обычный 2 2 43 2 2 2 4" xfId="9829"/>
    <cellStyle name="Обычный 2 2 43 2 2 3" xfId="6170"/>
    <cellStyle name="Обычный 2 2 43 2 2 3 2" xfId="13483"/>
    <cellStyle name="Обычный 2 2 43 2 2 4" xfId="3734"/>
    <cellStyle name="Обычный 2 2 43 2 2 4 2" xfId="11047"/>
    <cellStyle name="Обычный 2 2 43 2 2 5" xfId="8611"/>
    <cellStyle name="Обычный 2 2 43 2 3" xfId="1905"/>
    <cellStyle name="Обычный 2 2 43 2 3 2" xfId="6778"/>
    <cellStyle name="Обычный 2 2 43 2 3 2 2" xfId="14091"/>
    <cellStyle name="Обычный 2 2 43 2 3 3" xfId="4342"/>
    <cellStyle name="Обычный 2 2 43 2 3 3 2" xfId="11655"/>
    <cellStyle name="Обычный 2 2 43 2 3 4" xfId="9219"/>
    <cellStyle name="Обычный 2 2 43 2 4" xfId="5560"/>
    <cellStyle name="Обычный 2 2 43 2 4 2" xfId="12873"/>
    <cellStyle name="Обычный 2 2 43 2 5" xfId="3124"/>
    <cellStyle name="Обычный 2 2 43 2 5 2" xfId="10437"/>
    <cellStyle name="Обычный 2 2 43 2 6" xfId="8001"/>
    <cellStyle name="Обычный 2 2 43 3" xfId="993"/>
    <cellStyle name="Обычный 2 2 43 3 2" xfId="2212"/>
    <cellStyle name="Обычный 2 2 43 3 2 2" xfId="7084"/>
    <cellStyle name="Обычный 2 2 43 3 2 2 2" xfId="14397"/>
    <cellStyle name="Обычный 2 2 43 3 2 3" xfId="4648"/>
    <cellStyle name="Обычный 2 2 43 3 2 3 2" xfId="11961"/>
    <cellStyle name="Обычный 2 2 43 3 2 4" xfId="9525"/>
    <cellStyle name="Обычный 2 2 43 3 3" xfId="5866"/>
    <cellStyle name="Обычный 2 2 43 3 3 2" xfId="13179"/>
    <cellStyle name="Обычный 2 2 43 3 4" xfId="3430"/>
    <cellStyle name="Обычный 2 2 43 3 4 2" xfId="10743"/>
    <cellStyle name="Обычный 2 2 43 3 5" xfId="8307"/>
    <cellStyle name="Обычный 2 2 43 4" xfId="1601"/>
    <cellStyle name="Обычный 2 2 43 4 2" xfId="6474"/>
    <cellStyle name="Обычный 2 2 43 4 2 2" xfId="13787"/>
    <cellStyle name="Обычный 2 2 43 4 3" xfId="4038"/>
    <cellStyle name="Обычный 2 2 43 4 3 2" xfId="11351"/>
    <cellStyle name="Обычный 2 2 43 4 4" xfId="8915"/>
    <cellStyle name="Обычный 2 2 43 5" xfId="5256"/>
    <cellStyle name="Обычный 2 2 43 5 2" xfId="12569"/>
    <cellStyle name="Обычный 2 2 43 6" xfId="2820"/>
    <cellStyle name="Обычный 2 2 43 6 2" xfId="10133"/>
    <cellStyle name="Обычный 2 2 43 7" xfId="7697"/>
    <cellStyle name="Обычный 2 2 44" xfId="362"/>
    <cellStyle name="Обычный 2 2 44 2" xfId="680"/>
    <cellStyle name="Обычный 2 2 44 2 2" xfId="1300"/>
    <cellStyle name="Обычный 2 2 44 2 2 2" xfId="2519"/>
    <cellStyle name="Обычный 2 2 44 2 2 2 2" xfId="7391"/>
    <cellStyle name="Обычный 2 2 44 2 2 2 2 2" xfId="14704"/>
    <cellStyle name="Обычный 2 2 44 2 2 2 3" xfId="4955"/>
    <cellStyle name="Обычный 2 2 44 2 2 2 3 2" xfId="12268"/>
    <cellStyle name="Обычный 2 2 44 2 2 2 4" xfId="9832"/>
    <cellStyle name="Обычный 2 2 44 2 2 3" xfId="6173"/>
    <cellStyle name="Обычный 2 2 44 2 2 3 2" xfId="13486"/>
    <cellStyle name="Обычный 2 2 44 2 2 4" xfId="3737"/>
    <cellStyle name="Обычный 2 2 44 2 2 4 2" xfId="11050"/>
    <cellStyle name="Обычный 2 2 44 2 2 5" xfId="8614"/>
    <cellStyle name="Обычный 2 2 44 2 3" xfId="1908"/>
    <cellStyle name="Обычный 2 2 44 2 3 2" xfId="6781"/>
    <cellStyle name="Обычный 2 2 44 2 3 2 2" xfId="14094"/>
    <cellStyle name="Обычный 2 2 44 2 3 3" xfId="4345"/>
    <cellStyle name="Обычный 2 2 44 2 3 3 2" xfId="11658"/>
    <cellStyle name="Обычный 2 2 44 2 3 4" xfId="9222"/>
    <cellStyle name="Обычный 2 2 44 2 4" xfId="5563"/>
    <cellStyle name="Обычный 2 2 44 2 4 2" xfId="12876"/>
    <cellStyle name="Обычный 2 2 44 2 5" xfId="3127"/>
    <cellStyle name="Обычный 2 2 44 2 5 2" xfId="10440"/>
    <cellStyle name="Обычный 2 2 44 2 6" xfId="8004"/>
    <cellStyle name="Обычный 2 2 44 3" xfId="996"/>
    <cellStyle name="Обычный 2 2 44 3 2" xfId="2215"/>
    <cellStyle name="Обычный 2 2 44 3 2 2" xfId="7087"/>
    <cellStyle name="Обычный 2 2 44 3 2 2 2" xfId="14400"/>
    <cellStyle name="Обычный 2 2 44 3 2 3" xfId="4651"/>
    <cellStyle name="Обычный 2 2 44 3 2 3 2" xfId="11964"/>
    <cellStyle name="Обычный 2 2 44 3 2 4" xfId="9528"/>
    <cellStyle name="Обычный 2 2 44 3 3" xfId="5869"/>
    <cellStyle name="Обычный 2 2 44 3 3 2" xfId="13182"/>
    <cellStyle name="Обычный 2 2 44 3 4" xfId="3433"/>
    <cellStyle name="Обычный 2 2 44 3 4 2" xfId="10746"/>
    <cellStyle name="Обычный 2 2 44 3 5" xfId="8310"/>
    <cellStyle name="Обычный 2 2 44 4" xfId="1604"/>
    <cellStyle name="Обычный 2 2 44 4 2" xfId="6477"/>
    <cellStyle name="Обычный 2 2 44 4 2 2" xfId="13790"/>
    <cellStyle name="Обычный 2 2 44 4 3" xfId="4041"/>
    <cellStyle name="Обычный 2 2 44 4 3 2" xfId="11354"/>
    <cellStyle name="Обычный 2 2 44 4 4" xfId="8918"/>
    <cellStyle name="Обычный 2 2 44 5" xfId="5259"/>
    <cellStyle name="Обычный 2 2 44 5 2" xfId="12572"/>
    <cellStyle name="Обычный 2 2 44 6" xfId="2823"/>
    <cellStyle name="Обычный 2 2 44 6 2" xfId="10136"/>
    <cellStyle name="Обычный 2 2 44 7" xfId="7700"/>
    <cellStyle name="Обычный 2 2 45" xfId="365"/>
    <cellStyle name="Обычный 2 2 45 2" xfId="683"/>
    <cellStyle name="Обычный 2 2 45 2 2" xfId="1303"/>
    <cellStyle name="Обычный 2 2 45 2 2 2" xfId="2522"/>
    <cellStyle name="Обычный 2 2 45 2 2 2 2" xfId="7394"/>
    <cellStyle name="Обычный 2 2 45 2 2 2 2 2" xfId="14707"/>
    <cellStyle name="Обычный 2 2 45 2 2 2 3" xfId="4958"/>
    <cellStyle name="Обычный 2 2 45 2 2 2 3 2" xfId="12271"/>
    <cellStyle name="Обычный 2 2 45 2 2 2 4" xfId="9835"/>
    <cellStyle name="Обычный 2 2 45 2 2 3" xfId="6176"/>
    <cellStyle name="Обычный 2 2 45 2 2 3 2" xfId="13489"/>
    <cellStyle name="Обычный 2 2 45 2 2 4" xfId="3740"/>
    <cellStyle name="Обычный 2 2 45 2 2 4 2" xfId="11053"/>
    <cellStyle name="Обычный 2 2 45 2 2 5" xfId="8617"/>
    <cellStyle name="Обычный 2 2 45 2 3" xfId="1911"/>
    <cellStyle name="Обычный 2 2 45 2 3 2" xfId="6784"/>
    <cellStyle name="Обычный 2 2 45 2 3 2 2" xfId="14097"/>
    <cellStyle name="Обычный 2 2 45 2 3 3" xfId="4348"/>
    <cellStyle name="Обычный 2 2 45 2 3 3 2" xfId="11661"/>
    <cellStyle name="Обычный 2 2 45 2 3 4" xfId="9225"/>
    <cellStyle name="Обычный 2 2 45 2 4" xfId="5566"/>
    <cellStyle name="Обычный 2 2 45 2 4 2" xfId="12879"/>
    <cellStyle name="Обычный 2 2 45 2 5" xfId="3130"/>
    <cellStyle name="Обычный 2 2 45 2 5 2" xfId="10443"/>
    <cellStyle name="Обычный 2 2 45 2 6" xfId="8007"/>
    <cellStyle name="Обычный 2 2 45 3" xfId="999"/>
    <cellStyle name="Обычный 2 2 45 3 2" xfId="2218"/>
    <cellStyle name="Обычный 2 2 45 3 2 2" xfId="7090"/>
    <cellStyle name="Обычный 2 2 45 3 2 2 2" xfId="14403"/>
    <cellStyle name="Обычный 2 2 45 3 2 3" xfId="4654"/>
    <cellStyle name="Обычный 2 2 45 3 2 3 2" xfId="11967"/>
    <cellStyle name="Обычный 2 2 45 3 2 4" xfId="9531"/>
    <cellStyle name="Обычный 2 2 45 3 3" xfId="5872"/>
    <cellStyle name="Обычный 2 2 45 3 3 2" xfId="13185"/>
    <cellStyle name="Обычный 2 2 45 3 4" xfId="3436"/>
    <cellStyle name="Обычный 2 2 45 3 4 2" xfId="10749"/>
    <cellStyle name="Обычный 2 2 45 3 5" xfId="8313"/>
    <cellStyle name="Обычный 2 2 45 4" xfId="1607"/>
    <cellStyle name="Обычный 2 2 45 4 2" xfId="6480"/>
    <cellStyle name="Обычный 2 2 45 4 2 2" xfId="13793"/>
    <cellStyle name="Обычный 2 2 45 4 3" xfId="4044"/>
    <cellStyle name="Обычный 2 2 45 4 3 2" xfId="11357"/>
    <cellStyle name="Обычный 2 2 45 4 4" xfId="8921"/>
    <cellStyle name="Обычный 2 2 45 5" xfId="5262"/>
    <cellStyle name="Обычный 2 2 45 5 2" xfId="12575"/>
    <cellStyle name="Обычный 2 2 45 6" xfId="2826"/>
    <cellStyle name="Обычный 2 2 45 6 2" xfId="10139"/>
    <cellStyle name="Обычный 2 2 45 7" xfId="7703"/>
    <cellStyle name="Обычный 2 2 46" xfId="369"/>
    <cellStyle name="Обычный 2 2 46 2" xfId="687"/>
    <cellStyle name="Обычный 2 2 46 2 2" xfId="1306"/>
    <cellStyle name="Обычный 2 2 46 2 2 2" xfId="2525"/>
    <cellStyle name="Обычный 2 2 46 2 2 2 2" xfId="7397"/>
    <cellStyle name="Обычный 2 2 46 2 2 2 2 2" xfId="14710"/>
    <cellStyle name="Обычный 2 2 46 2 2 2 3" xfId="4961"/>
    <cellStyle name="Обычный 2 2 46 2 2 2 3 2" xfId="12274"/>
    <cellStyle name="Обычный 2 2 46 2 2 2 4" xfId="9838"/>
    <cellStyle name="Обычный 2 2 46 2 2 3" xfId="6179"/>
    <cellStyle name="Обычный 2 2 46 2 2 3 2" xfId="13492"/>
    <cellStyle name="Обычный 2 2 46 2 2 4" xfId="3743"/>
    <cellStyle name="Обычный 2 2 46 2 2 4 2" xfId="11056"/>
    <cellStyle name="Обычный 2 2 46 2 2 5" xfId="8620"/>
    <cellStyle name="Обычный 2 2 46 2 3" xfId="1914"/>
    <cellStyle name="Обычный 2 2 46 2 3 2" xfId="6787"/>
    <cellStyle name="Обычный 2 2 46 2 3 2 2" xfId="14100"/>
    <cellStyle name="Обычный 2 2 46 2 3 3" xfId="4351"/>
    <cellStyle name="Обычный 2 2 46 2 3 3 2" xfId="11664"/>
    <cellStyle name="Обычный 2 2 46 2 3 4" xfId="9228"/>
    <cellStyle name="Обычный 2 2 46 2 4" xfId="5569"/>
    <cellStyle name="Обычный 2 2 46 2 4 2" xfId="12882"/>
    <cellStyle name="Обычный 2 2 46 2 5" xfId="3133"/>
    <cellStyle name="Обычный 2 2 46 2 5 2" xfId="10446"/>
    <cellStyle name="Обычный 2 2 46 2 6" xfId="8010"/>
    <cellStyle name="Обычный 2 2 46 3" xfId="1002"/>
    <cellStyle name="Обычный 2 2 46 3 2" xfId="2221"/>
    <cellStyle name="Обычный 2 2 46 3 2 2" xfId="7093"/>
    <cellStyle name="Обычный 2 2 46 3 2 2 2" xfId="14406"/>
    <cellStyle name="Обычный 2 2 46 3 2 3" xfId="4657"/>
    <cellStyle name="Обычный 2 2 46 3 2 3 2" xfId="11970"/>
    <cellStyle name="Обычный 2 2 46 3 2 4" xfId="9534"/>
    <cellStyle name="Обычный 2 2 46 3 3" xfId="5875"/>
    <cellStyle name="Обычный 2 2 46 3 3 2" xfId="13188"/>
    <cellStyle name="Обычный 2 2 46 3 4" xfId="3439"/>
    <cellStyle name="Обычный 2 2 46 3 4 2" xfId="10752"/>
    <cellStyle name="Обычный 2 2 46 3 5" xfId="8316"/>
    <cellStyle name="Обычный 2 2 46 4" xfId="1610"/>
    <cellStyle name="Обычный 2 2 46 4 2" xfId="6483"/>
    <cellStyle name="Обычный 2 2 46 4 2 2" xfId="13796"/>
    <cellStyle name="Обычный 2 2 46 4 3" xfId="4047"/>
    <cellStyle name="Обычный 2 2 46 4 3 2" xfId="11360"/>
    <cellStyle name="Обычный 2 2 46 4 4" xfId="8924"/>
    <cellStyle name="Обычный 2 2 46 5" xfId="5265"/>
    <cellStyle name="Обычный 2 2 46 5 2" xfId="12578"/>
    <cellStyle name="Обычный 2 2 46 6" xfId="2829"/>
    <cellStyle name="Обычный 2 2 46 6 2" xfId="10142"/>
    <cellStyle name="Обычный 2 2 46 7" xfId="7706"/>
    <cellStyle name="Обычный 2 2 47" xfId="373"/>
    <cellStyle name="Обычный 2 2 47 2" xfId="691"/>
    <cellStyle name="Обычный 2 2 47 2 2" xfId="1309"/>
    <cellStyle name="Обычный 2 2 47 2 2 2" xfId="2528"/>
    <cellStyle name="Обычный 2 2 47 2 2 2 2" xfId="7400"/>
    <cellStyle name="Обычный 2 2 47 2 2 2 2 2" xfId="14713"/>
    <cellStyle name="Обычный 2 2 47 2 2 2 3" xfId="4964"/>
    <cellStyle name="Обычный 2 2 47 2 2 2 3 2" xfId="12277"/>
    <cellStyle name="Обычный 2 2 47 2 2 2 4" xfId="9841"/>
    <cellStyle name="Обычный 2 2 47 2 2 3" xfId="6182"/>
    <cellStyle name="Обычный 2 2 47 2 2 3 2" xfId="13495"/>
    <cellStyle name="Обычный 2 2 47 2 2 4" xfId="3746"/>
    <cellStyle name="Обычный 2 2 47 2 2 4 2" xfId="11059"/>
    <cellStyle name="Обычный 2 2 47 2 2 5" xfId="8623"/>
    <cellStyle name="Обычный 2 2 47 2 3" xfId="1917"/>
    <cellStyle name="Обычный 2 2 47 2 3 2" xfId="6790"/>
    <cellStyle name="Обычный 2 2 47 2 3 2 2" xfId="14103"/>
    <cellStyle name="Обычный 2 2 47 2 3 3" xfId="4354"/>
    <cellStyle name="Обычный 2 2 47 2 3 3 2" xfId="11667"/>
    <cellStyle name="Обычный 2 2 47 2 3 4" xfId="9231"/>
    <cellStyle name="Обычный 2 2 47 2 4" xfId="5572"/>
    <cellStyle name="Обычный 2 2 47 2 4 2" xfId="12885"/>
    <cellStyle name="Обычный 2 2 47 2 5" xfId="3136"/>
    <cellStyle name="Обычный 2 2 47 2 5 2" xfId="10449"/>
    <cellStyle name="Обычный 2 2 47 2 6" xfId="8013"/>
    <cellStyle name="Обычный 2 2 47 3" xfId="1005"/>
    <cellStyle name="Обычный 2 2 47 3 2" xfId="2224"/>
    <cellStyle name="Обычный 2 2 47 3 2 2" xfId="7096"/>
    <cellStyle name="Обычный 2 2 47 3 2 2 2" xfId="14409"/>
    <cellStyle name="Обычный 2 2 47 3 2 3" xfId="4660"/>
    <cellStyle name="Обычный 2 2 47 3 2 3 2" xfId="11973"/>
    <cellStyle name="Обычный 2 2 47 3 2 4" xfId="9537"/>
    <cellStyle name="Обычный 2 2 47 3 3" xfId="5878"/>
    <cellStyle name="Обычный 2 2 47 3 3 2" xfId="13191"/>
    <cellStyle name="Обычный 2 2 47 3 4" xfId="3442"/>
    <cellStyle name="Обычный 2 2 47 3 4 2" xfId="10755"/>
    <cellStyle name="Обычный 2 2 47 3 5" xfId="8319"/>
    <cellStyle name="Обычный 2 2 47 4" xfId="1613"/>
    <cellStyle name="Обычный 2 2 47 4 2" xfId="6486"/>
    <cellStyle name="Обычный 2 2 47 4 2 2" xfId="13799"/>
    <cellStyle name="Обычный 2 2 47 4 3" xfId="4050"/>
    <cellStyle name="Обычный 2 2 47 4 3 2" xfId="11363"/>
    <cellStyle name="Обычный 2 2 47 4 4" xfId="8927"/>
    <cellStyle name="Обычный 2 2 47 5" xfId="5268"/>
    <cellStyle name="Обычный 2 2 47 5 2" xfId="12581"/>
    <cellStyle name="Обычный 2 2 47 6" xfId="2832"/>
    <cellStyle name="Обычный 2 2 47 6 2" xfId="10145"/>
    <cellStyle name="Обычный 2 2 47 7" xfId="7709"/>
    <cellStyle name="Обычный 2 2 48" xfId="377"/>
    <cellStyle name="Обычный 2 2 48 2" xfId="695"/>
    <cellStyle name="Обычный 2 2 48 2 2" xfId="1312"/>
    <cellStyle name="Обычный 2 2 48 2 2 2" xfId="2531"/>
    <cellStyle name="Обычный 2 2 48 2 2 2 2" xfId="7403"/>
    <cellStyle name="Обычный 2 2 48 2 2 2 2 2" xfId="14716"/>
    <cellStyle name="Обычный 2 2 48 2 2 2 3" xfId="4967"/>
    <cellStyle name="Обычный 2 2 48 2 2 2 3 2" xfId="12280"/>
    <cellStyle name="Обычный 2 2 48 2 2 2 4" xfId="9844"/>
    <cellStyle name="Обычный 2 2 48 2 2 3" xfId="6185"/>
    <cellStyle name="Обычный 2 2 48 2 2 3 2" xfId="13498"/>
    <cellStyle name="Обычный 2 2 48 2 2 4" xfId="3749"/>
    <cellStyle name="Обычный 2 2 48 2 2 4 2" xfId="11062"/>
    <cellStyle name="Обычный 2 2 48 2 2 5" xfId="8626"/>
    <cellStyle name="Обычный 2 2 48 2 3" xfId="1920"/>
    <cellStyle name="Обычный 2 2 48 2 3 2" xfId="6793"/>
    <cellStyle name="Обычный 2 2 48 2 3 2 2" xfId="14106"/>
    <cellStyle name="Обычный 2 2 48 2 3 3" xfId="4357"/>
    <cellStyle name="Обычный 2 2 48 2 3 3 2" xfId="11670"/>
    <cellStyle name="Обычный 2 2 48 2 3 4" xfId="9234"/>
    <cellStyle name="Обычный 2 2 48 2 4" xfId="5575"/>
    <cellStyle name="Обычный 2 2 48 2 4 2" xfId="12888"/>
    <cellStyle name="Обычный 2 2 48 2 5" xfId="3139"/>
    <cellStyle name="Обычный 2 2 48 2 5 2" xfId="10452"/>
    <cellStyle name="Обычный 2 2 48 2 6" xfId="8016"/>
    <cellStyle name="Обычный 2 2 48 3" xfId="1008"/>
    <cellStyle name="Обычный 2 2 48 3 2" xfId="2227"/>
    <cellStyle name="Обычный 2 2 48 3 2 2" xfId="7099"/>
    <cellStyle name="Обычный 2 2 48 3 2 2 2" xfId="14412"/>
    <cellStyle name="Обычный 2 2 48 3 2 3" xfId="4663"/>
    <cellStyle name="Обычный 2 2 48 3 2 3 2" xfId="11976"/>
    <cellStyle name="Обычный 2 2 48 3 2 4" xfId="9540"/>
    <cellStyle name="Обычный 2 2 48 3 3" xfId="5881"/>
    <cellStyle name="Обычный 2 2 48 3 3 2" xfId="13194"/>
    <cellStyle name="Обычный 2 2 48 3 4" xfId="3445"/>
    <cellStyle name="Обычный 2 2 48 3 4 2" xfId="10758"/>
    <cellStyle name="Обычный 2 2 48 3 5" xfId="8322"/>
    <cellStyle name="Обычный 2 2 48 4" xfId="1616"/>
    <cellStyle name="Обычный 2 2 48 4 2" xfId="6489"/>
    <cellStyle name="Обычный 2 2 48 4 2 2" xfId="13802"/>
    <cellStyle name="Обычный 2 2 48 4 3" xfId="4053"/>
    <cellStyle name="Обычный 2 2 48 4 3 2" xfId="11366"/>
    <cellStyle name="Обычный 2 2 48 4 4" xfId="8930"/>
    <cellStyle name="Обычный 2 2 48 5" xfId="5271"/>
    <cellStyle name="Обычный 2 2 48 5 2" xfId="12584"/>
    <cellStyle name="Обычный 2 2 48 6" xfId="2835"/>
    <cellStyle name="Обычный 2 2 48 6 2" xfId="10148"/>
    <cellStyle name="Обычный 2 2 48 7" xfId="7712"/>
    <cellStyle name="Обычный 2 2 49" xfId="381"/>
    <cellStyle name="Обычный 2 2 49 2" xfId="699"/>
    <cellStyle name="Обычный 2 2 49 2 2" xfId="1315"/>
    <cellStyle name="Обычный 2 2 49 2 2 2" xfId="2534"/>
    <cellStyle name="Обычный 2 2 49 2 2 2 2" xfId="7406"/>
    <cellStyle name="Обычный 2 2 49 2 2 2 2 2" xfId="14719"/>
    <cellStyle name="Обычный 2 2 49 2 2 2 3" xfId="4970"/>
    <cellStyle name="Обычный 2 2 49 2 2 2 3 2" xfId="12283"/>
    <cellStyle name="Обычный 2 2 49 2 2 2 4" xfId="9847"/>
    <cellStyle name="Обычный 2 2 49 2 2 3" xfId="6188"/>
    <cellStyle name="Обычный 2 2 49 2 2 3 2" xfId="13501"/>
    <cellStyle name="Обычный 2 2 49 2 2 4" xfId="3752"/>
    <cellStyle name="Обычный 2 2 49 2 2 4 2" xfId="11065"/>
    <cellStyle name="Обычный 2 2 49 2 2 5" xfId="8629"/>
    <cellStyle name="Обычный 2 2 49 2 3" xfId="1923"/>
    <cellStyle name="Обычный 2 2 49 2 3 2" xfId="6796"/>
    <cellStyle name="Обычный 2 2 49 2 3 2 2" xfId="14109"/>
    <cellStyle name="Обычный 2 2 49 2 3 3" xfId="4360"/>
    <cellStyle name="Обычный 2 2 49 2 3 3 2" xfId="11673"/>
    <cellStyle name="Обычный 2 2 49 2 3 4" xfId="9237"/>
    <cellStyle name="Обычный 2 2 49 2 4" xfId="5578"/>
    <cellStyle name="Обычный 2 2 49 2 4 2" xfId="12891"/>
    <cellStyle name="Обычный 2 2 49 2 5" xfId="3142"/>
    <cellStyle name="Обычный 2 2 49 2 5 2" xfId="10455"/>
    <cellStyle name="Обычный 2 2 49 2 6" xfId="8019"/>
    <cellStyle name="Обычный 2 2 49 3" xfId="1011"/>
    <cellStyle name="Обычный 2 2 49 3 2" xfId="2230"/>
    <cellStyle name="Обычный 2 2 49 3 2 2" xfId="7102"/>
    <cellStyle name="Обычный 2 2 49 3 2 2 2" xfId="14415"/>
    <cellStyle name="Обычный 2 2 49 3 2 3" xfId="4666"/>
    <cellStyle name="Обычный 2 2 49 3 2 3 2" xfId="11979"/>
    <cellStyle name="Обычный 2 2 49 3 2 4" xfId="9543"/>
    <cellStyle name="Обычный 2 2 49 3 3" xfId="5884"/>
    <cellStyle name="Обычный 2 2 49 3 3 2" xfId="13197"/>
    <cellStyle name="Обычный 2 2 49 3 4" xfId="3448"/>
    <cellStyle name="Обычный 2 2 49 3 4 2" xfId="10761"/>
    <cellStyle name="Обычный 2 2 49 3 5" xfId="8325"/>
    <cellStyle name="Обычный 2 2 49 4" xfId="1619"/>
    <cellStyle name="Обычный 2 2 49 4 2" xfId="6492"/>
    <cellStyle name="Обычный 2 2 49 4 2 2" xfId="13805"/>
    <cellStyle name="Обычный 2 2 49 4 3" xfId="4056"/>
    <cellStyle name="Обычный 2 2 49 4 3 2" xfId="11369"/>
    <cellStyle name="Обычный 2 2 49 4 4" xfId="8933"/>
    <cellStyle name="Обычный 2 2 49 5" xfId="5274"/>
    <cellStyle name="Обычный 2 2 49 5 2" xfId="12587"/>
    <cellStyle name="Обычный 2 2 49 6" xfId="2838"/>
    <cellStyle name="Обычный 2 2 49 6 2" xfId="10151"/>
    <cellStyle name="Обычный 2 2 49 7" xfId="7715"/>
    <cellStyle name="Обычный 2 2 5" xfId="52"/>
    <cellStyle name="Обычный 2 2 5 10" xfId="7465"/>
    <cellStyle name="Обычный 2 2 5 2" xfId="159"/>
    <cellStyle name="Обычный 2 2 5 3" xfId="158"/>
    <cellStyle name="Обычный 2 2 5 4" xfId="232"/>
    <cellStyle name="Обычный 2 2 5 4 2" xfId="569"/>
    <cellStyle name="Обычный 2 2 5 4 2 2" xfId="1193"/>
    <cellStyle name="Обычный 2 2 5 4 2 2 2" xfId="2412"/>
    <cellStyle name="Обычный 2 2 5 4 2 2 2 2" xfId="7284"/>
    <cellStyle name="Обычный 2 2 5 4 2 2 2 2 2" xfId="14597"/>
    <cellStyle name="Обычный 2 2 5 4 2 2 2 3" xfId="4848"/>
    <cellStyle name="Обычный 2 2 5 4 2 2 2 3 2" xfId="12161"/>
    <cellStyle name="Обычный 2 2 5 4 2 2 2 4" xfId="9725"/>
    <cellStyle name="Обычный 2 2 5 4 2 2 3" xfId="6066"/>
    <cellStyle name="Обычный 2 2 5 4 2 2 3 2" xfId="13379"/>
    <cellStyle name="Обычный 2 2 5 4 2 2 4" xfId="3630"/>
    <cellStyle name="Обычный 2 2 5 4 2 2 4 2" xfId="10943"/>
    <cellStyle name="Обычный 2 2 5 4 2 2 5" xfId="8507"/>
    <cellStyle name="Обычный 2 2 5 4 2 3" xfId="1801"/>
    <cellStyle name="Обычный 2 2 5 4 2 3 2" xfId="6674"/>
    <cellStyle name="Обычный 2 2 5 4 2 3 2 2" xfId="13987"/>
    <cellStyle name="Обычный 2 2 5 4 2 3 3" xfId="4238"/>
    <cellStyle name="Обычный 2 2 5 4 2 3 3 2" xfId="11551"/>
    <cellStyle name="Обычный 2 2 5 4 2 3 4" xfId="9115"/>
    <cellStyle name="Обычный 2 2 5 4 2 4" xfId="5456"/>
    <cellStyle name="Обычный 2 2 5 4 2 4 2" xfId="12769"/>
    <cellStyle name="Обычный 2 2 5 4 2 5" xfId="3020"/>
    <cellStyle name="Обычный 2 2 5 4 2 5 2" xfId="10333"/>
    <cellStyle name="Обычный 2 2 5 4 2 6" xfId="7897"/>
    <cellStyle name="Обычный 2 2 5 4 3" xfId="889"/>
    <cellStyle name="Обычный 2 2 5 4 3 2" xfId="2108"/>
    <cellStyle name="Обычный 2 2 5 4 3 2 2" xfId="6980"/>
    <cellStyle name="Обычный 2 2 5 4 3 2 2 2" xfId="14293"/>
    <cellStyle name="Обычный 2 2 5 4 3 2 3" xfId="4544"/>
    <cellStyle name="Обычный 2 2 5 4 3 2 3 2" xfId="11857"/>
    <cellStyle name="Обычный 2 2 5 4 3 2 4" xfId="9421"/>
    <cellStyle name="Обычный 2 2 5 4 3 3" xfId="5762"/>
    <cellStyle name="Обычный 2 2 5 4 3 3 2" xfId="13075"/>
    <cellStyle name="Обычный 2 2 5 4 3 4" xfId="3326"/>
    <cellStyle name="Обычный 2 2 5 4 3 4 2" xfId="10639"/>
    <cellStyle name="Обычный 2 2 5 4 3 5" xfId="8203"/>
    <cellStyle name="Обычный 2 2 5 4 4" xfId="1497"/>
    <cellStyle name="Обычный 2 2 5 4 4 2" xfId="6370"/>
    <cellStyle name="Обычный 2 2 5 4 4 2 2" xfId="13683"/>
    <cellStyle name="Обычный 2 2 5 4 4 3" xfId="3934"/>
    <cellStyle name="Обычный 2 2 5 4 4 3 2" xfId="11247"/>
    <cellStyle name="Обычный 2 2 5 4 4 4" xfId="8811"/>
    <cellStyle name="Обычный 2 2 5 4 5" xfId="5152"/>
    <cellStyle name="Обычный 2 2 5 4 5 2" xfId="12465"/>
    <cellStyle name="Обычный 2 2 5 4 6" xfId="2716"/>
    <cellStyle name="Обычный 2 2 5 4 6 2" xfId="10029"/>
    <cellStyle name="Обычный 2 2 5 4 7" xfId="7593"/>
    <cellStyle name="Обычный 2 2 5 5" xfId="440"/>
    <cellStyle name="Обычный 2 2 5 5 2" xfId="1065"/>
    <cellStyle name="Обычный 2 2 5 5 2 2" xfId="2284"/>
    <cellStyle name="Обычный 2 2 5 5 2 2 2" xfId="7156"/>
    <cellStyle name="Обычный 2 2 5 5 2 2 2 2" xfId="14469"/>
    <cellStyle name="Обычный 2 2 5 5 2 2 3" xfId="4720"/>
    <cellStyle name="Обычный 2 2 5 5 2 2 3 2" xfId="12033"/>
    <cellStyle name="Обычный 2 2 5 5 2 2 4" xfId="9597"/>
    <cellStyle name="Обычный 2 2 5 5 2 3" xfId="5938"/>
    <cellStyle name="Обычный 2 2 5 5 2 3 2" xfId="13251"/>
    <cellStyle name="Обычный 2 2 5 5 2 4" xfId="3502"/>
    <cellStyle name="Обычный 2 2 5 5 2 4 2" xfId="10815"/>
    <cellStyle name="Обычный 2 2 5 5 2 5" xfId="8379"/>
    <cellStyle name="Обычный 2 2 5 5 3" xfId="1673"/>
    <cellStyle name="Обычный 2 2 5 5 3 2" xfId="6546"/>
    <cellStyle name="Обычный 2 2 5 5 3 2 2" xfId="13859"/>
    <cellStyle name="Обычный 2 2 5 5 3 3" xfId="4110"/>
    <cellStyle name="Обычный 2 2 5 5 3 3 2" xfId="11423"/>
    <cellStyle name="Обычный 2 2 5 5 3 4" xfId="8987"/>
    <cellStyle name="Обычный 2 2 5 5 4" xfId="5328"/>
    <cellStyle name="Обычный 2 2 5 5 4 2" xfId="12641"/>
    <cellStyle name="Обычный 2 2 5 5 5" xfId="2892"/>
    <cellStyle name="Обычный 2 2 5 5 5 2" xfId="10205"/>
    <cellStyle name="Обычный 2 2 5 5 6" xfId="7769"/>
    <cellStyle name="Обычный 2 2 5 6" xfId="761"/>
    <cellStyle name="Обычный 2 2 5 6 2" xfId="1980"/>
    <cellStyle name="Обычный 2 2 5 6 2 2" xfId="6852"/>
    <cellStyle name="Обычный 2 2 5 6 2 2 2" xfId="14165"/>
    <cellStyle name="Обычный 2 2 5 6 2 3" xfId="4416"/>
    <cellStyle name="Обычный 2 2 5 6 2 3 2" xfId="11729"/>
    <cellStyle name="Обычный 2 2 5 6 2 4" xfId="9293"/>
    <cellStyle name="Обычный 2 2 5 6 3" xfId="5634"/>
    <cellStyle name="Обычный 2 2 5 6 3 2" xfId="12947"/>
    <cellStyle name="Обычный 2 2 5 6 4" xfId="3198"/>
    <cellStyle name="Обычный 2 2 5 6 4 2" xfId="10511"/>
    <cellStyle name="Обычный 2 2 5 6 5" xfId="8075"/>
    <cellStyle name="Обычный 2 2 5 7" xfId="1369"/>
    <cellStyle name="Обычный 2 2 5 7 2" xfId="6242"/>
    <cellStyle name="Обычный 2 2 5 7 2 2" xfId="13555"/>
    <cellStyle name="Обычный 2 2 5 7 3" xfId="3806"/>
    <cellStyle name="Обычный 2 2 5 7 3 2" xfId="11119"/>
    <cellStyle name="Обычный 2 2 5 7 4" xfId="8683"/>
    <cellStyle name="Обычный 2 2 5 8" xfId="5024"/>
    <cellStyle name="Обычный 2 2 5 8 2" xfId="12337"/>
    <cellStyle name="Обычный 2 2 5 9" xfId="2588"/>
    <cellStyle name="Обычный 2 2 5 9 2" xfId="9901"/>
    <cellStyle name="Обычный 2 2 50" xfId="385"/>
    <cellStyle name="Обычный 2 2 50 2" xfId="703"/>
    <cellStyle name="Обычный 2 2 50 2 2" xfId="1318"/>
    <cellStyle name="Обычный 2 2 50 2 2 2" xfId="2537"/>
    <cellStyle name="Обычный 2 2 50 2 2 2 2" xfId="7409"/>
    <cellStyle name="Обычный 2 2 50 2 2 2 2 2" xfId="14722"/>
    <cellStyle name="Обычный 2 2 50 2 2 2 3" xfId="4973"/>
    <cellStyle name="Обычный 2 2 50 2 2 2 3 2" xfId="12286"/>
    <cellStyle name="Обычный 2 2 50 2 2 2 4" xfId="9850"/>
    <cellStyle name="Обычный 2 2 50 2 2 3" xfId="6191"/>
    <cellStyle name="Обычный 2 2 50 2 2 3 2" xfId="13504"/>
    <cellStyle name="Обычный 2 2 50 2 2 4" xfId="3755"/>
    <cellStyle name="Обычный 2 2 50 2 2 4 2" xfId="11068"/>
    <cellStyle name="Обычный 2 2 50 2 2 5" xfId="8632"/>
    <cellStyle name="Обычный 2 2 50 2 3" xfId="1926"/>
    <cellStyle name="Обычный 2 2 50 2 3 2" xfId="6799"/>
    <cellStyle name="Обычный 2 2 50 2 3 2 2" xfId="14112"/>
    <cellStyle name="Обычный 2 2 50 2 3 3" xfId="4363"/>
    <cellStyle name="Обычный 2 2 50 2 3 3 2" xfId="11676"/>
    <cellStyle name="Обычный 2 2 50 2 3 4" xfId="9240"/>
    <cellStyle name="Обычный 2 2 50 2 4" xfId="5581"/>
    <cellStyle name="Обычный 2 2 50 2 4 2" xfId="12894"/>
    <cellStyle name="Обычный 2 2 50 2 5" xfId="3145"/>
    <cellStyle name="Обычный 2 2 50 2 5 2" xfId="10458"/>
    <cellStyle name="Обычный 2 2 50 2 6" xfId="8022"/>
    <cellStyle name="Обычный 2 2 50 3" xfId="1014"/>
    <cellStyle name="Обычный 2 2 50 3 2" xfId="2233"/>
    <cellStyle name="Обычный 2 2 50 3 2 2" xfId="7105"/>
    <cellStyle name="Обычный 2 2 50 3 2 2 2" xfId="14418"/>
    <cellStyle name="Обычный 2 2 50 3 2 3" xfId="4669"/>
    <cellStyle name="Обычный 2 2 50 3 2 3 2" xfId="11982"/>
    <cellStyle name="Обычный 2 2 50 3 2 4" xfId="9546"/>
    <cellStyle name="Обычный 2 2 50 3 3" xfId="5887"/>
    <cellStyle name="Обычный 2 2 50 3 3 2" xfId="13200"/>
    <cellStyle name="Обычный 2 2 50 3 4" xfId="3451"/>
    <cellStyle name="Обычный 2 2 50 3 4 2" xfId="10764"/>
    <cellStyle name="Обычный 2 2 50 3 5" xfId="8328"/>
    <cellStyle name="Обычный 2 2 50 4" xfId="1622"/>
    <cellStyle name="Обычный 2 2 50 4 2" xfId="6495"/>
    <cellStyle name="Обычный 2 2 50 4 2 2" xfId="13808"/>
    <cellStyle name="Обычный 2 2 50 4 3" xfId="4059"/>
    <cellStyle name="Обычный 2 2 50 4 3 2" xfId="11372"/>
    <cellStyle name="Обычный 2 2 50 4 4" xfId="8936"/>
    <cellStyle name="Обычный 2 2 50 5" xfId="5277"/>
    <cellStyle name="Обычный 2 2 50 5 2" xfId="12590"/>
    <cellStyle name="Обычный 2 2 50 6" xfId="2841"/>
    <cellStyle name="Обычный 2 2 50 6 2" xfId="10154"/>
    <cellStyle name="Обычный 2 2 50 7" xfId="7718"/>
    <cellStyle name="Обычный 2 2 51" xfId="389"/>
    <cellStyle name="Обычный 2 2 51 2" xfId="707"/>
    <cellStyle name="Обычный 2 2 51 2 2" xfId="1321"/>
    <cellStyle name="Обычный 2 2 51 2 2 2" xfId="2540"/>
    <cellStyle name="Обычный 2 2 51 2 2 2 2" xfId="7412"/>
    <cellStyle name="Обычный 2 2 51 2 2 2 2 2" xfId="14725"/>
    <cellStyle name="Обычный 2 2 51 2 2 2 3" xfId="4976"/>
    <cellStyle name="Обычный 2 2 51 2 2 2 3 2" xfId="12289"/>
    <cellStyle name="Обычный 2 2 51 2 2 2 4" xfId="9853"/>
    <cellStyle name="Обычный 2 2 51 2 2 3" xfId="6194"/>
    <cellStyle name="Обычный 2 2 51 2 2 3 2" xfId="13507"/>
    <cellStyle name="Обычный 2 2 51 2 2 4" xfId="3758"/>
    <cellStyle name="Обычный 2 2 51 2 2 4 2" xfId="11071"/>
    <cellStyle name="Обычный 2 2 51 2 2 5" xfId="8635"/>
    <cellStyle name="Обычный 2 2 51 2 3" xfId="1929"/>
    <cellStyle name="Обычный 2 2 51 2 3 2" xfId="6802"/>
    <cellStyle name="Обычный 2 2 51 2 3 2 2" xfId="14115"/>
    <cellStyle name="Обычный 2 2 51 2 3 3" xfId="4366"/>
    <cellStyle name="Обычный 2 2 51 2 3 3 2" xfId="11679"/>
    <cellStyle name="Обычный 2 2 51 2 3 4" xfId="9243"/>
    <cellStyle name="Обычный 2 2 51 2 4" xfId="5584"/>
    <cellStyle name="Обычный 2 2 51 2 4 2" xfId="12897"/>
    <cellStyle name="Обычный 2 2 51 2 5" xfId="3148"/>
    <cellStyle name="Обычный 2 2 51 2 5 2" xfId="10461"/>
    <cellStyle name="Обычный 2 2 51 2 6" xfId="8025"/>
    <cellStyle name="Обычный 2 2 51 3" xfId="1017"/>
    <cellStyle name="Обычный 2 2 51 3 2" xfId="2236"/>
    <cellStyle name="Обычный 2 2 51 3 2 2" xfId="7108"/>
    <cellStyle name="Обычный 2 2 51 3 2 2 2" xfId="14421"/>
    <cellStyle name="Обычный 2 2 51 3 2 3" xfId="4672"/>
    <cellStyle name="Обычный 2 2 51 3 2 3 2" xfId="11985"/>
    <cellStyle name="Обычный 2 2 51 3 2 4" xfId="9549"/>
    <cellStyle name="Обычный 2 2 51 3 3" xfId="5890"/>
    <cellStyle name="Обычный 2 2 51 3 3 2" xfId="13203"/>
    <cellStyle name="Обычный 2 2 51 3 4" xfId="3454"/>
    <cellStyle name="Обычный 2 2 51 3 4 2" xfId="10767"/>
    <cellStyle name="Обычный 2 2 51 3 5" xfId="8331"/>
    <cellStyle name="Обычный 2 2 51 4" xfId="1625"/>
    <cellStyle name="Обычный 2 2 51 4 2" xfId="6498"/>
    <cellStyle name="Обычный 2 2 51 4 2 2" xfId="13811"/>
    <cellStyle name="Обычный 2 2 51 4 3" xfId="4062"/>
    <cellStyle name="Обычный 2 2 51 4 3 2" xfId="11375"/>
    <cellStyle name="Обычный 2 2 51 4 4" xfId="8939"/>
    <cellStyle name="Обычный 2 2 51 5" xfId="5280"/>
    <cellStyle name="Обычный 2 2 51 5 2" xfId="12593"/>
    <cellStyle name="Обычный 2 2 51 6" xfId="2844"/>
    <cellStyle name="Обычный 2 2 51 6 2" xfId="10157"/>
    <cellStyle name="Обычный 2 2 51 7" xfId="7721"/>
    <cellStyle name="Обычный 2 2 52" xfId="392"/>
    <cellStyle name="Обычный 2 2 52 2" xfId="710"/>
    <cellStyle name="Обычный 2 2 52 2 2" xfId="1324"/>
    <cellStyle name="Обычный 2 2 52 2 2 2" xfId="2543"/>
    <cellStyle name="Обычный 2 2 52 2 2 2 2" xfId="7415"/>
    <cellStyle name="Обычный 2 2 52 2 2 2 2 2" xfId="14728"/>
    <cellStyle name="Обычный 2 2 52 2 2 2 3" xfId="4979"/>
    <cellStyle name="Обычный 2 2 52 2 2 2 3 2" xfId="12292"/>
    <cellStyle name="Обычный 2 2 52 2 2 2 4" xfId="9856"/>
    <cellStyle name="Обычный 2 2 52 2 2 3" xfId="6197"/>
    <cellStyle name="Обычный 2 2 52 2 2 3 2" xfId="13510"/>
    <cellStyle name="Обычный 2 2 52 2 2 4" xfId="3761"/>
    <cellStyle name="Обычный 2 2 52 2 2 4 2" xfId="11074"/>
    <cellStyle name="Обычный 2 2 52 2 2 5" xfId="8638"/>
    <cellStyle name="Обычный 2 2 52 2 3" xfId="1932"/>
    <cellStyle name="Обычный 2 2 52 2 3 2" xfId="6805"/>
    <cellStyle name="Обычный 2 2 52 2 3 2 2" xfId="14118"/>
    <cellStyle name="Обычный 2 2 52 2 3 3" xfId="4369"/>
    <cellStyle name="Обычный 2 2 52 2 3 3 2" xfId="11682"/>
    <cellStyle name="Обычный 2 2 52 2 3 4" xfId="9246"/>
    <cellStyle name="Обычный 2 2 52 2 4" xfId="5587"/>
    <cellStyle name="Обычный 2 2 52 2 4 2" xfId="12900"/>
    <cellStyle name="Обычный 2 2 52 2 5" xfId="3151"/>
    <cellStyle name="Обычный 2 2 52 2 5 2" xfId="10464"/>
    <cellStyle name="Обычный 2 2 52 2 6" xfId="8028"/>
    <cellStyle name="Обычный 2 2 52 3" xfId="1020"/>
    <cellStyle name="Обычный 2 2 52 3 2" xfId="2239"/>
    <cellStyle name="Обычный 2 2 52 3 2 2" xfId="7111"/>
    <cellStyle name="Обычный 2 2 52 3 2 2 2" xfId="14424"/>
    <cellStyle name="Обычный 2 2 52 3 2 3" xfId="4675"/>
    <cellStyle name="Обычный 2 2 52 3 2 3 2" xfId="11988"/>
    <cellStyle name="Обычный 2 2 52 3 2 4" xfId="9552"/>
    <cellStyle name="Обычный 2 2 52 3 3" xfId="5893"/>
    <cellStyle name="Обычный 2 2 52 3 3 2" xfId="13206"/>
    <cellStyle name="Обычный 2 2 52 3 4" xfId="3457"/>
    <cellStyle name="Обычный 2 2 52 3 4 2" xfId="10770"/>
    <cellStyle name="Обычный 2 2 52 3 5" xfId="8334"/>
    <cellStyle name="Обычный 2 2 52 4" xfId="1628"/>
    <cellStyle name="Обычный 2 2 52 4 2" xfId="6501"/>
    <cellStyle name="Обычный 2 2 52 4 2 2" xfId="13814"/>
    <cellStyle name="Обычный 2 2 52 4 3" xfId="4065"/>
    <cellStyle name="Обычный 2 2 52 4 3 2" xfId="11378"/>
    <cellStyle name="Обычный 2 2 52 4 4" xfId="8942"/>
    <cellStyle name="Обычный 2 2 52 5" xfId="5283"/>
    <cellStyle name="Обычный 2 2 52 5 2" xfId="12596"/>
    <cellStyle name="Обычный 2 2 52 6" xfId="2847"/>
    <cellStyle name="Обычный 2 2 52 6 2" xfId="10160"/>
    <cellStyle name="Обычный 2 2 52 7" xfId="7724"/>
    <cellStyle name="Обычный 2 2 53" xfId="396"/>
    <cellStyle name="Обычный 2 2 53 2" xfId="714"/>
    <cellStyle name="Обычный 2 2 53 2 2" xfId="1327"/>
    <cellStyle name="Обычный 2 2 53 2 2 2" xfId="2546"/>
    <cellStyle name="Обычный 2 2 53 2 2 2 2" xfId="7418"/>
    <cellStyle name="Обычный 2 2 53 2 2 2 2 2" xfId="14731"/>
    <cellStyle name="Обычный 2 2 53 2 2 2 3" xfId="4982"/>
    <cellStyle name="Обычный 2 2 53 2 2 2 3 2" xfId="12295"/>
    <cellStyle name="Обычный 2 2 53 2 2 2 4" xfId="9859"/>
    <cellStyle name="Обычный 2 2 53 2 2 3" xfId="6200"/>
    <cellStyle name="Обычный 2 2 53 2 2 3 2" xfId="13513"/>
    <cellStyle name="Обычный 2 2 53 2 2 4" xfId="3764"/>
    <cellStyle name="Обычный 2 2 53 2 2 4 2" xfId="11077"/>
    <cellStyle name="Обычный 2 2 53 2 2 5" xfId="8641"/>
    <cellStyle name="Обычный 2 2 53 2 3" xfId="1935"/>
    <cellStyle name="Обычный 2 2 53 2 3 2" xfId="6808"/>
    <cellStyle name="Обычный 2 2 53 2 3 2 2" xfId="14121"/>
    <cellStyle name="Обычный 2 2 53 2 3 3" xfId="4372"/>
    <cellStyle name="Обычный 2 2 53 2 3 3 2" xfId="11685"/>
    <cellStyle name="Обычный 2 2 53 2 3 4" xfId="9249"/>
    <cellStyle name="Обычный 2 2 53 2 4" xfId="5590"/>
    <cellStyle name="Обычный 2 2 53 2 4 2" xfId="12903"/>
    <cellStyle name="Обычный 2 2 53 2 5" xfId="3154"/>
    <cellStyle name="Обычный 2 2 53 2 5 2" xfId="10467"/>
    <cellStyle name="Обычный 2 2 53 2 6" xfId="8031"/>
    <cellStyle name="Обычный 2 2 53 3" xfId="1023"/>
    <cellStyle name="Обычный 2 2 53 3 2" xfId="2242"/>
    <cellStyle name="Обычный 2 2 53 3 2 2" xfId="7114"/>
    <cellStyle name="Обычный 2 2 53 3 2 2 2" xfId="14427"/>
    <cellStyle name="Обычный 2 2 53 3 2 3" xfId="4678"/>
    <cellStyle name="Обычный 2 2 53 3 2 3 2" xfId="11991"/>
    <cellStyle name="Обычный 2 2 53 3 2 4" xfId="9555"/>
    <cellStyle name="Обычный 2 2 53 3 3" xfId="5896"/>
    <cellStyle name="Обычный 2 2 53 3 3 2" xfId="13209"/>
    <cellStyle name="Обычный 2 2 53 3 4" xfId="3460"/>
    <cellStyle name="Обычный 2 2 53 3 4 2" xfId="10773"/>
    <cellStyle name="Обычный 2 2 53 3 5" xfId="8337"/>
    <cellStyle name="Обычный 2 2 53 4" xfId="1631"/>
    <cellStyle name="Обычный 2 2 53 4 2" xfId="6504"/>
    <cellStyle name="Обычный 2 2 53 4 2 2" xfId="13817"/>
    <cellStyle name="Обычный 2 2 53 4 3" xfId="4068"/>
    <cellStyle name="Обычный 2 2 53 4 3 2" xfId="11381"/>
    <cellStyle name="Обычный 2 2 53 4 4" xfId="8945"/>
    <cellStyle name="Обычный 2 2 53 5" xfId="5286"/>
    <cellStyle name="Обычный 2 2 53 5 2" xfId="12599"/>
    <cellStyle name="Обычный 2 2 53 6" xfId="2850"/>
    <cellStyle name="Обычный 2 2 53 6 2" xfId="10163"/>
    <cellStyle name="Обычный 2 2 53 7" xfId="7727"/>
    <cellStyle name="Обычный 2 2 54" xfId="400"/>
    <cellStyle name="Обычный 2 2 54 2" xfId="718"/>
    <cellStyle name="Обычный 2 2 54 2 2" xfId="1330"/>
    <cellStyle name="Обычный 2 2 54 2 2 2" xfId="2549"/>
    <cellStyle name="Обычный 2 2 54 2 2 2 2" xfId="7421"/>
    <cellStyle name="Обычный 2 2 54 2 2 2 2 2" xfId="14734"/>
    <cellStyle name="Обычный 2 2 54 2 2 2 3" xfId="4985"/>
    <cellStyle name="Обычный 2 2 54 2 2 2 3 2" xfId="12298"/>
    <cellStyle name="Обычный 2 2 54 2 2 2 4" xfId="9862"/>
    <cellStyle name="Обычный 2 2 54 2 2 3" xfId="6203"/>
    <cellStyle name="Обычный 2 2 54 2 2 3 2" xfId="13516"/>
    <cellStyle name="Обычный 2 2 54 2 2 4" xfId="3767"/>
    <cellStyle name="Обычный 2 2 54 2 2 4 2" xfId="11080"/>
    <cellStyle name="Обычный 2 2 54 2 2 5" xfId="8644"/>
    <cellStyle name="Обычный 2 2 54 2 3" xfId="1938"/>
    <cellStyle name="Обычный 2 2 54 2 3 2" xfId="6811"/>
    <cellStyle name="Обычный 2 2 54 2 3 2 2" xfId="14124"/>
    <cellStyle name="Обычный 2 2 54 2 3 3" xfId="4375"/>
    <cellStyle name="Обычный 2 2 54 2 3 3 2" xfId="11688"/>
    <cellStyle name="Обычный 2 2 54 2 3 4" xfId="9252"/>
    <cellStyle name="Обычный 2 2 54 2 4" xfId="5593"/>
    <cellStyle name="Обычный 2 2 54 2 4 2" xfId="12906"/>
    <cellStyle name="Обычный 2 2 54 2 5" xfId="3157"/>
    <cellStyle name="Обычный 2 2 54 2 5 2" xfId="10470"/>
    <cellStyle name="Обычный 2 2 54 2 6" xfId="8034"/>
    <cellStyle name="Обычный 2 2 54 3" xfId="1026"/>
    <cellStyle name="Обычный 2 2 54 3 2" xfId="2245"/>
    <cellStyle name="Обычный 2 2 54 3 2 2" xfId="7117"/>
    <cellStyle name="Обычный 2 2 54 3 2 2 2" xfId="14430"/>
    <cellStyle name="Обычный 2 2 54 3 2 3" xfId="4681"/>
    <cellStyle name="Обычный 2 2 54 3 2 3 2" xfId="11994"/>
    <cellStyle name="Обычный 2 2 54 3 2 4" xfId="9558"/>
    <cellStyle name="Обычный 2 2 54 3 3" xfId="5899"/>
    <cellStyle name="Обычный 2 2 54 3 3 2" xfId="13212"/>
    <cellStyle name="Обычный 2 2 54 3 4" xfId="3463"/>
    <cellStyle name="Обычный 2 2 54 3 4 2" xfId="10776"/>
    <cellStyle name="Обычный 2 2 54 3 5" xfId="8340"/>
    <cellStyle name="Обычный 2 2 54 4" xfId="1634"/>
    <cellStyle name="Обычный 2 2 54 4 2" xfId="6507"/>
    <cellStyle name="Обычный 2 2 54 4 2 2" xfId="13820"/>
    <cellStyle name="Обычный 2 2 54 4 3" xfId="4071"/>
    <cellStyle name="Обычный 2 2 54 4 3 2" xfId="11384"/>
    <cellStyle name="Обычный 2 2 54 4 4" xfId="8948"/>
    <cellStyle name="Обычный 2 2 54 5" xfId="5289"/>
    <cellStyle name="Обычный 2 2 54 5 2" xfId="12602"/>
    <cellStyle name="Обычный 2 2 54 6" xfId="2853"/>
    <cellStyle name="Обычный 2 2 54 6 2" xfId="10166"/>
    <cellStyle name="Обычный 2 2 54 7" xfId="7730"/>
    <cellStyle name="Обычный 2 2 55" xfId="404"/>
    <cellStyle name="Обычный 2 2 55 2" xfId="722"/>
    <cellStyle name="Обычный 2 2 55 2 2" xfId="1333"/>
    <cellStyle name="Обычный 2 2 55 2 2 2" xfId="2552"/>
    <cellStyle name="Обычный 2 2 55 2 2 2 2" xfId="7424"/>
    <cellStyle name="Обычный 2 2 55 2 2 2 2 2" xfId="14737"/>
    <cellStyle name="Обычный 2 2 55 2 2 2 3" xfId="4988"/>
    <cellStyle name="Обычный 2 2 55 2 2 2 3 2" xfId="12301"/>
    <cellStyle name="Обычный 2 2 55 2 2 2 4" xfId="9865"/>
    <cellStyle name="Обычный 2 2 55 2 2 3" xfId="6206"/>
    <cellStyle name="Обычный 2 2 55 2 2 3 2" xfId="13519"/>
    <cellStyle name="Обычный 2 2 55 2 2 4" xfId="3770"/>
    <cellStyle name="Обычный 2 2 55 2 2 4 2" xfId="11083"/>
    <cellStyle name="Обычный 2 2 55 2 2 5" xfId="8647"/>
    <cellStyle name="Обычный 2 2 55 2 3" xfId="1941"/>
    <cellStyle name="Обычный 2 2 55 2 3 2" xfId="6814"/>
    <cellStyle name="Обычный 2 2 55 2 3 2 2" xfId="14127"/>
    <cellStyle name="Обычный 2 2 55 2 3 3" xfId="4378"/>
    <cellStyle name="Обычный 2 2 55 2 3 3 2" xfId="11691"/>
    <cellStyle name="Обычный 2 2 55 2 3 4" xfId="9255"/>
    <cellStyle name="Обычный 2 2 55 2 4" xfId="5596"/>
    <cellStyle name="Обычный 2 2 55 2 4 2" xfId="12909"/>
    <cellStyle name="Обычный 2 2 55 2 5" xfId="3160"/>
    <cellStyle name="Обычный 2 2 55 2 5 2" xfId="10473"/>
    <cellStyle name="Обычный 2 2 55 2 6" xfId="8037"/>
    <cellStyle name="Обычный 2 2 55 3" xfId="1029"/>
    <cellStyle name="Обычный 2 2 55 3 2" xfId="2248"/>
    <cellStyle name="Обычный 2 2 55 3 2 2" xfId="7120"/>
    <cellStyle name="Обычный 2 2 55 3 2 2 2" xfId="14433"/>
    <cellStyle name="Обычный 2 2 55 3 2 3" xfId="4684"/>
    <cellStyle name="Обычный 2 2 55 3 2 3 2" xfId="11997"/>
    <cellStyle name="Обычный 2 2 55 3 2 4" xfId="9561"/>
    <cellStyle name="Обычный 2 2 55 3 3" xfId="5902"/>
    <cellStyle name="Обычный 2 2 55 3 3 2" xfId="13215"/>
    <cellStyle name="Обычный 2 2 55 3 4" xfId="3466"/>
    <cellStyle name="Обычный 2 2 55 3 4 2" xfId="10779"/>
    <cellStyle name="Обычный 2 2 55 3 5" xfId="8343"/>
    <cellStyle name="Обычный 2 2 55 4" xfId="1637"/>
    <cellStyle name="Обычный 2 2 55 4 2" xfId="6510"/>
    <cellStyle name="Обычный 2 2 55 4 2 2" xfId="13823"/>
    <cellStyle name="Обычный 2 2 55 4 3" xfId="4074"/>
    <cellStyle name="Обычный 2 2 55 4 3 2" xfId="11387"/>
    <cellStyle name="Обычный 2 2 55 4 4" xfId="8951"/>
    <cellStyle name="Обычный 2 2 55 5" xfId="5292"/>
    <cellStyle name="Обычный 2 2 55 5 2" xfId="12605"/>
    <cellStyle name="Обычный 2 2 55 6" xfId="2856"/>
    <cellStyle name="Обычный 2 2 55 6 2" xfId="10169"/>
    <cellStyle name="Обычный 2 2 55 7" xfId="7733"/>
    <cellStyle name="Обычный 2 2 56" xfId="427"/>
    <cellStyle name="Обычный 2 2 56 2" xfId="1052"/>
    <cellStyle name="Обычный 2 2 56 2 2" xfId="2271"/>
    <cellStyle name="Обычный 2 2 56 2 2 2" xfId="7143"/>
    <cellStyle name="Обычный 2 2 56 2 2 2 2" xfId="14456"/>
    <cellStyle name="Обычный 2 2 56 2 2 3" xfId="4707"/>
    <cellStyle name="Обычный 2 2 56 2 2 3 2" xfId="12020"/>
    <cellStyle name="Обычный 2 2 56 2 2 4" xfId="9584"/>
    <cellStyle name="Обычный 2 2 56 2 3" xfId="5925"/>
    <cellStyle name="Обычный 2 2 56 2 3 2" xfId="13238"/>
    <cellStyle name="Обычный 2 2 56 2 4" xfId="3489"/>
    <cellStyle name="Обычный 2 2 56 2 4 2" xfId="10802"/>
    <cellStyle name="Обычный 2 2 56 2 5" xfId="8366"/>
    <cellStyle name="Обычный 2 2 56 3" xfId="1660"/>
    <cellStyle name="Обычный 2 2 56 3 2" xfId="6533"/>
    <cellStyle name="Обычный 2 2 56 3 2 2" xfId="13846"/>
    <cellStyle name="Обычный 2 2 56 3 3" xfId="4097"/>
    <cellStyle name="Обычный 2 2 56 3 3 2" xfId="11410"/>
    <cellStyle name="Обычный 2 2 56 3 4" xfId="8974"/>
    <cellStyle name="Обычный 2 2 56 4" xfId="5315"/>
    <cellStyle name="Обычный 2 2 56 4 2" xfId="12628"/>
    <cellStyle name="Обычный 2 2 56 5" xfId="2879"/>
    <cellStyle name="Обычный 2 2 56 5 2" xfId="10192"/>
    <cellStyle name="Обычный 2 2 56 6" xfId="7756"/>
    <cellStyle name="Обычный 2 2 57" xfId="726"/>
    <cellStyle name="Обычный 2 2 57 2" xfId="1945"/>
    <cellStyle name="Обычный 2 2 57 2 2" xfId="6817"/>
    <cellStyle name="Обычный 2 2 57 2 2 2" xfId="14130"/>
    <cellStyle name="Обычный 2 2 57 2 3" xfId="4381"/>
    <cellStyle name="Обычный 2 2 57 2 3 2" xfId="11694"/>
    <cellStyle name="Обычный 2 2 57 2 4" xfId="9258"/>
    <cellStyle name="Обычный 2 2 57 3" xfId="5599"/>
    <cellStyle name="Обычный 2 2 57 3 2" xfId="12912"/>
    <cellStyle name="Обычный 2 2 57 4" xfId="3163"/>
    <cellStyle name="Обычный 2 2 57 4 2" xfId="10476"/>
    <cellStyle name="Обычный 2 2 57 5" xfId="8040"/>
    <cellStyle name="Обычный 2 2 58" xfId="1356"/>
    <cellStyle name="Обычный 2 2 58 2" xfId="6229"/>
    <cellStyle name="Обычный 2 2 58 2 2" xfId="13542"/>
    <cellStyle name="Обычный 2 2 58 3" xfId="3793"/>
    <cellStyle name="Обычный 2 2 58 3 2" xfId="11106"/>
    <cellStyle name="Обычный 2 2 58 4" xfId="8670"/>
    <cellStyle name="Обычный 2 2 59" xfId="5011"/>
    <cellStyle name="Обычный 2 2 59 2" xfId="12324"/>
    <cellStyle name="Обычный 2 2 6" xfId="58"/>
    <cellStyle name="Обычный 2 2 6 10" xfId="7468"/>
    <cellStyle name="Обычный 2 2 6 2" xfId="161"/>
    <cellStyle name="Обычный 2 2 6 3" xfId="160"/>
    <cellStyle name="Обычный 2 2 6 4" xfId="236"/>
    <cellStyle name="Обычный 2 2 6 4 2" xfId="572"/>
    <cellStyle name="Обычный 2 2 6 4 2 2" xfId="1196"/>
    <cellStyle name="Обычный 2 2 6 4 2 2 2" xfId="2415"/>
    <cellStyle name="Обычный 2 2 6 4 2 2 2 2" xfId="7287"/>
    <cellStyle name="Обычный 2 2 6 4 2 2 2 2 2" xfId="14600"/>
    <cellStyle name="Обычный 2 2 6 4 2 2 2 3" xfId="4851"/>
    <cellStyle name="Обычный 2 2 6 4 2 2 2 3 2" xfId="12164"/>
    <cellStyle name="Обычный 2 2 6 4 2 2 2 4" xfId="9728"/>
    <cellStyle name="Обычный 2 2 6 4 2 2 3" xfId="6069"/>
    <cellStyle name="Обычный 2 2 6 4 2 2 3 2" xfId="13382"/>
    <cellStyle name="Обычный 2 2 6 4 2 2 4" xfId="3633"/>
    <cellStyle name="Обычный 2 2 6 4 2 2 4 2" xfId="10946"/>
    <cellStyle name="Обычный 2 2 6 4 2 2 5" xfId="8510"/>
    <cellStyle name="Обычный 2 2 6 4 2 3" xfId="1804"/>
    <cellStyle name="Обычный 2 2 6 4 2 3 2" xfId="6677"/>
    <cellStyle name="Обычный 2 2 6 4 2 3 2 2" xfId="13990"/>
    <cellStyle name="Обычный 2 2 6 4 2 3 3" xfId="4241"/>
    <cellStyle name="Обычный 2 2 6 4 2 3 3 2" xfId="11554"/>
    <cellStyle name="Обычный 2 2 6 4 2 3 4" xfId="9118"/>
    <cellStyle name="Обычный 2 2 6 4 2 4" xfId="5459"/>
    <cellStyle name="Обычный 2 2 6 4 2 4 2" xfId="12772"/>
    <cellStyle name="Обычный 2 2 6 4 2 5" xfId="3023"/>
    <cellStyle name="Обычный 2 2 6 4 2 5 2" xfId="10336"/>
    <cellStyle name="Обычный 2 2 6 4 2 6" xfId="7900"/>
    <cellStyle name="Обычный 2 2 6 4 3" xfId="892"/>
    <cellStyle name="Обычный 2 2 6 4 3 2" xfId="2111"/>
    <cellStyle name="Обычный 2 2 6 4 3 2 2" xfId="6983"/>
    <cellStyle name="Обычный 2 2 6 4 3 2 2 2" xfId="14296"/>
    <cellStyle name="Обычный 2 2 6 4 3 2 3" xfId="4547"/>
    <cellStyle name="Обычный 2 2 6 4 3 2 3 2" xfId="11860"/>
    <cellStyle name="Обычный 2 2 6 4 3 2 4" xfId="9424"/>
    <cellStyle name="Обычный 2 2 6 4 3 3" xfId="5765"/>
    <cellStyle name="Обычный 2 2 6 4 3 3 2" xfId="13078"/>
    <cellStyle name="Обычный 2 2 6 4 3 4" xfId="3329"/>
    <cellStyle name="Обычный 2 2 6 4 3 4 2" xfId="10642"/>
    <cellStyle name="Обычный 2 2 6 4 3 5" xfId="8206"/>
    <cellStyle name="Обычный 2 2 6 4 4" xfId="1500"/>
    <cellStyle name="Обычный 2 2 6 4 4 2" xfId="6373"/>
    <cellStyle name="Обычный 2 2 6 4 4 2 2" xfId="13686"/>
    <cellStyle name="Обычный 2 2 6 4 4 3" xfId="3937"/>
    <cellStyle name="Обычный 2 2 6 4 4 3 2" xfId="11250"/>
    <cellStyle name="Обычный 2 2 6 4 4 4" xfId="8814"/>
    <cellStyle name="Обычный 2 2 6 4 5" xfId="5155"/>
    <cellStyle name="Обычный 2 2 6 4 5 2" xfId="12468"/>
    <cellStyle name="Обычный 2 2 6 4 6" xfId="2719"/>
    <cellStyle name="Обычный 2 2 6 4 6 2" xfId="10032"/>
    <cellStyle name="Обычный 2 2 6 4 7" xfId="7596"/>
    <cellStyle name="Обычный 2 2 6 5" xfId="443"/>
    <cellStyle name="Обычный 2 2 6 5 2" xfId="1068"/>
    <cellStyle name="Обычный 2 2 6 5 2 2" xfId="2287"/>
    <cellStyle name="Обычный 2 2 6 5 2 2 2" xfId="7159"/>
    <cellStyle name="Обычный 2 2 6 5 2 2 2 2" xfId="14472"/>
    <cellStyle name="Обычный 2 2 6 5 2 2 3" xfId="4723"/>
    <cellStyle name="Обычный 2 2 6 5 2 2 3 2" xfId="12036"/>
    <cellStyle name="Обычный 2 2 6 5 2 2 4" xfId="9600"/>
    <cellStyle name="Обычный 2 2 6 5 2 3" xfId="5941"/>
    <cellStyle name="Обычный 2 2 6 5 2 3 2" xfId="13254"/>
    <cellStyle name="Обычный 2 2 6 5 2 4" xfId="3505"/>
    <cellStyle name="Обычный 2 2 6 5 2 4 2" xfId="10818"/>
    <cellStyle name="Обычный 2 2 6 5 2 5" xfId="8382"/>
    <cellStyle name="Обычный 2 2 6 5 3" xfId="1676"/>
    <cellStyle name="Обычный 2 2 6 5 3 2" xfId="6549"/>
    <cellStyle name="Обычный 2 2 6 5 3 2 2" xfId="13862"/>
    <cellStyle name="Обычный 2 2 6 5 3 3" xfId="4113"/>
    <cellStyle name="Обычный 2 2 6 5 3 3 2" xfId="11426"/>
    <cellStyle name="Обычный 2 2 6 5 3 4" xfId="8990"/>
    <cellStyle name="Обычный 2 2 6 5 4" xfId="5331"/>
    <cellStyle name="Обычный 2 2 6 5 4 2" xfId="12644"/>
    <cellStyle name="Обычный 2 2 6 5 5" xfId="2895"/>
    <cellStyle name="Обычный 2 2 6 5 5 2" xfId="10208"/>
    <cellStyle name="Обычный 2 2 6 5 6" xfId="7772"/>
    <cellStyle name="Обычный 2 2 6 6" xfId="764"/>
    <cellStyle name="Обычный 2 2 6 6 2" xfId="1983"/>
    <cellStyle name="Обычный 2 2 6 6 2 2" xfId="6855"/>
    <cellStyle name="Обычный 2 2 6 6 2 2 2" xfId="14168"/>
    <cellStyle name="Обычный 2 2 6 6 2 3" xfId="4419"/>
    <cellStyle name="Обычный 2 2 6 6 2 3 2" xfId="11732"/>
    <cellStyle name="Обычный 2 2 6 6 2 4" xfId="9296"/>
    <cellStyle name="Обычный 2 2 6 6 3" xfId="5637"/>
    <cellStyle name="Обычный 2 2 6 6 3 2" xfId="12950"/>
    <cellStyle name="Обычный 2 2 6 6 4" xfId="3201"/>
    <cellStyle name="Обычный 2 2 6 6 4 2" xfId="10514"/>
    <cellStyle name="Обычный 2 2 6 6 5" xfId="8078"/>
    <cellStyle name="Обычный 2 2 6 7" xfId="1372"/>
    <cellStyle name="Обычный 2 2 6 7 2" xfId="6245"/>
    <cellStyle name="Обычный 2 2 6 7 2 2" xfId="13558"/>
    <cellStyle name="Обычный 2 2 6 7 3" xfId="3809"/>
    <cellStyle name="Обычный 2 2 6 7 3 2" xfId="11122"/>
    <cellStyle name="Обычный 2 2 6 7 4" xfId="8686"/>
    <cellStyle name="Обычный 2 2 6 8" xfId="5027"/>
    <cellStyle name="Обычный 2 2 6 8 2" xfId="12340"/>
    <cellStyle name="Обычный 2 2 6 9" xfId="2591"/>
    <cellStyle name="Обычный 2 2 6 9 2" xfId="9904"/>
    <cellStyle name="Обычный 2 2 60" xfId="2575"/>
    <cellStyle name="Обычный 2 2 60 2" xfId="9888"/>
    <cellStyle name="Обычный 2 2 61" xfId="7429"/>
    <cellStyle name="Обычный 2 2 61 2" xfId="14742"/>
    <cellStyle name="Обычный 2 2 62" xfId="7452"/>
    <cellStyle name="Обычный 2 2 63" xfId="14747"/>
    <cellStyle name="Обычный 2 2 64" xfId="14754"/>
    <cellStyle name="Обычный 2 2 7" xfId="62"/>
    <cellStyle name="Обычный 2 2 7 10" xfId="7471"/>
    <cellStyle name="Обычный 2 2 7 2" xfId="163"/>
    <cellStyle name="Обычный 2 2 7 2 2" xfId="172"/>
    <cellStyle name="Обычный 2 2 7 3" xfId="162"/>
    <cellStyle name="Обычный 2 2 7 4" xfId="240"/>
    <cellStyle name="Обычный 2 2 7 4 2" xfId="575"/>
    <cellStyle name="Обычный 2 2 7 4 2 2" xfId="1199"/>
    <cellStyle name="Обычный 2 2 7 4 2 2 2" xfId="2418"/>
    <cellStyle name="Обычный 2 2 7 4 2 2 2 2" xfId="7290"/>
    <cellStyle name="Обычный 2 2 7 4 2 2 2 2 2" xfId="14603"/>
    <cellStyle name="Обычный 2 2 7 4 2 2 2 3" xfId="4854"/>
    <cellStyle name="Обычный 2 2 7 4 2 2 2 3 2" xfId="12167"/>
    <cellStyle name="Обычный 2 2 7 4 2 2 2 4" xfId="9731"/>
    <cellStyle name="Обычный 2 2 7 4 2 2 3" xfId="6072"/>
    <cellStyle name="Обычный 2 2 7 4 2 2 3 2" xfId="13385"/>
    <cellStyle name="Обычный 2 2 7 4 2 2 4" xfId="3636"/>
    <cellStyle name="Обычный 2 2 7 4 2 2 4 2" xfId="10949"/>
    <cellStyle name="Обычный 2 2 7 4 2 2 5" xfId="8513"/>
    <cellStyle name="Обычный 2 2 7 4 2 3" xfId="1807"/>
    <cellStyle name="Обычный 2 2 7 4 2 3 2" xfId="6680"/>
    <cellStyle name="Обычный 2 2 7 4 2 3 2 2" xfId="13993"/>
    <cellStyle name="Обычный 2 2 7 4 2 3 3" xfId="4244"/>
    <cellStyle name="Обычный 2 2 7 4 2 3 3 2" xfId="11557"/>
    <cellStyle name="Обычный 2 2 7 4 2 3 4" xfId="9121"/>
    <cellStyle name="Обычный 2 2 7 4 2 4" xfId="5462"/>
    <cellStyle name="Обычный 2 2 7 4 2 4 2" xfId="12775"/>
    <cellStyle name="Обычный 2 2 7 4 2 5" xfId="3026"/>
    <cellStyle name="Обычный 2 2 7 4 2 5 2" xfId="10339"/>
    <cellStyle name="Обычный 2 2 7 4 2 6" xfId="7903"/>
    <cellStyle name="Обычный 2 2 7 4 3" xfId="895"/>
    <cellStyle name="Обычный 2 2 7 4 3 2" xfId="2114"/>
    <cellStyle name="Обычный 2 2 7 4 3 2 2" xfId="6986"/>
    <cellStyle name="Обычный 2 2 7 4 3 2 2 2" xfId="14299"/>
    <cellStyle name="Обычный 2 2 7 4 3 2 3" xfId="4550"/>
    <cellStyle name="Обычный 2 2 7 4 3 2 3 2" xfId="11863"/>
    <cellStyle name="Обычный 2 2 7 4 3 2 4" xfId="9427"/>
    <cellStyle name="Обычный 2 2 7 4 3 3" xfId="5768"/>
    <cellStyle name="Обычный 2 2 7 4 3 3 2" xfId="13081"/>
    <cellStyle name="Обычный 2 2 7 4 3 4" xfId="3332"/>
    <cellStyle name="Обычный 2 2 7 4 3 4 2" xfId="10645"/>
    <cellStyle name="Обычный 2 2 7 4 3 5" xfId="8209"/>
    <cellStyle name="Обычный 2 2 7 4 4" xfId="1503"/>
    <cellStyle name="Обычный 2 2 7 4 4 2" xfId="6376"/>
    <cellStyle name="Обычный 2 2 7 4 4 2 2" xfId="13689"/>
    <cellStyle name="Обычный 2 2 7 4 4 3" xfId="3940"/>
    <cellStyle name="Обычный 2 2 7 4 4 3 2" xfId="11253"/>
    <cellStyle name="Обычный 2 2 7 4 4 4" xfId="8817"/>
    <cellStyle name="Обычный 2 2 7 4 5" xfId="5158"/>
    <cellStyle name="Обычный 2 2 7 4 5 2" xfId="12471"/>
    <cellStyle name="Обычный 2 2 7 4 6" xfId="2722"/>
    <cellStyle name="Обычный 2 2 7 4 6 2" xfId="10035"/>
    <cellStyle name="Обычный 2 2 7 4 7" xfId="7599"/>
    <cellStyle name="Обычный 2 2 7 5" xfId="446"/>
    <cellStyle name="Обычный 2 2 7 5 2" xfId="1071"/>
    <cellStyle name="Обычный 2 2 7 5 2 2" xfId="2290"/>
    <cellStyle name="Обычный 2 2 7 5 2 2 2" xfId="7162"/>
    <cellStyle name="Обычный 2 2 7 5 2 2 2 2" xfId="14475"/>
    <cellStyle name="Обычный 2 2 7 5 2 2 3" xfId="4726"/>
    <cellStyle name="Обычный 2 2 7 5 2 2 3 2" xfId="12039"/>
    <cellStyle name="Обычный 2 2 7 5 2 2 4" xfId="9603"/>
    <cellStyle name="Обычный 2 2 7 5 2 3" xfId="5944"/>
    <cellStyle name="Обычный 2 2 7 5 2 3 2" xfId="13257"/>
    <cellStyle name="Обычный 2 2 7 5 2 4" xfId="3508"/>
    <cellStyle name="Обычный 2 2 7 5 2 4 2" xfId="10821"/>
    <cellStyle name="Обычный 2 2 7 5 2 5" xfId="8385"/>
    <cellStyle name="Обычный 2 2 7 5 3" xfId="1679"/>
    <cellStyle name="Обычный 2 2 7 5 3 2" xfId="6552"/>
    <cellStyle name="Обычный 2 2 7 5 3 2 2" xfId="13865"/>
    <cellStyle name="Обычный 2 2 7 5 3 3" xfId="4116"/>
    <cellStyle name="Обычный 2 2 7 5 3 3 2" xfId="11429"/>
    <cellStyle name="Обычный 2 2 7 5 3 4" xfId="8993"/>
    <cellStyle name="Обычный 2 2 7 5 4" xfId="5334"/>
    <cellStyle name="Обычный 2 2 7 5 4 2" xfId="12647"/>
    <cellStyle name="Обычный 2 2 7 5 5" xfId="2898"/>
    <cellStyle name="Обычный 2 2 7 5 5 2" xfId="10211"/>
    <cellStyle name="Обычный 2 2 7 5 6" xfId="7775"/>
    <cellStyle name="Обычный 2 2 7 6" xfId="767"/>
    <cellStyle name="Обычный 2 2 7 6 2" xfId="1986"/>
    <cellStyle name="Обычный 2 2 7 6 2 2" xfId="6858"/>
    <cellStyle name="Обычный 2 2 7 6 2 2 2" xfId="14171"/>
    <cellStyle name="Обычный 2 2 7 6 2 3" xfId="4422"/>
    <cellStyle name="Обычный 2 2 7 6 2 3 2" xfId="11735"/>
    <cellStyle name="Обычный 2 2 7 6 2 4" xfId="9299"/>
    <cellStyle name="Обычный 2 2 7 6 3" xfId="5640"/>
    <cellStyle name="Обычный 2 2 7 6 3 2" xfId="12953"/>
    <cellStyle name="Обычный 2 2 7 6 4" xfId="3204"/>
    <cellStyle name="Обычный 2 2 7 6 4 2" xfId="10517"/>
    <cellStyle name="Обычный 2 2 7 6 5" xfId="8081"/>
    <cellStyle name="Обычный 2 2 7 7" xfId="1375"/>
    <cellStyle name="Обычный 2 2 7 7 2" xfId="6248"/>
    <cellStyle name="Обычный 2 2 7 7 2 2" xfId="13561"/>
    <cellStyle name="Обычный 2 2 7 7 3" xfId="3812"/>
    <cellStyle name="Обычный 2 2 7 7 3 2" xfId="11125"/>
    <cellStyle name="Обычный 2 2 7 7 4" xfId="8689"/>
    <cellStyle name="Обычный 2 2 7 8" xfId="5030"/>
    <cellStyle name="Обычный 2 2 7 8 2" xfId="12343"/>
    <cellStyle name="Обычный 2 2 7 9" xfId="2594"/>
    <cellStyle name="Обычный 2 2 7 9 2" xfId="9907"/>
    <cellStyle name="Обычный 2 2 8" xfId="66"/>
    <cellStyle name="Обычный 2 2 8 10" xfId="7474"/>
    <cellStyle name="Обычный 2 2 8 2" xfId="165"/>
    <cellStyle name="Обычный 2 2 8 3" xfId="164"/>
    <cellStyle name="Обычный 2 2 8 4" xfId="244"/>
    <cellStyle name="Обычный 2 2 8 4 2" xfId="578"/>
    <cellStyle name="Обычный 2 2 8 4 2 2" xfId="1202"/>
    <cellStyle name="Обычный 2 2 8 4 2 2 2" xfId="2421"/>
    <cellStyle name="Обычный 2 2 8 4 2 2 2 2" xfId="7293"/>
    <cellStyle name="Обычный 2 2 8 4 2 2 2 2 2" xfId="14606"/>
    <cellStyle name="Обычный 2 2 8 4 2 2 2 3" xfId="4857"/>
    <cellStyle name="Обычный 2 2 8 4 2 2 2 3 2" xfId="12170"/>
    <cellStyle name="Обычный 2 2 8 4 2 2 2 4" xfId="9734"/>
    <cellStyle name="Обычный 2 2 8 4 2 2 3" xfId="6075"/>
    <cellStyle name="Обычный 2 2 8 4 2 2 3 2" xfId="13388"/>
    <cellStyle name="Обычный 2 2 8 4 2 2 4" xfId="3639"/>
    <cellStyle name="Обычный 2 2 8 4 2 2 4 2" xfId="10952"/>
    <cellStyle name="Обычный 2 2 8 4 2 2 5" xfId="8516"/>
    <cellStyle name="Обычный 2 2 8 4 2 3" xfId="1810"/>
    <cellStyle name="Обычный 2 2 8 4 2 3 2" xfId="6683"/>
    <cellStyle name="Обычный 2 2 8 4 2 3 2 2" xfId="13996"/>
    <cellStyle name="Обычный 2 2 8 4 2 3 3" xfId="4247"/>
    <cellStyle name="Обычный 2 2 8 4 2 3 3 2" xfId="11560"/>
    <cellStyle name="Обычный 2 2 8 4 2 3 4" xfId="9124"/>
    <cellStyle name="Обычный 2 2 8 4 2 4" xfId="5465"/>
    <cellStyle name="Обычный 2 2 8 4 2 4 2" xfId="12778"/>
    <cellStyle name="Обычный 2 2 8 4 2 5" xfId="3029"/>
    <cellStyle name="Обычный 2 2 8 4 2 5 2" xfId="10342"/>
    <cellStyle name="Обычный 2 2 8 4 2 6" xfId="7906"/>
    <cellStyle name="Обычный 2 2 8 4 3" xfId="898"/>
    <cellStyle name="Обычный 2 2 8 4 3 2" xfId="2117"/>
    <cellStyle name="Обычный 2 2 8 4 3 2 2" xfId="6989"/>
    <cellStyle name="Обычный 2 2 8 4 3 2 2 2" xfId="14302"/>
    <cellStyle name="Обычный 2 2 8 4 3 2 3" xfId="4553"/>
    <cellStyle name="Обычный 2 2 8 4 3 2 3 2" xfId="11866"/>
    <cellStyle name="Обычный 2 2 8 4 3 2 4" xfId="9430"/>
    <cellStyle name="Обычный 2 2 8 4 3 3" xfId="5771"/>
    <cellStyle name="Обычный 2 2 8 4 3 3 2" xfId="13084"/>
    <cellStyle name="Обычный 2 2 8 4 3 4" xfId="3335"/>
    <cellStyle name="Обычный 2 2 8 4 3 4 2" xfId="10648"/>
    <cellStyle name="Обычный 2 2 8 4 3 5" xfId="8212"/>
    <cellStyle name="Обычный 2 2 8 4 4" xfId="1506"/>
    <cellStyle name="Обычный 2 2 8 4 4 2" xfId="6379"/>
    <cellStyle name="Обычный 2 2 8 4 4 2 2" xfId="13692"/>
    <cellStyle name="Обычный 2 2 8 4 4 3" xfId="3943"/>
    <cellStyle name="Обычный 2 2 8 4 4 3 2" xfId="11256"/>
    <cellStyle name="Обычный 2 2 8 4 4 4" xfId="8820"/>
    <cellStyle name="Обычный 2 2 8 4 5" xfId="5161"/>
    <cellStyle name="Обычный 2 2 8 4 5 2" xfId="12474"/>
    <cellStyle name="Обычный 2 2 8 4 6" xfId="2725"/>
    <cellStyle name="Обычный 2 2 8 4 6 2" xfId="10038"/>
    <cellStyle name="Обычный 2 2 8 4 7" xfId="7602"/>
    <cellStyle name="Обычный 2 2 8 5" xfId="449"/>
    <cellStyle name="Обычный 2 2 8 5 2" xfId="1074"/>
    <cellStyle name="Обычный 2 2 8 5 2 2" xfId="2293"/>
    <cellStyle name="Обычный 2 2 8 5 2 2 2" xfId="7165"/>
    <cellStyle name="Обычный 2 2 8 5 2 2 2 2" xfId="14478"/>
    <cellStyle name="Обычный 2 2 8 5 2 2 3" xfId="4729"/>
    <cellStyle name="Обычный 2 2 8 5 2 2 3 2" xfId="12042"/>
    <cellStyle name="Обычный 2 2 8 5 2 2 4" xfId="9606"/>
    <cellStyle name="Обычный 2 2 8 5 2 3" xfId="5947"/>
    <cellStyle name="Обычный 2 2 8 5 2 3 2" xfId="13260"/>
    <cellStyle name="Обычный 2 2 8 5 2 4" xfId="3511"/>
    <cellStyle name="Обычный 2 2 8 5 2 4 2" xfId="10824"/>
    <cellStyle name="Обычный 2 2 8 5 2 5" xfId="8388"/>
    <cellStyle name="Обычный 2 2 8 5 3" xfId="1682"/>
    <cellStyle name="Обычный 2 2 8 5 3 2" xfId="6555"/>
    <cellStyle name="Обычный 2 2 8 5 3 2 2" xfId="13868"/>
    <cellStyle name="Обычный 2 2 8 5 3 3" xfId="4119"/>
    <cellStyle name="Обычный 2 2 8 5 3 3 2" xfId="11432"/>
    <cellStyle name="Обычный 2 2 8 5 3 4" xfId="8996"/>
    <cellStyle name="Обычный 2 2 8 5 4" xfId="5337"/>
    <cellStyle name="Обычный 2 2 8 5 4 2" xfId="12650"/>
    <cellStyle name="Обычный 2 2 8 5 5" xfId="2901"/>
    <cellStyle name="Обычный 2 2 8 5 5 2" xfId="10214"/>
    <cellStyle name="Обычный 2 2 8 5 6" xfId="7778"/>
    <cellStyle name="Обычный 2 2 8 6" xfId="770"/>
    <cellStyle name="Обычный 2 2 8 6 2" xfId="1989"/>
    <cellStyle name="Обычный 2 2 8 6 2 2" xfId="6861"/>
    <cellStyle name="Обычный 2 2 8 6 2 2 2" xfId="14174"/>
    <cellStyle name="Обычный 2 2 8 6 2 3" xfId="4425"/>
    <cellStyle name="Обычный 2 2 8 6 2 3 2" xfId="11738"/>
    <cellStyle name="Обычный 2 2 8 6 2 4" xfId="9302"/>
    <cellStyle name="Обычный 2 2 8 6 3" xfId="5643"/>
    <cellStyle name="Обычный 2 2 8 6 3 2" xfId="12956"/>
    <cellStyle name="Обычный 2 2 8 6 4" xfId="3207"/>
    <cellStyle name="Обычный 2 2 8 6 4 2" xfId="10520"/>
    <cellStyle name="Обычный 2 2 8 6 5" xfId="8084"/>
    <cellStyle name="Обычный 2 2 8 7" xfId="1378"/>
    <cellStyle name="Обычный 2 2 8 7 2" xfId="6251"/>
    <cellStyle name="Обычный 2 2 8 7 2 2" xfId="13564"/>
    <cellStyle name="Обычный 2 2 8 7 3" xfId="3815"/>
    <cellStyle name="Обычный 2 2 8 7 3 2" xfId="11128"/>
    <cellStyle name="Обычный 2 2 8 7 4" xfId="8692"/>
    <cellStyle name="Обычный 2 2 8 8" xfId="5033"/>
    <cellStyle name="Обычный 2 2 8 8 2" xfId="12346"/>
    <cellStyle name="Обычный 2 2 8 9" xfId="2597"/>
    <cellStyle name="Обычный 2 2 8 9 2" xfId="9910"/>
    <cellStyle name="Обычный 2 2 9" xfId="70"/>
    <cellStyle name="Обычный 2 2 9 10" xfId="7477"/>
    <cellStyle name="Обычный 2 2 9 2" xfId="167"/>
    <cellStyle name="Обычный 2 2 9 3" xfId="166"/>
    <cellStyle name="Обычный 2 2 9 4" xfId="248"/>
    <cellStyle name="Обычный 2 2 9 4 2" xfId="581"/>
    <cellStyle name="Обычный 2 2 9 4 2 2" xfId="1205"/>
    <cellStyle name="Обычный 2 2 9 4 2 2 2" xfId="2424"/>
    <cellStyle name="Обычный 2 2 9 4 2 2 2 2" xfId="7296"/>
    <cellStyle name="Обычный 2 2 9 4 2 2 2 2 2" xfId="14609"/>
    <cellStyle name="Обычный 2 2 9 4 2 2 2 3" xfId="4860"/>
    <cellStyle name="Обычный 2 2 9 4 2 2 2 3 2" xfId="12173"/>
    <cellStyle name="Обычный 2 2 9 4 2 2 2 4" xfId="9737"/>
    <cellStyle name="Обычный 2 2 9 4 2 2 3" xfId="6078"/>
    <cellStyle name="Обычный 2 2 9 4 2 2 3 2" xfId="13391"/>
    <cellStyle name="Обычный 2 2 9 4 2 2 4" xfId="3642"/>
    <cellStyle name="Обычный 2 2 9 4 2 2 4 2" xfId="10955"/>
    <cellStyle name="Обычный 2 2 9 4 2 2 5" xfId="8519"/>
    <cellStyle name="Обычный 2 2 9 4 2 3" xfId="1813"/>
    <cellStyle name="Обычный 2 2 9 4 2 3 2" xfId="6686"/>
    <cellStyle name="Обычный 2 2 9 4 2 3 2 2" xfId="13999"/>
    <cellStyle name="Обычный 2 2 9 4 2 3 3" xfId="4250"/>
    <cellStyle name="Обычный 2 2 9 4 2 3 3 2" xfId="11563"/>
    <cellStyle name="Обычный 2 2 9 4 2 3 4" xfId="9127"/>
    <cellStyle name="Обычный 2 2 9 4 2 4" xfId="5468"/>
    <cellStyle name="Обычный 2 2 9 4 2 4 2" xfId="12781"/>
    <cellStyle name="Обычный 2 2 9 4 2 5" xfId="3032"/>
    <cellStyle name="Обычный 2 2 9 4 2 5 2" xfId="10345"/>
    <cellStyle name="Обычный 2 2 9 4 2 6" xfId="7909"/>
    <cellStyle name="Обычный 2 2 9 4 3" xfId="901"/>
    <cellStyle name="Обычный 2 2 9 4 3 2" xfId="2120"/>
    <cellStyle name="Обычный 2 2 9 4 3 2 2" xfId="6992"/>
    <cellStyle name="Обычный 2 2 9 4 3 2 2 2" xfId="14305"/>
    <cellStyle name="Обычный 2 2 9 4 3 2 3" xfId="4556"/>
    <cellStyle name="Обычный 2 2 9 4 3 2 3 2" xfId="11869"/>
    <cellStyle name="Обычный 2 2 9 4 3 2 4" xfId="9433"/>
    <cellStyle name="Обычный 2 2 9 4 3 3" xfId="5774"/>
    <cellStyle name="Обычный 2 2 9 4 3 3 2" xfId="13087"/>
    <cellStyle name="Обычный 2 2 9 4 3 4" xfId="3338"/>
    <cellStyle name="Обычный 2 2 9 4 3 4 2" xfId="10651"/>
    <cellStyle name="Обычный 2 2 9 4 3 5" xfId="8215"/>
    <cellStyle name="Обычный 2 2 9 4 4" xfId="1509"/>
    <cellStyle name="Обычный 2 2 9 4 4 2" xfId="6382"/>
    <cellStyle name="Обычный 2 2 9 4 4 2 2" xfId="13695"/>
    <cellStyle name="Обычный 2 2 9 4 4 3" xfId="3946"/>
    <cellStyle name="Обычный 2 2 9 4 4 3 2" xfId="11259"/>
    <cellStyle name="Обычный 2 2 9 4 4 4" xfId="8823"/>
    <cellStyle name="Обычный 2 2 9 4 5" xfId="5164"/>
    <cellStyle name="Обычный 2 2 9 4 5 2" xfId="12477"/>
    <cellStyle name="Обычный 2 2 9 4 6" xfId="2728"/>
    <cellStyle name="Обычный 2 2 9 4 6 2" xfId="10041"/>
    <cellStyle name="Обычный 2 2 9 4 7" xfId="7605"/>
    <cellStyle name="Обычный 2 2 9 5" xfId="452"/>
    <cellStyle name="Обычный 2 2 9 5 2" xfId="1077"/>
    <cellStyle name="Обычный 2 2 9 5 2 2" xfId="2296"/>
    <cellStyle name="Обычный 2 2 9 5 2 2 2" xfId="7168"/>
    <cellStyle name="Обычный 2 2 9 5 2 2 2 2" xfId="14481"/>
    <cellStyle name="Обычный 2 2 9 5 2 2 3" xfId="4732"/>
    <cellStyle name="Обычный 2 2 9 5 2 2 3 2" xfId="12045"/>
    <cellStyle name="Обычный 2 2 9 5 2 2 4" xfId="9609"/>
    <cellStyle name="Обычный 2 2 9 5 2 3" xfId="5950"/>
    <cellStyle name="Обычный 2 2 9 5 2 3 2" xfId="13263"/>
    <cellStyle name="Обычный 2 2 9 5 2 4" xfId="3514"/>
    <cellStyle name="Обычный 2 2 9 5 2 4 2" xfId="10827"/>
    <cellStyle name="Обычный 2 2 9 5 2 5" xfId="8391"/>
    <cellStyle name="Обычный 2 2 9 5 3" xfId="1685"/>
    <cellStyle name="Обычный 2 2 9 5 3 2" xfId="6558"/>
    <cellStyle name="Обычный 2 2 9 5 3 2 2" xfId="13871"/>
    <cellStyle name="Обычный 2 2 9 5 3 3" xfId="4122"/>
    <cellStyle name="Обычный 2 2 9 5 3 3 2" xfId="11435"/>
    <cellStyle name="Обычный 2 2 9 5 3 4" xfId="8999"/>
    <cellStyle name="Обычный 2 2 9 5 4" xfId="5340"/>
    <cellStyle name="Обычный 2 2 9 5 4 2" xfId="12653"/>
    <cellStyle name="Обычный 2 2 9 5 5" xfId="2904"/>
    <cellStyle name="Обычный 2 2 9 5 5 2" xfId="10217"/>
    <cellStyle name="Обычный 2 2 9 5 6" xfId="7781"/>
    <cellStyle name="Обычный 2 2 9 6" xfId="773"/>
    <cellStyle name="Обычный 2 2 9 6 2" xfId="1992"/>
    <cellStyle name="Обычный 2 2 9 6 2 2" xfId="6864"/>
    <cellStyle name="Обычный 2 2 9 6 2 2 2" xfId="14177"/>
    <cellStyle name="Обычный 2 2 9 6 2 3" xfId="4428"/>
    <cellStyle name="Обычный 2 2 9 6 2 3 2" xfId="11741"/>
    <cellStyle name="Обычный 2 2 9 6 2 4" xfId="9305"/>
    <cellStyle name="Обычный 2 2 9 6 3" xfId="5646"/>
    <cellStyle name="Обычный 2 2 9 6 3 2" xfId="12959"/>
    <cellStyle name="Обычный 2 2 9 6 4" xfId="3210"/>
    <cellStyle name="Обычный 2 2 9 6 4 2" xfId="10523"/>
    <cellStyle name="Обычный 2 2 9 6 5" xfId="8087"/>
    <cellStyle name="Обычный 2 2 9 7" xfId="1381"/>
    <cellStyle name="Обычный 2 2 9 7 2" xfId="6254"/>
    <cellStyle name="Обычный 2 2 9 7 2 2" xfId="13567"/>
    <cellStyle name="Обычный 2 2 9 7 3" xfId="3818"/>
    <cellStyle name="Обычный 2 2 9 7 3 2" xfId="11131"/>
    <cellStyle name="Обычный 2 2 9 7 4" xfId="8695"/>
    <cellStyle name="Обычный 2 2 9 8" xfId="5036"/>
    <cellStyle name="Обычный 2 2 9 8 2" xfId="12349"/>
    <cellStyle name="Обычный 2 2 9 9" xfId="2600"/>
    <cellStyle name="Обычный 2 2 9 9 2" xfId="9913"/>
    <cellStyle name="Обычный 2 20" xfId="103"/>
    <cellStyle name="Обычный 2 20 2" xfId="279"/>
    <cellStyle name="Обычный 2 20 2 2" xfId="605"/>
    <cellStyle name="Обычный 2 20 2 2 2" xfId="1229"/>
    <cellStyle name="Обычный 2 20 2 2 2 2" xfId="2448"/>
    <cellStyle name="Обычный 2 20 2 2 2 2 2" xfId="7320"/>
    <cellStyle name="Обычный 2 20 2 2 2 2 2 2" xfId="14633"/>
    <cellStyle name="Обычный 2 20 2 2 2 2 3" xfId="4884"/>
    <cellStyle name="Обычный 2 20 2 2 2 2 3 2" xfId="12197"/>
    <cellStyle name="Обычный 2 20 2 2 2 2 4" xfId="9761"/>
    <cellStyle name="Обычный 2 20 2 2 2 3" xfId="6102"/>
    <cellStyle name="Обычный 2 20 2 2 2 3 2" xfId="13415"/>
    <cellStyle name="Обычный 2 20 2 2 2 4" xfId="3666"/>
    <cellStyle name="Обычный 2 20 2 2 2 4 2" xfId="10979"/>
    <cellStyle name="Обычный 2 20 2 2 2 5" xfId="8543"/>
    <cellStyle name="Обычный 2 20 2 2 3" xfId="1837"/>
    <cellStyle name="Обычный 2 20 2 2 3 2" xfId="6710"/>
    <cellStyle name="Обычный 2 20 2 2 3 2 2" xfId="14023"/>
    <cellStyle name="Обычный 2 20 2 2 3 3" xfId="4274"/>
    <cellStyle name="Обычный 2 20 2 2 3 3 2" xfId="11587"/>
    <cellStyle name="Обычный 2 20 2 2 3 4" xfId="9151"/>
    <cellStyle name="Обычный 2 20 2 2 4" xfId="5492"/>
    <cellStyle name="Обычный 2 20 2 2 4 2" xfId="12805"/>
    <cellStyle name="Обычный 2 20 2 2 5" xfId="3056"/>
    <cellStyle name="Обычный 2 20 2 2 5 2" xfId="10369"/>
    <cellStyle name="Обычный 2 20 2 2 6" xfId="7933"/>
    <cellStyle name="Обычный 2 20 2 3" xfId="925"/>
    <cellStyle name="Обычный 2 20 2 3 2" xfId="2144"/>
    <cellStyle name="Обычный 2 20 2 3 2 2" xfId="7016"/>
    <cellStyle name="Обычный 2 20 2 3 2 2 2" xfId="14329"/>
    <cellStyle name="Обычный 2 20 2 3 2 3" xfId="4580"/>
    <cellStyle name="Обычный 2 20 2 3 2 3 2" xfId="11893"/>
    <cellStyle name="Обычный 2 20 2 3 2 4" xfId="9457"/>
    <cellStyle name="Обычный 2 20 2 3 3" xfId="5798"/>
    <cellStyle name="Обычный 2 20 2 3 3 2" xfId="13111"/>
    <cellStyle name="Обычный 2 20 2 3 4" xfId="3362"/>
    <cellStyle name="Обычный 2 20 2 3 4 2" xfId="10675"/>
    <cellStyle name="Обычный 2 20 2 3 5" xfId="8239"/>
    <cellStyle name="Обычный 2 20 2 4" xfId="1533"/>
    <cellStyle name="Обычный 2 20 2 4 2" xfId="6406"/>
    <cellStyle name="Обычный 2 20 2 4 2 2" xfId="13719"/>
    <cellStyle name="Обычный 2 20 2 4 3" xfId="3970"/>
    <cellStyle name="Обычный 2 20 2 4 3 2" xfId="11283"/>
    <cellStyle name="Обычный 2 20 2 4 4" xfId="8847"/>
    <cellStyle name="Обычный 2 20 2 5" xfId="5188"/>
    <cellStyle name="Обычный 2 20 2 5 2" xfId="12501"/>
    <cellStyle name="Обычный 2 20 2 6" xfId="2752"/>
    <cellStyle name="Обычный 2 20 2 6 2" xfId="10065"/>
    <cellStyle name="Обычный 2 20 2 7" xfId="7629"/>
    <cellStyle name="Обычный 2 20 3" xfId="476"/>
    <cellStyle name="Обычный 2 20 3 2" xfId="1101"/>
    <cellStyle name="Обычный 2 20 3 2 2" xfId="2320"/>
    <cellStyle name="Обычный 2 20 3 2 2 2" xfId="7192"/>
    <cellStyle name="Обычный 2 20 3 2 2 2 2" xfId="14505"/>
    <cellStyle name="Обычный 2 20 3 2 2 3" xfId="4756"/>
    <cellStyle name="Обычный 2 20 3 2 2 3 2" xfId="12069"/>
    <cellStyle name="Обычный 2 20 3 2 2 4" xfId="9633"/>
    <cellStyle name="Обычный 2 20 3 2 3" xfId="5974"/>
    <cellStyle name="Обычный 2 20 3 2 3 2" xfId="13287"/>
    <cellStyle name="Обычный 2 20 3 2 4" xfId="3538"/>
    <cellStyle name="Обычный 2 20 3 2 4 2" xfId="10851"/>
    <cellStyle name="Обычный 2 20 3 2 5" xfId="8415"/>
    <cellStyle name="Обычный 2 20 3 3" xfId="1709"/>
    <cellStyle name="Обычный 2 20 3 3 2" xfId="6582"/>
    <cellStyle name="Обычный 2 20 3 3 2 2" xfId="13895"/>
    <cellStyle name="Обычный 2 20 3 3 3" xfId="4146"/>
    <cellStyle name="Обычный 2 20 3 3 3 2" xfId="11459"/>
    <cellStyle name="Обычный 2 20 3 3 4" xfId="9023"/>
    <cellStyle name="Обычный 2 20 3 4" xfId="5364"/>
    <cellStyle name="Обычный 2 20 3 4 2" xfId="12677"/>
    <cellStyle name="Обычный 2 20 3 5" xfId="2928"/>
    <cellStyle name="Обычный 2 20 3 5 2" xfId="10241"/>
    <cellStyle name="Обычный 2 20 3 6" xfId="7805"/>
    <cellStyle name="Обычный 2 20 4" xfId="797"/>
    <cellStyle name="Обычный 2 20 4 2" xfId="2016"/>
    <cellStyle name="Обычный 2 20 4 2 2" xfId="6888"/>
    <cellStyle name="Обычный 2 20 4 2 2 2" xfId="14201"/>
    <cellStyle name="Обычный 2 20 4 2 3" xfId="4452"/>
    <cellStyle name="Обычный 2 20 4 2 3 2" xfId="11765"/>
    <cellStyle name="Обычный 2 20 4 2 4" xfId="9329"/>
    <cellStyle name="Обычный 2 20 4 3" xfId="5670"/>
    <cellStyle name="Обычный 2 20 4 3 2" xfId="12983"/>
    <cellStyle name="Обычный 2 20 4 4" xfId="3234"/>
    <cellStyle name="Обычный 2 20 4 4 2" xfId="10547"/>
    <cellStyle name="Обычный 2 20 4 5" xfId="8111"/>
    <cellStyle name="Обычный 2 20 5" xfId="1405"/>
    <cellStyle name="Обычный 2 20 5 2" xfId="6278"/>
    <cellStyle name="Обычный 2 20 5 2 2" xfId="13591"/>
    <cellStyle name="Обычный 2 20 5 3" xfId="3842"/>
    <cellStyle name="Обычный 2 20 5 3 2" xfId="11155"/>
    <cellStyle name="Обычный 2 20 5 4" xfId="8719"/>
    <cellStyle name="Обычный 2 20 6" xfId="5060"/>
    <cellStyle name="Обычный 2 20 6 2" xfId="12373"/>
    <cellStyle name="Обычный 2 20 7" xfId="2624"/>
    <cellStyle name="Обычный 2 20 7 2" xfId="9937"/>
    <cellStyle name="Обычный 2 20 8" xfId="7501"/>
    <cellStyle name="Обычный 2 21" xfId="107"/>
    <cellStyle name="Обычный 2 21 2" xfId="283"/>
    <cellStyle name="Обычный 2 21 2 2" xfId="608"/>
    <cellStyle name="Обычный 2 21 2 2 2" xfId="1232"/>
    <cellStyle name="Обычный 2 21 2 2 2 2" xfId="2451"/>
    <cellStyle name="Обычный 2 21 2 2 2 2 2" xfId="7323"/>
    <cellStyle name="Обычный 2 21 2 2 2 2 2 2" xfId="14636"/>
    <cellStyle name="Обычный 2 21 2 2 2 2 3" xfId="4887"/>
    <cellStyle name="Обычный 2 21 2 2 2 2 3 2" xfId="12200"/>
    <cellStyle name="Обычный 2 21 2 2 2 2 4" xfId="9764"/>
    <cellStyle name="Обычный 2 21 2 2 2 3" xfId="6105"/>
    <cellStyle name="Обычный 2 21 2 2 2 3 2" xfId="13418"/>
    <cellStyle name="Обычный 2 21 2 2 2 4" xfId="3669"/>
    <cellStyle name="Обычный 2 21 2 2 2 4 2" xfId="10982"/>
    <cellStyle name="Обычный 2 21 2 2 2 5" xfId="8546"/>
    <cellStyle name="Обычный 2 21 2 2 3" xfId="1840"/>
    <cellStyle name="Обычный 2 21 2 2 3 2" xfId="6713"/>
    <cellStyle name="Обычный 2 21 2 2 3 2 2" xfId="14026"/>
    <cellStyle name="Обычный 2 21 2 2 3 3" xfId="4277"/>
    <cellStyle name="Обычный 2 21 2 2 3 3 2" xfId="11590"/>
    <cellStyle name="Обычный 2 21 2 2 3 4" xfId="9154"/>
    <cellStyle name="Обычный 2 21 2 2 4" xfId="5495"/>
    <cellStyle name="Обычный 2 21 2 2 4 2" xfId="12808"/>
    <cellStyle name="Обычный 2 21 2 2 5" xfId="3059"/>
    <cellStyle name="Обычный 2 21 2 2 5 2" xfId="10372"/>
    <cellStyle name="Обычный 2 21 2 2 6" xfId="7936"/>
    <cellStyle name="Обычный 2 21 2 3" xfId="928"/>
    <cellStyle name="Обычный 2 21 2 3 2" xfId="2147"/>
    <cellStyle name="Обычный 2 21 2 3 2 2" xfId="7019"/>
    <cellStyle name="Обычный 2 21 2 3 2 2 2" xfId="14332"/>
    <cellStyle name="Обычный 2 21 2 3 2 3" xfId="4583"/>
    <cellStyle name="Обычный 2 21 2 3 2 3 2" xfId="11896"/>
    <cellStyle name="Обычный 2 21 2 3 2 4" xfId="9460"/>
    <cellStyle name="Обычный 2 21 2 3 3" xfId="5801"/>
    <cellStyle name="Обычный 2 21 2 3 3 2" xfId="13114"/>
    <cellStyle name="Обычный 2 21 2 3 4" xfId="3365"/>
    <cellStyle name="Обычный 2 21 2 3 4 2" xfId="10678"/>
    <cellStyle name="Обычный 2 21 2 3 5" xfId="8242"/>
    <cellStyle name="Обычный 2 21 2 4" xfId="1536"/>
    <cellStyle name="Обычный 2 21 2 4 2" xfId="6409"/>
    <cellStyle name="Обычный 2 21 2 4 2 2" xfId="13722"/>
    <cellStyle name="Обычный 2 21 2 4 3" xfId="3973"/>
    <cellStyle name="Обычный 2 21 2 4 3 2" xfId="11286"/>
    <cellStyle name="Обычный 2 21 2 4 4" xfId="8850"/>
    <cellStyle name="Обычный 2 21 2 5" xfId="5191"/>
    <cellStyle name="Обычный 2 21 2 5 2" xfId="12504"/>
    <cellStyle name="Обычный 2 21 2 6" xfId="2755"/>
    <cellStyle name="Обычный 2 21 2 6 2" xfId="10068"/>
    <cellStyle name="Обычный 2 21 2 7" xfId="7632"/>
    <cellStyle name="Обычный 2 21 3" xfId="479"/>
    <cellStyle name="Обычный 2 21 3 2" xfId="1104"/>
    <cellStyle name="Обычный 2 21 3 2 2" xfId="2323"/>
    <cellStyle name="Обычный 2 21 3 2 2 2" xfId="7195"/>
    <cellStyle name="Обычный 2 21 3 2 2 2 2" xfId="14508"/>
    <cellStyle name="Обычный 2 21 3 2 2 3" xfId="4759"/>
    <cellStyle name="Обычный 2 21 3 2 2 3 2" xfId="12072"/>
    <cellStyle name="Обычный 2 21 3 2 2 4" xfId="9636"/>
    <cellStyle name="Обычный 2 21 3 2 3" xfId="5977"/>
    <cellStyle name="Обычный 2 21 3 2 3 2" xfId="13290"/>
    <cellStyle name="Обычный 2 21 3 2 4" xfId="3541"/>
    <cellStyle name="Обычный 2 21 3 2 4 2" xfId="10854"/>
    <cellStyle name="Обычный 2 21 3 2 5" xfId="8418"/>
    <cellStyle name="Обычный 2 21 3 3" xfId="1712"/>
    <cellStyle name="Обычный 2 21 3 3 2" xfId="6585"/>
    <cellStyle name="Обычный 2 21 3 3 2 2" xfId="13898"/>
    <cellStyle name="Обычный 2 21 3 3 3" xfId="4149"/>
    <cellStyle name="Обычный 2 21 3 3 3 2" xfId="11462"/>
    <cellStyle name="Обычный 2 21 3 3 4" xfId="9026"/>
    <cellStyle name="Обычный 2 21 3 4" xfId="5367"/>
    <cellStyle name="Обычный 2 21 3 4 2" xfId="12680"/>
    <cellStyle name="Обычный 2 21 3 5" xfId="2931"/>
    <cellStyle name="Обычный 2 21 3 5 2" xfId="10244"/>
    <cellStyle name="Обычный 2 21 3 6" xfId="7808"/>
    <cellStyle name="Обычный 2 21 4" xfId="800"/>
    <cellStyle name="Обычный 2 21 4 2" xfId="2019"/>
    <cellStyle name="Обычный 2 21 4 2 2" xfId="6891"/>
    <cellStyle name="Обычный 2 21 4 2 2 2" xfId="14204"/>
    <cellStyle name="Обычный 2 21 4 2 3" xfId="4455"/>
    <cellStyle name="Обычный 2 21 4 2 3 2" xfId="11768"/>
    <cellStyle name="Обычный 2 21 4 2 4" xfId="9332"/>
    <cellStyle name="Обычный 2 21 4 3" xfId="5673"/>
    <cellStyle name="Обычный 2 21 4 3 2" xfId="12986"/>
    <cellStyle name="Обычный 2 21 4 4" xfId="3237"/>
    <cellStyle name="Обычный 2 21 4 4 2" xfId="10550"/>
    <cellStyle name="Обычный 2 21 4 5" xfId="8114"/>
    <cellStyle name="Обычный 2 21 5" xfId="1408"/>
    <cellStyle name="Обычный 2 21 5 2" xfId="6281"/>
    <cellStyle name="Обычный 2 21 5 2 2" xfId="13594"/>
    <cellStyle name="Обычный 2 21 5 3" xfId="3845"/>
    <cellStyle name="Обычный 2 21 5 3 2" xfId="11158"/>
    <cellStyle name="Обычный 2 21 5 4" xfId="8722"/>
    <cellStyle name="Обычный 2 21 6" xfId="5063"/>
    <cellStyle name="Обычный 2 21 6 2" xfId="12376"/>
    <cellStyle name="Обычный 2 21 7" xfId="2627"/>
    <cellStyle name="Обычный 2 21 7 2" xfId="9940"/>
    <cellStyle name="Обычный 2 21 8" xfId="7504"/>
    <cellStyle name="Обычный 2 22" xfId="110"/>
    <cellStyle name="Обычный 2 22 2" xfId="286"/>
    <cellStyle name="Обычный 2 22 2 2" xfId="611"/>
    <cellStyle name="Обычный 2 22 2 2 2" xfId="1235"/>
    <cellStyle name="Обычный 2 22 2 2 2 2" xfId="2454"/>
    <cellStyle name="Обычный 2 22 2 2 2 2 2" xfId="7326"/>
    <cellStyle name="Обычный 2 22 2 2 2 2 2 2" xfId="14639"/>
    <cellStyle name="Обычный 2 22 2 2 2 2 3" xfId="4890"/>
    <cellStyle name="Обычный 2 22 2 2 2 2 3 2" xfId="12203"/>
    <cellStyle name="Обычный 2 22 2 2 2 2 4" xfId="9767"/>
    <cellStyle name="Обычный 2 22 2 2 2 3" xfId="6108"/>
    <cellStyle name="Обычный 2 22 2 2 2 3 2" xfId="13421"/>
    <cellStyle name="Обычный 2 22 2 2 2 4" xfId="3672"/>
    <cellStyle name="Обычный 2 22 2 2 2 4 2" xfId="10985"/>
    <cellStyle name="Обычный 2 22 2 2 2 5" xfId="8549"/>
    <cellStyle name="Обычный 2 22 2 2 3" xfId="1843"/>
    <cellStyle name="Обычный 2 22 2 2 3 2" xfId="6716"/>
    <cellStyle name="Обычный 2 22 2 2 3 2 2" xfId="14029"/>
    <cellStyle name="Обычный 2 22 2 2 3 3" xfId="4280"/>
    <cellStyle name="Обычный 2 22 2 2 3 3 2" xfId="11593"/>
    <cellStyle name="Обычный 2 22 2 2 3 4" xfId="9157"/>
    <cellStyle name="Обычный 2 22 2 2 4" xfId="5498"/>
    <cellStyle name="Обычный 2 22 2 2 4 2" xfId="12811"/>
    <cellStyle name="Обычный 2 22 2 2 5" xfId="3062"/>
    <cellStyle name="Обычный 2 22 2 2 5 2" xfId="10375"/>
    <cellStyle name="Обычный 2 22 2 2 6" xfId="7939"/>
    <cellStyle name="Обычный 2 22 2 3" xfId="931"/>
    <cellStyle name="Обычный 2 22 2 3 2" xfId="2150"/>
    <cellStyle name="Обычный 2 22 2 3 2 2" xfId="7022"/>
    <cellStyle name="Обычный 2 22 2 3 2 2 2" xfId="14335"/>
    <cellStyle name="Обычный 2 22 2 3 2 3" xfId="4586"/>
    <cellStyle name="Обычный 2 22 2 3 2 3 2" xfId="11899"/>
    <cellStyle name="Обычный 2 22 2 3 2 4" xfId="9463"/>
    <cellStyle name="Обычный 2 22 2 3 3" xfId="5804"/>
    <cellStyle name="Обычный 2 22 2 3 3 2" xfId="13117"/>
    <cellStyle name="Обычный 2 22 2 3 4" xfId="3368"/>
    <cellStyle name="Обычный 2 22 2 3 4 2" xfId="10681"/>
    <cellStyle name="Обычный 2 22 2 3 5" xfId="8245"/>
    <cellStyle name="Обычный 2 22 2 4" xfId="1539"/>
    <cellStyle name="Обычный 2 22 2 4 2" xfId="6412"/>
    <cellStyle name="Обычный 2 22 2 4 2 2" xfId="13725"/>
    <cellStyle name="Обычный 2 22 2 4 3" xfId="3976"/>
    <cellStyle name="Обычный 2 22 2 4 3 2" xfId="11289"/>
    <cellStyle name="Обычный 2 22 2 4 4" xfId="8853"/>
    <cellStyle name="Обычный 2 22 2 5" xfId="5194"/>
    <cellStyle name="Обычный 2 22 2 5 2" xfId="12507"/>
    <cellStyle name="Обычный 2 22 2 6" xfId="2758"/>
    <cellStyle name="Обычный 2 22 2 6 2" xfId="10071"/>
    <cellStyle name="Обычный 2 22 2 7" xfId="7635"/>
    <cellStyle name="Обычный 2 22 3" xfId="482"/>
    <cellStyle name="Обычный 2 22 3 2" xfId="1107"/>
    <cellStyle name="Обычный 2 22 3 2 2" xfId="2326"/>
    <cellStyle name="Обычный 2 22 3 2 2 2" xfId="7198"/>
    <cellStyle name="Обычный 2 22 3 2 2 2 2" xfId="14511"/>
    <cellStyle name="Обычный 2 22 3 2 2 3" xfId="4762"/>
    <cellStyle name="Обычный 2 22 3 2 2 3 2" xfId="12075"/>
    <cellStyle name="Обычный 2 22 3 2 2 4" xfId="9639"/>
    <cellStyle name="Обычный 2 22 3 2 3" xfId="5980"/>
    <cellStyle name="Обычный 2 22 3 2 3 2" xfId="13293"/>
    <cellStyle name="Обычный 2 22 3 2 4" xfId="3544"/>
    <cellStyle name="Обычный 2 22 3 2 4 2" xfId="10857"/>
    <cellStyle name="Обычный 2 22 3 2 5" xfId="8421"/>
    <cellStyle name="Обычный 2 22 3 3" xfId="1715"/>
    <cellStyle name="Обычный 2 22 3 3 2" xfId="6588"/>
    <cellStyle name="Обычный 2 22 3 3 2 2" xfId="13901"/>
    <cellStyle name="Обычный 2 22 3 3 3" xfId="4152"/>
    <cellStyle name="Обычный 2 22 3 3 3 2" xfId="11465"/>
    <cellStyle name="Обычный 2 22 3 3 4" xfId="9029"/>
    <cellStyle name="Обычный 2 22 3 4" xfId="5370"/>
    <cellStyle name="Обычный 2 22 3 4 2" xfId="12683"/>
    <cellStyle name="Обычный 2 22 3 5" xfId="2934"/>
    <cellStyle name="Обычный 2 22 3 5 2" xfId="10247"/>
    <cellStyle name="Обычный 2 22 3 6" xfId="7811"/>
    <cellStyle name="Обычный 2 22 4" xfId="803"/>
    <cellStyle name="Обычный 2 22 4 2" xfId="2022"/>
    <cellStyle name="Обычный 2 22 4 2 2" xfId="6894"/>
    <cellStyle name="Обычный 2 22 4 2 2 2" xfId="14207"/>
    <cellStyle name="Обычный 2 22 4 2 3" xfId="4458"/>
    <cellStyle name="Обычный 2 22 4 2 3 2" xfId="11771"/>
    <cellStyle name="Обычный 2 22 4 2 4" xfId="9335"/>
    <cellStyle name="Обычный 2 22 4 3" xfId="5676"/>
    <cellStyle name="Обычный 2 22 4 3 2" xfId="12989"/>
    <cellStyle name="Обычный 2 22 4 4" xfId="3240"/>
    <cellStyle name="Обычный 2 22 4 4 2" xfId="10553"/>
    <cellStyle name="Обычный 2 22 4 5" xfId="8117"/>
    <cellStyle name="Обычный 2 22 5" xfId="1411"/>
    <cellStyle name="Обычный 2 22 5 2" xfId="6284"/>
    <cellStyle name="Обычный 2 22 5 2 2" xfId="13597"/>
    <cellStyle name="Обычный 2 22 5 3" xfId="3848"/>
    <cellStyle name="Обычный 2 22 5 3 2" xfId="11161"/>
    <cellStyle name="Обычный 2 22 5 4" xfId="8725"/>
    <cellStyle name="Обычный 2 22 6" xfId="5066"/>
    <cellStyle name="Обычный 2 22 6 2" xfId="12379"/>
    <cellStyle name="Обычный 2 22 7" xfId="2630"/>
    <cellStyle name="Обычный 2 22 7 2" xfId="9943"/>
    <cellStyle name="Обычный 2 22 8" xfId="7507"/>
    <cellStyle name="Обычный 2 23" xfId="115"/>
    <cellStyle name="Обычный 2 23 2" xfId="291"/>
    <cellStyle name="Обычный 2 23 2 2" xfId="614"/>
    <cellStyle name="Обычный 2 23 2 2 2" xfId="1238"/>
    <cellStyle name="Обычный 2 23 2 2 2 2" xfId="2457"/>
    <cellStyle name="Обычный 2 23 2 2 2 2 2" xfId="7329"/>
    <cellStyle name="Обычный 2 23 2 2 2 2 2 2" xfId="14642"/>
    <cellStyle name="Обычный 2 23 2 2 2 2 3" xfId="4893"/>
    <cellStyle name="Обычный 2 23 2 2 2 2 3 2" xfId="12206"/>
    <cellStyle name="Обычный 2 23 2 2 2 2 4" xfId="9770"/>
    <cellStyle name="Обычный 2 23 2 2 2 3" xfId="6111"/>
    <cellStyle name="Обычный 2 23 2 2 2 3 2" xfId="13424"/>
    <cellStyle name="Обычный 2 23 2 2 2 4" xfId="3675"/>
    <cellStyle name="Обычный 2 23 2 2 2 4 2" xfId="10988"/>
    <cellStyle name="Обычный 2 23 2 2 2 5" xfId="8552"/>
    <cellStyle name="Обычный 2 23 2 2 3" xfId="1846"/>
    <cellStyle name="Обычный 2 23 2 2 3 2" xfId="6719"/>
    <cellStyle name="Обычный 2 23 2 2 3 2 2" xfId="14032"/>
    <cellStyle name="Обычный 2 23 2 2 3 3" xfId="4283"/>
    <cellStyle name="Обычный 2 23 2 2 3 3 2" xfId="11596"/>
    <cellStyle name="Обычный 2 23 2 2 3 4" xfId="9160"/>
    <cellStyle name="Обычный 2 23 2 2 4" xfId="5501"/>
    <cellStyle name="Обычный 2 23 2 2 4 2" xfId="12814"/>
    <cellStyle name="Обычный 2 23 2 2 5" xfId="3065"/>
    <cellStyle name="Обычный 2 23 2 2 5 2" xfId="10378"/>
    <cellStyle name="Обычный 2 23 2 2 6" xfId="7942"/>
    <cellStyle name="Обычный 2 23 2 3" xfId="934"/>
    <cellStyle name="Обычный 2 23 2 3 2" xfId="2153"/>
    <cellStyle name="Обычный 2 23 2 3 2 2" xfId="7025"/>
    <cellStyle name="Обычный 2 23 2 3 2 2 2" xfId="14338"/>
    <cellStyle name="Обычный 2 23 2 3 2 3" xfId="4589"/>
    <cellStyle name="Обычный 2 23 2 3 2 3 2" xfId="11902"/>
    <cellStyle name="Обычный 2 23 2 3 2 4" xfId="9466"/>
    <cellStyle name="Обычный 2 23 2 3 3" xfId="5807"/>
    <cellStyle name="Обычный 2 23 2 3 3 2" xfId="13120"/>
    <cellStyle name="Обычный 2 23 2 3 4" xfId="3371"/>
    <cellStyle name="Обычный 2 23 2 3 4 2" xfId="10684"/>
    <cellStyle name="Обычный 2 23 2 3 5" xfId="8248"/>
    <cellStyle name="Обычный 2 23 2 4" xfId="1542"/>
    <cellStyle name="Обычный 2 23 2 4 2" xfId="6415"/>
    <cellStyle name="Обычный 2 23 2 4 2 2" xfId="13728"/>
    <cellStyle name="Обычный 2 23 2 4 3" xfId="3979"/>
    <cellStyle name="Обычный 2 23 2 4 3 2" xfId="11292"/>
    <cellStyle name="Обычный 2 23 2 4 4" xfId="8856"/>
    <cellStyle name="Обычный 2 23 2 5" xfId="5197"/>
    <cellStyle name="Обычный 2 23 2 5 2" xfId="12510"/>
    <cellStyle name="Обычный 2 23 2 6" xfId="2761"/>
    <cellStyle name="Обычный 2 23 2 6 2" xfId="10074"/>
    <cellStyle name="Обычный 2 23 2 7" xfId="7638"/>
    <cellStyle name="Обычный 2 23 3" xfId="485"/>
    <cellStyle name="Обычный 2 23 3 2" xfId="1110"/>
    <cellStyle name="Обычный 2 23 3 2 2" xfId="2329"/>
    <cellStyle name="Обычный 2 23 3 2 2 2" xfId="7201"/>
    <cellStyle name="Обычный 2 23 3 2 2 2 2" xfId="14514"/>
    <cellStyle name="Обычный 2 23 3 2 2 3" xfId="4765"/>
    <cellStyle name="Обычный 2 23 3 2 2 3 2" xfId="12078"/>
    <cellStyle name="Обычный 2 23 3 2 2 4" xfId="9642"/>
    <cellStyle name="Обычный 2 23 3 2 3" xfId="5983"/>
    <cellStyle name="Обычный 2 23 3 2 3 2" xfId="13296"/>
    <cellStyle name="Обычный 2 23 3 2 4" xfId="3547"/>
    <cellStyle name="Обычный 2 23 3 2 4 2" xfId="10860"/>
    <cellStyle name="Обычный 2 23 3 2 5" xfId="8424"/>
    <cellStyle name="Обычный 2 23 3 3" xfId="1718"/>
    <cellStyle name="Обычный 2 23 3 3 2" xfId="6591"/>
    <cellStyle name="Обычный 2 23 3 3 2 2" xfId="13904"/>
    <cellStyle name="Обычный 2 23 3 3 3" xfId="4155"/>
    <cellStyle name="Обычный 2 23 3 3 3 2" xfId="11468"/>
    <cellStyle name="Обычный 2 23 3 3 4" xfId="9032"/>
    <cellStyle name="Обычный 2 23 3 4" xfId="5373"/>
    <cellStyle name="Обычный 2 23 3 4 2" xfId="12686"/>
    <cellStyle name="Обычный 2 23 3 5" xfId="2937"/>
    <cellStyle name="Обычный 2 23 3 5 2" xfId="10250"/>
    <cellStyle name="Обычный 2 23 3 6" xfId="7814"/>
    <cellStyle name="Обычный 2 23 4" xfId="806"/>
    <cellStyle name="Обычный 2 23 4 2" xfId="2025"/>
    <cellStyle name="Обычный 2 23 4 2 2" xfId="6897"/>
    <cellStyle name="Обычный 2 23 4 2 2 2" xfId="14210"/>
    <cellStyle name="Обычный 2 23 4 2 3" xfId="4461"/>
    <cellStyle name="Обычный 2 23 4 2 3 2" xfId="11774"/>
    <cellStyle name="Обычный 2 23 4 2 4" xfId="9338"/>
    <cellStyle name="Обычный 2 23 4 3" xfId="5679"/>
    <cellStyle name="Обычный 2 23 4 3 2" xfId="12992"/>
    <cellStyle name="Обычный 2 23 4 4" xfId="3243"/>
    <cellStyle name="Обычный 2 23 4 4 2" xfId="10556"/>
    <cellStyle name="Обычный 2 23 4 5" xfId="8120"/>
    <cellStyle name="Обычный 2 23 5" xfId="1414"/>
    <cellStyle name="Обычный 2 23 5 2" xfId="6287"/>
    <cellStyle name="Обычный 2 23 5 2 2" xfId="13600"/>
    <cellStyle name="Обычный 2 23 5 3" xfId="3851"/>
    <cellStyle name="Обычный 2 23 5 3 2" xfId="11164"/>
    <cellStyle name="Обычный 2 23 5 4" xfId="8728"/>
    <cellStyle name="Обычный 2 23 6" xfId="5069"/>
    <cellStyle name="Обычный 2 23 6 2" xfId="12382"/>
    <cellStyle name="Обычный 2 23 7" xfId="2633"/>
    <cellStyle name="Обычный 2 23 7 2" xfId="9946"/>
    <cellStyle name="Обычный 2 23 8" xfId="7510"/>
    <cellStyle name="Обычный 2 24" xfId="118"/>
    <cellStyle name="Обычный 2 24 2" xfId="294"/>
    <cellStyle name="Обычный 2 24 2 2" xfId="617"/>
    <cellStyle name="Обычный 2 24 2 2 2" xfId="1241"/>
    <cellStyle name="Обычный 2 24 2 2 2 2" xfId="2460"/>
    <cellStyle name="Обычный 2 24 2 2 2 2 2" xfId="7332"/>
    <cellStyle name="Обычный 2 24 2 2 2 2 2 2" xfId="14645"/>
    <cellStyle name="Обычный 2 24 2 2 2 2 3" xfId="4896"/>
    <cellStyle name="Обычный 2 24 2 2 2 2 3 2" xfId="12209"/>
    <cellStyle name="Обычный 2 24 2 2 2 2 4" xfId="9773"/>
    <cellStyle name="Обычный 2 24 2 2 2 3" xfId="6114"/>
    <cellStyle name="Обычный 2 24 2 2 2 3 2" xfId="13427"/>
    <cellStyle name="Обычный 2 24 2 2 2 4" xfId="3678"/>
    <cellStyle name="Обычный 2 24 2 2 2 4 2" xfId="10991"/>
    <cellStyle name="Обычный 2 24 2 2 2 5" xfId="8555"/>
    <cellStyle name="Обычный 2 24 2 2 3" xfId="1849"/>
    <cellStyle name="Обычный 2 24 2 2 3 2" xfId="6722"/>
    <cellStyle name="Обычный 2 24 2 2 3 2 2" xfId="14035"/>
    <cellStyle name="Обычный 2 24 2 2 3 3" xfId="4286"/>
    <cellStyle name="Обычный 2 24 2 2 3 3 2" xfId="11599"/>
    <cellStyle name="Обычный 2 24 2 2 3 4" xfId="9163"/>
    <cellStyle name="Обычный 2 24 2 2 4" xfId="5504"/>
    <cellStyle name="Обычный 2 24 2 2 4 2" xfId="12817"/>
    <cellStyle name="Обычный 2 24 2 2 5" xfId="3068"/>
    <cellStyle name="Обычный 2 24 2 2 5 2" xfId="10381"/>
    <cellStyle name="Обычный 2 24 2 2 6" xfId="7945"/>
    <cellStyle name="Обычный 2 24 2 3" xfId="937"/>
    <cellStyle name="Обычный 2 24 2 3 2" xfId="2156"/>
    <cellStyle name="Обычный 2 24 2 3 2 2" xfId="7028"/>
    <cellStyle name="Обычный 2 24 2 3 2 2 2" xfId="14341"/>
    <cellStyle name="Обычный 2 24 2 3 2 3" xfId="4592"/>
    <cellStyle name="Обычный 2 24 2 3 2 3 2" xfId="11905"/>
    <cellStyle name="Обычный 2 24 2 3 2 4" xfId="9469"/>
    <cellStyle name="Обычный 2 24 2 3 3" xfId="5810"/>
    <cellStyle name="Обычный 2 24 2 3 3 2" xfId="13123"/>
    <cellStyle name="Обычный 2 24 2 3 4" xfId="3374"/>
    <cellStyle name="Обычный 2 24 2 3 4 2" xfId="10687"/>
    <cellStyle name="Обычный 2 24 2 3 5" xfId="8251"/>
    <cellStyle name="Обычный 2 24 2 4" xfId="1545"/>
    <cellStyle name="Обычный 2 24 2 4 2" xfId="6418"/>
    <cellStyle name="Обычный 2 24 2 4 2 2" xfId="13731"/>
    <cellStyle name="Обычный 2 24 2 4 3" xfId="3982"/>
    <cellStyle name="Обычный 2 24 2 4 3 2" xfId="11295"/>
    <cellStyle name="Обычный 2 24 2 4 4" xfId="8859"/>
    <cellStyle name="Обычный 2 24 2 5" xfId="5200"/>
    <cellStyle name="Обычный 2 24 2 5 2" xfId="12513"/>
    <cellStyle name="Обычный 2 24 2 6" xfId="2764"/>
    <cellStyle name="Обычный 2 24 2 6 2" xfId="10077"/>
    <cellStyle name="Обычный 2 24 2 7" xfId="7641"/>
    <cellStyle name="Обычный 2 24 3" xfId="488"/>
    <cellStyle name="Обычный 2 24 3 2" xfId="1113"/>
    <cellStyle name="Обычный 2 24 3 2 2" xfId="2332"/>
    <cellStyle name="Обычный 2 24 3 2 2 2" xfId="7204"/>
    <cellStyle name="Обычный 2 24 3 2 2 2 2" xfId="14517"/>
    <cellStyle name="Обычный 2 24 3 2 2 3" xfId="4768"/>
    <cellStyle name="Обычный 2 24 3 2 2 3 2" xfId="12081"/>
    <cellStyle name="Обычный 2 24 3 2 2 4" xfId="9645"/>
    <cellStyle name="Обычный 2 24 3 2 3" xfId="5986"/>
    <cellStyle name="Обычный 2 24 3 2 3 2" xfId="13299"/>
    <cellStyle name="Обычный 2 24 3 2 4" xfId="3550"/>
    <cellStyle name="Обычный 2 24 3 2 4 2" xfId="10863"/>
    <cellStyle name="Обычный 2 24 3 2 5" xfId="8427"/>
    <cellStyle name="Обычный 2 24 3 3" xfId="1721"/>
    <cellStyle name="Обычный 2 24 3 3 2" xfId="6594"/>
    <cellStyle name="Обычный 2 24 3 3 2 2" xfId="13907"/>
    <cellStyle name="Обычный 2 24 3 3 3" xfId="4158"/>
    <cellStyle name="Обычный 2 24 3 3 3 2" xfId="11471"/>
    <cellStyle name="Обычный 2 24 3 3 4" xfId="9035"/>
    <cellStyle name="Обычный 2 24 3 4" xfId="5376"/>
    <cellStyle name="Обычный 2 24 3 4 2" xfId="12689"/>
    <cellStyle name="Обычный 2 24 3 5" xfId="2940"/>
    <cellStyle name="Обычный 2 24 3 5 2" xfId="10253"/>
    <cellStyle name="Обычный 2 24 3 6" xfId="7817"/>
    <cellStyle name="Обычный 2 24 4" xfId="809"/>
    <cellStyle name="Обычный 2 24 4 2" xfId="2028"/>
    <cellStyle name="Обычный 2 24 4 2 2" xfId="6900"/>
    <cellStyle name="Обычный 2 24 4 2 2 2" xfId="14213"/>
    <cellStyle name="Обычный 2 24 4 2 3" xfId="4464"/>
    <cellStyle name="Обычный 2 24 4 2 3 2" xfId="11777"/>
    <cellStyle name="Обычный 2 24 4 2 4" xfId="9341"/>
    <cellStyle name="Обычный 2 24 4 3" xfId="5682"/>
    <cellStyle name="Обычный 2 24 4 3 2" xfId="12995"/>
    <cellStyle name="Обычный 2 24 4 4" xfId="3246"/>
    <cellStyle name="Обычный 2 24 4 4 2" xfId="10559"/>
    <cellStyle name="Обычный 2 24 4 5" xfId="8123"/>
    <cellStyle name="Обычный 2 24 5" xfId="1417"/>
    <cellStyle name="Обычный 2 24 5 2" xfId="6290"/>
    <cellStyle name="Обычный 2 24 5 2 2" xfId="13603"/>
    <cellStyle name="Обычный 2 24 5 3" xfId="3854"/>
    <cellStyle name="Обычный 2 24 5 3 2" xfId="11167"/>
    <cellStyle name="Обычный 2 24 5 4" xfId="8731"/>
    <cellStyle name="Обычный 2 24 6" xfId="5072"/>
    <cellStyle name="Обычный 2 24 6 2" xfId="12385"/>
    <cellStyle name="Обычный 2 24 7" xfId="2636"/>
    <cellStyle name="Обычный 2 24 7 2" xfId="9949"/>
    <cellStyle name="Обычный 2 24 8" xfId="7513"/>
    <cellStyle name="Обычный 2 25" xfId="121"/>
    <cellStyle name="Обычный 2 25 2" xfId="297"/>
    <cellStyle name="Обычный 2 25 2 2" xfId="620"/>
    <cellStyle name="Обычный 2 25 2 2 2" xfId="1244"/>
    <cellStyle name="Обычный 2 25 2 2 2 2" xfId="2463"/>
    <cellStyle name="Обычный 2 25 2 2 2 2 2" xfId="7335"/>
    <cellStyle name="Обычный 2 25 2 2 2 2 2 2" xfId="14648"/>
    <cellStyle name="Обычный 2 25 2 2 2 2 3" xfId="4899"/>
    <cellStyle name="Обычный 2 25 2 2 2 2 3 2" xfId="12212"/>
    <cellStyle name="Обычный 2 25 2 2 2 2 4" xfId="9776"/>
    <cellStyle name="Обычный 2 25 2 2 2 3" xfId="6117"/>
    <cellStyle name="Обычный 2 25 2 2 2 3 2" xfId="13430"/>
    <cellStyle name="Обычный 2 25 2 2 2 4" xfId="3681"/>
    <cellStyle name="Обычный 2 25 2 2 2 4 2" xfId="10994"/>
    <cellStyle name="Обычный 2 25 2 2 2 5" xfId="8558"/>
    <cellStyle name="Обычный 2 25 2 2 3" xfId="1852"/>
    <cellStyle name="Обычный 2 25 2 2 3 2" xfId="6725"/>
    <cellStyle name="Обычный 2 25 2 2 3 2 2" xfId="14038"/>
    <cellStyle name="Обычный 2 25 2 2 3 3" xfId="4289"/>
    <cellStyle name="Обычный 2 25 2 2 3 3 2" xfId="11602"/>
    <cellStyle name="Обычный 2 25 2 2 3 4" xfId="9166"/>
    <cellStyle name="Обычный 2 25 2 2 4" xfId="5507"/>
    <cellStyle name="Обычный 2 25 2 2 4 2" xfId="12820"/>
    <cellStyle name="Обычный 2 25 2 2 5" xfId="3071"/>
    <cellStyle name="Обычный 2 25 2 2 5 2" xfId="10384"/>
    <cellStyle name="Обычный 2 25 2 2 6" xfId="7948"/>
    <cellStyle name="Обычный 2 25 2 3" xfId="940"/>
    <cellStyle name="Обычный 2 25 2 3 2" xfId="2159"/>
    <cellStyle name="Обычный 2 25 2 3 2 2" xfId="7031"/>
    <cellStyle name="Обычный 2 25 2 3 2 2 2" xfId="14344"/>
    <cellStyle name="Обычный 2 25 2 3 2 3" xfId="4595"/>
    <cellStyle name="Обычный 2 25 2 3 2 3 2" xfId="11908"/>
    <cellStyle name="Обычный 2 25 2 3 2 4" xfId="9472"/>
    <cellStyle name="Обычный 2 25 2 3 3" xfId="5813"/>
    <cellStyle name="Обычный 2 25 2 3 3 2" xfId="13126"/>
    <cellStyle name="Обычный 2 25 2 3 4" xfId="3377"/>
    <cellStyle name="Обычный 2 25 2 3 4 2" xfId="10690"/>
    <cellStyle name="Обычный 2 25 2 3 5" xfId="8254"/>
    <cellStyle name="Обычный 2 25 2 4" xfId="1548"/>
    <cellStyle name="Обычный 2 25 2 4 2" xfId="6421"/>
    <cellStyle name="Обычный 2 25 2 4 2 2" xfId="13734"/>
    <cellStyle name="Обычный 2 25 2 4 3" xfId="3985"/>
    <cellStyle name="Обычный 2 25 2 4 3 2" xfId="11298"/>
    <cellStyle name="Обычный 2 25 2 4 4" xfId="8862"/>
    <cellStyle name="Обычный 2 25 2 5" xfId="5203"/>
    <cellStyle name="Обычный 2 25 2 5 2" xfId="12516"/>
    <cellStyle name="Обычный 2 25 2 6" xfId="2767"/>
    <cellStyle name="Обычный 2 25 2 6 2" xfId="10080"/>
    <cellStyle name="Обычный 2 25 2 7" xfId="7644"/>
    <cellStyle name="Обычный 2 25 3" xfId="491"/>
    <cellStyle name="Обычный 2 25 3 2" xfId="1116"/>
    <cellStyle name="Обычный 2 25 3 2 2" xfId="2335"/>
    <cellStyle name="Обычный 2 25 3 2 2 2" xfId="7207"/>
    <cellStyle name="Обычный 2 25 3 2 2 2 2" xfId="14520"/>
    <cellStyle name="Обычный 2 25 3 2 2 3" xfId="4771"/>
    <cellStyle name="Обычный 2 25 3 2 2 3 2" xfId="12084"/>
    <cellStyle name="Обычный 2 25 3 2 2 4" xfId="9648"/>
    <cellStyle name="Обычный 2 25 3 2 3" xfId="5989"/>
    <cellStyle name="Обычный 2 25 3 2 3 2" xfId="13302"/>
    <cellStyle name="Обычный 2 25 3 2 4" xfId="3553"/>
    <cellStyle name="Обычный 2 25 3 2 4 2" xfId="10866"/>
    <cellStyle name="Обычный 2 25 3 2 5" xfId="8430"/>
    <cellStyle name="Обычный 2 25 3 3" xfId="1724"/>
    <cellStyle name="Обычный 2 25 3 3 2" xfId="6597"/>
    <cellStyle name="Обычный 2 25 3 3 2 2" xfId="13910"/>
    <cellStyle name="Обычный 2 25 3 3 3" xfId="4161"/>
    <cellStyle name="Обычный 2 25 3 3 3 2" xfId="11474"/>
    <cellStyle name="Обычный 2 25 3 3 4" xfId="9038"/>
    <cellStyle name="Обычный 2 25 3 4" xfId="5379"/>
    <cellStyle name="Обычный 2 25 3 4 2" xfId="12692"/>
    <cellStyle name="Обычный 2 25 3 5" xfId="2943"/>
    <cellStyle name="Обычный 2 25 3 5 2" xfId="10256"/>
    <cellStyle name="Обычный 2 25 3 6" xfId="7820"/>
    <cellStyle name="Обычный 2 25 4" xfId="812"/>
    <cellStyle name="Обычный 2 25 4 2" xfId="2031"/>
    <cellStyle name="Обычный 2 25 4 2 2" xfId="6903"/>
    <cellStyle name="Обычный 2 25 4 2 2 2" xfId="14216"/>
    <cellStyle name="Обычный 2 25 4 2 3" xfId="4467"/>
    <cellStyle name="Обычный 2 25 4 2 3 2" xfId="11780"/>
    <cellStyle name="Обычный 2 25 4 2 4" xfId="9344"/>
    <cellStyle name="Обычный 2 25 4 3" xfId="5685"/>
    <cellStyle name="Обычный 2 25 4 3 2" xfId="12998"/>
    <cellStyle name="Обычный 2 25 4 4" xfId="3249"/>
    <cellStyle name="Обычный 2 25 4 4 2" xfId="10562"/>
    <cellStyle name="Обычный 2 25 4 5" xfId="8126"/>
    <cellStyle name="Обычный 2 25 5" xfId="1420"/>
    <cellStyle name="Обычный 2 25 5 2" xfId="6293"/>
    <cellStyle name="Обычный 2 25 5 2 2" xfId="13606"/>
    <cellStyle name="Обычный 2 25 5 3" xfId="3857"/>
    <cellStyle name="Обычный 2 25 5 3 2" xfId="11170"/>
    <cellStyle name="Обычный 2 25 5 4" xfId="8734"/>
    <cellStyle name="Обычный 2 25 6" xfId="5075"/>
    <cellStyle name="Обычный 2 25 6 2" xfId="12388"/>
    <cellStyle name="Обычный 2 25 7" xfId="2639"/>
    <cellStyle name="Обычный 2 25 7 2" xfId="9952"/>
    <cellStyle name="Обычный 2 25 8" xfId="7516"/>
    <cellStyle name="Обычный 2 26" xfId="125"/>
    <cellStyle name="Обычный 2 26 2" xfId="301"/>
    <cellStyle name="Обычный 2 26 2 2" xfId="623"/>
    <cellStyle name="Обычный 2 26 2 2 2" xfId="1247"/>
    <cellStyle name="Обычный 2 26 2 2 2 2" xfId="2466"/>
    <cellStyle name="Обычный 2 26 2 2 2 2 2" xfId="7338"/>
    <cellStyle name="Обычный 2 26 2 2 2 2 2 2" xfId="14651"/>
    <cellStyle name="Обычный 2 26 2 2 2 2 3" xfId="4902"/>
    <cellStyle name="Обычный 2 26 2 2 2 2 3 2" xfId="12215"/>
    <cellStyle name="Обычный 2 26 2 2 2 2 4" xfId="9779"/>
    <cellStyle name="Обычный 2 26 2 2 2 3" xfId="6120"/>
    <cellStyle name="Обычный 2 26 2 2 2 3 2" xfId="13433"/>
    <cellStyle name="Обычный 2 26 2 2 2 4" xfId="3684"/>
    <cellStyle name="Обычный 2 26 2 2 2 4 2" xfId="10997"/>
    <cellStyle name="Обычный 2 26 2 2 2 5" xfId="8561"/>
    <cellStyle name="Обычный 2 26 2 2 3" xfId="1855"/>
    <cellStyle name="Обычный 2 26 2 2 3 2" xfId="6728"/>
    <cellStyle name="Обычный 2 26 2 2 3 2 2" xfId="14041"/>
    <cellStyle name="Обычный 2 26 2 2 3 3" xfId="4292"/>
    <cellStyle name="Обычный 2 26 2 2 3 3 2" xfId="11605"/>
    <cellStyle name="Обычный 2 26 2 2 3 4" xfId="9169"/>
    <cellStyle name="Обычный 2 26 2 2 4" xfId="5510"/>
    <cellStyle name="Обычный 2 26 2 2 4 2" xfId="12823"/>
    <cellStyle name="Обычный 2 26 2 2 5" xfId="3074"/>
    <cellStyle name="Обычный 2 26 2 2 5 2" xfId="10387"/>
    <cellStyle name="Обычный 2 26 2 2 6" xfId="7951"/>
    <cellStyle name="Обычный 2 26 2 3" xfId="943"/>
    <cellStyle name="Обычный 2 26 2 3 2" xfId="2162"/>
    <cellStyle name="Обычный 2 26 2 3 2 2" xfId="7034"/>
    <cellStyle name="Обычный 2 26 2 3 2 2 2" xfId="14347"/>
    <cellStyle name="Обычный 2 26 2 3 2 3" xfId="4598"/>
    <cellStyle name="Обычный 2 26 2 3 2 3 2" xfId="11911"/>
    <cellStyle name="Обычный 2 26 2 3 2 4" xfId="9475"/>
    <cellStyle name="Обычный 2 26 2 3 3" xfId="5816"/>
    <cellStyle name="Обычный 2 26 2 3 3 2" xfId="13129"/>
    <cellStyle name="Обычный 2 26 2 3 4" xfId="3380"/>
    <cellStyle name="Обычный 2 26 2 3 4 2" xfId="10693"/>
    <cellStyle name="Обычный 2 26 2 3 5" xfId="8257"/>
    <cellStyle name="Обычный 2 26 2 4" xfId="1551"/>
    <cellStyle name="Обычный 2 26 2 4 2" xfId="6424"/>
    <cellStyle name="Обычный 2 26 2 4 2 2" xfId="13737"/>
    <cellStyle name="Обычный 2 26 2 4 3" xfId="3988"/>
    <cellStyle name="Обычный 2 26 2 4 3 2" xfId="11301"/>
    <cellStyle name="Обычный 2 26 2 4 4" xfId="8865"/>
    <cellStyle name="Обычный 2 26 2 5" xfId="5206"/>
    <cellStyle name="Обычный 2 26 2 5 2" xfId="12519"/>
    <cellStyle name="Обычный 2 26 2 6" xfId="2770"/>
    <cellStyle name="Обычный 2 26 2 6 2" xfId="10083"/>
    <cellStyle name="Обычный 2 26 2 7" xfId="7647"/>
    <cellStyle name="Обычный 2 26 3" xfId="494"/>
    <cellStyle name="Обычный 2 26 3 2" xfId="1119"/>
    <cellStyle name="Обычный 2 26 3 2 2" xfId="2338"/>
    <cellStyle name="Обычный 2 26 3 2 2 2" xfId="7210"/>
    <cellStyle name="Обычный 2 26 3 2 2 2 2" xfId="14523"/>
    <cellStyle name="Обычный 2 26 3 2 2 3" xfId="4774"/>
    <cellStyle name="Обычный 2 26 3 2 2 3 2" xfId="12087"/>
    <cellStyle name="Обычный 2 26 3 2 2 4" xfId="9651"/>
    <cellStyle name="Обычный 2 26 3 2 3" xfId="5992"/>
    <cellStyle name="Обычный 2 26 3 2 3 2" xfId="13305"/>
    <cellStyle name="Обычный 2 26 3 2 4" xfId="3556"/>
    <cellStyle name="Обычный 2 26 3 2 4 2" xfId="10869"/>
    <cellStyle name="Обычный 2 26 3 2 5" xfId="8433"/>
    <cellStyle name="Обычный 2 26 3 3" xfId="1727"/>
    <cellStyle name="Обычный 2 26 3 3 2" xfId="6600"/>
    <cellStyle name="Обычный 2 26 3 3 2 2" xfId="13913"/>
    <cellStyle name="Обычный 2 26 3 3 3" xfId="4164"/>
    <cellStyle name="Обычный 2 26 3 3 3 2" xfId="11477"/>
    <cellStyle name="Обычный 2 26 3 3 4" xfId="9041"/>
    <cellStyle name="Обычный 2 26 3 4" xfId="5382"/>
    <cellStyle name="Обычный 2 26 3 4 2" xfId="12695"/>
    <cellStyle name="Обычный 2 26 3 5" xfId="2946"/>
    <cellStyle name="Обычный 2 26 3 5 2" xfId="10259"/>
    <cellStyle name="Обычный 2 26 3 6" xfId="7823"/>
    <cellStyle name="Обычный 2 26 4" xfId="815"/>
    <cellStyle name="Обычный 2 26 4 2" xfId="2034"/>
    <cellStyle name="Обычный 2 26 4 2 2" xfId="6906"/>
    <cellStyle name="Обычный 2 26 4 2 2 2" xfId="14219"/>
    <cellStyle name="Обычный 2 26 4 2 3" xfId="4470"/>
    <cellStyle name="Обычный 2 26 4 2 3 2" xfId="11783"/>
    <cellStyle name="Обычный 2 26 4 2 4" xfId="9347"/>
    <cellStyle name="Обычный 2 26 4 3" xfId="5688"/>
    <cellStyle name="Обычный 2 26 4 3 2" xfId="13001"/>
    <cellStyle name="Обычный 2 26 4 4" xfId="3252"/>
    <cellStyle name="Обычный 2 26 4 4 2" xfId="10565"/>
    <cellStyle name="Обычный 2 26 4 5" xfId="8129"/>
    <cellStyle name="Обычный 2 26 5" xfId="1423"/>
    <cellStyle name="Обычный 2 26 5 2" xfId="6296"/>
    <cellStyle name="Обычный 2 26 5 2 2" xfId="13609"/>
    <cellStyle name="Обычный 2 26 5 3" xfId="3860"/>
    <cellStyle name="Обычный 2 26 5 3 2" xfId="11173"/>
    <cellStyle name="Обычный 2 26 5 4" xfId="8737"/>
    <cellStyle name="Обычный 2 26 6" xfId="5078"/>
    <cellStyle name="Обычный 2 26 6 2" xfId="12391"/>
    <cellStyle name="Обычный 2 26 7" xfId="2642"/>
    <cellStyle name="Обычный 2 26 7 2" xfId="9955"/>
    <cellStyle name="Обычный 2 26 8" xfId="7519"/>
    <cellStyle name="Обычный 2 27" xfId="128"/>
    <cellStyle name="Обычный 2 27 2" xfId="304"/>
    <cellStyle name="Обычный 2 27 2 2" xfId="626"/>
    <cellStyle name="Обычный 2 27 2 2 2" xfId="1250"/>
    <cellStyle name="Обычный 2 27 2 2 2 2" xfId="2469"/>
    <cellStyle name="Обычный 2 27 2 2 2 2 2" xfId="7341"/>
    <cellStyle name="Обычный 2 27 2 2 2 2 2 2" xfId="14654"/>
    <cellStyle name="Обычный 2 27 2 2 2 2 3" xfId="4905"/>
    <cellStyle name="Обычный 2 27 2 2 2 2 3 2" xfId="12218"/>
    <cellStyle name="Обычный 2 27 2 2 2 2 4" xfId="9782"/>
    <cellStyle name="Обычный 2 27 2 2 2 3" xfId="6123"/>
    <cellStyle name="Обычный 2 27 2 2 2 3 2" xfId="13436"/>
    <cellStyle name="Обычный 2 27 2 2 2 4" xfId="3687"/>
    <cellStyle name="Обычный 2 27 2 2 2 4 2" xfId="11000"/>
    <cellStyle name="Обычный 2 27 2 2 2 5" xfId="8564"/>
    <cellStyle name="Обычный 2 27 2 2 3" xfId="1858"/>
    <cellStyle name="Обычный 2 27 2 2 3 2" xfId="6731"/>
    <cellStyle name="Обычный 2 27 2 2 3 2 2" xfId="14044"/>
    <cellStyle name="Обычный 2 27 2 2 3 3" xfId="4295"/>
    <cellStyle name="Обычный 2 27 2 2 3 3 2" xfId="11608"/>
    <cellStyle name="Обычный 2 27 2 2 3 4" xfId="9172"/>
    <cellStyle name="Обычный 2 27 2 2 4" xfId="5513"/>
    <cellStyle name="Обычный 2 27 2 2 4 2" xfId="12826"/>
    <cellStyle name="Обычный 2 27 2 2 5" xfId="3077"/>
    <cellStyle name="Обычный 2 27 2 2 5 2" xfId="10390"/>
    <cellStyle name="Обычный 2 27 2 2 6" xfId="7954"/>
    <cellStyle name="Обычный 2 27 2 3" xfId="946"/>
    <cellStyle name="Обычный 2 27 2 3 2" xfId="2165"/>
    <cellStyle name="Обычный 2 27 2 3 2 2" xfId="7037"/>
    <cellStyle name="Обычный 2 27 2 3 2 2 2" xfId="14350"/>
    <cellStyle name="Обычный 2 27 2 3 2 3" xfId="4601"/>
    <cellStyle name="Обычный 2 27 2 3 2 3 2" xfId="11914"/>
    <cellStyle name="Обычный 2 27 2 3 2 4" xfId="9478"/>
    <cellStyle name="Обычный 2 27 2 3 3" xfId="5819"/>
    <cellStyle name="Обычный 2 27 2 3 3 2" xfId="13132"/>
    <cellStyle name="Обычный 2 27 2 3 4" xfId="3383"/>
    <cellStyle name="Обычный 2 27 2 3 4 2" xfId="10696"/>
    <cellStyle name="Обычный 2 27 2 3 5" xfId="8260"/>
    <cellStyle name="Обычный 2 27 2 4" xfId="1554"/>
    <cellStyle name="Обычный 2 27 2 4 2" xfId="6427"/>
    <cellStyle name="Обычный 2 27 2 4 2 2" xfId="13740"/>
    <cellStyle name="Обычный 2 27 2 4 3" xfId="3991"/>
    <cellStyle name="Обычный 2 27 2 4 3 2" xfId="11304"/>
    <cellStyle name="Обычный 2 27 2 4 4" xfId="8868"/>
    <cellStyle name="Обычный 2 27 2 5" xfId="5209"/>
    <cellStyle name="Обычный 2 27 2 5 2" xfId="12522"/>
    <cellStyle name="Обычный 2 27 2 6" xfId="2773"/>
    <cellStyle name="Обычный 2 27 2 6 2" xfId="10086"/>
    <cellStyle name="Обычный 2 27 2 7" xfId="7650"/>
    <cellStyle name="Обычный 2 27 3" xfId="497"/>
    <cellStyle name="Обычный 2 27 3 2" xfId="1122"/>
    <cellStyle name="Обычный 2 27 3 2 2" xfId="2341"/>
    <cellStyle name="Обычный 2 27 3 2 2 2" xfId="7213"/>
    <cellStyle name="Обычный 2 27 3 2 2 2 2" xfId="14526"/>
    <cellStyle name="Обычный 2 27 3 2 2 3" xfId="4777"/>
    <cellStyle name="Обычный 2 27 3 2 2 3 2" xfId="12090"/>
    <cellStyle name="Обычный 2 27 3 2 2 4" xfId="9654"/>
    <cellStyle name="Обычный 2 27 3 2 3" xfId="5995"/>
    <cellStyle name="Обычный 2 27 3 2 3 2" xfId="13308"/>
    <cellStyle name="Обычный 2 27 3 2 4" xfId="3559"/>
    <cellStyle name="Обычный 2 27 3 2 4 2" xfId="10872"/>
    <cellStyle name="Обычный 2 27 3 2 5" xfId="8436"/>
    <cellStyle name="Обычный 2 27 3 3" xfId="1730"/>
    <cellStyle name="Обычный 2 27 3 3 2" xfId="6603"/>
    <cellStyle name="Обычный 2 27 3 3 2 2" xfId="13916"/>
    <cellStyle name="Обычный 2 27 3 3 3" xfId="4167"/>
    <cellStyle name="Обычный 2 27 3 3 3 2" xfId="11480"/>
    <cellStyle name="Обычный 2 27 3 3 4" xfId="9044"/>
    <cellStyle name="Обычный 2 27 3 4" xfId="5385"/>
    <cellStyle name="Обычный 2 27 3 4 2" xfId="12698"/>
    <cellStyle name="Обычный 2 27 3 5" xfId="2949"/>
    <cellStyle name="Обычный 2 27 3 5 2" xfId="10262"/>
    <cellStyle name="Обычный 2 27 3 6" xfId="7826"/>
    <cellStyle name="Обычный 2 27 4" xfId="818"/>
    <cellStyle name="Обычный 2 27 4 2" xfId="2037"/>
    <cellStyle name="Обычный 2 27 4 2 2" xfId="6909"/>
    <cellStyle name="Обычный 2 27 4 2 2 2" xfId="14222"/>
    <cellStyle name="Обычный 2 27 4 2 3" xfId="4473"/>
    <cellStyle name="Обычный 2 27 4 2 3 2" xfId="11786"/>
    <cellStyle name="Обычный 2 27 4 2 4" xfId="9350"/>
    <cellStyle name="Обычный 2 27 4 3" xfId="5691"/>
    <cellStyle name="Обычный 2 27 4 3 2" xfId="13004"/>
    <cellStyle name="Обычный 2 27 4 4" xfId="3255"/>
    <cellStyle name="Обычный 2 27 4 4 2" xfId="10568"/>
    <cellStyle name="Обычный 2 27 4 5" xfId="8132"/>
    <cellStyle name="Обычный 2 27 5" xfId="1426"/>
    <cellStyle name="Обычный 2 27 5 2" xfId="6299"/>
    <cellStyle name="Обычный 2 27 5 2 2" xfId="13612"/>
    <cellStyle name="Обычный 2 27 5 3" xfId="3863"/>
    <cellStyle name="Обычный 2 27 5 3 2" xfId="11176"/>
    <cellStyle name="Обычный 2 27 5 4" xfId="8740"/>
    <cellStyle name="Обычный 2 27 6" xfId="5081"/>
    <cellStyle name="Обычный 2 27 6 2" xfId="12394"/>
    <cellStyle name="Обычный 2 27 7" xfId="2645"/>
    <cellStyle name="Обычный 2 27 7 2" xfId="9958"/>
    <cellStyle name="Обычный 2 27 8" xfId="7522"/>
    <cellStyle name="Обычный 2 28" xfId="131"/>
    <cellStyle name="Обычный 2 28 2" xfId="307"/>
    <cellStyle name="Обычный 2 28 2 2" xfId="629"/>
    <cellStyle name="Обычный 2 28 2 2 2" xfId="1253"/>
    <cellStyle name="Обычный 2 28 2 2 2 2" xfId="2472"/>
    <cellStyle name="Обычный 2 28 2 2 2 2 2" xfId="7344"/>
    <cellStyle name="Обычный 2 28 2 2 2 2 2 2" xfId="14657"/>
    <cellStyle name="Обычный 2 28 2 2 2 2 3" xfId="4908"/>
    <cellStyle name="Обычный 2 28 2 2 2 2 3 2" xfId="12221"/>
    <cellStyle name="Обычный 2 28 2 2 2 2 4" xfId="9785"/>
    <cellStyle name="Обычный 2 28 2 2 2 3" xfId="6126"/>
    <cellStyle name="Обычный 2 28 2 2 2 3 2" xfId="13439"/>
    <cellStyle name="Обычный 2 28 2 2 2 4" xfId="3690"/>
    <cellStyle name="Обычный 2 28 2 2 2 4 2" xfId="11003"/>
    <cellStyle name="Обычный 2 28 2 2 2 5" xfId="8567"/>
    <cellStyle name="Обычный 2 28 2 2 3" xfId="1861"/>
    <cellStyle name="Обычный 2 28 2 2 3 2" xfId="6734"/>
    <cellStyle name="Обычный 2 28 2 2 3 2 2" xfId="14047"/>
    <cellStyle name="Обычный 2 28 2 2 3 3" xfId="4298"/>
    <cellStyle name="Обычный 2 28 2 2 3 3 2" xfId="11611"/>
    <cellStyle name="Обычный 2 28 2 2 3 4" xfId="9175"/>
    <cellStyle name="Обычный 2 28 2 2 4" xfId="5516"/>
    <cellStyle name="Обычный 2 28 2 2 4 2" xfId="12829"/>
    <cellStyle name="Обычный 2 28 2 2 5" xfId="3080"/>
    <cellStyle name="Обычный 2 28 2 2 5 2" xfId="10393"/>
    <cellStyle name="Обычный 2 28 2 2 6" xfId="7957"/>
    <cellStyle name="Обычный 2 28 2 3" xfId="949"/>
    <cellStyle name="Обычный 2 28 2 3 2" xfId="2168"/>
    <cellStyle name="Обычный 2 28 2 3 2 2" xfId="7040"/>
    <cellStyle name="Обычный 2 28 2 3 2 2 2" xfId="14353"/>
    <cellStyle name="Обычный 2 28 2 3 2 3" xfId="4604"/>
    <cellStyle name="Обычный 2 28 2 3 2 3 2" xfId="11917"/>
    <cellStyle name="Обычный 2 28 2 3 2 4" xfId="9481"/>
    <cellStyle name="Обычный 2 28 2 3 3" xfId="5822"/>
    <cellStyle name="Обычный 2 28 2 3 3 2" xfId="13135"/>
    <cellStyle name="Обычный 2 28 2 3 4" xfId="3386"/>
    <cellStyle name="Обычный 2 28 2 3 4 2" xfId="10699"/>
    <cellStyle name="Обычный 2 28 2 3 5" xfId="8263"/>
    <cellStyle name="Обычный 2 28 2 4" xfId="1557"/>
    <cellStyle name="Обычный 2 28 2 4 2" xfId="6430"/>
    <cellStyle name="Обычный 2 28 2 4 2 2" xfId="13743"/>
    <cellStyle name="Обычный 2 28 2 4 3" xfId="3994"/>
    <cellStyle name="Обычный 2 28 2 4 3 2" xfId="11307"/>
    <cellStyle name="Обычный 2 28 2 4 4" xfId="8871"/>
    <cellStyle name="Обычный 2 28 2 5" xfId="5212"/>
    <cellStyle name="Обычный 2 28 2 5 2" xfId="12525"/>
    <cellStyle name="Обычный 2 28 2 6" xfId="2776"/>
    <cellStyle name="Обычный 2 28 2 6 2" xfId="10089"/>
    <cellStyle name="Обычный 2 28 2 7" xfId="7653"/>
    <cellStyle name="Обычный 2 28 3" xfId="500"/>
    <cellStyle name="Обычный 2 28 3 2" xfId="1125"/>
    <cellStyle name="Обычный 2 28 3 2 2" xfId="2344"/>
    <cellStyle name="Обычный 2 28 3 2 2 2" xfId="7216"/>
    <cellStyle name="Обычный 2 28 3 2 2 2 2" xfId="14529"/>
    <cellStyle name="Обычный 2 28 3 2 2 3" xfId="4780"/>
    <cellStyle name="Обычный 2 28 3 2 2 3 2" xfId="12093"/>
    <cellStyle name="Обычный 2 28 3 2 2 4" xfId="9657"/>
    <cellStyle name="Обычный 2 28 3 2 3" xfId="5998"/>
    <cellStyle name="Обычный 2 28 3 2 3 2" xfId="13311"/>
    <cellStyle name="Обычный 2 28 3 2 4" xfId="3562"/>
    <cellStyle name="Обычный 2 28 3 2 4 2" xfId="10875"/>
    <cellStyle name="Обычный 2 28 3 2 5" xfId="8439"/>
    <cellStyle name="Обычный 2 28 3 3" xfId="1733"/>
    <cellStyle name="Обычный 2 28 3 3 2" xfId="6606"/>
    <cellStyle name="Обычный 2 28 3 3 2 2" xfId="13919"/>
    <cellStyle name="Обычный 2 28 3 3 3" xfId="4170"/>
    <cellStyle name="Обычный 2 28 3 3 3 2" xfId="11483"/>
    <cellStyle name="Обычный 2 28 3 3 4" xfId="9047"/>
    <cellStyle name="Обычный 2 28 3 4" xfId="5388"/>
    <cellStyle name="Обычный 2 28 3 4 2" xfId="12701"/>
    <cellStyle name="Обычный 2 28 3 5" xfId="2952"/>
    <cellStyle name="Обычный 2 28 3 5 2" xfId="10265"/>
    <cellStyle name="Обычный 2 28 3 6" xfId="7829"/>
    <cellStyle name="Обычный 2 28 4" xfId="821"/>
    <cellStyle name="Обычный 2 28 4 2" xfId="2040"/>
    <cellStyle name="Обычный 2 28 4 2 2" xfId="6912"/>
    <cellStyle name="Обычный 2 28 4 2 2 2" xfId="14225"/>
    <cellStyle name="Обычный 2 28 4 2 3" xfId="4476"/>
    <cellStyle name="Обычный 2 28 4 2 3 2" xfId="11789"/>
    <cellStyle name="Обычный 2 28 4 2 4" xfId="9353"/>
    <cellStyle name="Обычный 2 28 4 3" xfId="5694"/>
    <cellStyle name="Обычный 2 28 4 3 2" xfId="13007"/>
    <cellStyle name="Обычный 2 28 4 4" xfId="3258"/>
    <cellStyle name="Обычный 2 28 4 4 2" xfId="10571"/>
    <cellStyle name="Обычный 2 28 4 5" xfId="8135"/>
    <cellStyle name="Обычный 2 28 5" xfId="1429"/>
    <cellStyle name="Обычный 2 28 5 2" xfId="6302"/>
    <cellStyle name="Обычный 2 28 5 2 2" xfId="13615"/>
    <cellStyle name="Обычный 2 28 5 3" xfId="3866"/>
    <cellStyle name="Обычный 2 28 5 3 2" xfId="11179"/>
    <cellStyle name="Обычный 2 28 5 4" xfId="8743"/>
    <cellStyle name="Обычный 2 28 6" xfId="5084"/>
    <cellStyle name="Обычный 2 28 6 2" xfId="12397"/>
    <cellStyle name="Обычный 2 28 7" xfId="2648"/>
    <cellStyle name="Обычный 2 28 7 2" xfId="9961"/>
    <cellStyle name="Обычный 2 28 8" xfId="7525"/>
    <cellStyle name="Обычный 2 29" xfId="135"/>
    <cellStyle name="Обычный 2 29 2" xfId="311"/>
    <cellStyle name="Обычный 2 29 2 2" xfId="632"/>
    <cellStyle name="Обычный 2 29 2 2 2" xfId="1256"/>
    <cellStyle name="Обычный 2 29 2 2 2 2" xfId="2475"/>
    <cellStyle name="Обычный 2 29 2 2 2 2 2" xfId="7347"/>
    <cellStyle name="Обычный 2 29 2 2 2 2 2 2" xfId="14660"/>
    <cellStyle name="Обычный 2 29 2 2 2 2 3" xfId="4911"/>
    <cellStyle name="Обычный 2 29 2 2 2 2 3 2" xfId="12224"/>
    <cellStyle name="Обычный 2 29 2 2 2 2 4" xfId="9788"/>
    <cellStyle name="Обычный 2 29 2 2 2 3" xfId="6129"/>
    <cellStyle name="Обычный 2 29 2 2 2 3 2" xfId="13442"/>
    <cellStyle name="Обычный 2 29 2 2 2 4" xfId="3693"/>
    <cellStyle name="Обычный 2 29 2 2 2 4 2" xfId="11006"/>
    <cellStyle name="Обычный 2 29 2 2 2 5" xfId="8570"/>
    <cellStyle name="Обычный 2 29 2 2 3" xfId="1864"/>
    <cellStyle name="Обычный 2 29 2 2 3 2" xfId="6737"/>
    <cellStyle name="Обычный 2 29 2 2 3 2 2" xfId="14050"/>
    <cellStyle name="Обычный 2 29 2 2 3 3" xfId="4301"/>
    <cellStyle name="Обычный 2 29 2 2 3 3 2" xfId="11614"/>
    <cellStyle name="Обычный 2 29 2 2 3 4" xfId="9178"/>
    <cellStyle name="Обычный 2 29 2 2 4" xfId="5519"/>
    <cellStyle name="Обычный 2 29 2 2 4 2" xfId="12832"/>
    <cellStyle name="Обычный 2 29 2 2 5" xfId="3083"/>
    <cellStyle name="Обычный 2 29 2 2 5 2" xfId="10396"/>
    <cellStyle name="Обычный 2 29 2 2 6" xfId="7960"/>
    <cellStyle name="Обычный 2 29 2 3" xfId="952"/>
    <cellStyle name="Обычный 2 29 2 3 2" xfId="2171"/>
    <cellStyle name="Обычный 2 29 2 3 2 2" xfId="7043"/>
    <cellStyle name="Обычный 2 29 2 3 2 2 2" xfId="14356"/>
    <cellStyle name="Обычный 2 29 2 3 2 3" xfId="4607"/>
    <cellStyle name="Обычный 2 29 2 3 2 3 2" xfId="11920"/>
    <cellStyle name="Обычный 2 29 2 3 2 4" xfId="9484"/>
    <cellStyle name="Обычный 2 29 2 3 3" xfId="5825"/>
    <cellStyle name="Обычный 2 29 2 3 3 2" xfId="13138"/>
    <cellStyle name="Обычный 2 29 2 3 4" xfId="3389"/>
    <cellStyle name="Обычный 2 29 2 3 4 2" xfId="10702"/>
    <cellStyle name="Обычный 2 29 2 3 5" xfId="8266"/>
    <cellStyle name="Обычный 2 29 2 4" xfId="1560"/>
    <cellStyle name="Обычный 2 29 2 4 2" xfId="6433"/>
    <cellStyle name="Обычный 2 29 2 4 2 2" xfId="13746"/>
    <cellStyle name="Обычный 2 29 2 4 3" xfId="3997"/>
    <cellStyle name="Обычный 2 29 2 4 3 2" xfId="11310"/>
    <cellStyle name="Обычный 2 29 2 4 4" xfId="8874"/>
    <cellStyle name="Обычный 2 29 2 5" xfId="5215"/>
    <cellStyle name="Обычный 2 29 2 5 2" xfId="12528"/>
    <cellStyle name="Обычный 2 29 2 6" xfId="2779"/>
    <cellStyle name="Обычный 2 29 2 6 2" xfId="10092"/>
    <cellStyle name="Обычный 2 29 2 7" xfId="7656"/>
    <cellStyle name="Обычный 2 29 3" xfId="503"/>
    <cellStyle name="Обычный 2 29 3 2" xfId="1128"/>
    <cellStyle name="Обычный 2 29 3 2 2" xfId="2347"/>
    <cellStyle name="Обычный 2 29 3 2 2 2" xfId="7219"/>
    <cellStyle name="Обычный 2 29 3 2 2 2 2" xfId="14532"/>
    <cellStyle name="Обычный 2 29 3 2 2 3" xfId="4783"/>
    <cellStyle name="Обычный 2 29 3 2 2 3 2" xfId="12096"/>
    <cellStyle name="Обычный 2 29 3 2 2 4" xfId="9660"/>
    <cellStyle name="Обычный 2 29 3 2 3" xfId="6001"/>
    <cellStyle name="Обычный 2 29 3 2 3 2" xfId="13314"/>
    <cellStyle name="Обычный 2 29 3 2 4" xfId="3565"/>
    <cellStyle name="Обычный 2 29 3 2 4 2" xfId="10878"/>
    <cellStyle name="Обычный 2 29 3 2 5" xfId="8442"/>
    <cellStyle name="Обычный 2 29 3 3" xfId="1736"/>
    <cellStyle name="Обычный 2 29 3 3 2" xfId="6609"/>
    <cellStyle name="Обычный 2 29 3 3 2 2" xfId="13922"/>
    <cellStyle name="Обычный 2 29 3 3 3" xfId="4173"/>
    <cellStyle name="Обычный 2 29 3 3 3 2" xfId="11486"/>
    <cellStyle name="Обычный 2 29 3 3 4" xfId="9050"/>
    <cellStyle name="Обычный 2 29 3 4" xfId="5391"/>
    <cellStyle name="Обычный 2 29 3 4 2" xfId="12704"/>
    <cellStyle name="Обычный 2 29 3 5" xfId="2955"/>
    <cellStyle name="Обычный 2 29 3 5 2" xfId="10268"/>
    <cellStyle name="Обычный 2 29 3 6" xfId="7832"/>
    <cellStyle name="Обычный 2 29 4" xfId="824"/>
    <cellStyle name="Обычный 2 29 4 2" xfId="2043"/>
    <cellStyle name="Обычный 2 29 4 2 2" xfId="6915"/>
    <cellStyle name="Обычный 2 29 4 2 2 2" xfId="14228"/>
    <cellStyle name="Обычный 2 29 4 2 3" xfId="4479"/>
    <cellStyle name="Обычный 2 29 4 2 3 2" xfId="11792"/>
    <cellStyle name="Обычный 2 29 4 2 4" xfId="9356"/>
    <cellStyle name="Обычный 2 29 4 3" xfId="5697"/>
    <cellStyle name="Обычный 2 29 4 3 2" xfId="13010"/>
    <cellStyle name="Обычный 2 29 4 4" xfId="3261"/>
    <cellStyle name="Обычный 2 29 4 4 2" xfId="10574"/>
    <cellStyle name="Обычный 2 29 4 5" xfId="8138"/>
    <cellStyle name="Обычный 2 29 5" xfId="1432"/>
    <cellStyle name="Обычный 2 29 5 2" xfId="6305"/>
    <cellStyle name="Обычный 2 29 5 2 2" xfId="13618"/>
    <cellStyle name="Обычный 2 29 5 3" xfId="3869"/>
    <cellStyle name="Обычный 2 29 5 3 2" xfId="11182"/>
    <cellStyle name="Обычный 2 29 5 4" xfId="8746"/>
    <cellStyle name="Обычный 2 29 6" xfId="5087"/>
    <cellStyle name="Обычный 2 29 6 2" xfId="12400"/>
    <cellStyle name="Обычный 2 29 7" xfId="2651"/>
    <cellStyle name="Обычный 2 29 7 2" xfId="9964"/>
    <cellStyle name="Обычный 2 29 8" xfId="7528"/>
    <cellStyle name="Обычный 2 3" xfId="29"/>
    <cellStyle name="Обычный 2 3 2" xfId="212"/>
    <cellStyle name="Обычный 2 3 2 2" xfId="554"/>
    <cellStyle name="Обычный 2 3 2 2 2" xfId="1178"/>
    <cellStyle name="Обычный 2 3 2 2 2 2" xfId="2397"/>
    <cellStyle name="Обычный 2 3 2 2 2 2 2" xfId="7269"/>
    <cellStyle name="Обычный 2 3 2 2 2 2 2 2" xfId="14582"/>
    <cellStyle name="Обычный 2 3 2 2 2 2 3" xfId="4833"/>
    <cellStyle name="Обычный 2 3 2 2 2 2 3 2" xfId="12146"/>
    <cellStyle name="Обычный 2 3 2 2 2 2 4" xfId="9710"/>
    <cellStyle name="Обычный 2 3 2 2 2 3" xfId="6051"/>
    <cellStyle name="Обычный 2 3 2 2 2 3 2" xfId="13364"/>
    <cellStyle name="Обычный 2 3 2 2 2 4" xfId="3615"/>
    <cellStyle name="Обычный 2 3 2 2 2 4 2" xfId="10928"/>
    <cellStyle name="Обычный 2 3 2 2 2 5" xfId="8492"/>
    <cellStyle name="Обычный 2 3 2 2 3" xfId="1786"/>
    <cellStyle name="Обычный 2 3 2 2 3 2" xfId="6659"/>
    <cellStyle name="Обычный 2 3 2 2 3 2 2" xfId="13972"/>
    <cellStyle name="Обычный 2 3 2 2 3 3" xfId="4223"/>
    <cellStyle name="Обычный 2 3 2 2 3 3 2" xfId="11536"/>
    <cellStyle name="Обычный 2 3 2 2 3 4" xfId="9100"/>
    <cellStyle name="Обычный 2 3 2 2 4" xfId="5441"/>
    <cellStyle name="Обычный 2 3 2 2 4 2" xfId="12754"/>
    <cellStyle name="Обычный 2 3 2 2 5" xfId="3005"/>
    <cellStyle name="Обычный 2 3 2 2 5 2" xfId="10318"/>
    <cellStyle name="Обычный 2 3 2 2 6" xfId="7882"/>
    <cellStyle name="Обычный 2 3 2 3" xfId="874"/>
    <cellStyle name="Обычный 2 3 2 3 2" xfId="2093"/>
    <cellStyle name="Обычный 2 3 2 3 2 2" xfId="6965"/>
    <cellStyle name="Обычный 2 3 2 3 2 2 2" xfId="14278"/>
    <cellStyle name="Обычный 2 3 2 3 2 3" xfId="4529"/>
    <cellStyle name="Обычный 2 3 2 3 2 3 2" xfId="11842"/>
    <cellStyle name="Обычный 2 3 2 3 2 4" xfId="9406"/>
    <cellStyle name="Обычный 2 3 2 3 3" xfId="5747"/>
    <cellStyle name="Обычный 2 3 2 3 3 2" xfId="13060"/>
    <cellStyle name="Обычный 2 3 2 3 4" xfId="3311"/>
    <cellStyle name="Обычный 2 3 2 3 4 2" xfId="10624"/>
    <cellStyle name="Обычный 2 3 2 3 5" xfId="8188"/>
    <cellStyle name="Обычный 2 3 2 4" xfId="1482"/>
    <cellStyle name="Обычный 2 3 2 4 2" xfId="6355"/>
    <cellStyle name="Обычный 2 3 2 4 2 2" xfId="13668"/>
    <cellStyle name="Обычный 2 3 2 4 3" xfId="3919"/>
    <cellStyle name="Обычный 2 3 2 4 3 2" xfId="11232"/>
    <cellStyle name="Обычный 2 3 2 4 4" xfId="8796"/>
    <cellStyle name="Обычный 2 3 2 5" xfId="5137"/>
    <cellStyle name="Обычный 2 3 2 5 2" xfId="12450"/>
    <cellStyle name="Обычный 2 3 2 6" xfId="2701"/>
    <cellStyle name="Обычный 2 3 2 6 2" xfId="10014"/>
    <cellStyle name="Обычный 2 3 2 7" xfId="7578"/>
    <cellStyle name="Обычный 2 3 3" xfId="425"/>
    <cellStyle name="Обычный 2 3 3 2" xfId="1050"/>
    <cellStyle name="Обычный 2 3 3 2 2" xfId="2269"/>
    <cellStyle name="Обычный 2 3 3 2 2 2" xfId="7141"/>
    <cellStyle name="Обычный 2 3 3 2 2 2 2" xfId="14454"/>
    <cellStyle name="Обычный 2 3 3 2 2 3" xfId="4705"/>
    <cellStyle name="Обычный 2 3 3 2 2 3 2" xfId="12018"/>
    <cellStyle name="Обычный 2 3 3 2 2 4" xfId="9582"/>
    <cellStyle name="Обычный 2 3 3 2 3" xfId="5923"/>
    <cellStyle name="Обычный 2 3 3 2 3 2" xfId="13236"/>
    <cellStyle name="Обычный 2 3 3 2 4" xfId="3487"/>
    <cellStyle name="Обычный 2 3 3 2 4 2" xfId="10800"/>
    <cellStyle name="Обычный 2 3 3 2 5" xfId="8364"/>
    <cellStyle name="Обычный 2 3 3 3" xfId="1658"/>
    <cellStyle name="Обычный 2 3 3 3 2" xfId="6531"/>
    <cellStyle name="Обычный 2 3 3 3 2 2" xfId="13844"/>
    <cellStyle name="Обычный 2 3 3 3 3" xfId="4095"/>
    <cellStyle name="Обычный 2 3 3 3 3 2" xfId="11408"/>
    <cellStyle name="Обычный 2 3 3 3 4" xfId="8972"/>
    <cellStyle name="Обычный 2 3 3 4" xfId="5313"/>
    <cellStyle name="Обычный 2 3 3 4 2" xfId="12626"/>
    <cellStyle name="Обычный 2 3 3 5" xfId="2877"/>
    <cellStyle name="Обычный 2 3 3 5 2" xfId="10190"/>
    <cellStyle name="Обычный 2 3 3 6" xfId="7754"/>
    <cellStyle name="Обычный 2 3 4" xfId="747"/>
    <cellStyle name="Обычный 2 3 4 2" xfId="1966"/>
    <cellStyle name="Обычный 2 3 4 2 2" xfId="6838"/>
    <cellStyle name="Обычный 2 3 4 2 2 2" xfId="14151"/>
    <cellStyle name="Обычный 2 3 4 2 3" xfId="4402"/>
    <cellStyle name="Обычный 2 3 4 2 3 2" xfId="11715"/>
    <cellStyle name="Обычный 2 3 4 2 4" xfId="9279"/>
    <cellStyle name="Обычный 2 3 4 3" xfId="5620"/>
    <cellStyle name="Обычный 2 3 4 3 2" xfId="12933"/>
    <cellStyle name="Обычный 2 3 4 4" xfId="3184"/>
    <cellStyle name="Обычный 2 3 4 4 2" xfId="10497"/>
    <cellStyle name="Обычный 2 3 4 5" xfId="8061"/>
    <cellStyle name="Обычный 2 3 5" xfId="1354"/>
    <cellStyle name="Обычный 2 3 5 2" xfId="6227"/>
    <cellStyle name="Обычный 2 3 5 2 2" xfId="13540"/>
    <cellStyle name="Обычный 2 3 5 3" xfId="3791"/>
    <cellStyle name="Обычный 2 3 5 3 2" xfId="11104"/>
    <cellStyle name="Обычный 2 3 5 4" xfId="8668"/>
    <cellStyle name="Обычный 2 3 6" xfId="5009"/>
    <cellStyle name="Обычный 2 3 6 2" xfId="12322"/>
    <cellStyle name="Обычный 2 3 7" xfId="2573"/>
    <cellStyle name="Обычный 2 3 7 2" xfId="9886"/>
    <cellStyle name="Обычный 2 3 8" xfId="7450"/>
    <cellStyle name="Обычный 2 30" xfId="138"/>
    <cellStyle name="Обычный 2 30 2" xfId="314"/>
    <cellStyle name="Обычный 2 30 2 2" xfId="635"/>
    <cellStyle name="Обычный 2 30 2 2 2" xfId="1259"/>
    <cellStyle name="Обычный 2 30 2 2 2 2" xfId="2478"/>
    <cellStyle name="Обычный 2 30 2 2 2 2 2" xfId="7350"/>
    <cellStyle name="Обычный 2 30 2 2 2 2 2 2" xfId="14663"/>
    <cellStyle name="Обычный 2 30 2 2 2 2 3" xfId="4914"/>
    <cellStyle name="Обычный 2 30 2 2 2 2 3 2" xfId="12227"/>
    <cellStyle name="Обычный 2 30 2 2 2 2 4" xfId="9791"/>
    <cellStyle name="Обычный 2 30 2 2 2 3" xfId="6132"/>
    <cellStyle name="Обычный 2 30 2 2 2 3 2" xfId="13445"/>
    <cellStyle name="Обычный 2 30 2 2 2 4" xfId="3696"/>
    <cellStyle name="Обычный 2 30 2 2 2 4 2" xfId="11009"/>
    <cellStyle name="Обычный 2 30 2 2 2 5" xfId="8573"/>
    <cellStyle name="Обычный 2 30 2 2 3" xfId="1867"/>
    <cellStyle name="Обычный 2 30 2 2 3 2" xfId="6740"/>
    <cellStyle name="Обычный 2 30 2 2 3 2 2" xfId="14053"/>
    <cellStyle name="Обычный 2 30 2 2 3 3" xfId="4304"/>
    <cellStyle name="Обычный 2 30 2 2 3 3 2" xfId="11617"/>
    <cellStyle name="Обычный 2 30 2 2 3 4" xfId="9181"/>
    <cellStyle name="Обычный 2 30 2 2 4" xfId="5522"/>
    <cellStyle name="Обычный 2 30 2 2 4 2" xfId="12835"/>
    <cellStyle name="Обычный 2 30 2 2 5" xfId="3086"/>
    <cellStyle name="Обычный 2 30 2 2 5 2" xfId="10399"/>
    <cellStyle name="Обычный 2 30 2 2 6" xfId="7963"/>
    <cellStyle name="Обычный 2 30 2 3" xfId="955"/>
    <cellStyle name="Обычный 2 30 2 3 2" xfId="2174"/>
    <cellStyle name="Обычный 2 30 2 3 2 2" xfId="7046"/>
    <cellStyle name="Обычный 2 30 2 3 2 2 2" xfId="14359"/>
    <cellStyle name="Обычный 2 30 2 3 2 3" xfId="4610"/>
    <cellStyle name="Обычный 2 30 2 3 2 3 2" xfId="11923"/>
    <cellStyle name="Обычный 2 30 2 3 2 4" xfId="9487"/>
    <cellStyle name="Обычный 2 30 2 3 3" xfId="5828"/>
    <cellStyle name="Обычный 2 30 2 3 3 2" xfId="13141"/>
    <cellStyle name="Обычный 2 30 2 3 4" xfId="3392"/>
    <cellStyle name="Обычный 2 30 2 3 4 2" xfId="10705"/>
    <cellStyle name="Обычный 2 30 2 3 5" xfId="8269"/>
    <cellStyle name="Обычный 2 30 2 4" xfId="1563"/>
    <cellStyle name="Обычный 2 30 2 4 2" xfId="6436"/>
    <cellStyle name="Обычный 2 30 2 4 2 2" xfId="13749"/>
    <cellStyle name="Обычный 2 30 2 4 3" xfId="4000"/>
    <cellStyle name="Обычный 2 30 2 4 3 2" xfId="11313"/>
    <cellStyle name="Обычный 2 30 2 4 4" xfId="8877"/>
    <cellStyle name="Обычный 2 30 2 5" xfId="5218"/>
    <cellStyle name="Обычный 2 30 2 5 2" xfId="12531"/>
    <cellStyle name="Обычный 2 30 2 6" xfId="2782"/>
    <cellStyle name="Обычный 2 30 2 6 2" xfId="10095"/>
    <cellStyle name="Обычный 2 30 2 7" xfId="7659"/>
    <cellStyle name="Обычный 2 30 3" xfId="506"/>
    <cellStyle name="Обычный 2 30 3 2" xfId="1131"/>
    <cellStyle name="Обычный 2 30 3 2 2" xfId="2350"/>
    <cellStyle name="Обычный 2 30 3 2 2 2" xfId="7222"/>
    <cellStyle name="Обычный 2 30 3 2 2 2 2" xfId="14535"/>
    <cellStyle name="Обычный 2 30 3 2 2 3" xfId="4786"/>
    <cellStyle name="Обычный 2 30 3 2 2 3 2" xfId="12099"/>
    <cellStyle name="Обычный 2 30 3 2 2 4" xfId="9663"/>
    <cellStyle name="Обычный 2 30 3 2 3" xfId="6004"/>
    <cellStyle name="Обычный 2 30 3 2 3 2" xfId="13317"/>
    <cellStyle name="Обычный 2 30 3 2 4" xfId="3568"/>
    <cellStyle name="Обычный 2 30 3 2 4 2" xfId="10881"/>
    <cellStyle name="Обычный 2 30 3 2 5" xfId="8445"/>
    <cellStyle name="Обычный 2 30 3 3" xfId="1739"/>
    <cellStyle name="Обычный 2 30 3 3 2" xfId="6612"/>
    <cellStyle name="Обычный 2 30 3 3 2 2" xfId="13925"/>
    <cellStyle name="Обычный 2 30 3 3 3" xfId="4176"/>
    <cellStyle name="Обычный 2 30 3 3 3 2" xfId="11489"/>
    <cellStyle name="Обычный 2 30 3 3 4" xfId="9053"/>
    <cellStyle name="Обычный 2 30 3 4" xfId="5394"/>
    <cellStyle name="Обычный 2 30 3 4 2" xfId="12707"/>
    <cellStyle name="Обычный 2 30 3 5" xfId="2958"/>
    <cellStyle name="Обычный 2 30 3 5 2" xfId="10271"/>
    <cellStyle name="Обычный 2 30 3 6" xfId="7835"/>
    <cellStyle name="Обычный 2 30 4" xfId="827"/>
    <cellStyle name="Обычный 2 30 4 2" xfId="2046"/>
    <cellStyle name="Обычный 2 30 4 2 2" xfId="6918"/>
    <cellStyle name="Обычный 2 30 4 2 2 2" xfId="14231"/>
    <cellStyle name="Обычный 2 30 4 2 3" xfId="4482"/>
    <cellStyle name="Обычный 2 30 4 2 3 2" xfId="11795"/>
    <cellStyle name="Обычный 2 30 4 2 4" xfId="9359"/>
    <cellStyle name="Обычный 2 30 4 3" xfId="5700"/>
    <cellStyle name="Обычный 2 30 4 3 2" xfId="13013"/>
    <cellStyle name="Обычный 2 30 4 4" xfId="3264"/>
    <cellStyle name="Обычный 2 30 4 4 2" xfId="10577"/>
    <cellStyle name="Обычный 2 30 4 5" xfId="8141"/>
    <cellStyle name="Обычный 2 30 5" xfId="1435"/>
    <cellStyle name="Обычный 2 30 5 2" xfId="6308"/>
    <cellStyle name="Обычный 2 30 5 2 2" xfId="13621"/>
    <cellStyle name="Обычный 2 30 5 3" xfId="3872"/>
    <cellStyle name="Обычный 2 30 5 3 2" xfId="11185"/>
    <cellStyle name="Обычный 2 30 5 4" xfId="8749"/>
    <cellStyle name="Обычный 2 30 6" xfId="5090"/>
    <cellStyle name="Обычный 2 30 6 2" xfId="12403"/>
    <cellStyle name="Обычный 2 30 7" xfId="2654"/>
    <cellStyle name="Обычный 2 30 7 2" xfId="9967"/>
    <cellStyle name="Обычный 2 30 8" xfId="7531"/>
    <cellStyle name="Обычный 2 31" xfId="142"/>
    <cellStyle name="Обычный 2 31 2" xfId="318"/>
    <cellStyle name="Обычный 2 31 2 2" xfId="638"/>
    <cellStyle name="Обычный 2 31 2 2 2" xfId="1262"/>
    <cellStyle name="Обычный 2 31 2 2 2 2" xfId="2481"/>
    <cellStyle name="Обычный 2 31 2 2 2 2 2" xfId="7353"/>
    <cellStyle name="Обычный 2 31 2 2 2 2 2 2" xfId="14666"/>
    <cellStyle name="Обычный 2 31 2 2 2 2 3" xfId="4917"/>
    <cellStyle name="Обычный 2 31 2 2 2 2 3 2" xfId="12230"/>
    <cellStyle name="Обычный 2 31 2 2 2 2 4" xfId="9794"/>
    <cellStyle name="Обычный 2 31 2 2 2 3" xfId="6135"/>
    <cellStyle name="Обычный 2 31 2 2 2 3 2" xfId="13448"/>
    <cellStyle name="Обычный 2 31 2 2 2 4" xfId="3699"/>
    <cellStyle name="Обычный 2 31 2 2 2 4 2" xfId="11012"/>
    <cellStyle name="Обычный 2 31 2 2 2 5" xfId="8576"/>
    <cellStyle name="Обычный 2 31 2 2 3" xfId="1870"/>
    <cellStyle name="Обычный 2 31 2 2 3 2" xfId="6743"/>
    <cellStyle name="Обычный 2 31 2 2 3 2 2" xfId="14056"/>
    <cellStyle name="Обычный 2 31 2 2 3 3" xfId="4307"/>
    <cellStyle name="Обычный 2 31 2 2 3 3 2" xfId="11620"/>
    <cellStyle name="Обычный 2 31 2 2 3 4" xfId="9184"/>
    <cellStyle name="Обычный 2 31 2 2 4" xfId="5525"/>
    <cellStyle name="Обычный 2 31 2 2 4 2" xfId="12838"/>
    <cellStyle name="Обычный 2 31 2 2 5" xfId="3089"/>
    <cellStyle name="Обычный 2 31 2 2 5 2" xfId="10402"/>
    <cellStyle name="Обычный 2 31 2 2 6" xfId="7966"/>
    <cellStyle name="Обычный 2 31 2 3" xfId="958"/>
    <cellStyle name="Обычный 2 31 2 3 2" xfId="2177"/>
    <cellStyle name="Обычный 2 31 2 3 2 2" xfId="7049"/>
    <cellStyle name="Обычный 2 31 2 3 2 2 2" xfId="14362"/>
    <cellStyle name="Обычный 2 31 2 3 2 3" xfId="4613"/>
    <cellStyle name="Обычный 2 31 2 3 2 3 2" xfId="11926"/>
    <cellStyle name="Обычный 2 31 2 3 2 4" xfId="9490"/>
    <cellStyle name="Обычный 2 31 2 3 3" xfId="5831"/>
    <cellStyle name="Обычный 2 31 2 3 3 2" xfId="13144"/>
    <cellStyle name="Обычный 2 31 2 3 4" xfId="3395"/>
    <cellStyle name="Обычный 2 31 2 3 4 2" xfId="10708"/>
    <cellStyle name="Обычный 2 31 2 3 5" xfId="8272"/>
    <cellStyle name="Обычный 2 31 2 4" xfId="1566"/>
    <cellStyle name="Обычный 2 31 2 4 2" xfId="6439"/>
    <cellStyle name="Обычный 2 31 2 4 2 2" xfId="13752"/>
    <cellStyle name="Обычный 2 31 2 4 3" xfId="4003"/>
    <cellStyle name="Обычный 2 31 2 4 3 2" xfId="11316"/>
    <cellStyle name="Обычный 2 31 2 4 4" xfId="8880"/>
    <cellStyle name="Обычный 2 31 2 5" xfId="5221"/>
    <cellStyle name="Обычный 2 31 2 5 2" xfId="12534"/>
    <cellStyle name="Обычный 2 31 2 6" xfId="2785"/>
    <cellStyle name="Обычный 2 31 2 6 2" xfId="10098"/>
    <cellStyle name="Обычный 2 31 2 7" xfId="7662"/>
    <cellStyle name="Обычный 2 31 3" xfId="509"/>
    <cellStyle name="Обычный 2 31 3 2" xfId="1134"/>
    <cellStyle name="Обычный 2 31 3 2 2" xfId="2353"/>
    <cellStyle name="Обычный 2 31 3 2 2 2" xfId="7225"/>
    <cellStyle name="Обычный 2 31 3 2 2 2 2" xfId="14538"/>
    <cellStyle name="Обычный 2 31 3 2 2 3" xfId="4789"/>
    <cellStyle name="Обычный 2 31 3 2 2 3 2" xfId="12102"/>
    <cellStyle name="Обычный 2 31 3 2 2 4" xfId="9666"/>
    <cellStyle name="Обычный 2 31 3 2 3" xfId="6007"/>
    <cellStyle name="Обычный 2 31 3 2 3 2" xfId="13320"/>
    <cellStyle name="Обычный 2 31 3 2 4" xfId="3571"/>
    <cellStyle name="Обычный 2 31 3 2 4 2" xfId="10884"/>
    <cellStyle name="Обычный 2 31 3 2 5" xfId="8448"/>
    <cellStyle name="Обычный 2 31 3 3" xfId="1742"/>
    <cellStyle name="Обычный 2 31 3 3 2" xfId="6615"/>
    <cellStyle name="Обычный 2 31 3 3 2 2" xfId="13928"/>
    <cellStyle name="Обычный 2 31 3 3 3" xfId="4179"/>
    <cellStyle name="Обычный 2 31 3 3 3 2" xfId="11492"/>
    <cellStyle name="Обычный 2 31 3 3 4" xfId="9056"/>
    <cellStyle name="Обычный 2 31 3 4" xfId="5397"/>
    <cellStyle name="Обычный 2 31 3 4 2" xfId="12710"/>
    <cellStyle name="Обычный 2 31 3 5" xfId="2961"/>
    <cellStyle name="Обычный 2 31 3 5 2" xfId="10274"/>
    <cellStyle name="Обычный 2 31 3 6" xfId="7838"/>
    <cellStyle name="Обычный 2 31 4" xfId="830"/>
    <cellStyle name="Обычный 2 31 4 2" xfId="2049"/>
    <cellStyle name="Обычный 2 31 4 2 2" xfId="6921"/>
    <cellStyle name="Обычный 2 31 4 2 2 2" xfId="14234"/>
    <cellStyle name="Обычный 2 31 4 2 3" xfId="4485"/>
    <cellStyle name="Обычный 2 31 4 2 3 2" xfId="11798"/>
    <cellStyle name="Обычный 2 31 4 2 4" xfId="9362"/>
    <cellStyle name="Обычный 2 31 4 3" xfId="5703"/>
    <cellStyle name="Обычный 2 31 4 3 2" xfId="13016"/>
    <cellStyle name="Обычный 2 31 4 4" xfId="3267"/>
    <cellStyle name="Обычный 2 31 4 4 2" xfId="10580"/>
    <cellStyle name="Обычный 2 31 4 5" xfId="8144"/>
    <cellStyle name="Обычный 2 31 5" xfId="1438"/>
    <cellStyle name="Обычный 2 31 5 2" xfId="6311"/>
    <cellStyle name="Обычный 2 31 5 2 2" xfId="13624"/>
    <cellStyle name="Обычный 2 31 5 3" xfId="3875"/>
    <cellStyle name="Обычный 2 31 5 3 2" xfId="11188"/>
    <cellStyle name="Обычный 2 31 5 4" xfId="8752"/>
    <cellStyle name="Обычный 2 31 6" xfId="5093"/>
    <cellStyle name="Обычный 2 31 6 2" xfId="12406"/>
    <cellStyle name="Обычный 2 31 7" xfId="2657"/>
    <cellStyle name="Обычный 2 31 7 2" xfId="9970"/>
    <cellStyle name="Обычный 2 31 8" xfId="7534"/>
    <cellStyle name="Обычный 2 32" xfId="145"/>
    <cellStyle name="Обычный 2 32 2" xfId="321"/>
    <cellStyle name="Обычный 2 32 2 2" xfId="641"/>
    <cellStyle name="Обычный 2 32 2 2 2" xfId="1265"/>
    <cellStyle name="Обычный 2 32 2 2 2 2" xfId="2484"/>
    <cellStyle name="Обычный 2 32 2 2 2 2 2" xfId="7356"/>
    <cellStyle name="Обычный 2 32 2 2 2 2 2 2" xfId="14669"/>
    <cellStyle name="Обычный 2 32 2 2 2 2 3" xfId="4920"/>
    <cellStyle name="Обычный 2 32 2 2 2 2 3 2" xfId="12233"/>
    <cellStyle name="Обычный 2 32 2 2 2 2 4" xfId="9797"/>
    <cellStyle name="Обычный 2 32 2 2 2 3" xfId="6138"/>
    <cellStyle name="Обычный 2 32 2 2 2 3 2" xfId="13451"/>
    <cellStyle name="Обычный 2 32 2 2 2 4" xfId="3702"/>
    <cellStyle name="Обычный 2 32 2 2 2 4 2" xfId="11015"/>
    <cellStyle name="Обычный 2 32 2 2 2 5" xfId="8579"/>
    <cellStyle name="Обычный 2 32 2 2 3" xfId="1873"/>
    <cellStyle name="Обычный 2 32 2 2 3 2" xfId="6746"/>
    <cellStyle name="Обычный 2 32 2 2 3 2 2" xfId="14059"/>
    <cellStyle name="Обычный 2 32 2 2 3 3" xfId="4310"/>
    <cellStyle name="Обычный 2 32 2 2 3 3 2" xfId="11623"/>
    <cellStyle name="Обычный 2 32 2 2 3 4" xfId="9187"/>
    <cellStyle name="Обычный 2 32 2 2 4" xfId="5528"/>
    <cellStyle name="Обычный 2 32 2 2 4 2" xfId="12841"/>
    <cellStyle name="Обычный 2 32 2 2 5" xfId="3092"/>
    <cellStyle name="Обычный 2 32 2 2 5 2" xfId="10405"/>
    <cellStyle name="Обычный 2 32 2 2 6" xfId="7969"/>
    <cellStyle name="Обычный 2 32 2 3" xfId="961"/>
    <cellStyle name="Обычный 2 32 2 3 2" xfId="2180"/>
    <cellStyle name="Обычный 2 32 2 3 2 2" xfId="7052"/>
    <cellStyle name="Обычный 2 32 2 3 2 2 2" xfId="14365"/>
    <cellStyle name="Обычный 2 32 2 3 2 3" xfId="4616"/>
    <cellStyle name="Обычный 2 32 2 3 2 3 2" xfId="11929"/>
    <cellStyle name="Обычный 2 32 2 3 2 4" xfId="9493"/>
    <cellStyle name="Обычный 2 32 2 3 3" xfId="5834"/>
    <cellStyle name="Обычный 2 32 2 3 3 2" xfId="13147"/>
    <cellStyle name="Обычный 2 32 2 3 4" xfId="3398"/>
    <cellStyle name="Обычный 2 32 2 3 4 2" xfId="10711"/>
    <cellStyle name="Обычный 2 32 2 3 5" xfId="8275"/>
    <cellStyle name="Обычный 2 32 2 4" xfId="1569"/>
    <cellStyle name="Обычный 2 32 2 4 2" xfId="6442"/>
    <cellStyle name="Обычный 2 32 2 4 2 2" xfId="13755"/>
    <cellStyle name="Обычный 2 32 2 4 3" xfId="4006"/>
    <cellStyle name="Обычный 2 32 2 4 3 2" xfId="11319"/>
    <cellStyle name="Обычный 2 32 2 4 4" xfId="8883"/>
    <cellStyle name="Обычный 2 32 2 5" xfId="5224"/>
    <cellStyle name="Обычный 2 32 2 5 2" xfId="12537"/>
    <cellStyle name="Обычный 2 32 2 6" xfId="2788"/>
    <cellStyle name="Обычный 2 32 2 6 2" xfId="10101"/>
    <cellStyle name="Обычный 2 32 2 7" xfId="7665"/>
    <cellStyle name="Обычный 2 32 3" xfId="512"/>
    <cellStyle name="Обычный 2 32 3 2" xfId="1137"/>
    <cellStyle name="Обычный 2 32 3 2 2" xfId="2356"/>
    <cellStyle name="Обычный 2 32 3 2 2 2" xfId="7228"/>
    <cellStyle name="Обычный 2 32 3 2 2 2 2" xfId="14541"/>
    <cellStyle name="Обычный 2 32 3 2 2 3" xfId="4792"/>
    <cellStyle name="Обычный 2 32 3 2 2 3 2" xfId="12105"/>
    <cellStyle name="Обычный 2 32 3 2 2 4" xfId="9669"/>
    <cellStyle name="Обычный 2 32 3 2 3" xfId="6010"/>
    <cellStyle name="Обычный 2 32 3 2 3 2" xfId="13323"/>
    <cellStyle name="Обычный 2 32 3 2 4" xfId="3574"/>
    <cellStyle name="Обычный 2 32 3 2 4 2" xfId="10887"/>
    <cellStyle name="Обычный 2 32 3 2 5" xfId="8451"/>
    <cellStyle name="Обычный 2 32 3 3" xfId="1745"/>
    <cellStyle name="Обычный 2 32 3 3 2" xfId="6618"/>
    <cellStyle name="Обычный 2 32 3 3 2 2" xfId="13931"/>
    <cellStyle name="Обычный 2 32 3 3 3" xfId="4182"/>
    <cellStyle name="Обычный 2 32 3 3 3 2" xfId="11495"/>
    <cellStyle name="Обычный 2 32 3 3 4" xfId="9059"/>
    <cellStyle name="Обычный 2 32 3 4" xfId="5400"/>
    <cellStyle name="Обычный 2 32 3 4 2" xfId="12713"/>
    <cellStyle name="Обычный 2 32 3 5" xfId="2964"/>
    <cellStyle name="Обычный 2 32 3 5 2" xfId="10277"/>
    <cellStyle name="Обычный 2 32 3 6" xfId="7841"/>
    <cellStyle name="Обычный 2 32 4" xfId="833"/>
    <cellStyle name="Обычный 2 32 4 2" xfId="2052"/>
    <cellStyle name="Обычный 2 32 4 2 2" xfId="6924"/>
    <cellStyle name="Обычный 2 32 4 2 2 2" xfId="14237"/>
    <cellStyle name="Обычный 2 32 4 2 3" xfId="4488"/>
    <cellStyle name="Обычный 2 32 4 2 3 2" xfId="11801"/>
    <cellStyle name="Обычный 2 32 4 2 4" xfId="9365"/>
    <cellStyle name="Обычный 2 32 4 3" xfId="5706"/>
    <cellStyle name="Обычный 2 32 4 3 2" xfId="13019"/>
    <cellStyle name="Обычный 2 32 4 4" xfId="3270"/>
    <cellStyle name="Обычный 2 32 4 4 2" xfId="10583"/>
    <cellStyle name="Обычный 2 32 4 5" xfId="8147"/>
    <cellStyle name="Обычный 2 32 5" xfId="1441"/>
    <cellStyle name="Обычный 2 32 5 2" xfId="6314"/>
    <cellStyle name="Обычный 2 32 5 2 2" xfId="13627"/>
    <cellStyle name="Обычный 2 32 5 3" xfId="3878"/>
    <cellStyle name="Обычный 2 32 5 3 2" xfId="11191"/>
    <cellStyle name="Обычный 2 32 5 4" xfId="8755"/>
    <cellStyle name="Обычный 2 32 6" xfId="5096"/>
    <cellStyle name="Обычный 2 32 6 2" xfId="12409"/>
    <cellStyle name="Обычный 2 32 7" xfId="2660"/>
    <cellStyle name="Обычный 2 32 7 2" xfId="9973"/>
    <cellStyle name="Обычный 2 32 8" xfId="7537"/>
    <cellStyle name="Обычный 2 33" xfId="148"/>
    <cellStyle name="Обычный 2 33 2" xfId="324"/>
    <cellStyle name="Обычный 2 33 2 2" xfId="644"/>
    <cellStyle name="Обычный 2 33 2 2 2" xfId="1268"/>
    <cellStyle name="Обычный 2 33 2 2 2 2" xfId="2487"/>
    <cellStyle name="Обычный 2 33 2 2 2 2 2" xfId="7359"/>
    <cellStyle name="Обычный 2 33 2 2 2 2 2 2" xfId="14672"/>
    <cellStyle name="Обычный 2 33 2 2 2 2 3" xfId="4923"/>
    <cellStyle name="Обычный 2 33 2 2 2 2 3 2" xfId="12236"/>
    <cellStyle name="Обычный 2 33 2 2 2 2 4" xfId="9800"/>
    <cellStyle name="Обычный 2 33 2 2 2 3" xfId="6141"/>
    <cellStyle name="Обычный 2 33 2 2 2 3 2" xfId="13454"/>
    <cellStyle name="Обычный 2 33 2 2 2 4" xfId="3705"/>
    <cellStyle name="Обычный 2 33 2 2 2 4 2" xfId="11018"/>
    <cellStyle name="Обычный 2 33 2 2 2 5" xfId="8582"/>
    <cellStyle name="Обычный 2 33 2 2 3" xfId="1876"/>
    <cellStyle name="Обычный 2 33 2 2 3 2" xfId="6749"/>
    <cellStyle name="Обычный 2 33 2 2 3 2 2" xfId="14062"/>
    <cellStyle name="Обычный 2 33 2 2 3 3" xfId="4313"/>
    <cellStyle name="Обычный 2 33 2 2 3 3 2" xfId="11626"/>
    <cellStyle name="Обычный 2 33 2 2 3 4" xfId="9190"/>
    <cellStyle name="Обычный 2 33 2 2 4" xfId="5531"/>
    <cellStyle name="Обычный 2 33 2 2 4 2" xfId="12844"/>
    <cellStyle name="Обычный 2 33 2 2 5" xfId="3095"/>
    <cellStyle name="Обычный 2 33 2 2 5 2" xfId="10408"/>
    <cellStyle name="Обычный 2 33 2 2 6" xfId="7972"/>
    <cellStyle name="Обычный 2 33 2 3" xfId="964"/>
    <cellStyle name="Обычный 2 33 2 3 2" xfId="2183"/>
    <cellStyle name="Обычный 2 33 2 3 2 2" xfId="7055"/>
    <cellStyle name="Обычный 2 33 2 3 2 2 2" xfId="14368"/>
    <cellStyle name="Обычный 2 33 2 3 2 3" xfId="4619"/>
    <cellStyle name="Обычный 2 33 2 3 2 3 2" xfId="11932"/>
    <cellStyle name="Обычный 2 33 2 3 2 4" xfId="9496"/>
    <cellStyle name="Обычный 2 33 2 3 3" xfId="5837"/>
    <cellStyle name="Обычный 2 33 2 3 3 2" xfId="13150"/>
    <cellStyle name="Обычный 2 33 2 3 4" xfId="3401"/>
    <cellStyle name="Обычный 2 33 2 3 4 2" xfId="10714"/>
    <cellStyle name="Обычный 2 33 2 3 5" xfId="8278"/>
    <cellStyle name="Обычный 2 33 2 4" xfId="1572"/>
    <cellStyle name="Обычный 2 33 2 4 2" xfId="6445"/>
    <cellStyle name="Обычный 2 33 2 4 2 2" xfId="13758"/>
    <cellStyle name="Обычный 2 33 2 4 3" xfId="4009"/>
    <cellStyle name="Обычный 2 33 2 4 3 2" xfId="11322"/>
    <cellStyle name="Обычный 2 33 2 4 4" xfId="8886"/>
    <cellStyle name="Обычный 2 33 2 5" xfId="5227"/>
    <cellStyle name="Обычный 2 33 2 5 2" xfId="12540"/>
    <cellStyle name="Обычный 2 33 2 6" xfId="2791"/>
    <cellStyle name="Обычный 2 33 2 6 2" xfId="10104"/>
    <cellStyle name="Обычный 2 33 2 7" xfId="7668"/>
    <cellStyle name="Обычный 2 33 3" xfId="515"/>
    <cellStyle name="Обычный 2 33 3 2" xfId="1140"/>
    <cellStyle name="Обычный 2 33 3 2 2" xfId="2359"/>
    <cellStyle name="Обычный 2 33 3 2 2 2" xfId="7231"/>
    <cellStyle name="Обычный 2 33 3 2 2 2 2" xfId="14544"/>
    <cellStyle name="Обычный 2 33 3 2 2 3" xfId="4795"/>
    <cellStyle name="Обычный 2 33 3 2 2 3 2" xfId="12108"/>
    <cellStyle name="Обычный 2 33 3 2 2 4" xfId="9672"/>
    <cellStyle name="Обычный 2 33 3 2 3" xfId="6013"/>
    <cellStyle name="Обычный 2 33 3 2 3 2" xfId="13326"/>
    <cellStyle name="Обычный 2 33 3 2 4" xfId="3577"/>
    <cellStyle name="Обычный 2 33 3 2 4 2" xfId="10890"/>
    <cellStyle name="Обычный 2 33 3 2 5" xfId="8454"/>
    <cellStyle name="Обычный 2 33 3 3" xfId="1748"/>
    <cellStyle name="Обычный 2 33 3 3 2" xfId="6621"/>
    <cellStyle name="Обычный 2 33 3 3 2 2" xfId="13934"/>
    <cellStyle name="Обычный 2 33 3 3 3" xfId="4185"/>
    <cellStyle name="Обычный 2 33 3 3 3 2" xfId="11498"/>
    <cellStyle name="Обычный 2 33 3 3 4" xfId="9062"/>
    <cellStyle name="Обычный 2 33 3 4" xfId="5403"/>
    <cellStyle name="Обычный 2 33 3 4 2" xfId="12716"/>
    <cellStyle name="Обычный 2 33 3 5" xfId="2967"/>
    <cellStyle name="Обычный 2 33 3 5 2" xfId="10280"/>
    <cellStyle name="Обычный 2 33 3 6" xfId="7844"/>
    <cellStyle name="Обычный 2 33 4" xfId="836"/>
    <cellStyle name="Обычный 2 33 4 2" xfId="2055"/>
    <cellStyle name="Обычный 2 33 4 2 2" xfId="6927"/>
    <cellStyle name="Обычный 2 33 4 2 2 2" xfId="14240"/>
    <cellStyle name="Обычный 2 33 4 2 3" xfId="4491"/>
    <cellStyle name="Обычный 2 33 4 2 3 2" xfId="11804"/>
    <cellStyle name="Обычный 2 33 4 2 4" xfId="9368"/>
    <cellStyle name="Обычный 2 33 4 3" xfId="5709"/>
    <cellStyle name="Обычный 2 33 4 3 2" xfId="13022"/>
    <cellStyle name="Обычный 2 33 4 4" xfId="3273"/>
    <cellStyle name="Обычный 2 33 4 4 2" xfId="10586"/>
    <cellStyle name="Обычный 2 33 4 5" xfId="8150"/>
    <cellStyle name="Обычный 2 33 5" xfId="1444"/>
    <cellStyle name="Обычный 2 33 5 2" xfId="6317"/>
    <cellStyle name="Обычный 2 33 5 2 2" xfId="13630"/>
    <cellStyle name="Обычный 2 33 5 3" xfId="3881"/>
    <cellStyle name="Обычный 2 33 5 3 2" xfId="11194"/>
    <cellStyle name="Обычный 2 33 5 4" xfId="8758"/>
    <cellStyle name="Обычный 2 33 6" xfId="5099"/>
    <cellStyle name="Обычный 2 33 6 2" xfId="12412"/>
    <cellStyle name="Обычный 2 33 7" xfId="2663"/>
    <cellStyle name="Обычный 2 33 7 2" xfId="9976"/>
    <cellStyle name="Обычный 2 33 8" xfId="7540"/>
    <cellStyle name="Обычный 2 34" xfId="151"/>
    <cellStyle name="Обычный 2 35" xfId="175"/>
    <cellStyle name="Обычный 2 35 2" xfId="328"/>
    <cellStyle name="Обычный 2 35 2 2" xfId="647"/>
    <cellStyle name="Обычный 2 35 2 2 2" xfId="1271"/>
    <cellStyle name="Обычный 2 35 2 2 2 2" xfId="2490"/>
    <cellStyle name="Обычный 2 35 2 2 2 2 2" xfId="7362"/>
    <cellStyle name="Обычный 2 35 2 2 2 2 2 2" xfId="14675"/>
    <cellStyle name="Обычный 2 35 2 2 2 2 3" xfId="4926"/>
    <cellStyle name="Обычный 2 35 2 2 2 2 3 2" xfId="12239"/>
    <cellStyle name="Обычный 2 35 2 2 2 2 4" xfId="9803"/>
    <cellStyle name="Обычный 2 35 2 2 2 3" xfId="6144"/>
    <cellStyle name="Обычный 2 35 2 2 2 3 2" xfId="13457"/>
    <cellStyle name="Обычный 2 35 2 2 2 4" xfId="3708"/>
    <cellStyle name="Обычный 2 35 2 2 2 4 2" xfId="11021"/>
    <cellStyle name="Обычный 2 35 2 2 2 5" xfId="8585"/>
    <cellStyle name="Обычный 2 35 2 2 3" xfId="1879"/>
    <cellStyle name="Обычный 2 35 2 2 3 2" xfId="6752"/>
    <cellStyle name="Обычный 2 35 2 2 3 2 2" xfId="14065"/>
    <cellStyle name="Обычный 2 35 2 2 3 3" xfId="4316"/>
    <cellStyle name="Обычный 2 35 2 2 3 3 2" xfId="11629"/>
    <cellStyle name="Обычный 2 35 2 2 3 4" xfId="9193"/>
    <cellStyle name="Обычный 2 35 2 2 4" xfId="5534"/>
    <cellStyle name="Обычный 2 35 2 2 4 2" xfId="12847"/>
    <cellStyle name="Обычный 2 35 2 2 5" xfId="3098"/>
    <cellStyle name="Обычный 2 35 2 2 5 2" xfId="10411"/>
    <cellStyle name="Обычный 2 35 2 2 6" xfId="7975"/>
    <cellStyle name="Обычный 2 35 2 3" xfId="967"/>
    <cellStyle name="Обычный 2 35 2 3 2" xfId="2186"/>
    <cellStyle name="Обычный 2 35 2 3 2 2" xfId="7058"/>
    <cellStyle name="Обычный 2 35 2 3 2 2 2" xfId="14371"/>
    <cellStyle name="Обычный 2 35 2 3 2 3" xfId="4622"/>
    <cellStyle name="Обычный 2 35 2 3 2 3 2" xfId="11935"/>
    <cellStyle name="Обычный 2 35 2 3 2 4" xfId="9499"/>
    <cellStyle name="Обычный 2 35 2 3 3" xfId="5840"/>
    <cellStyle name="Обычный 2 35 2 3 3 2" xfId="13153"/>
    <cellStyle name="Обычный 2 35 2 3 4" xfId="3404"/>
    <cellStyle name="Обычный 2 35 2 3 4 2" xfId="10717"/>
    <cellStyle name="Обычный 2 35 2 3 5" xfId="8281"/>
    <cellStyle name="Обычный 2 35 2 4" xfId="1575"/>
    <cellStyle name="Обычный 2 35 2 4 2" xfId="6448"/>
    <cellStyle name="Обычный 2 35 2 4 2 2" xfId="13761"/>
    <cellStyle name="Обычный 2 35 2 4 3" xfId="4012"/>
    <cellStyle name="Обычный 2 35 2 4 3 2" xfId="11325"/>
    <cellStyle name="Обычный 2 35 2 4 4" xfId="8889"/>
    <cellStyle name="Обычный 2 35 2 5" xfId="5230"/>
    <cellStyle name="Обычный 2 35 2 5 2" xfId="12543"/>
    <cellStyle name="Обычный 2 35 2 6" xfId="2794"/>
    <cellStyle name="Обычный 2 35 2 6 2" xfId="10107"/>
    <cellStyle name="Обычный 2 35 2 7" xfId="7671"/>
    <cellStyle name="Обычный 2 35 3" xfId="518"/>
    <cellStyle name="Обычный 2 35 3 2" xfId="1143"/>
    <cellStyle name="Обычный 2 35 3 2 2" xfId="2362"/>
    <cellStyle name="Обычный 2 35 3 2 2 2" xfId="7234"/>
    <cellStyle name="Обычный 2 35 3 2 2 2 2" xfId="14547"/>
    <cellStyle name="Обычный 2 35 3 2 2 3" xfId="4798"/>
    <cellStyle name="Обычный 2 35 3 2 2 3 2" xfId="12111"/>
    <cellStyle name="Обычный 2 35 3 2 2 4" xfId="9675"/>
    <cellStyle name="Обычный 2 35 3 2 3" xfId="6016"/>
    <cellStyle name="Обычный 2 35 3 2 3 2" xfId="13329"/>
    <cellStyle name="Обычный 2 35 3 2 4" xfId="3580"/>
    <cellStyle name="Обычный 2 35 3 2 4 2" xfId="10893"/>
    <cellStyle name="Обычный 2 35 3 2 5" xfId="8457"/>
    <cellStyle name="Обычный 2 35 3 3" xfId="1751"/>
    <cellStyle name="Обычный 2 35 3 3 2" xfId="6624"/>
    <cellStyle name="Обычный 2 35 3 3 2 2" xfId="13937"/>
    <cellStyle name="Обычный 2 35 3 3 3" xfId="4188"/>
    <cellStyle name="Обычный 2 35 3 3 3 2" xfId="11501"/>
    <cellStyle name="Обычный 2 35 3 3 4" xfId="9065"/>
    <cellStyle name="Обычный 2 35 3 4" xfId="5406"/>
    <cellStyle name="Обычный 2 35 3 4 2" xfId="12719"/>
    <cellStyle name="Обычный 2 35 3 5" xfId="2970"/>
    <cellStyle name="Обычный 2 35 3 5 2" xfId="10283"/>
    <cellStyle name="Обычный 2 35 3 6" xfId="7847"/>
    <cellStyle name="Обычный 2 35 4" xfId="839"/>
    <cellStyle name="Обычный 2 35 4 2" xfId="2058"/>
    <cellStyle name="Обычный 2 35 4 2 2" xfId="6930"/>
    <cellStyle name="Обычный 2 35 4 2 2 2" xfId="14243"/>
    <cellStyle name="Обычный 2 35 4 2 3" xfId="4494"/>
    <cellStyle name="Обычный 2 35 4 2 3 2" xfId="11807"/>
    <cellStyle name="Обычный 2 35 4 2 4" xfId="9371"/>
    <cellStyle name="Обычный 2 35 4 3" xfId="5712"/>
    <cellStyle name="Обычный 2 35 4 3 2" xfId="13025"/>
    <cellStyle name="Обычный 2 35 4 4" xfId="3276"/>
    <cellStyle name="Обычный 2 35 4 4 2" xfId="10589"/>
    <cellStyle name="Обычный 2 35 4 5" xfId="8153"/>
    <cellStyle name="Обычный 2 35 5" xfId="1447"/>
    <cellStyle name="Обычный 2 35 5 2" xfId="6320"/>
    <cellStyle name="Обычный 2 35 5 2 2" xfId="13633"/>
    <cellStyle name="Обычный 2 35 5 3" xfId="3884"/>
    <cellStyle name="Обычный 2 35 5 3 2" xfId="11197"/>
    <cellStyle name="Обычный 2 35 5 4" xfId="8761"/>
    <cellStyle name="Обычный 2 35 6" xfId="5102"/>
    <cellStyle name="Обычный 2 35 6 2" xfId="12415"/>
    <cellStyle name="Обычный 2 35 7" xfId="2666"/>
    <cellStyle name="Обычный 2 35 7 2" xfId="9979"/>
    <cellStyle name="Обычный 2 35 8" xfId="7543"/>
    <cellStyle name="Обычный 2 36" xfId="179"/>
    <cellStyle name="Обычный 2 36 2" xfId="332"/>
    <cellStyle name="Обычный 2 36 2 2" xfId="650"/>
    <cellStyle name="Обычный 2 36 2 2 2" xfId="1274"/>
    <cellStyle name="Обычный 2 36 2 2 2 2" xfId="2493"/>
    <cellStyle name="Обычный 2 36 2 2 2 2 2" xfId="7365"/>
    <cellStyle name="Обычный 2 36 2 2 2 2 2 2" xfId="14678"/>
    <cellStyle name="Обычный 2 36 2 2 2 2 3" xfId="4929"/>
    <cellStyle name="Обычный 2 36 2 2 2 2 3 2" xfId="12242"/>
    <cellStyle name="Обычный 2 36 2 2 2 2 4" xfId="9806"/>
    <cellStyle name="Обычный 2 36 2 2 2 3" xfId="6147"/>
    <cellStyle name="Обычный 2 36 2 2 2 3 2" xfId="13460"/>
    <cellStyle name="Обычный 2 36 2 2 2 4" xfId="3711"/>
    <cellStyle name="Обычный 2 36 2 2 2 4 2" xfId="11024"/>
    <cellStyle name="Обычный 2 36 2 2 2 5" xfId="8588"/>
    <cellStyle name="Обычный 2 36 2 2 3" xfId="1882"/>
    <cellStyle name="Обычный 2 36 2 2 3 2" xfId="6755"/>
    <cellStyle name="Обычный 2 36 2 2 3 2 2" xfId="14068"/>
    <cellStyle name="Обычный 2 36 2 2 3 3" xfId="4319"/>
    <cellStyle name="Обычный 2 36 2 2 3 3 2" xfId="11632"/>
    <cellStyle name="Обычный 2 36 2 2 3 4" xfId="9196"/>
    <cellStyle name="Обычный 2 36 2 2 4" xfId="5537"/>
    <cellStyle name="Обычный 2 36 2 2 4 2" xfId="12850"/>
    <cellStyle name="Обычный 2 36 2 2 5" xfId="3101"/>
    <cellStyle name="Обычный 2 36 2 2 5 2" xfId="10414"/>
    <cellStyle name="Обычный 2 36 2 2 6" xfId="7978"/>
    <cellStyle name="Обычный 2 36 2 3" xfId="970"/>
    <cellStyle name="Обычный 2 36 2 3 2" xfId="2189"/>
    <cellStyle name="Обычный 2 36 2 3 2 2" xfId="7061"/>
    <cellStyle name="Обычный 2 36 2 3 2 2 2" xfId="14374"/>
    <cellStyle name="Обычный 2 36 2 3 2 3" xfId="4625"/>
    <cellStyle name="Обычный 2 36 2 3 2 3 2" xfId="11938"/>
    <cellStyle name="Обычный 2 36 2 3 2 4" xfId="9502"/>
    <cellStyle name="Обычный 2 36 2 3 3" xfId="5843"/>
    <cellStyle name="Обычный 2 36 2 3 3 2" xfId="13156"/>
    <cellStyle name="Обычный 2 36 2 3 4" xfId="3407"/>
    <cellStyle name="Обычный 2 36 2 3 4 2" xfId="10720"/>
    <cellStyle name="Обычный 2 36 2 3 5" xfId="8284"/>
    <cellStyle name="Обычный 2 36 2 4" xfId="1578"/>
    <cellStyle name="Обычный 2 36 2 4 2" xfId="6451"/>
    <cellStyle name="Обычный 2 36 2 4 2 2" xfId="13764"/>
    <cellStyle name="Обычный 2 36 2 4 3" xfId="4015"/>
    <cellStyle name="Обычный 2 36 2 4 3 2" xfId="11328"/>
    <cellStyle name="Обычный 2 36 2 4 4" xfId="8892"/>
    <cellStyle name="Обычный 2 36 2 5" xfId="5233"/>
    <cellStyle name="Обычный 2 36 2 5 2" xfId="12546"/>
    <cellStyle name="Обычный 2 36 2 6" xfId="2797"/>
    <cellStyle name="Обычный 2 36 2 6 2" xfId="10110"/>
    <cellStyle name="Обычный 2 36 2 7" xfId="7674"/>
    <cellStyle name="Обычный 2 36 3" xfId="521"/>
    <cellStyle name="Обычный 2 36 3 2" xfId="1146"/>
    <cellStyle name="Обычный 2 36 3 2 2" xfId="2365"/>
    <cellStyle name="Обычный 2 36 3 2 2 2" xfId="7237"/>
    <cellStyle name="Обычный 2 36 3 2 2 2 2" xfId="14550"/>
    <cellStyle name="Обычный 2 36 3 2 2 3" xfId="4801"/>
    <cellStyle name="Обычный 2 36 3 2 2 3 2" xfId="12114"/>
    <cellStyle name="Обычный 2 36 3 2 2 4" xfId="9678"/>
    <cellStyle name="Обычный 2 36 3 2 3" xfId="6019"/>
    <cellStyle name="Обычный 2 36 3 2 3 2" xfId="13332"/>
    <cellStyle name="Обычный 2 36 3 2 4" xfId="3583"/>
    <cellStyle name="Обычный 2 36 3 2 4 2" xfId="10896"/>
    <cellStyle name="Обычный 2 36 3 2 5" xfId="8460"/>
    <cellStyle name="Обычный 2 36 3 3" xfId="1754"/>
    <cellStyle name="Обычный 2 36 3 3 2" xfId="6627"/>
    <cellStyle name="Обычный 2 36 3 3 2 2" xfId="13940"/>
    <cellStyle name="Обычный 2 36 3 3 3" xfId="4191"/>
    <cellStyle name="Обычный 2 36 3 3 3 2" xfId="11504"/>
    <cellStyle name="Обычный 2 36 3 3 4" xfId="9068"/>
    <cellStyle name="Обычный 2 36 3 4" xfId="5409"/>
    <cellStyle name="Обычный 2 36 3 4 2" xfId="12722"/>
    <cellStyle name="Обычный 2 36 3 5" xfId="2973"/>
    <cellStyle name="Обычный 2 36 3 5 2" xfId="10286"/>
    <cellStyle name="Обычный 2 36 3 6" xfId="7850"/>
    <cellStyle name="Обычный 2 36 4" xfId="842"/>
    <cellStyle name="Обычный 2 36 4 2" xfId="2061"/>
    <cellStyle name="Обычный 2 36 4 2 2" xfId="6933"/>
    <cellStyle name="Обычный 2 36 4 2 2 2" xfId="14246"/>
    <cellStyle name="Обычный 2 36 4 2 3" xfId="4497"/>
    <cellStyle name="Обычный 2 36 4 2 3 2" xfId="11810"/>
    <cellStyle name="Обычный 2 36 4 2 4" xfId="9374"/>
    <cellStyle name="Обычный 2 36 4 3" xfId="5715"/>
    <cellStyle name="Обычный 2 36 4 3 2" xfId="13028"/>
    <cellStyle name="Обычный 2 36 4 4" xfId="3279"/>
    <cellStyle name="Обычный 2 36 4 4 2" xfId="10592"/>
    <cellStyle name="Обычный 2 36 4 5" xfId="8156"/>
    <cellStyle name="Обычный 2 36 5" xfId="1450"/>
    <cellStyle name="Обычный 2 36 5 2" xfId="6323"/>
    <cellStyle name="Обычный 2 36 5 2 2" xfId="13636"/>
    <cellStyle name="Обычный 2 36 5 3" xfId="3887"/>
    <cellStyle name="Обычный 2 36 5 3 2" xfId="11200"/>
    <cellStyle name="Обычный 2 36 5 4" xfId="8764"/>
    <cellStyle name="Обычный 2 36 6" xfId="5105"/>
    <cellStyle name="Обычный 2 36 6 2" xfId="12418"/>
    <cellStyle name="Обычный 2 36 7" xfId="2669"/>
    <cellStyle name="Обычный 2 36 7 2" xfId="9982"/>
    <cellStyle name="Обычный 2 36 8" xfId="7546"/>
    <cellStyle name="Обычный 2 37" xfId="182"/>
    <cellStyle name="Обычный 2 37 2" xfId="335"/>
    <cellStyle name="Обычный 2 37 2 2" xfId="653"/>
    <cellStyle name="Обычный 2 37 2 2 2" xfId="1277"/>
    <cellStyle name="Обычный 2 37 2 2 2 2" xfId="2496"/>
    <cellStyle name="Обычный 2 37 2 2 2 2 2" xfId="7368"/>
    <cellStyle name="Обычный 2 37 2 2 2 2 2 2" xfId="14681"/>
    <cellStyle name="Обычный 2 37 2 2 2 2 3" xfId="4932"/>
    <cellStyle name="Обычный 2 37 2 2 2 2 3 2" xfId="12245"/>
    <cellStyle name="Обычный 2 37 2 2 2 2 4" xfId="9809"/>
    <cellStyle name="Обычный 2 37 2 2 2 3" xfId="6150"/>
    <cellStyle name="Обычный 2 37 2 2 2 3 2" xfId="13463"/>
    <cellStyle name="Обычный 2 37 2 2 2 4" xfId="3714"/>
    <cellStyle name="Обычный 2 37 2 2 2 4 2" xfId="11027"/>
    <cellStyle name="Обычный 2 37 2 2 2 5" xfId="8591"/>
    <cellStyle name="Обычный 2 37 2 2 3" xfId="1885"/>
    <cellStyle name="Обычный 2 37 2 2 3 2" xfId="6758"/>
    <cellStyle name="Обычный 2 37 2 2 3 2 2" xfId="14071"/>
    <cellStyle name="Обычный 2 37 2 2 3 3" xfId="4322"/>
    <cellStyle name="Обычный 2 37 2 2 3 3 2" xfId="11635"/>
    <cellStyle name="Обычный 2 37 2 2 3 4" xfId="9199"/>
    <cellStyle name="Обычный 2 37 2 2 4" xfId="5540"/>
    <cellStyle name="Обычный 2 37 2 2 4 2" xfId="12853"/>
    <cellStyle name="Обычный 2 37 2 2 5" xfId="3104"/>
    <cellStyle name="Обычный 2 37 2 2 5 2" xfId="10417"/>
    <cellStyle name="Обычный 2 37 2 2 6" xfId="7981"/>
    <cellStyle name="Обычный 2 37 2 3" xfId="973"/>
    <cellStyle name="Обычный 2 37 2 3 2" xfId="2192"/>
    <cellStyle name="Обычный 2 37 2 3 2 2" xfId="7064"/>
    <cellStyle name="Обычный 2 37 2 3 2 2 2" xfId="14377"/>
    <cellStyle name="Обычный 2 37 2 3 2 3" xfId="4628"/>
    <cellStyle name="Обычный 2 37 2 3 2 3 2" xfId="11941"/>
    <cellStyle name="Обычный 2 37 2 3 2 4" xfId="9505"/>
    <cellStyle name="Обычный 2 37 2 3 3" xfId="5846"/>
    <cellStyle name="Обычный 2 37 2 3 3 2" xfId="13159"/>
    <cellStyle name="Обычный 2 37 2 3 4" xfId="3410"/>
    <cellStyle name="Обычный 2 37 2 3 4 2" xfId="10723"/>
    <cellStyle name="Обычный 2 37 2 3 5" xfId="8287"/>
    <cellStyle name="Обычный 2 37 2 4" xfId="1581"/>
    <cellStyle name="Обычный 2 37 2 4 2" xfId="6454"/>
    <cellStyle name="Обычный 2 37 2 4 2 2" xfId="13767"/>
    <cellStyle name="Обычный 2 37 2 4 3" xfId="4018"/>
    <cellStyle name="Обычный 2 37 2 4 3 2" xfId="11331"/>
    <cellStyle name="Обычный 2 37 2 4 4" xfId="8895"/>
    <cellStyle name="Обычный 2 37 2 5" xfId="5236"/>
    <cellStyle name="Обычный 2 37 2 5 2" xfId="12549"/>
    <cellStyle name="Обычный 2 37 2 6" xfId="2800"/>
    <cellStyle name="Обычный 2 37 2 6 2" xfId="10113"/>
    <cellStyle name="Обычный 2 37 2 7" xfId="7677"/>
    <cellStyle name="Обычный 2 37 3" xfId="524"/>
    <cellStyle name="Обычный 2 37 3 2" xfId="1149"/>
    <cellStyle name="Обычный 2 37 3 2 2" xfId="2368"/>
    <cellStyle name="Обычный 2 37 3 2 2 2" xfId="7240"/>
    <cellStyle name="Обычный 2 37 3 2 2 2 2" xfId="14553"/>
    <cellStyle name="Обычный 2 37 3 2 2 3" xfId="4804"/>
    <cellStyle name="Обычный 2 37 3 2 2 3 2" xfId="12117"/>
    <cellStyle name="Обычный 2 37 3 2 2 4" xfId="9681"/>
    <cellStyle name="Обычный 2 37 3 2 3" xfId="6022"/>
    <cellStyle name="Обычный 2 37 3 2 3 2" xfId="13335"/>
    <cellStyle name="Обычный 2 37 3 2 4" xfId="3586"/>
    <cellStyle name="Обычный 2 37 3 2 4 2" xfId="10899"/>
    <cellStyle name="Обычный 2 37 3 2 5" xfId="8463"/>
    <cellStyle name="Обычный 2 37 3 3" xfId="1757"/>
    <cellStyle name="Обычный 2 37 3 3 2" xfId="6630"/>
    <cellStyle name="Обычный 2 37 3 3 2 2" xfId="13943"/>
    <cellStyle name="Обычный 2 37 3 3 3" xfId="4194"/>
    <cellStyle name="Обычный 2 37 3 3 3 2" xfId="11507"/>
    <cellStyle name="Обычный 2 37 3 3 4" xfId="9071"/>
    <cellStyle name="Обычный 2 37 3 4" xfId="5412"/>
    <cellStyle name="Обычный 2 37 3 4 2" xfId="12725"/>
    <cellStyle name="Обычный 2 37 3 5" xfId="2976"/>
    <cellStyle name="Обычный 2 37 3 5 2" xfId="10289"/>
    <cellStyle name="Обычный 2 37 3 6" xfId="7853"/>
    <cellStyle name="Обычный 2 37 4" xfId="845"/>
    <cellStyle name="Обычный 2 37 4 2" xfId="2064"/>
    <cellStyle name="Обычный 2 37 4 2 2" xfId="6936"/>
    <cellStyle name="Обычный 2 37 4 2 2 2" xfId="14249"/>
    <cellStyle name="Обычный 2 37 4 2 3" xfId="4500"/>
    <cellStyle name="Обычный 2 37 4 2 3 2" xfId="11813"/>
    <cellStyle name="Обычный 2 37 4 2 4" xfId="9377"/>
    <cellStyle name="Обычный 2 37 4 3" xfId="5718"/>
    <cellStyle name="Обычный 2 37 4 3 2" xfId="13031"/>
    <cellStyle name="Обычный 2 37 4 4" xfId="3282"/>
    <cellStyle name="Обычный 2 37 4 4 2" xfId="10595"/>
    <cellStyle name="Обычный 2 37 4 5" xfId="8159"/>
    <cellStyle name="Обычный 2 37 5" xfId="1453"/>
    <cellStyle name="Обычный 2 37 5 2" xfId="6326"/>
    <cellStyle name="Обычный 2 37 5 2 2" xfId="13639"/>
    <cellStyle name="Обычный 2 37 5 3" xfId="3890"/>
    <cellStyle name="Обычный 2 37 5 3 2" xfId="11203"/>
    <cellStyle name="Обычный 2 37 5 4" xfId="8767"/>
    <cellStyle name="Обычный 2 37 6" xfId="5108"/>
    <cellStyle name="Обычный 2 37 6 2" xfId="12421"/>
    <cellStyle name="Обычный 2 37 7" xfId="2672"/>
    <cellStyle name="Обычный 2 37 7 2" xfId="9985"/>
    <cellStyle name="Обычный 2 37 8" xfId="7549"/>
    <cellStyle name="Обычный 2 38" xfId="186"/>
    <cellStyle name="Обычный 2 38 2" xfId="528"/>
    <cellStyle name="Обычный 2 38 2 2" xfId="1152"/>
    <cellStyle name="Обычный 2 38 2 2 2" xfId="2371"/>
    <cellStyle name="Обычный 2 38 2 2 2 2" xfId="7243"/>
    <cellStyle name="Обычный 2 38 2 2 2 2 2" xfId="14556"/>
    <cellStyle name="Обычный 2 38 2 2 2 3" xfId="4807"/>
    <cellStyle name="Обычный 2 38 2 2 2 3 2" xfId="12120"/>
    <cellStyle name="Обычный 2 38 2 2 2 4" xfId="9684"/>
    <cellStyle name="Обычный 2 38 2 2 3" xfId="6025"/>
    <cellStyle name="Обычный 2 38 2 2 3 2" xfId="13338"/>
    <cellStyle name="Обычный 2 38 2 2 4" xfId="3589"/>
    <cellStyle name="Обычный 2 38 2 2 4 2" xfId="10902"/>
    <cellStyle name="Обычный 2 38 2 2 5" xfId="8466"/>
    <cellStyle name="Обычный 2 38 2 3" xfId="1760"/>
    <cellStyle name="Обычный 2 38 2 3 2" xfId="6633"/>
    <cellStyle name="Обычный 2 38 2 3 2 2" xfId="13946"/>
    <cellStyle name="Обычный 2 38 2 3 3" xfId="4197"/>
    <cellStyle name="Обычный 2 38 2 3 3 2" xfId="11510"/>
    <cellStyle name="Обычный 2 38 2 3 4" xfId="9074"/>
    <cellStyle name="Обычный 2 38 2 4" xfId="5415"/>
    <cellStyle name="Обычный 2 38 2 4 2" xfId="12728"/>
    <cellStyle name="Обычный 2 38 2 5" xfId="2979"/>
    <cellStyle name="Обычный 2 38 2 5 2" xfId="10292"/>
    <cellStyle name="Обычный 2 38 2 6" xfId="7856"/>
    <cellStyle name="Обычный 2 38 3" xfId="848"/>
    <cellStyle name="Обычный 2 38 3 2" xfId="2067"/>
    <cellStyle name="Обычный 2 38 3 2 2" xfId="6939"/>
    <cellStyle name="Обычный 2 38 3 2 2 2" xfId="14252"/>
    <cellStyle name="Обычный 2 38 3 2 3" xfId="4503"/>
    <cellStyle name="Обычный 2 38 3 2 3 2" xfId="11816"/>
    <cellStyle name="Обычный 2 38 3 2 4" xfId="9380"/>
    <cellStyle name="Обычный 2 38 3 3" xfId="5721"/>
    <cellStyle name="Обычный 2 38 3 3 2" xfId="13034"/>
    <cellStyle name="Обычный 2 38 3 4" xfId="3285"/>
    <cellStyle name="Обычный 2 38 3 4 2" xfId="10598"/>
    <cellStyle name="Обычный 2 38 3 5" xfId="8162"/>
    <cellStyle name="Обычный 2 38 4" xfId="1456"/>
    <cellStyle name="Обычный 2 38 4 2" xfId="6329"/>
    <cellStyle name="Обычный 2 38 4 2 2" xfId="13642"/>
    <cellStyle name="Обычный 2 38 4 3" xfId="3893"/>
    <cellStyle name="Обычный 2 38 4 3 2" xfId="11206"/>
    <cellStyle name="Обычный 2 38 4 4" xfId="8770"/>
    <cellStyle name="Обычный 2 38 5" xfId="5111"/>
    <cellStyle name="Обычный 2 38 5 2" xfId="12424"/>
    <cellStyle name="Обычный 2 38 6" xfId="2675"/>
    <cellStyle name="Обычный 2 38 6 2" xfId="9988"/>
    <cellStyle name="Обычный 2 38 7" xfId="7552"/>
    <cellStyle name="Обычный 2 39" xfId="189"/>
    <cellStyle name="Обычный 2 39 2" xfId="531"/>
    <cellStyle name="Обычный 2 39 2 2" xfId="1155"/>
    <cellStyle name="Обычный 2 39 2 2 2" xfId="2374"/>
    <cellStyle name="Обычный 2 39 2 2 2 2" xfId="7246"/>
    <cellStyle name="Обычный 2 39 2 2 2 2 2" xfId="14559"/>
    <cellStyle name="Обычный 2 39 2 2 2 3" xfId="4810"/>
    <cellStyle name="Обычный 2 39 2 2 2 3 2" xfId="12123"/>
    <cellStyle name="Обычный 2 39 2 2 2 4" xfId="9687"/>
    <cellStyle name="Обычный 2 39 2 2 3" xfId="6028"/>
    <cellStyle name="Обычный 2 39 2 2 3 2" xfId="13341"/>
    <cellStyle name="Обычный 2 39 2 2 4" xfId="3592"/>
    <cellStyle name="Обычный 2 39 2 2 4 2" xfId="10905"/>
    <cellStyle name="Обычный 2 39 2 2 5" xfId="8469"/>
    <cellStyle name="Обычный 2 39 2 3" xfId="1763"/>
    <cellStyle name="Обычный 2 39 2 3 2" xfId="6636"/>
    <cellStyle name="Обычный 2 39 2 3 2 2" xfId="13949"/>
    <cellStyle name="Обычный 2 39 2 3 3" xfId="4200"/>
    <cellStyle name="Обычный 2 39 2 3 3 2" xfId="11513"/>
    <cellStyle name="Обычный 2 39 2 3 4" xfId="9077"/>
    <cellStyle name="Обычный 2 39 2 4" xfId="5418"/>
    <cellStyle name="Обычный 2 39 2 4 2" xfId="12731"/>
    <cellStyle name="Обычный 2 39 2 5" xfId="2982"/>
    <cellStyle name="Обычный 2 39 2 5 2" xfId="10295"/>
    <cellStyle name="Обычный 2 39 2 6" xfId="7859"/>
    <cellStyle name="Обычный 2 39 3" xfId="851"/>
    <cellStyle name="Обычный 2 39 3 2" xfId="2070"/>
    <cellStyle name="Обычный 2 39 3 2 2" xfId="6942"/>
    <cellStyle name="Обычный 2 39 3 2 2 2" xfId="14255"/>
    <cellStyle name="Обычный 2 39 3 2 3" xfId="4506"/>
    <cellStyle name="Обычный 2 39 3 2 3 2" xfId="11819"/>
    <cellStyle name="Обычный 2 39 3 2 4" xfId="9383"/>
    <cellStyle name="Обычный 2 39 3 3" xfId="5724"/>
    <cellStyle name="Обычный 2 39 3 3 2" xfId="13037"/>
    <cellStyle name="Обычный 2 39 3 4" xfId="3288"/>
    <cellStyle name="Обычный 2 39 3 4 2" xfId="10601"/>
    <cellStyle name="Обычный 2 39 3 5" xfId="8165"/>
    <cellStyle name="Обычный 2 39 4" xfId="1459"/>
    <cellStyle name="Обычный 2 39 4 2" xfId="6332"/>
    <cellStyle name="Обычный 2 39 4 2 2" xfId="13645"/>
    <cellStyle name="Обычный 2 39 4 3" xfId="3896"/>
    <cellStyle name="Обычный 2 39 4 3 2" xfId="11209"/>
    <cellStyle name="Обычный 2 39 4 4" xfId="8773"/>
    <cellStyle name="Обычный 2 39 5" xfId="5114"/>
    <cellStyle name="Обычный 2 39 5 2" xfId="12427"/>
    <cellStyle name="Обычный 2 39 6" xfId="2678"/>
    <cellStyle name="Обычный 2 39 6 2" xfId="9991"/>
    <cellStyle name="Обычный 2 39 7" xfId="7555"/>
    <cellStyle name="Обычный 2 4" xfId="34"/>
    <cellStyle name="Обычный 2 4 2" xfId="217"/>
    <cellStyle name="Обычный 2 4 2 2" xfId="557"/>
    <cellStyle name="Обычный 2 4 2 2 2" xfId="1181"/>
    <cellStyle name="Обычный 2 4 2 2 2 2" xfId="2400"/>
    <cellStyle name="Обычный 2 4 2 2 2 2 2" xfId="7272"/>
    <cellStyle name="Обычный 2 4 2 2 2 2 2 2" xfId="14585"/>
    <cellStyle name="Обычный 2 4 2 2 2 2 3" xfId="4836"/>
    <cellStyle name="Обычный 2 4 2 2 2 2 3 2" xfId="12149"/>
    <cellStyle name="Обычный 2 4 2 2 2 2 4" xfId="9713"/>
    <cellStyle name="Обычный 2 4 2 2 2 3" xfId="6054"/>
    <cellStyle name="Обычный 2 4 2 2 2 3 2" xfId="13367"/>
    <cellStyle name="Обычный 2 4 2 2 2 4" xfId="3618"/>
    <cellStyle name="Обычный 2 4 2 2 2 4 2" xfId="10931"/>
    <cellStyle name="Обычный 2 4 2 2 2 5" xfId="8495"/>
    <cellStyle name="Обычный 2 4 2 2 3" xfId="1789"/>
    <cellStyle name="Обычный 2 4 2 2 3 2" xfId="6662"/>
    <cellStyle name="Обычный 2 4 2 2 3 2 2" xfId="13975"/>
    <cellStyle name="Обычный 2 4 2 2 3 3" xfId="4226"/>
    <cellStyle name="Обычный 2 4 2 2 3 3 2" xfId="11539"/>
    <cellStyle name="Обычный 2 4 2 2 3 4" xfId="9103"/>
    <cellStyle name="Обычный 2 4 2 2 4" xfId="5444"/>
    <cellStyle name="Обычный 2 4 2 2 4 2" xfId="12757"/>
    <cellStyle name="Обычный 2 4 2 2 5" xfId="3008"/>
    <cellStyle name="Обычный 2 4 2 2 5 2" xfId="10321"/>
    <cellStyle name="Обычный 2 4 2 2 6" xfId="7885"/>
    <cellStyle name="Обычный 2 4 2 3" xfId="877"/>
    <cellStyle name="Обычный 2 4 2 3 2" xfId="2096"/>
    <cellStyle name="Обычный 2 4 2 3 2 2" xfId="6968"/>
    <cellStyle name="Обычный 2 4 2 3 2 2 2" xfId="14281"/>
    <cellStyle name="Обычный 2 4 2 3 2 3" xfId="4532"/>
    <cellStyle name="Обычный 2 4 2 3 2 3 2" xfId="11845"/>
    <cellStyle name="Обычный 2 4 2 3 2 4" xfId="9409"/>
    <cellStyle name="Обычный 2 4 2 3 3" xfId="5750"/>
    <cellStyle name="Обычный 2 4 2 3 3 2" xfId="13063"/>
    <cellStyle name="Обычный 2 4 2 3 4" xfId="3314"/>
    <cellStyle name="Обычный 2 4 2 3 4 2" xfId="10627"/>
    <cellStyle name="Обычный 2 4 2 3 5" xfId="8191"/>
    <cellStyle name="Обычный 2 4 2 4" xfId="1485"/>
    <cellStyle name="Обычный 2 4 2 4 2" xfId="6358"/>
    <cellStyle name="Обычный 2 4 2 4 2 2" xfId="13671"/>
    <cellStyle name="Обычный 2 4 2 4 3" xfId="3922"/>
    <cellStyle name="Обычный 2 4 2 4 3 2" xfId="11235"/>
    <cellStyle name="Обычный 2 4 2 4 4" xfId="8799"/>
    <cellStyle name="Обычный 2 4 2 5" xfId="5140"/>
    <cellStyle name="Обычный 2 4 2 5 2" xfId="12453"/>
    <cellStyle name="Обычный 2 4 2 6" xfId="2704"/>
    <cellStyle name="Обычный 2 4 2 6 2" xfId="10017"/>
    <cellStyle name="Обычный 2 4 2 7" xfId="7581"/>
    <cellStyle name="Обычный 2 4 3" xfId="428"/>
    <cellStyle name="Обычный 2 4 3 2" xfId="1053"/>
    <cellStyle name="Обычный 2 4 3 2 2" xfId="2272"/>
    <cellStyle name="Обычный 2 4 3 2 2 2" xfId="7144"/>
    <cellStyle name="Обычный 2 4 3 2 2 2 2" xfId="14457"/>
    <cellStyle name="Обычный 2 4 3 2 2 3" xfId="4708"/>
    <cellStyle name="Обычный 2 4 3 2 2 3 2" xfId="12021"/>
    <cellStyle name="Обычный 2 4 3 2 2 4" xfId="9585"/>
    <cellStyle name="Обычный 2 4 3 2 3" xfId="5926"/>
    <cellStyle name="Обычный 2 4 3 2 3 2" xfId="13239"/>
    <cellStyle name="Обычный 2 4 3 2 4" xfId="3490"/>
    <cellStyle name="Обычный 2 4 3 2 4 2" xfId="10803"/>
    <cellStyle name="Обычный 2 4 3 2 5" xfId="8367"/>
    <cellStyle name="Обычный 2 4 3 3" xfId="1661"/>
    <cellStyle name="Обычный 2 4 3 3 2" xfId="6534"/>
    <cellStyle name="Обычный 2 4 3 3 2 2" xfId="13847"/>
    <cellStyle name="Обычный 2 4 3 3 3" xfId="4098"/>
    <cellStyle name="Обычный 2 4 3 3 3 2" xfId="11411"/>
    <cellStyle name="Обычный 2 4 3 3 4" xfId="8975"/>
    <cellStyle name="Обычный 2 4 3 4" xfId="5316"/>
    <cellStyle name="Обычный 2 4 3 4 2" xfId="12629"/>
    <cellStyle name="Обычный 2 4 3 5" xfId="2880"/>
    <cellStyle name="Обычный 2 4 3 5 2" xfId="10193"/>
    <cellStyle name="Обычный 2 4 3 6" xfId="7757"/>
    <cellStyle name="Обычный 2 4 4" xfId="749"/>
    <cellStyle name="Обычный 2 4 4 2" xfId="1968"/>
    <cellStyle name="Обычный 2 4 4 2 2" xfId="6840"/>
    <cellStyle name="Обычный 2 4 4 2 2 2" xfId="14153"/>
    <cellStyle name="Обычный 2 4 4 2 3" xfId="4404"/>
    <cellStyle name="Обычный 2 4 4 2 3 2" xfId="11717"/>
    <cellStyle name="Обычный 2 4 4 2 4" xfId="9281"/>
    <cellStyle name="Обычный 2 4 4 3" xfId="5622"/>
    <cellStyle name="Обычный 2 4 4 3 2" xfId="12935"/>
    <cellStyle name="Обычный 2 4 4 4" xfId="3186"/>
    <cellStyle name="Обычный 2 4 4 4 2" xfId="10499"/>
    <cellStyle name="Обычный 2 4 4 5" xfId="8063"/>
    <cellStyle name="Обычный 2 4 5" xfId="1357"/>
    <cellStyle name="Обычный 2 4 5 2" xfId="6230"/>
    <cellStyle name="Обычный 2 4 5 2 2" xfId="13543"/>
    <cellStyle name="Обычный 2 4 5 3" xfId="3794"/>
    <cellStyle name="Обычный 2 4 5 3 2" xfId="11107"/>
    <cellStyle name="Обычный 2 4 5 4" xfId="8671"/>
    <cellStyle name="Обычный 2 4 6" xfId="5012"/>
    <cellStyle name="Обычный 2 4 6 2" xfId="12325"/>
    <cellStyle name="Обычный 2 4 7" xfId="2576"/>
    <cellStyle name="Обычный 2 4 7 2" xfId="9889"/>
    <cellStyle name="Обычный 2 4 8" xfId="7453"/>
    <cellStyle name="Обычный 2 40" xfId="338"/>
    <cellStyle name="Обычный 2 40 2" xfId="656"/>
    <cellStyle name="Обычный 2 40 2 2" xfId="1280"/>
    <cellStyle name="Обычный 2 40 2 2 2" xfId="2499"/>
    <cellStyle name="Обычный 2 40 2 2 2 2" xfId="7371"/>
    <cellStyle name="Обычный 2 40 2 2 2 2 2" xfId="14684"/>
    <cellStyle name="Обычный 2 40 2 2 2 3" xfId="4935"/>
    <cellStyle name="Обычный 2 40 2 2 2 3 2" xfId="12248"/>
    <cellStyle name="Обычный 2 40 2 2 2 4" xfId="9812"/>
    <cellStyle name="Обычный 2 40 2 2 3" xfId="6153"/>
    <cellStyle name="Обычный 2 40 2 2 3 2" xfId="13466"/>
    <cellStyle name="Обычный 2 40 2 2 4" xfId="3717"/>
    <cellStyle name="Обычный 2 40 2 2 4 2" xfId="11030"/>
    <cellStyle name="Обычный 2 40 2 2 5" xfId="8594"/>
    <cellStyle name="Обычный 2 40 2 3" xfId="1888"/>
    <cellStyle name="Обычный 2 40 2 3 2" xfId="6761"/>
    <cellStyle name="Обычный 2 40 2 3 2 2" xfId="14074"/>
    <cellStyle name="Обычный 2 40 2 3 3" xfId="4325"/>
    <cellStyle name="Обычный 2 40 2 3 3 2" xfId="11638"/>
    <cellStyle name="Обычный 2 40 2 3 4" xfId="9202"/>
    <cellStyle name="Обычный 2 40 2 4" xfId="5543"/>
    <cellStyle name="Обычный 2 40 2 4 2" xfId="12856"/>
    <cellStyle name="Обычный 2 40 2 5" xfId="3107"/>
    <cellStyle name="Обычный 2 40 2 5 2" xfId="10420"/>
    <cellStyle name="Обычный 2 40 2 6" xfId="7984"/>
    <cellStyle name="Обычный 2 40 3" xfId="976"/>
    <cellStyle name="Обычный 2 40 3 2" xfId="2195"/>
    <cellStyle name="Обычный 2 40 3 2 2" xfId="7067"/>
    <cellStyle name="Обычный 2 40 3 2 2 2" xfId="14380"/>
    <cellStyle name="Обычный 2 40 3 2 3" xfId="4631"/>
    <cellStyle name="Обычный 2 40 3 2 3 2" xfId="11944"/>
    <cellStyle name="Обычный 2 40 3 2 4" xfId="9508"/>
    <cellStyle name="Обычный 2 40 3 3" xfId="5849"/>
    <cellStyle name="Обычный 2 40 3 3 2" xfId="13162"/>
    <cellStyle name="Обычный 2 40 3 4" xfId="3413"/>
    <cellStyle name="Обычный 2 40 3 4 2" xfId="10726"/>
    <cellStyle name="Обычный 2 40 3 5" xfId="8290"/>
    <cellStyle name="Обычный 2 40 4" xfId="1584"/>
    <cellStyle name="Обычный 2 40 4 2" xfId="6457"/>
    <cellStyle name="Обычный 2 40 4 2 2" xfId="13770"/>
    <cellStyle name="Обычный 2 40 4 3" xfId="4021"/>
    <cellStyle name="Обычный 2 40 4 3 2" xfId="11334"/>
    <cellStyle name="Обычный 2 40 4 4" xfId="8898"/>
    <cellStyle name="Обычный 2 40 5" xfId="5239"/>
    <cellStyle name="Обычный 2 40 5 2" xfId="12552"/>
    <cellStyle name="Обычный 2 40 6" xfId="2803"/>
    <cellStyle name="Обычный 2 40 6 2" xfId="10116"/>
    <cellStyle name="Обычный 2 40 7" xfId="7680"/>
    <cellStyle name="Обычный 2 41" xfId="341"/>
    <cellStyle name="Обычный 2 41 2" xfId="659"/>
    <cellStyle name="Обычный 2 41 2 2" xfId="1283"/>
    <cellStyle name="Обычный 2 41 2 2 2" xfId="2502"/>
    <cellStyle name="Обычный 2 41 2 2 2 2" xfId="7374"/>
    <cellStyle name="Обычный 2 41 2 2 2 2 2" xfId="14687"/>
    <cellStyle name="Обычный 2 41 2 2 2 3" xfId="4938"/>
    <cellStyle name="Обычный 2 41 2 2 2 3 2" xfId="12251"/>
    <cellStyle name="Обычный 2 41 2 2 2 4" xfId="9815"/>
    <cellStyle name="Обычный 2 41 2 2 3" xfId="6156"/>
    <cellStyle name="Обычный 2 41 2 2 3 2" xfId="13469"/>
    <cellStyle name="Обычный 2 41 2 2 4" xfId="3720"/>
    <cellStyle name="Обычный 2 41 2 2 4 2" xfId="11033"/>
    <cellStyle name="Обычный 2 41 2 2 5" xfId="8597"/>
    <cellStyle name="Обычный 2 41 2 3" xfId="1891"/>
    <cellStyle name="Обычный 2 41 2 3 2" xfId="6764"/>
    <cellStyle name="Обычный 2 41 2 3 2 2" xfId="14077"/>
    <cellStyle name="Обычный 2 41 2 3 3" xfId="4328"/>
    <cellStyle name="Обычный 2 41 2 3 3 2" xfId="11641"/>
    <cellStyle name="Обычный 2 41 2 3 4" xfId="9205"/>
    <cellStyle name="Обычный 2 41 2 4" xfId="5546"/>
    <cellStyle name="Обычный 2 41 2 4 2" xfId="12859"/>
    <cellStyle name="Обычный 2 41 2 5" xfId="3110"/>
    <cellStyle name="Обычный 2 41 2 5 2" xfId="10423"/>
    <cellStyle name="Обычный 2 41 2 6" xfId="7987"/>
    <cellStyle name="Обычный 2 41 3" xfId="979"/>
    <cellStyle name="Обычный 2 41 3 2" xfId="2198"/>
    <cellStyle name="Обычный 2 41 3 2 2" xfId="7070"/>
    <cellStyle name="Обычный 2 41 3 2 2 2" xfId="14383"/>
    <cellStyle name="Обычный 2 41 3 2 3" xfId="4634"/>
    <cellStyle name="Обычный 2 41 3 2 3 2" xfId="11947"/>
    <cellStyle name="Обычный 2 41 3 2 4" xfId="9511"/>
    <cellStyle name="Обычный 2 41 3 3" xfId="5852"/>
    <cellStyle name="Обычный 2 41 3 3 2" xfId="13165"/>
    <cellStyle name="Обычный 2 41 3 4" xfId="3416"/>
    <cellStyle name="Обычный 2 41 3 4 2" xfId="10729"/>
    <cellStyle name="Обычный 2 41 3 5" xfId="8293"/>
    <cellStyle name="Обычный 2 41 4" xfId="1587"/>
    <cellStyle name="Обычный 2 41 4 2" xfId="6460"/>
    <cellStyle name="Обычный 2 41 4 2 2" xfId="13773"/>
    <cellStyle name="Обычный 2 41 4 3" xfId="4024"/>
    <cellStyle name="Обычный 2 41 4 3 2" xfId="11337"/>
    <cellStyle name="Обычный 2 41 4 4" xfId="8901"/>
    <cellStyle name="Обычный 2 41 5" xfId="5242"/>
    <cellStyle name="Обычный 2 41 5 2" xfId="12555"/>
    <cellStyle name="Обычный 2 41 6" xfId="2806"/>
    <cellStyle name="Обычный 2 41 6 2" xfId="10119"/>
    <cellStyle name="Обычный 2 41 7" xfId="7683"/>
    <cellStyle name="Обычный 2 42" xfId="345"/>
    <cellStyle name="Обычный 2 42 2" xfId="663"/>
    <cellStyle name="Обычный 2 42 2 2" xfId="1286"/>
    <cellStyle name="Обычный 2 42 2 2 2" xfId="2505"/>
    <cellStyle name="Обычный 2 42 2 2 2 2" xfId="7377"/>
    <cellStyle name="Обычный 2 42 2 2 2 2 2" xfId="14690"/>
    <cellStyle name="Обычный 2 42 2 2 2 3" xfId="4941"/>
    <cellStyle name="Обычный 2 42 2 2 2 3 2" xfId="12254"/>
    <cellStyle name="Обычный 2 42 2 2 2 4" xfId="9818"/>
    <cellStyle name="Обычный 2 42 2 2 3" xfId="6159"/>
    <cellStyle name="Обычный 2 42 2 2 3 2" xfId="13472"/>
    <cellStyle name="Обычный 2 42 2 2 4" xfId="3723"/>
    <cellStyle name="Обычный 2 42 2 2 4 2" xfId="11036"/>
    <cellStyle name="Обычный 2 42 2 2 5" xfId="8600"/>
    <cellStyle name="Обычный 2 42 2 3" xfId="1894"/>
    <cellStyle name="Обычный 2 42 2 3 2" xfId="6767"/>
    <cellStyle name="Обычный 2 42 2 3 2 2" xfId="14080"/>
    <cellStyle name="Обычный 2 42 2 3 3" xfId="4331"/>
    <cellStyle name="Обычный 2 42 2 3 3 2" xfId="11644"/>
    <cellStyle name="Обычный 2 42 2 3 4" xfId="9208"/>
    <cellStyle name="Обычный 2 42 2 4" xfId="5549"/>
    <cellStyle name="Обычный 2 42 2 4 2" xfId="12862"/>
    <cellStyle name="Обычный 2 42 2 5" xfId="3113"/>
    <cellStyle name="Обычный 2 42 2 5 2" xfId="10426"/>
    <cellStyle name="Обычный 2 42 2 6" xfId="7990"/>
    <cellStyle name="Обычный 2 42 3" xfId="982"/>
    <cellStyle name="Обычный 2 42 3 2" xfId="2201"/>
    <cellStyle name="Обычный 2 42 3 2 2" xfId="7073"/>
    <cellStyle name="Обычный 2 42 3 2 2 2" xfId="14386"/>
    <cellStyle name="Обычный 2 42 3 2 3" xfId="4637"/>
    <cellStyle name="Обычный 2 42 3 2 3 2" xfId="11950"/>
    <cellStyle name="Обычный 2 42 3 2 4" xfId="9514"/>
    <cellStyle name="Обычный 2 42 3 3" xfId="5855"/>
    <cellStyle name="Обычный 2 42 3 3 2" xfId="13168"/>
    <cellStyle name="Обычный 2 42 3 4" xfId="3419"/>
    <cellStyle name="Обычный 2 42 3 4 2" xfId="10732"/>
    <cellStyle name="Обычный 2 42 3 5" xfId="8296"/>
    <cellStyle name="Обычный 2 42 4" xfId="1590"/>
    <cellStyle name="Обычный 2 42 4 2" xfId="6463"/>
    <cellStyle name="Обычный 2 42 4 2 2" xfId="13776"/>
    <cellStyle name="Обычный 2 42 4 3" xfId="4027"/>
    <cellStyle name="Обычный 2 42 4 3 2" xfId="11340"/>
    <cellStyle name="Обычный 2 42 4 4" xfId="8904"/>
    <cellStyle name="Обычный 2 42 5" xfId="5245"/>
    <cellStyle name="Обычный 2 42 5 2" xfId="12558"/>
    <cellStyle name="Обычный 2 42 6" xfId="2809"/>
    <cellStyle name="Обычный 2 42 6 2" xfId="10122"/>
    <cellStyle name="Обычный 2 42 7" xfId="7686"/>
    <cellStyle name="Обычный 2 43" xfId="349"/>
    <cellStyle name="Обычный 2 43 2" xfId="667"/>
    <cellStyle name="Обычный 2 43 2 2" xfId="1289"/>
    <cellStyle name="Обычный 2 43 2 2 2" xfId="2508"/>
    <cellStyle name="Обычный 2 43 2 2 2 2" xfId="7380"/>
    <cellStyle name="Обычный 2 43 2 2 2 2 2" xfId="14693"/>
    <cellStyle name="Обычный 2 43 2 2 2 3" xfId="4944"/>
    <cellStyle name="Обычный 2 43 2 2 2 3 2" xfId="12257"/>
    <cellStyle name="Обычный 2 43 2 2 2 4" xfId="9821"/>
    <cellStyle name="Обычный 2 43 2 2 3" xfId="6162"/>
    <cellStyle name="Обычный 2 43 2 2 3 2" xfId="13475"/>
    <cellStyle name="Обычный 2 43 2 2 4" xfId="3726"/>
    <cellStyle name="Обычный 2 43 2 2 4 2" xfId="11039"/>
    <cellStyle name="Обычный 2 43 2 2 5" xfId="8603"/>
    <cellStyle name="Обычный 2 43 2 3" xfId="1897"/>
    <cellStyle name="Обычный 2 43 2 3 2" xfId="6770"/>
    <cellStyle name="Обычный 2 43 2 3 2 2" xfId="14083"/>
    <cellStyle name="Обычный 2 43 2 3 3" xfId="4334"/>
    <cellStyle name="Обычный 2 43 2 3 3 2" xfId="11647"/>
    <cellStyle name="Обычный 2 43 2 3 4" xfId="9211"/>
    <cellStyle name="Обычный 2 43 2 4" xfId="5552"/>
    <cellStyle name="Обычный 2 43 2 4 2" xfId="12865"/>
    <cellStyle name="Обычный 2 43 2 5" xfId="3116"/>
    <cellStyle name="Обычный 2 43 2 5 2" xfId="10429"/>
    <cellStyle name="Обычный 2 43 2 6" xfId="7993"/>
    <cellStyle name="Обычный 2 43 3" xfId="985"/>
    <cellStyle name="Обычный 2 43 3 2" xfId="2204"/>
    <cellStyle name="Обычный 2 43 3 2 2" xfId="7076"/>
    <cellStyle name="Обычный 2 43 3 2 2 2" xfId="14389"/>
    <cellStyle name="Обычный 2 43 3 2 3" xfId="4640"/>
    <cellStyle name="Обычный 2 43 3 2 3 2" xfId="11953"/>
    <cellStyle name="Обычный 2 43 3 2 4" xfId="9517"/>
    <cellStyle name="Обычный 2 43 3 3" xfId="5858"/>
    <cellStyle name="Обычный 2 43 3 3 2" xfId="13171"/>
    <cellStyle name="Обычный 2 43 3 4" xfId="3422"/>
    <cellStyle name="Обычный 2 43 3 4 2" xfId="10735"/>
    <cellStyle name="Обычный 2 43 3 5" xfId="8299"/>
    <cellStyle name="Обычный 2 43 4" xfId="1593"/>
    <cellStyle name="Обычный 2 43 4 2" xfId="6466"/>
    <cellStyle name="Обычный 2 43 4 2 2" xfId="13779"/>
    <cellStyle name="Обычный 2 43 4 3" xfId="4030"/>
    <cellStyle name="Обычный 2 43 4 3 2" xfId="11343"/>
    <cellStyle name="Обычный 2 43 4 4" xfId="8907"/>
    <cellStyle name="Обычный 2 43 5" xfId="5248"/>
    <cellStyle name="Обычный 2 43 5 2" xfId="12561"/>
    <cellStyle name="Обычный 2 43 6" xfId="2812"/>
    <cellStyle name="Обычный 2 43 6 2" xfId="10125"/>
    <cellStyle name="Обычный 2 43 7" xfId="7689"/>
    <cellStyle name="Обычный 2 44" xfId="353"/>
    <cellStyle name="Обычный 2 44 2" xfId="671"/>
    <cellStyle name="Обычный 2 44 2 2" xfId="1292"/>
    <cellStyle name="Обычный 2 44 2 2 2" xfId="2511"/>
    <cellStyle name="Обычный 2 44 2 2 2 2" xfId="7383"/>
    <cellStyle name="Обычный 2 44 2 2 2 2 2" xfId="14696"/>
    <cellStyle name="Обычный 2 44 2 2 2 3" xfId="4947"/>
    <cellStyle name="Обычный 2 44 2 2 2 3 2" xfId="12260"/>
    <cellStyle name="Обычный 2 44 2 2 2 4" xfId="9824"/>
    <cellStyle name="Обычный 2 44 2 2 3" xfId="6165"/>
    <cellStyle name="Обычный 2 44 2 2 3 2" xfId="13478"/>
    <cellStyle name="Обычный 2 44 2 2 4" xfId="3729"/>
    <cellStyle name="Обычный 2 44 2 2 4 2" xfId="11042"/>
    <cellStyle name="Обычный 2 44 2 2 5" xfId="8606"/>
    <cellStyle name="Обычный 2 44 2 3" xfId="1900"/>
    <cellStyle name="Обычный 2 44 2 3 2" xfId="6773"/>
    <cellStyle name="Обычный 2 44 2 3 2 2" xfId="14086"/>
    <cellStyle name="Обычный 2 44 2 3 3" xfId="4337"/>
    <cellStyle name="Обычный 2 44 2 3 3 2" xfId="11650"/>
    <cellStyle name="Обычный 2 44 2 3 4" xfId="9214"/>
    <cellStyle name="Обычный 2 44 2 4" xfId="5555"/>
    <cellStyle name="Обычный 2 44 2 4 2" xfId="12868"/>
    <cellStyle name="Обычный 2 44 2 5" xfId="3119"/>
    <cellStyle name="Обычный 2 44 2 5 2" xfId="10432"/>
    <cellStyle name="Обычный 2 44 2 6" xfId="7996"/>
    <cellStyle name="Обычный 2 44 3" xfId="988"/>
    <cellStyle name="Обычный 2 44 3 2" xfId="2207"/>
    <cellStyle name="Обычный 2 44 3 2 2" xfId="7079"/>
    <cellStyle name="Обычный 2 44 3 2 2 2" xfId="14392"/>
    <cellStyle name="Обычный 2 44 3 2 3" xfId="4643"/>
    <cellStyle name="Обычный 2 44 3 2 3 2" xfId="11956"/>
    <cellStyle name="Обычный 2 44 3 2 4" xfId="9520"/>
    <cellStyle name="Обычный 2 44 3 3" xfId="5861"/>
    <cellStyle name="Обычный 2 44 3 3 2" xfId="13174"/>
    <cellStyle name="Обычный 2 44 3 4" xfId="3425"/>
    <cellStyle name="Обычный 2 44 3 4 2" xfId="10738"/>
    <cellStyle name="Обычный 2 44 3 5" xfId="8302"/>
    <cellStyle name="Обычный 2 44 4" xfId="1596"/>
    <cellStyle name="Обычный 2 44 4 2" xfId="6469"/>
    <cellStyle name="Обычный 2 44 4 2 2" xfId="13782"/>
    <cellStyle name="Обычный 2 44 4 3" xfId="4033"/>
    <cellStyle name="Обычный 2 44 4 3 2" xfId="11346"/>
    <cellStyle name="Обычный 2 44 4 4" xfId="8910"/>
    <cellStyle name="Обычный 2 44 5" xfId="5251"/>
    <cellStyle name="Обычный 2 44 5 2" xfId="12564"/>
    <cellStyle name="Обычный 2 44 6" xfId="2815"/>
    <cellStyle name="Обычный 2 44 6 2" xfId="10128"/>
    <cellStyle name="Обычный 2 44 7" xfId="7692"/>
    <cellStyle name="Обычный 2 45" xfId="357"/>
    <cellStyle name="Обычный 2 45 2" xfId="675"/>
    <cellStyle name="Обычный 2 45 2 2" xfId="1295"/>
    <cellStyle name="Обычный 2 45 2 2 2" xfId="2514"/>
    <cellStyle name="Обычный 2 45 2 2 2 2" xfId="7386"/>
    <cellStyle name="Обычный 2 45 2 2 2 2 2" xfId="14699"/>
    <cellStyle name="Обычный 2 45 2 2 2 3" xfId="4950"/>
    <cellStyle name="Обычный 2 45 2 2 2 3 2" xfId="12263"/>
    <cellStyle name="Обычный 2 45 2 2 2 4" xfId="9827"/>
    <cellStyle name="Обычный 2 45 2 2 3" xfId="6168"/>
    <cellStyle name="Обычный 2 45 2 2 3 2" xfId="13481"/>
    <cellStyle name="Обычный 2 45 2 2 4" xfId="3732"/>
    <cellStyle name="Обычный 2 45 2 2 4 2" xfId="11045"/>
    <cellStyle name="Обычный 2 45 2 2 5" xfId="8609"/>
    <cellStyle name="Обычный 2 45 2 3" xfId="1903"/>
    <cellStyle name="Обычный 2 45 2 3 2" xfId="6776"/>
    <cellStyle name="Обычный 2 45 2 3 2 2" xfId="14089"/>
    <cellStyle name="Обычный 2 45 2 3 3" xfId="4340"/>
    <cellStyle name="Обычный 2 45 2 3 3 2" xfId="11653"/>
    <cellStyle name="Обычный 2 45 2 3 4" xfId="9217"/>
    <cellStyle name="Обычный 2 45 2 4" xfId="5558"/>
    <cellStyle name="Обычный 2 45 2 4 2" xfId="12871"/>
    <cellStyle name="Обычный 2 45 2 5" xfId="3122"/>
    <cellStyle name="Обычный 2 45 2 5 2" xfId="10435"/>
    <cellStyle name="Обычный 2 45 2 6" xfId="7999"/>
    <cellStyle name="Обычный 2 45 3" xfId="991"/>
    <cellStyle name="Обычный 2 45 3 2" xfId="2210"/>
    <cellStyle name="Обычный 2 45 3 2 2" xfId="7082"/>
    <cellStyle name="Обычный 2 45 3 2 2 2" xfId="14395"/>
    <cellStyle name="Обычный 2 45 3 2 3" xfId="4646"/>
    <cellStyle name="Обычный 2 45 3 2 3 2" xfId="11959"/>
    <cellStyle name="Обычный 2 45 3 2 4" xfId="9523"/>
    <cellStyle name="Обычный 2 45 3 3" xfId="5864"/>
    <cellStyle name="Обычный 2 45 3 3 2" xfId="13177"/>
    <cellStyle name="Обычный 2 45 3 4" xfId="3428"/>
    <cellStyle name="Обычный 2 45 3 4 2" xfId="10741"/>
    <cellStyle name="Обычный 2 45 3 5" xfId="8305"/>
    <cellStyle name="Обычный 2 45 4" xfId="1599"/>
    <cellStyle name="Обычный 2 45 4 2" xfId="6472"/>
    <cellStyle name="Обычный 2 45 4 2 2" xfId="13785"/>
    <cellStyle name="Обычный 2 45 4 3" xfId="4036"/>
    <cellStyle name="Обычный 2 45 4 3 2" xfId="11349"/>
    <cellStyle name="Обычный 2 45 4 4" xfId="8913"/>
    <cellStyle name="Обычный 2 45 5" xfId="5254"/>
    <cellStyle name="Обычный 2 45 5 2" xfId="12567"/>
    <cellStyle name="Обычный 2 45 6" xfId="2818"/>
    <cellStyle name="Обычный 2 45 6 2" xfId="10131"/>
    <cellStyle name="Обычный 2 45 7" xfId="7695"/>
    <cellStyle name="Обычный 2 46" xfId="360"/>
    <cellStyle name="Обычный 2 46 2" xfId="678"/>
    <cellStyle name="Обычный 2 46 2 2" xfId="1298"/>
    <cellStyle name="Обычный 2 46 2 2 2" xfId="2517"/>
    <cellStyle name="Обычный 2 46 2 2 2 2" xfId="7389"/>
    <cellStyle name="Обычный 2 46 2 2 2 2 2" xfId="14702"/>
    <cellStyle name="Обычный 2 46 2 2 2 3" xfId="4953"/>
    <cellStyle name="Обычный 2 46 2 2 2 3 2" xfId="12266"/>
    <cellStyle name="Обычный 2 46 2 2 2 4" xfId="9830"/>
    <cellStyle name="Обычный 2 46 2 2 3" xfId="6171"/>
    <cellStyle name="Обычный 2 46 2 2 3 2" xfId="13484"/>
    <cellStyle name="Обычный 2 46 2 2 4" xfId="3735"/>
    <cellStyle name="Обычный 2 46 2 2 4 2" xfId="11048"/>
    <cellStyle name="Обычный 2 46 2 2 5" xfId="8612"/>
    <cellStyle name="Обычный 2 46 2 3" xfId="1906"/>
    <cellStyle name="Обычный 2 46 2 3 2" xfId="6779"/>
    <cellStyle name="Обычный 2 46 2 3 2 2" xfId="14092"/>
    <cellStyle name="Обычный 2 46 2 3 3" xfId="4343"/>
    <cellStyle name="Обычный 2 46 2 3 3 2" xfId="11656"/>
    <cellStyle name="Обычный 2 46 2 3 4" xfId="9220"/>
    <cellStyle name="Обычный 2 46 2 4" xfId="5561"/>
    <cellStyle name="Обычный 2 46 2 4 2" xfId="12874"/>
    <cellStyle name="Обычный 2 46 2 5" xfId="3125"/>
    <cellStyle name="Обычный 2 46 2 5 2" xfId="10438"/>
    <cellStyle name="Обычный 2 46 2 6" xfId="8002"/>
    <cellStyle name="Обычный 2 46 3" xfId="994"/>
    <cellStyle name="Обычный 2 46 3 2" xfId="2213"/>
    <cellStyle name="Обычный 2 46 3 2 2" xfId="7085"/>
    <cellStyle name="Обычный 2 46 3 2 2 2" xfId="14398"/>
    <cellStyle name="Обычный 2 46 3 2 3" xfId="4649"/>
    <cellStyle name="Обычный 2 46 3 2 3 2" xfId="11962"/>
    <cellStyle name="Обычный 2 46 3 2 4" xfId="9526"/>
    <cellStyle name="Обычный 2 46 3 3" xfId="5867"/>
    <cellStyle name="Обычный 2 46 3 3 2" xfId="13180"/>
    <cellStyle name="Обычный 2 46 3 4" xfId="3431"/>
    <cellStyle name="Обычный 2 46 3 4 2" xfId="10744"/>
    <cellStyle name="Обычный 2 46 3 5" xfId="8308"/>
    <cellStyle name="Обычный 2 46 4" xfId="1602"/>
    <cellStyle name="Обычный 2 46 4 2" xfId="6475"/>
    <cellStyle name="Обычный 2 46 4 2 2" xfId="13788"/>
    <cellStyle name="Обычный 2 46 4 3" xfId="4039"/>
    <cellStyle name="Обычный 2 46 4 3 2" xfId="11352"/>
    <cellStyle name="Обычный 2 46 4 4" xfId="8916"/>
    <cellStyle name="Обычный 2 46 5" xfId="5257"/>
    <cellStyle name="Обычный 2 46 5 2" xfId="12570"/>
    <cellStyle name="Обычный 2 46 6" xfId="2821"/>
    <cellStyle name="Обычный 2 46 6 2" xfId="10134"/>
    <cellStyle name="Обычный 2 46 7" xfId="7698"/>
    <cellStyle name="Обычный 2 47" xfId="363"/>
    <cellStyle name="Обычный 2 47 2" xfId="681"/>
    <cellStyle name="Обычный 2 47 2 2" xfId="1301"/>
    <cellStyle name="Обычный 2 47 2 2 2" xfId="2520"/>
    <cellStyle name="Обычный 2 47 2 2 2 2" xfId="7392"/>
    <cellStyle name="Обычный 2 47 2 2 2 2 2" xfId="14705"/>
    <cellStyle name="Обычный 2 47 2 2 2 3" xfId="4956"/>
    <cellStyle name="Обычный 2 47 2 2 2 3 2" xfId="12269"/>
    <cellStyle name="Обычный 2 47 2 2 2 4" xfId="9833"/>
    <cellStyle name="Обычный 2 47 2 2 3" xfId="6174"/>
    <cellStyle name="Обычный 2 47 2 2 3 2" xfId="13487"/>
    <cellStyle name="Обычный 2 47 2 2 4" xfId="3738"/>
    <cellStyle name="Обычный 2 47 2 2 4 2" xfId="11051"/>
    <cellStyle name="Обычный 2 47 2 2 5" xfId="8615"/>
    <cellStyle name="Обычный 2 47 2 3" xfId="1909"/>
    <cellStyle name="Обычный 2 47 2 3 2" xfId="6782"/>
    <cellStyle name="Обычный 2 47 2 3 2 2" xfId="14095"/>
    <cellStyle name="Обычный 2 47 2 3 3" xfId="4346"/>
    <cellStyle name="Обычный 2 47 2 3 3 2" xfId="11659"/>
    <cellStyle name="Обычный 2 47 2 3 4" xfId="9223"/>
    <cellStyle name="Обычный 2 47 2 4" xfId="5564"/>
    <cellStyle name="Обычный 2 47 2 4 2" xfId="12877"/>
    <cellStyle name="Обычный 2 47 2 5" xfId="3128"/>
    <cellStyle name="Обычный 2 47 2 5 2" xfId="10441"/>
    <cellStyle name="Обычный 2 47 2 6" xfId="8005"/>
    <cellStyle name="Обычный 2 47 3" xfId="997"/>
    <cellStyle name="Обычный 2 47 3 2" xfId="2216"/>
    <cellStyle name="Обычный 2 47 3 2 2" xfId="7088"/>
    <cellStyle name="Обычный 2 47 3 2 2 2" xfId="14401"/>
    <cellStyle name="Обычный 2 47 3 2 3" xfId="4652"/>
    <cellStyle name="Обычный 2 47 3 2 3 2" xfId="11965"/>
    <cellStyle name="Обычный 2 47 3 2 4" xfId="9529"/>
    <cellStyle name="Обычный 2 47 3 3" xfId="5870"/>
    <cellStyle name="Обычный 2 47 3 3 2" xfId="13183"/>
    <cellStyle name="Обычный 2 47 3 4" xfId="3434"/>
    <cellStyle name="Обычный 2 47 3 4 2" xfId="10747"/>
    <cellStyle name="Обычный 2 47 3 5" xfId="8311"/>
    <cellStyle name="Обычный 2 47 4" xfId="1605"/>
    <cellStyle name="Обычный 2 47 4 2" xfId="6478"/>
    <cellStyle name="Обычный 2 47 4 2 2" xfId="13791"/>
    <cellStyle name="Обычный 2 47 4 3" xfId="4042"/>
    <cellStyle name="Обычный 2 47 4 3 2" xfId="11355"/>
    <cellStyle name="Обычный 2 47 4 4" xfId="8919"/>
    <cellStyle name="Обычный 2 47 5" xfId="5260"/>
    <cellStyle name="Обычный 2 47 5 2" xfId="12573"/>
    <cellStyle name="Обычный 2 47 6" xfId="2824"/>
    <cellStyle name="Обычный 2 47 6 2" xfId="10137"/>
    <cellStyle name="Обычный 2 47 7" xfId="7701"/>
    <cellStyle name="Обычный 2 48" xfId="367"/>
    <cellStyle name="Обычный 2 48 2" xfId="685"/>
    <cellStyle name="Обычный 2 48 2 2" xfId="1304"/>
    <cellStyle name="Обычный 2 48 2 2 2" xfId="2523"/>
    <cellStyle name="Обычный 2 48 2 2 2 2" xfId="7395"/>
    <cellStyle name="Обычный 2 48 2 2 2 2 2" xfId="14708"/>
    <cellStyle name="Обычный 2 48 2 2 2 3" xfId="4959"/>
    <cellStyle name="Обычный 2 48 2 2 2 3 2" xfId="12272"/>
    <cellStyle name="Обычный 2 48 2 2 2 4" xfId="9836"/>
    <cellStyle name="Обычный 2 48 2 2 3" xfId="6177"/>
    <cellStyle name="Обычный 2 48 2 2 3 2" xfId="13490"/>
    <cellStyle name="Обычный 2 48 2 2 4" xfId="3741"/>
    <cellStyle name="Обычный 2 48 2 2 4 2" xfId="11054"/>
    <cellStyle name="Обычный 2 48 2 2 5" xfId="8618"/>
    <cellStyle name="Обычный 2 48 2 3" xfId="1912"/>
    <cellStyle name="Обычный 2 48 2 3 2" xfId="6785"/>
    <cellStyle name="Обычный 2 48 2 3 2 2" xfId="14098"/>
    <cellStyle name="Обычный 2 48 2 3 3" xfId="4349"/>
    <cellStyle name="Обычный 2 48 2 3 3 2" xfId="11662"/>
    <cellStyle name="Обычный 2 48 2 3 4" xfId="9226"/>
    <cellStyle name="Обычный 2 48 2 4" xfId="5567"/>
    <cellStyle name="Обычный 2 48 2 4 2" xfId="12880"/>
    <cellStyle name="Обычный 2 48 2 5" xfId="3131"/>
    <cellStyle name="Обычный 2 48 2 5 2" xfId="10444"/>
    <cellStyle name="Обычный 2 48 2 6" xfId="8008"/>
    <cellStyle name="Обычный 2 48 3" xfId="1000"/>
    <cellStyle name="Обычный 2 48 3 2" xfId="2219"/>
    <cellStyle name="Обычный 2 48 3 2 2" xfId="7091"/>
    <cellStyle name="Обычный 2 48 3 2 2 2" xfId="14404"/>
    <cellStyle name="Обычный 2 48 3 2 3" xfId="4655"/>
    <cellStyle name="Обычный 2 48 3 2 3 2" xfId="11968"/>
    <cellStyle name="Обычный 2 48 3 2 4" xfId="9532"/>
    <cellStyle name="Обычный 2 48 3 3" xfId="5873"/>
    <cellStyle name="Обычный 2 48 3 3 2" xfId="13186"/>
    <cellStyle name="Обычный 2 48 3 4" xfId="3437"/>
    <cellStyle name="Обычный 2 48 3 4 2" xfId="10750"/>
    <cellStyle name="Обычный 2 48 3 5" xfId="8314"/>
    <cellStyle name="Обычный 2 48 4" xfId="1608"/>
    <cellStyle name="Обычный 2 48 4 2" xfId="6481"/>
    <cellStyle name="Обычный 2 48 4 2 2" xfId="13794"/>
    <cellStyle name="Обычный 2 48 4 3" xfId="4045"/>
    <cellStyle name="Обычный 2 48 4 3 2" xfId="11358"/>
    <cellStyle name="Обычный 2 48 4 4" xfId="8922"/>
    <cellStyle name="Обычный 2 48 5" xfId="5263"/>
    <cellStyle name="Обычный 2 48 5 2" xfId="12576"/>
    <cellStyle name="Обычный 2 48 6" xfId="2827"/>
    <cellStyle name="Обычный 2 48 6 2" xfId="10140"/>
    <cellStyle name="Обычный 2 48 7" xfId="7704"/>
    <cellStyle name="Обычный 2 49" xfId="371"/>
    <cellStyle name="Обычный 2 49 2" xfId="689"/>
    <cellStyle name="Обычный 2 49 2 2" xfId="1307"/>
    <cellStyle name="Обычный 2 49 2 2 2" xfId="2526"/>
    <cellStyle name="Обычный 2 49 2 2 2 2" xfId="7398"/>
    <cellStyle name="Обычный 2 49 2 2 2 2 2" xfId="14711"/>
    <cellStyle name="Обычный 2 49 2 2 2 3" xfId="4962"/>
    <cellStyle name="Обычный 2 49 2 2 2 3 2" xfId="12275"/>
    <cellStyle name="Обычный 2 49 2 2 2 4" xfId="9839"/>
    <cellStyle name="Обычный 2 49 2 2 3" xfId="6180"/>
    <cellStyle name="Обычный 2 49 2 2 3 2" xfId="13493"/>
    <cellStyle name="Обычный 2 49 2 2 4" xfId="3744"/>
    <cellStyle name="Обычный 2 49 2 2 4 2" xfId="11057"/>
    <cellStyle name="Обычный 2 49 2 2 5" xfId="8621"/>
    <cellStyle name="Обычный 2 49 2 3" xfId="1915"/>
    <cellStyle name="Обычный 2 49 2 3 2" xfId="6788"/>
    <cellStyle name="Обычный 2 49 2 3 2 2" xfId="14101"/>
    <cellStyle name="Обычный 2 49 2 3 3" xfId="4352"/>
    <cellStyle name="Обычный 2 49 2 3 3 2" xfId="11665"/>
    <cellStyle name="Обычный 2 49 2 3 4" xfId="9229"/>
    <cellStyle name="Обычный 2 49 2 4" xfId="5570"/>
    <cellStyle name="Обычный 2 49 2 4 2" xfId="12883"/>
    <cellStyle name="Обычный 2 49 2 5" xfId="3134"/>
    <cellStyle name="Обычный 2 49 2 5 2" xfId="10447"/>
    <cellStyle name="Обычный 2 49 2 6" xfId="8011"/>
    <cellStyle name="Обычный 2 49 3" xfId="1003"/>
    <cellStyle name="Обычный 2 49 3 2" xfId="2222"/>
    <cellStyle name="Обычный 2 49 3 2 2" xfId="7094"/>
    <cellStyle name="Обычный 2 49 3 2 2 2" xfId="14407"/>
    <cellStyle name="Обычный 2 49 3 2 3" xfId="4658"/>
    <cellStyle name="Обычный 2 49 3 2 3 2" xfId="11971"/>
    <cellStyle name="Обычный 2 49 3 2 4" xfId="9535"/>
    <cellStyle name="Обычный 2 49 3 3" xfId="5876"/>
    <cellStyle name="Обычный 2 49 3 3 2" xfId="13189"/>
    <cellStyle name="Обычный 2 49 3 4" xfId="3440"/>
    <cellStyle name="Обычный 2 49 3 4 2" xfId="10753"/>
    <cellStyle name="Обычный 2 49 3 5" xfId="8317"/>
    <cellStyle name="Обычный 2 49 4" xfId="1611"/>
    <cellStyle name="Обычный 2 49 4 2" xfId="6484"/>
    <cellStyle name="Обычный 2 49 4 2 2" xfId="13797"/>
    <cellStyle name="Обычный 2 49 4 3" xfId="4048"/>
    <cellStyle name="Обычный 2 49 4 3 2" xfId="11361"/>
    <cellStyle name="Обычный 2 49 4 4" xfId="8925"/>
    <cellStyle name="Обычный 2 49 5" xfId="5266"/>
    <cellStyle name="Обычный 2 49 5 2" xfId="12579"/>
    <cellStyle name="Обычный 2 49 6" xfId="2830"/>
    <cellStyle name="Обычный 2 49 6 2" xfId="10143"/>
    <cellStyle name="Обычный 2 49 7" xfId="7707"/>
    <cellStyle name="Обычный 2 5" xfId="38"/>
    <cellStyle name="Обычный 2 50" xfId="375"/>
    <cellStyle name="Обычный 2 50 2" xfId="693"/>
    <cellStyle name="Обычный 2 50 2 2" xfId="1310"/>
    <cellStyle name="Обычный 2 50 2 2 2" xfId="2529"/>
    <cellStyle name="Обычный 2 50 2 2 2 2" xfId="7401"/>
    <cellStyle name="Обычный 2 50 2 2 2 2 2" xfId="14714"/>
    <cellStyle name="Обычный 2 50 2 2 2 3" xfId="4965"/>
    <cellStyle name="Обычный 2 50 2 2 2 3 2" xfId="12278"/>
    <cellStyle name="Обычный 2 50 2 2 2 4" xfId="9842"/>
    <cellStyle name="Обычный 2 50 2 2 3" xfId="6183"/>
    <cellStyle name="Обычный 2 50 2 2 3 2" xfId="13496"/>
    <cellStyle name="Обычный 2 50 2 2 4" xfId="3747"/>
    <cellStyle name="Обычный 2 50 2 2 4 2" xfId="11060"/>
    <cellStyle name="Обычный 2 50 2 2 5" xfId="8624"/>
    <cellStyle name="Обычный 2 50 2 3" xfId="1918"/>
    <cellStyle name="Обычный 2 50 2 3 2" xfId="6791"/>
    <cellStyle name="Обычный 2 50 2 3 2 2" xfId="14104"/>
    <cellStyle name="Обычный 2 50 2 3 3" xfId="4355"/>
    <cellStyle name="Обычный 2 50 2 3 3 2" xfId="11668"/>
    <cellStyle name="Обычный 2 50 2 3 4" xfId="9232"/>
    <cellStyle name="Обычный 2 50 2 4" xfId="5573"/>
    <cellStyle name="Обычный 2 50 2 4 2" xfId="12886"/>
    <cellStyle name="Обычный 2 50 2 5" xfId="3137"/>
    <cellStyle name="Обычный 2 50 2 5 2" xfId="10450"/>
    <cellStyle name="Обычный 2 50 2 6" xfId="8014"/>
    <cellStyle name="Обычный 2 50 3" xfId="1006"/>
    <cellStyle name="Обычный 2 50 3 2" xfId="2225"/>
    <cellStyle name="Обычный 2 50 3 2 2" xfId="7097"/>
    <cellStyle name="Обычный 2 50 3 2 2 2" xfId="14410"/>
    <cellStyle name="Обычный 2 50 3 2 3" xfId="4661"/>
    <cellStyle name="Обычный 2 50 3 2 3 2" xfId="11974"/>
    <cellStyle name="Обычный 2 50 3 2 4" xfId="9538"/>
    <cellStyle name="Обычный 2 50 3 3" xfId="5879"/>
    <cellStyle name="Обычный 2 50 3 3 2" xfId="13192"/>
    <cellStyle name="Обычный 2 50 3 4" xfId="3443"/>
    <cellStyle name="Обычный 2 50 3 4 2" xfId="10756"/>
    <cellStyle name="Обычный 2 50 3 5" xfId="8320"/>
    <cellStyle name="Обычный 2 50 4" xfId="1614"/>
    <cellStyle name="Обычный 2 50 4 2" xfId="6487"/>
    <cellStyle name="Обычный 2 50 4 2 2" xfId="13800"/>
    <cellStyle name="Обычный 2 50 4 3" xfId="4051"/>
    <cellStyle name="Обычный 2 50 4 3 2" xfId="11364"/>
    <cellStyle name="Обычный 2 50 4 4" xfId="8928"/>
    <cellStyle name="Обычный 2 50 5" xfId="5269"/>
    <cellStyle name="Обычный 2 50 5 2" xfId="12582"/>
    <cellStyle name="Обычный 2 50 6" xfId="2833"/>
    <cellStyle name="Обычный 2 50 6 2" xfId="10146"/>
    <cellStyle name="Обычный 2 50 7" xfId="7710"/>
    <cellStyle name="Обычный 2 51" xfId="379"/>
    <cellStyle name="Обычный 2 51 2" xfId="697"/>
    <cellStyle name="Обычный 2 51 2 2" xfId="1313"/>
    <cellStyle name="Обычный 2 51 2 2 2" xfId="2532"/>
    <cellStyle name="Обычный 2 51 2 2 2 2" xfId="7404"/>
    <cellStyle name="Обычный 2 51 2 2 2 2 2" xfId="14717"/>
    <cellStyle name="Обычный 2 51 2 2 2 3" xfId="4968"/>
    <cellStyle name="Обычный 2 51 2 2 2 3 2" xfId="12281"/>
    <cellStyle name="Обычный 2 51 2 2 2 4" xfId="9845"/>
    <cellStyle name="Обычный 2 51 2 2 3" xfId="6186"/>
    <cellStyle name="Обычный 2 51 2 2 3 2" xfId="13499"/>
    <cellStyle name="Обычный 2 51 2 2 4" xfId="3750"/>
    <cellStyle name="Обычный 2 51 2 2 4 2" xfId="11063"/>
    <cellStyle name="Обычный 2 51 2 2 5" xfId="8627"/>
    <cellStyle name="Обычный 2 51 2 3" xfId="1921"/>
    <cellStyle name="Обычный 2 51 2 3 2" xfId="6794"/>
    <cellStyle name="Обычный 2 51 2 3 2 2" xfId="14107"/>
    <cellStyle name="Обычный 2 51 2 3 3" xfId="4358"/>
    <cellStyle name="Обычный 2 51 2 3 3 2" xfId="11671"/>
    <cellStyle name="Обычный 2 51 2 3 4" xfId="9235"/>
    <cellStyle name="Обычный 2 51 2 4" xfId="5576"/>
    <cellStyle name="Обычный 2 51 2 4 2" xfId="12889"/>
    <cellStyle name="Обычный 2 51 2 5" xfId="3140"/>
    <cellStyle name="Обычный 2 51 2 5 2" xfId="10453"/>
    <cellStyle name="Обычный 2 51 2 6" xfId="8017"/>
    <cellStyle name="Обычный 2 51 3" xfId="1009"/>
    <cellStyle name="Обычный 2 51 3 2" xfId="2228"/>
    <cellStyle name="Обычный 2 51 3 2 2" xfId="7100"/>
    <cellStyle name="Обычный 2 51 3 2 2 2" xfId="14413"/>
    <cellStyle name="Обычный 2 51 3 2 3" xfId="4664"/>
    <cellStyle name="Обычный 2 51 3 2 3 2" xfId="11977"/>
    <cellStyle name="Обычный 2 51 3 2 4" xfId="9541"/>
    <cellStyle name="Обычный 2 51 3 3" xfId="5882"/>
    <cellStyle name="Обычный 2 51 3 3 2" xfId="13195"/>
    <cellStyle name="Обычный 2 51 3 4" xfId="3446"/>
    <cellStyle name="Обычный 2 51 3 4 2" xfId="10759"/>
    <cellStyle name="Обычный 2 51 3 5" xfId="8323"/>
    <cellStyle name="Обычный 2 51 4" xfId="1617"/>
    <cellStyle name="Обычный 2 51 4 2" xfId="6490"/>
    <cellStyle name="Обычный 2 51 4 2 2" xfId="13803"/>
    <cellStyle name="Обычный 2 51 4 3" xfId="4054"/>
    <cellStyle name="Обычный 2 51 4 3 2" xfId="11367"/>
    <cellStyle name="Обычный 2 51 4 4" xfId="8931"/>
    <cellStyle name="Обычный 2 51 5" xfId="5272"/>
    <cellStyle name="Обычный 2 51 5 2" xfId="12585"/>
    <cellStyle name="Обычный 2 51 6" xfId="2836"/>
    <cellStyle name="Обычный 2 51 6 2" xfId="10149"/>
    <cellStyle name="Обычный 2 51 7" xfId="7713"/>
    <cellStyle name="Обычный 2 52" xfId="383"/>
    <cellStyle name="Обычный 2 52 2" xfId="701"/>
    <cellStyle name="Обычный 2 52 2 2" xfId="1316"/>
    <cellStyle name="Обычный 2 52 2 2 2" xfId="2535"/>
    <cellStyle name="Обычный 2 52 2 2 2 2" xfId="7407"/>
    <cellStyle name="Обычный 2 52 2 2 2 2 2" xfId="14720"/>
    <cellStyle name="Обычный 2 52 2 2 2 3" xfId="4971"/>
    <cellStyle name="Обычный 2 52 2 2 2 3 2" xfId="12284"/>
    <cellStyle name="Обычный 2 52 2 2 2 4" xfId="9848"/>
    <cellStyle name="Обычный 2 52 2 2 3" xfId="6189"/>
    <cellStyle name="Обычный 2 52 2 2 3 2" xfId="13502"/>
    <cellStyle name="Обычный 2 52 2 2 4" xfId="3753"/>
    <cellStyle name="Обычный 2 52 2 2 4 2" xfId="11066"/>
    <cellStyle name="Обычный 2 52 2 2 5" xfId="8630"/>
    <cellStyle name="Обычный 2 52 2 3" xfId="1924"/>
    <cellStyle name="Обычный 2 52 2 3 2" xfId="6797"/>
    <cellStyle name="Обычный 2 52 2 3 2 2" xfId="14110"/>
    <cellStyle name="Обычный 2 52 2 3 3" xfId="4361"/>
    <cellStyle name="Обычный 2 52 2 3 3 2" xfId="11674"/>
    <cellStyle name="Обычный 2 52 2 3 4" xfId="9238"/>
    <cellStyle name="Обычный 2 52 2 4" xfId="5579"/>
    <cellStyle name="Обычный 2 52 2 4 2" xfId="12892"/>
    <cellStyle name="Обычный 2 52 2 5" xfId="3143"/>
    <cellStyle name="Обычный 2 52 2 5 2" xfId="10456"/>
    <cellStyle name="Обычный 2 52 2 6" xfId="8020"/>
    <cellStyle name="Обычный 2 52 3" xfId="1012"/>
    <cellStyle name="Обычный 2 52 3 2" xfId="2231"/>
    <cellStyle name="Обычный 2 52 3 2 2" xfId="7103"/>
    <cellStyle name="Обычный 2 52 3 2 2 2" xfId="14416"/>
    <cellStyle name="Обычный 2 52 3 2 3" xfId="4667"/>
    <cellStyle name="Обычный 2 52 3 2 3 2" xfId="11980"/>
    <cellStyle name="Обычный 2 52 3 2 4" xfId="9544"/>
    <cellStyle name="Обычный 2 52 3 3" xfId="5885"/>
    <cellStyle name="Обычный 2 52 3 3 2" xfId="13198"/>
    <cellStyle name="Обычный 2 52 3 4" xfId="3449"/>
    <cellStyle name="Обычный 2 52 3 4 2" xfId="10762"/>
    <cellStyle name="Обычный 2 52 3 5" xfId="8326"/>
    <cellStyle name="Обычный 2 52 4" xfId="1620"/>
    <cellStyle name="Обычный 2 52 4 2" xfId="6493"/>
    <cellStyle name="Обычный 2 52 4 2 2" xfId="13806"/>
    <cellStyle name="Обычный 2 52 4 3" xfId="4057"/>
    <cellStyle name="Обычный 2 52 4 3 2" xfId="11370"/>
    <cellStyle name="Обычный 2 52 4 4" xfId="8934"/>
    <cellStyle name="Обычный 2 52 5" xfId="5275"/>
    <cellStyle name="Обычный 2 52 5 2" xfId="12588"/>
    <cellStyle name="Обычный 2 52 6" xfId="2839"/>
    <cellStyle name="Обычный 2 52 6 2" xfId="10152"/>
    <cellStyle name="Обычный 2 52 7" xfId="7716"/>
    <cellStyle name="Обычный 2 53" xfId="387"/>
    <cellStyle name="Обычный 2 53 2" xfId="705"/>
    <cellStyle name="Обычный 2 53 2 2" xfId="1319"/>
    <cellStyle name="Обычный 2 53 2 2 2" xfId="2538"/>
    <cellStyle name="Обычный 2 53 2 2 2 2" xfId="7410"/>
    <cellStyle name="Обычный 2 53 2 2 2 2 2" xfId="14723"/>
    <cellStyle name="Обычный 2 53 2 2 2 3" xfId="4974"/>
    <cellStyle name="Обычный 2 53 2 2 2 3 2" xfId="12287"/>
    <cellStyle name="Обычный 2 53 2 2 2 4" xfId="9851"/>
    <cellStyle name="Обычный 2 53 2 2 3" xfId="6192"/>
    <cellStyle name="Обычный 2 53 2 2 3 2" xfId="13505"/>
    <cellStyle name="Обычный 2 53 2 2 4" xfId="3756"/>
    <cellStyle name="Обычный 2 53 2 2 4 2" xfId="11069"/>
    <cellStyle name="Обычный 2 53 2 2 5" xfId="8633"/>
    <cellStyle name="Обычный 2 53 2 3" xfId="1927"/>
    <cellStyle name="Обычный 2 53 2 3 2" xfId="6800"/>
    <cellStyle name="Обычный 2 53 2 3 2 2" xfId="14113"/>
    <cellStyle name="Обычный 2 53 2 3 3" xfId="4364"/>
    <cellStyle name="Обычный 2 53 2 3 3 2" xfId="11677"/>
    <cellStyle name="Обычный 2 53 2 3 4" xfId="9241"/>
    <cellStyle name="Обычный 2 53 2 4" xfId="5582"/>
    <cellStyle name="Обычный 2 53 2 4 2" xfId="12895"/>
    <cellStyle name="Обычный 2 53 2 5" xfId="3146"/>
    <cellStyle name="Обычный 2 53 2 5 2" xfId="10459"/>
    <cellStyle name="Обычный 2 53 2 6" xfId="8023"/>
    <cellStyle name="Обычный 2 53 3" xfId="1015"/>
    <cellStyle name="Обычный 2 53 3 2" xfId="2234"/>
    <cellStyle name="Обычный 2 53 3 2 2" xfId="7106"/>
    <cellStyle name="Обычный 2 53 3 2 2 2" xfId="14419"/>
    <cellStyle name="Обычный 2 53 3 2 3" xfId="4670"/>
    <cellStyle name="Обычный 2 53 3 2 3 2" xfId="11983"/>
    <cellStyle name="Обычный 2 53 3 2 4" xfId="9547"/>
    <cellStyle name="Обычный 2 53 3 3" xfId="5888"/>
    <cellStyle name="Обычный 2 53 3 3 2" xfId="13201"/>
    <cellStyle name="Обычный 2 53 3 4" xfId="3452"/>
    <cellStyle name="Обычный 2 53 3 4 2" xfId="10765"/>
    <cellStyle name="Обычный 2 53 3 5" xfId="8329"/>
    <cellStyle name="Обычный 2 53 4" xfId="1623"/>
    <cellStyle name="Обычный 2 53 4 2" xfId="6496"/>
    <cellStyle name="Обычный 2 53 4 2 2" xfId="13809"/>
    <cellStyle name="Обычный 2 53 4 3" xfId="4060"/>
    <cellStyle name="Обычный 2 53 4 3 2" xfId="11373"/>
    <cellStyle name="Обычный 2 53 4 4" xfId="8937"/>
    <cellStyle name="Обычный 2 53 5" xfId="5278"/>
    <cellStyle name="Обычный 2 53 5 2" xfId="12591"/>
    <cellStyle name="Обычный 2 53 6" xfId="2842"/>
    <cellStyle name="Обычный 2 53 6 2" xfId="10155"/>
    <cellStyle name="Обычный 2 53 7" xfId="7719"/>
    <cellStyle name="Обычный 2 54" xfId="390"/>
    <cellStyle name="Обычный 2 54 2" xfId="708"/>
    <cellStyle name="Обычный 2 54 2 2" xfId="1322"/>
    <cellStyle name="Обычный 2 54 2 2 2" xfId="2541"/>
    <cellStyle name="Обычный 2 54 2 2 2 2" xfId="7413"/>
    <cellStyle name="Обычный 2 54 2 2 2 2 2" xfId="14726"/>
    <cellStyle name="Обычный 2 54 2 2 2 3" xfId="4977"/>
    <cellStyle name="Обычный 2 54 2 2 2 3 2" xfId="12290"/>
    <cellStyle name="Обычный 2 54 2 2 2 4" xfId="9854"/>
    <cellStyle name="Обычный 2 54 2 2 3" xfId="6195"/>
    <cellStyle name="Обычный 2 54 2 2 3 2" xfId="13508"/>
    <cellStyle name="Обычный 2 54 2 2 4" xfId="3759"/>
    <cellStyle name="Обычный 2 54 2 2 4 2" xfId="11072"/>
    <cellStyle name="Обычный 2 54 2 2 5" xfId="8636"/>
    <cellStyle name="Обычный 2 54 2 3" xfId="1930"/>
    <cellStyle name="Обычный 2 54 2 3 2" xfId="6803"/>
    <cellStyle name="Обычный 2 54 2 3 2 2" xfId="14116"/>
    <cellStyle name="Обычный 2 54 2 3 3" xfId="4367"/>
    <cellStyle name="Обычный 2 54 2 3 3 2" xfId="11680"/>
    <cellStyle name="Обычный 2 54 2 3 4" xfId="9244"/>
    <cellStyle name="Обычный 2 54 2 4" xfId="5585"/>
    <cellStyle name="Обычный 2 54 2 4 2" xfId="12898"/>
    <cellStyle name="Обычный 2 54 2 5" xfId="3149"/>
    <cellStyle name="Обычный 2 54 2 5 2" xfId="10462"/>
    <cellStyle name="Обычный 2 54 2 6" xfId="8026"/>
    <cellStyle name="Обычный 2 54 3" xfId="1018"/>
    <cellStyle name="Обычный 2 54 3 2" xfId="2237"/>
    <cellStyle name="Обычный 2 54 3 2 2" xfId="7109"/>
    <cellStyle name="Обычный 2 54 3 2 2 2" xfId="14422"/>
    <cellStyle name="Обычный 2 54 3 2 3" xfId="4673"/>
    <cellStyle name="Обычный 2 54 3 2 3 2" xfId="11986"/>
    <cellStyle name="Обычный 2 54 3 2 4" xfId="9550"/>
    <cellStyle name="Обычный 2 54 3 3" xfId="5891"/>
    <cellStyle name="Обычный 2 54 3 3 2" xfId="13204"/>
    <cellStyle name="Обычный 2 54 3 4" xfId="3455"/>
    <cellStyle name="Обычный 2 54 3 4 2" xfId="10768"/>
    <cellStyle name="Обычный 2 54 3 5" xfId="8332"/>
    <cellStyle name="Обычный 2 54 4" xfId="1626"/>
    <cellStyle name="Обычный 2 54 4 2" xfId="6499"/>
    <cellStyle name="Обычный 2 54 4 2 2" xfId="13812"/>
    <cellStyle name="Обычный 2 54 4 3" xfId="4063"/>
    <cellStyle name="Обычный 2 54 4 3 2" xfId="11376"/>
    <cellStyle name="Обычный 2 54 4 4" xfId="8940"/>
    <cellStyle name="Обычный 2 54 5" xfId="5281"/>
    <cellStyle name="Обычный 2 54 5 2" xfId="12594"/>
    <cellStyle name="Обычный 2 54 6" xfId="2845"/>
    <cellStyle name="Обычный 2 54 6 2" xfId="10158"/>
    <cellStyle name="Обычный 2 54 7" xfId="7722"/>
    <cellStyle name="Обычный 2 55" xfId="394"/>
    <cellStyle name="Обычный 2 55 2" xfId="712"/>
    <cellStyle name="Обычный 2 55 2 2" xfId="1325"/>
    <cellStyle name="Обычный 2 55 2 2 2" xfId="2544"/>
    <cellStyle name="Обычный 2 55 2 2 2 2" xfId="7416"/>
    <cellStyle name="Обычный 2 55 2 2 2 2 2" xfId="14729"/>
    <cellStyle name="Обычный 2 55 2 2 2 3" xfId="4980"/>
    <cellStyle name="Обычный 2 55 2 2 2 3 2" xfId="12293"/>
    <cellStyle name="Обычный 2 55 2 2 2 4" xfId="9857"/>
    <cellStyle name="Обычный 2 55 2 2 3" xfId="6198"/>
    <cellStyle name="Обычный 2 55 2 2 3 2" xfId="13511"/>
    <cellStyle name="Обычный 2 55 2 2 4" xfId="3762"/>
    <cellStyle name="Обычный 2 55 2 2 4 2" xfId="11075"/>
    <cellStyle name="Обычный 2 55 2 2 5" xfId="8639"/>
    <cellStyle name="Обычный 2 55 2 3" xfId="1933"/>
    <cellStyle name="Обычный 2 55 2 3 2" xfId="6806"/>
    <cellStyle name="Обычный 2 55 2 3 2 2" xfId="14119"/>
    <cellStyle name="Обычный 2 55 2 3 3" xfId="4370"/>
    <cellStyle name="Обычный 2 55 2 3 3 2" xfId="11683"/>
    <cellStyle name="Обычный 2 55 2 3 4" xfId="9247"/>
    <cellStyle name="Обычный 2 55 2 4" xfId="5588"/>
    <cellStyle name="Обычный 2 55 2 4 2" xfId="12901"/>
    <cellStyle name="Обычный 2 55 2 5" xfId="3152"/>
    <cellStyle name="Обычный 2 55 2 5 2" xfId="10465"/>
    <cellStyle name="Обычный 2 55 2 6" xfId="8029"/>
    <cellStyle name="Обычный 2 55 3" xfId="1021"/>
    <cellStyle name="Обычный 2 55 3 2" xfId="2240"/>
    <cellStyle name="Обычный 2 55 3 2 2" xfId="7112"/>
    <cellStyle name="Обычный 2 55 3 2 2 2" xfId="14425"/>
    <cellStyle name="Обычный 2 55 3 2 3" xfId="4676"/>
    <cellStyle name="Обычный 2 55 3 2 3 2" xfId="11989"/>
    <cellStyle name="Обычный 2 55 3 2 4" xfId="9553"/>
    <cellStyle name="Обычный 2 55 3 3" xfId="5894"/>
    <cellStyle name="Обычный 2 55 3 3 2" xfId="13207"/>
    <cellStyle name="Обычный 2 55 3 4" xfId="3458"/>
    <cellStyle name="Обычный 2 55 3 4 2" xfId="10771"/>
    <cellStyle name="Обычный 2 55 3 5" xfId="8335"/>
    <cellStyle name="Обычный 2 55 4" xfId="1629"/>
    <cellStyle name="Обычный 2 55 4 2" xfId="6502"/>
    <cellStyle name="Обычный 2 55 4 2 2" xfId="13815"/>
    <cellStyle name="Обычный 2 55 4 3" xfId="4066"/>
    <cellStyle name="Обычный 2 55 4 3 2" xfId="11379"/>
    <cellStyle name="Обычный 2 55 4 4" xfId="8943"/>
    <cellStyle name="Обычный 2 55 5" xfId="5284"/>
    <cellStyle name="Обычный 2 55 5 2" xfId="12597"/>
    <cellStyle name="Обычный 2 55 6" xfId="2848"/>
    <cellStyle name="Обычный 2 55 6 2" xfId="10161"/>
    <cellStyle name="Обычный 2 55 7" xfId="7725"/>
    <cellStyle name="Обычный 2 56" xfId="398"/>
    <cellStyle name="Обычный 2 56 2" xfId="716"/>
    <cellStyle name="Обычный 2 56 2 2" xfId="1328"/>
    <cellStyle name="Обычный 2 56 2 2 2" xfId="2547"/>
    <cellStyle name="Обычный 2 56 2 2 2 2" xfId="7419"/>
    <cellStyle name="Обычный 2 56 2 2 2 2 2" xfId="14732"/>
    <cellStyle name="Обычный 2 56 2 2 2 3" xfId="4983"/>
    <cellStyle name="Обычный 2 56 2 2 2 3 2" xfId="12296"/>
    <cellStyle name="Обычный 2 56 2 2 2 4" xfId="9860"/>
    <cellStyle name="Обычный 2 56 2 2 3" xfId="6201"/>
    <cellStyle name="Обычный 2 56 2 2 3 2" xfId="13514"/>
    <cellStyle name="Обычный 2 56 2 2 4" xfId="3765"/>
    <cellStyle name="Обычный 2 56 2 2 4 2" xfId="11078"/>
    <cellStyle name="Обычный 2 56 2 2 5" xfId="8642"/>
    <cellStyle name="Обычный 2 56 2 3" xfId="1936"/>
    <cellStyle name="Обычный 2 56 2 3 2" xfId="6809"/>
    <cellStyle name="Обычный 2 56 2 3 2 2" xfId="14122"/>
    <cellStyle name="Обычный 2 56 2 3 3" xfId="4373"/>
    <cellStyle name="Обычный 2 56 2 3 3 2" xfId="11686"/>
    <cellStyle name="Обычный 2 56 2 3 4" xfId="9250"/>
    <cellStyle name="Обычный 2 56 2 4" xfId="5591"/>
    <cellStyle name="Обычный 2 56 2 4 2" xfId="12904"/>
    <cellStyle name="Обычный 2 56 2 5" xfId="3155"/>
    <cellStyle name="Обычный 2 56 2 5 2" xfId="10468"/>
    <cellStyle name="Обычный 2 56 2 6" xfId="8032"/>
    <cellStyle name="Обычный 2 56 3" xfId="1024"/>
    <cellStyle name="Обычный 2 56 3 2" xfId="2243"/>
    <cellStyle name="Обычный 2 56 3 2 2" xfId="7115"/>
    <cellStyle name="Обычный 2 56 3 2 2 2" xfId="14428"/>
    <cellStyle name="Обычный 2 56 3 2 3" xfId="4679"/>
    <cellStyle name="Обычный 2 56 3 2 3 2" xfId="11992"/>
    <cellStyle name="Обычный 2 56 3 2 4" xfId="9556"/>
    <cellStyle name="Обычный 2 56 3 3" xfId="5897"/>
    <cellStyle name="Обычный 2 56 3 3 2" xfId="13210"/>
    <cellStyle name="Обычный 2 56 3 4" xfId="3461"/>
    <cellStyle name="Обычный 2 56 3 4 2" xfId="10774"/>
    <cellStyle name="Обычный 2 56 3 5" xfId="8338"/>
    <cellStyle name="Обычный 2 56 4" xfId="1632"/>
    <cellStyle name="Обычный 2 56 4 2" xfId="6505"/>
    <cellStyle name="Обычный 2 56 4 2 2" xfId="13818"/>
    <cellStyle name="Обычный 2 56 4 3" xfId="4069"/>
    <cellStyle name="Обычный 2 56 4 3 2" xfId="11382"/>
    <cellStyle name="Обычный 2 56 4 4" xfId="8946"/>
    <cellStyle name="Обычный 2 56 5" xfId="5287"/>
    <cellStyle name="Обычный 2 56 5 2" xfId="12600"/>
    <cellStyle name="Обычный 2 56 6" xfId="2851"/>
    <cellStyle name="Обычный 2 56 6 2" xfId="10164"/>
    <cellStyle name="Обычный 2 56 7" xfId="7728"/>
    <cellStyle name="Обычный 2 57" xfId="402"/>
    <cellStyle name="Обычный 2 57 2" xfId="720"/>
    <cellStyle name="Обычный 2 57 2 2" xfId="1331"/>
    <cellStyle name="Обычный 2 57 2 2 2" xfId="2550"/>
    <cellStyle name="Обычный 2 57 2 2 2 2" xfId="7422"/>
    <cellStyle name="Обычный 2 57 2 2 2 2 2" xfId="14735"/>
    <cellStyle name="Обычный 2 57 2 2 2 3" xfId="4986"/>
    <cellStyle name="Обычный 2 57 2 2 2 3 2" xfId="12299"/>
    <cellStyle name="Обычный 2 57 2 2 2 4" xfId="9863"/>
    <cellStyle name="Обычный 2 57 2 2 3" xfId="6204"/>
    <cellStyle name="Обычный 2 57 2 2 3 2" xfId="13517"/>
    <cellStyle name="Обычный 2 57 2 2 4" xfId="3768"/>
    <cellStyle name="Обычный 2 57 2 2 4 2" xfId="11081"/>
    <cellStyle name="Обычный 2 57 2 2 5" xfId="8645"/>
    <cellStyle name="Обычный 2 57 2 3" xfId="1939"/>
    <cellStyle name="Обычный 2 57 2 3 2" xfId="6812"/>
    <cellStyle name="Обычный 2 57 2 3 2 2" xfId="14125"/>
    <cellStyle name="Обычный 2 57 2 3 3" xfId="4376"/>
    <cellStyle name="Обычный 2 57 2 3 3 2" xfId="11689"/>
    <cellStyle name="Обычный 2 57 2 3 4" xfId="9253"/>
    <cellStyle name="Обычный 2 57 2 4" xfId="5594"/>
    <cellStyle name="Обычный 2 57 2 4 2" xfId="12907"/>
    <cellStyle name="Обычный 2 57 2 5" xfId="3158"/>
    <cellStyle name="Обычный 2 57 2 5 2" xfId="10471"/>
    <cellStyle name="Обычный 2 57 2 6" xfId="8035"/>
    <cellStyle name="Обычный 2 57 3" xfId="1027"/>
    <cellStyle name="Обычный 2 57 3 2" xfId="2246"/>
    <cellStyle name="Обычный 2 57 3 2 2" xfId="7118"/>
    <cellStyle name="Обычный 2 57 3 2 2 2" xfId="14431"/>
    <cellStyle name="Обычный 2 57 3 2 3" xfId="4682"/>
    <cellStyle name="Обычный 2 57 3 2 3 2" xfId="11995"/>
    <cellStyle name="Обычный 2 57 3 2 4" xfId="9559"/>
    <cellStyle name="Обычный 2 57 3 3" xfId="5900"/>
    <cellStyle name="Обычный 2 57 3 3 2" xfId="13213"/>
    <cellStyle name="Обычный 2 57 3 4" xfId="3464"/>
    <cellStyle name="Обычный 2 57 3 4 2" xfId="10777"/>
    <cellStyle name="Обычный 2 57 3 5" xfId="8341"/>
    <cellStyle name="Обычный 2 57 4" xfId="1635"/>
    <cellStyle name="Обычный 2 57 4 2" xfId="6508"/>
    <cellStyle name="Обычный 2 57 4 2 2" xfId="13821"/>
    <cellStyle name="Обычный 2 57 4 3" xfId="4072"/>
    <cellStyle name="Обычный 2 57 4 3 2" xfId="11385"/>
    <cellStyle name="Обычный 2 57 4 4" xfId="8949"/>
    <cellStyle name="Обычный 2 57 5" xfId="5290"/>
    <cellStyle name="Обычный 2 57 5 2" xfId="12603"/>
    <cellStyle name="Обычный 2 57 6" xfId="2854"/>
    <cellStyle name="Обычный 2 57 6 2" xfId="10167"/>
    <cellStyle name="Обычный 2 57 7" xfId="7731"/>
    <cellStyle name="Обычный 2 58" xfId="724"/>
    <cellStyle name="Обычный 2 58 2" xfId="1943"/>
    <cellStyle name="Обычный 2 58 2 2" xfId="6815"/>
    <cellStyle name="Обычный 2 58 2 2 2" xfId="14128"/>
    <cellStyle name="Обычный 2 58 2 3" xfId="4379"/>
    <cellStyle name="Обычный 2 58 2 3 2" xfId="11692"/>
    <cellStyle name="Обычный 2 58 2 4" xfId="9256"/>
    <cellStyle name="Обычный 2 58 3" xfId="5597"/>
    <cellStyle name="Обычный 2 58 3 2" xfId="12910"/>
    <cellStyle name="Обычный 2 58 4" xfId="3161"/>
    <cellStyle name="Обычный 2 58 4 2" xfId="10474"/>
    <cellStyle name="Обычный 2 58 5" xfId="8038"/>
    <cellStyle name="Обычный 2 59" xfId="7427"/>
    <cellStyle name="Обычный 2 59 2" xfId="14740"/>
    <cellStyle name="Обычный 2 6" xfId="41"/>
    <cellStyle name="Обычный 2 6 2" xfId="222"/>
    <cellStyle name="Обычный 2 6 2 2" xfId="561"/>
    <cellStyle name="Обычный 2 6 2 2 2" xfId="1185"/>
    <cellStyle name="Обычный 2 6 2 2 2 2" xfId="2404"/>
    <cellStyle name="Обычный 2 6 2 2 2 2 2" xfId="7276"/>
    <cellStyle name="Обычный 2 6 2 2 2 2 2 2" xfId="14589"/>
    <cellStyle name="Обычный 2 6 2 2 2 2 3" xfId="4840"/>
    <cellStyle name="Обычный 2 6 2 2 2 2 3 2" xfId="12153"/>
    <cellStyle name="Обычный 2 6 2 2 2 2 4" xfId="9717"/>
    <cellStyle name="Обычный 2 6 2 2 2 3" xfId="6058"/>
    <cellStyle name="Обычный 2 6 2 2 2 3 2" xfId="13371"/>
    <cellStyle name="Обычный 2 6 2 2 2 4" xfId="3622"/>
    <cellStyle name="Обычный 2 6 2 2 2 4 2" xfId="10935"/>
    <cellStyle name="Обычный 2 6 2 2 2 5" xfId="8499"/>
    <cellStyle name="Обычный 2 6 2 2 3" xfId="1793"/>
    <cellStyle name="Обычный 2 6 2 2 3 2" xfId="6666"/>
    <cellStyle name="Обычный 2 6 2 2 3 2 2" xfId="13979"/>
    <cellStyle name="Обычный 2 6 2 2 3 3" xfId="4230"/>
    <cellStyle name="Обычный 2 6 2 2 3 3 2" xfId="11543"/>
    <cellStyle name="Обычный 2 6 2 2 3 4" xfId="9107"/>
    <cellStyle name="Обычный 2 6 2 2 4" xfId="5448"/>
    <cellStyle name="Обычный 2 6 2 2 4 2" xfId="12761"/>
    <cellStyle name="Обычный 2 6 2 2 5" xfId="3012"/>
    <cellStyle name="Обычный 2 6 2 2 5 2" xfId="10325"/>
    <cellStyle name="Обычный 2 6 2 2 6" xfId="7889"/>
    <cellStyle name="Обычный 2 6 2 3" xfId="881"/>
    <cellStyle name="Обычный 2 6 2 3 2" xfId="2100"/>
    <cellStyle name="Обычный 2 6 2 3 2 2" xfId="6972"/>
    <cellStyle name="Обычный 2 6 2 3 2 2 2" xfId="14285"/>
    <cellStyle name="Обычный 2 6 2 3 2 3" xfId="4536"/>
    <cellStyle name="Обычный 2 6 2 3 2 3 2" xfId="11849"/>
    <cellStyle name="Обычный 2 6 2 3 2 4" xfId="9413"/>
    <cellStyle name="Обычный 2 6 2 3 3" xfId="5754"/>
    <cellStyle name="Обычный 2 6 2 3 3 2" xfId="13067"/>
    <cellStyle name="Обычный 2 6 2 3 4" xfId="3318"/>
    <cellStyle name="Обычный 2 6 2 3 4 2" xfId="10631"/>
    <cellStyle name="Обычный 2 6 2 3 5" xfId="8195"/>
    <cellStyle name="Обычный 2 6 2 4" xfId="1489"/>
    <cellStyle name="Обычный 2 6 2 4 2" xfId="6362"/>
    <cellStyle name="Обычный 2 6 2 4 2 2" xfId="13675"/>
    <cellStyle name="Обычный 2 6 2 4 3" xfId="3926"/>
    <cellStyle name="Обычный 2 6 2 4 3 2" xfId="11239"/>
    <cellStyle name="Обычный 2 6 2 4 4" xfId="8803"/>
    <cellStyle name="Обычный 2 6 2 5" xfId="5144"/>
    <cellStyle name="Обычный 2 6 2 5 2" xfId="12457"/>
    <cellStyle name="Обычный 2 6 2 6" xfId="2708"/>
    <cellStyle name="Обычный 2 6 2 6 2" xfId="10021"/>
    <cellStyle name="Обычный 2 6 2 7" xfId="7585"/>
    <cellStyle name="Обычный 2 6 3" xfId="432"/>
    <cellStyle name="Обычный 2 6 3 2" xfId="1057"/>
    <cellStyle name="Обычный 2 6 3 2 2" xfId="2276"/>
    <cellStyle name="Обычный 2 6 3 2 2 2" xfId="7148"/>
    <cellStyle name="Обычный 2 6 3 2 2 2 2" xfId="14461"/>
    <cellStyle name="Обычный 2 6 3 2 2 3" xfId="4712"/>
    <cellStyle name="Обычный 2 6 3 2 2 3 2" xfId="12025"/>
    <cellStyle name="Обычный 2 6 3 2 2 4" xfId="9589"/>
    <cellStyle name="Обычный 2 6 3 2 3" xfId="5930"/>
    <cellStyle name="Обычный 2 6 3 2 3 2" xfId="13243"/>
    <cellStyle name="Обычный 2 6 3 2 4" xfId="3494"/>
    <cellStyle name="Обычный 2 6 3 2 4 2" xfId="10807"/>
    <cellStyle name="Обычный 2 6 3 2 5" xfId="8371"/>
    <cellStyle name="Обычный 2 6 3 3" xfId="1665"/>
    <cellStyle name="Обычный 2 6 3 3 2" xfId="6538"/>
    <cellStyle name="Обычный 2 6 3 3 2 2" xfId="13851"/>
    <cellStyle name="Обычный 2 6 3 3 3" xfId="4102"/>
    <cellStyle name="Обычный 2 6 3 3 3 2" xfId="11415"/>
    <cellStyle name="Обычный 2 6 3 3 4" xfId="8979"/>
    <cellStyle name="Обычный 2 6 3 4" xfId="5320"/>
    <cellStyle name="Обычный 2 6 3 4 2" xfId="12633"/>
    <cellStyle name="Обычный 2 6 3 5" xfId="2884"/>
    <cellStyle name="Обычный 2 6 3 5 2" xfId="10197"/>
    <cellStyle name="Обычный 2 6 3 6" xfId="7761"/>
    <cellStyle name="Обычный 2 6 4" xfId="753"/>
    <cellStyle name="Обычный 2 6 4 2" xfId="1972"/>
    <cellStyle name="Обычный 2 6 4 2 2" xfId="6844"/>
    <cellStyle name="Обычный 2 6 4 2 2 2" xfId="14157"/>
    <cellStyle name="Обычный 2 6 4 2 3" xfId="4408"/>
    <cellStyle name="Обычный 2 6 4 2 3 2" xfId="11721"/>
    <cellStyle name="Обычный 2 6 4 2 4" xfId="9285"/>
    <cellStyle name="Обычный 2 6 4 3" xfId="5626"/>
    <cellStyle name="Обычный 2 6 4 3 2" xfId="12939"/>
    <cellStyle name="Обычный 2 6 4 4" xfId="3190"/>
    <cellStyle name="Обычный 2 6 4 4 2" xfId="10503"/>
    <cellStyle name="Обычный 2 6 4 5" xfId="8067"/>
    <cellStyle name="Обычный 2 6 5" xfId="1361"/>
    <cellStyle name="Обычный 2 6 5 2" xfId="6234"/>
    <cellStyle name="Обычный 2 6 5 2 2" xfId="13547"/>
    <cellStyle name="Обычный 2 6 5 3" xfId="3798"/>
    <cellStyle name="Обычный 2 6 5 3 2" xfId="11111"/>
    <cellStyle name="Обычный 2 6 5 4" xfId="8675"/>
    <cellStyle name="Обычный 2 6 6" xfId="5016"/>
    <cellStyle name="Обычный 2 6 6 2" xfId="12329"/>
    <cellStyle name="Обычный 2 6 7" xfId="2580"/>
    <cellStyle name="Обычный 2 6 7 2" xfId="9893"/>
    <cellStyle name="Обычный 2 6 8" xfId="7457"/>
    <cellStyle name="Обычный 2 60" xfId="14745"/>
    <cellStyle name="Обычный 2 61" xfId="14752"/>
    <cellStyle name="Обычный 2 62" xfId="14898"/>
    <cellStyle name="Обычный 2 7" xfId="46"/>
    <cellStyle name="Обычный 2 7 2" xfId="226"/>
    <cellStyle name="Обычный 2 7 2 2" xfId="564"/>
    <cellStyle name="Обычный 2 7 2 2 2" xfId="1188"/>
    <cellStyle name="Обычный 2 7 2 2 2 2" xfId="2407"/>
    <cellStyle name="Обычный 2 7 2 2 2 2 2" xfId="7279"/>
    <cellStyle name="Обычный 2 7 2 2 2 2 2 2" xfId="14592"/>
    <cellStyle name="Обычный 2 7 2 2 2 2 3" xfId="4843"/>
    <cellStyle name="Обычный 2 7 2 2 2 2 3 2" xfId="12156"/>
    <cellStyle name="Обычный 2 7 2 2 2 2 4" xfId="9720"/>
    <cellStyle name="Обычный 2 7 2 2 2 3" xfId="6061"/>
    <cellStyle name="Обычный 2 7 2 2 2 3 2" xfId="13374"/>
    <cellStyle name="Обычный 2 7 2 2 2 4" xfId="3625"/>
    <cellStyle name="Обычный 2 7 2 2 2 4 2" xfId="10938"/>
    <cellStyle name="Обычный 2 7 2 2 2 5" xfId="8502"/>
    <cellStyle name="Обычный 2 7 2 2 3" xfId="1796"/>
    <cellStyle name="Обычный 2 7 2 2 3 2" xfId="6669"/>
    <cellStyle name="Обычный 2 7 2 2 3 2 2" xfId="13982"/>
    <cellStyle name="Обычный 2 7 2 2 3 3" xfId="4233"/>
    <cellStyle name="Обычный 2 7 2 2 3 3 2" xfId="11546"/>
    <cellStyle name="Обычный 2 7 2 2 3 4" xfId="9110"/>
    <cellStyle name="Обычный 2 7 2 2 4" xfId="5451"/>
    <cellStyle name="Обычный 2 7 2 2 4 2" xfId="12764"/>
    <cellStyle name="Обычный 2 7 2 2 5" xfId="3015"/>
    <cellStyle name="Обычный 2 7 2 2 5 2" xfId="10328"/>
    <cellStyle name="Обычный 2 7 2 2 6" xfId="7892"/>
    <cellStyle name="Обычный 2 7 2 3" xfId="884"/>
    <cellStyle name="Обычный 2 7 2 3 2" xfId="2103"/>
    <cellStyle name="Обычный 2 7 2 3 2 2" xfId="6975"/>
    <cellStyle name="Обычный 2 7 2 3 2 2 2" xfId="14288"/>
    <cellStyle name="Обычный 2 7 2 3 2 3" xfId="4539"/>
    <cellStyle name="Обычный 2 7 2 3 2 3 2" xfId="11852"/>
    <cellStyle name="Обычный 2 7 2 3 2 4" xfId="9416"/>
    <cellStyle name="Обычный 2 7 2 3 3" xfId="5757"/>
    <cellStyle name="Обычный 2 7 2 3 3 2" xfId="13070"/>
    <cellStyle name="Обычный 2 7 2 3 4" xfId="3321"/>
    <cellStyle name="Обычный 2 7 2 3 4 2" xfId="10634"/>
    <cellStyle name="Обычный 2 7 2 3 5" xfId="8198"/>
    <cellStyle name="Обычный 2 7 2 4" xfId="1492"/>
    <cellStyle name="Обычный 2 7 2 4 2" xfId="6365"/>
    <cellStyle name="Обычный 2 7 2 4 2 2" xfId="13678"/>
    <cellStyle name="Обычный 2 7 2 4 3" xfId="3929"/>
    <cellStyle name="Обычный 2 7 2 4 3 2" xfId="11242"/>
    <cellStyle name="Обычный 2 7 2 4 4" xfId="8806"/>
    <cellStyle name="Обычный 2 7 2 5" xfId="5147"/>
    <cellStyle name="Обычный 2 7 2 5 2" xfId="12460"/>
    <cellStyle name="Обычный 2 7 2 6" xfId="2711"/>
    <cellStyle name="Обычный 2 7 2 6 2" xfId="10024"/>
    <cellStyle name="Обычный 2 7 2 7" xfId="7588"/>
    <cellStyle name="Обычный 2 7 3" xfId="435"/>
    <cellStyle name="Обычный 2 7 3 2" xfId="1060"/>
    <cellStyle name="Обычный 2 7 3 2 2" xfId="2279"/>
    <cellStyle name="Обычный 2 7 3 2 2 2" xfId="7151"/>
    <cellStyle name="Обычный 2 7 3 2 2 2 2" xfId="14464"/>
    <cellStyle name="Обычный 2 7 3 2 2 3" xfId="4715"/>
    <cellStyle name="Обычный 2 7 3 2 2 3 2" xfId="12028"/>
    <cellStyle name="Обычный 2 7 3 2 2 4" xfId="9592"/>
    <cellStyle name="Обычный 2 7 3 2 3" xfId="5933"/>
    <cellStyle name="Обычный 2 7 3 2 3 2" xfId="13246"/>
    <cellStyle name="Обычный 2 7 3 2 4" xfId="3497"/>
    <cellStyle name="Обычный 2 7 3 2 4 2" xfId="10810"/>
    <cellStyle name="Обычный 2 7 3 2 5" xfId="8374"/>
    <cellStyle name="Обычный 2 7 3 3" xfId="1668"/>
    <cellStyle name="Обычный 2 7 3 3 2" xfId="6541"/>
    <cellStyle name="Обычный 2 7 3 3 2 2" xfId="13854"/>
    <cellStyle name="Обычный 2 7 3 3 3" xfId="4105"/>
    <cellStyle name="Обычный 2 7 3 3 3 2" xfId="11418"/>
    <cellStyle name="Обычный 2 7 3 3 4" xfId="8982"/>
    <cellStyle name="Обычный 2 7 3 4" xfId="5323"/>
    <cellStyle name="Обычный 2 7 3 4 2" xfId="12636"/>
    <cellStyle name="Обычный 2 7 3 5" xfId="2887"/>
    <cellStyle name="Обычный 2 7 3 5 2" xfId="10200"/>
    <cellStyle name="Обычный 2 7 3 6" xfId="7764"/>
    <cellStyle name="Обычный 2 7 4" xfId="756"/>
    <cellStyle name="Обычный 2 7 4 2" xfId="1975"/>
    <cellStyle name="Обычный 2 7 4 2 2" xfId="6847"/>
    <cellStyle name="Обычный 2 7 4 2 2 2" xfId="14160"/>
    <cellStyle name="Обычный 2 7 4 2 3" xfId="4411"/>
    <cellStyle name="Обычный 2 7 4 2 3 2" xfId="11724"/>
    <cellStyle name="Обычный 2 7 4 2 4" xfId="9288"/>
    <cellStyle name="Обычный 2 7 4 3" xfId="5629"/>
    <cellStyle name="Обычный 2 7 4 3 2" xfId="12942"/>
    <cellStyle name="Обычный 2 7 4 4" xfId="3193"/>
    <cellStyle name="Обычный 2 7 4 4 2" xfId="10506"/>
    <cellStyle name="Обычный 2 7 4 5" xfId="8070"/>
    <cellStyle name="Обычный 2 7 5" xfId="1364"/>
    <cellStyle name="Обычный 2 7 5 2" xfId="6237"/>
    <cellStyle name="Обычный 2 7 5 2 2" xfId="13550"/>
    <cellStyle name="Обычный 2 7 5 3" xfId="3801"/>
    <cellStyle name="Обычный 2 7 5 3 2" xfId="11114"/>
    <cellStyle name="Обычный 2 7 5 4" xfId="8678"/>
    <cellStyle name="Обычный 2 7 6" xfId="5019"/>
    <cellStyle name="Обычный 2 7 6 2" xfId="12332"/>
    <cellStyle name="Обычный 2 7 7" xfId="2583"/>
    <cellStyle name="Обычный 2 7 7 2" xfId="9896"/>
    <cellStyle name="Обычный 2 7 8" xfId="7460"/>
    <cellStyle name="Обычный 2 8" xfId="50"/>
    <cellStyle name="Обычный 2 8 2" xfId="230"/>
    <cellStyle name="Обычный 2 8 2 2" xfId="567"/>
    <cellStyle name="Обычный 2 8 2 2 2" xfId="1191"/>
    <cellStyle name="Обычный 2 8 2 2 2 2" xfId="2410"/>
    <cellStyle name="Обычный 2 8 2 2 2 2 2" xfId="7282"/>
    <cellStyle name="Обычный 2 8 2 2 2 2 2 2" xfId="14595"/>
    <cellStyle name="Обычный 2 8 2 2 2 2 3" xfId="4846"/>
    <cellStyle name="Обычный 2 8 2 2 2 2 3 2" xfId="12159"/>
    <cellStyle name="Обычный 2 8 2 2 2 2 4" xfId="9723"/>
    <cellStyle name="Обычный 2 8 2 2 2 3" xfId="6064"/>
    <cellStyle name="Обычный 2 8 2 2 2 3 2" xfId="13377"/>
    <cellStyle name="Обычный 2 8 2 2 2 4" xfId="3628"/>
    <cellStyle name="Обычный 2 8 2 2 2 4 2" xfId="10941"/>
    <cellStyle name="Обычный 2 8 2 2 2 5" xfId="8505"/>
    <cellStyle name="Обычный 2 8 2 2 3" xfId="1799"/>
    <cellStyle name="Обычный 2 8 2 2 3 2" xfId="6672"/>
    <cellStyle name="Обычный 2 8 2 2 3 2 2" xfId="13985"/>
    <cellStyle name="Обычный 2 8 2 2 3 3" xfId="4236"/>
    <cellStyle name="Обычный 2 8 2 2 3 3 2" xfId="11549"/>
    <cellStyle name="Обычный 2 8 2 2 3 4" xfId="9113"/>
    <cellStyle name="Обычный 2 8 2 2 4" xfId="5454"/>
    <cellStyle name="Обычный 2 8 2 2 4 2" xfId="12767"/>
    <cellStyle name="Обычный 2 8 2 2 5" xfId="3018"/>
    <cellStyle name="Обычный 2 8 2 2 5 2" xfId="10331"/>
    <cellStyle name="Обычный 2 8 2 2 6" xfId="7895"/>
    <cellStyle name="Обычный 2 8 2 3" xfId="887"/>
    <cellStyle name="Обычный 2 8 2 3 2" xfId="2106"/>
    <cellStyle name="Обычный 2 8 2 3 2 2" xfId="6978"/>
    <cellStyle name="Обычный 2 8 2 3 2 2 2" xfId="14291"/>
    <cellStyle name="Обычный 2 8 2 3 2 3" xfId="4542"/>
    <cellStyle name="Обычный 2 8 2 3 2 3 2" xfId="11855"/>
    <cellStyle name="Обычный 2 8 2 3 2 4" xfId="9419"/>
    <cellStyle name="Обычный 2 8 2 3 3" xfId="5760"/>
    <cellStyle name="Обычный 2 8 2 3 3 2" xfId="13073"/>
    <cellStyle name="Обычный 2 8 2 3 4" xfId="3324"/>
    <cellStyle name="Обычный 2 8 2 3 4 2" xfId="10637"/>
    <cellStyle name="Обычный 2 8 2 3 5" xfId="8201"/>
    <cellStyle name="Обычный 2 8 2 4" xfId="1495"/>
    <cellStyle name="Обычный 2 8 2 4 2" xfId="6368"/>
    <cellStyle name="Обычный 2 8 2 4 2 2" xfId="13681"/>
    <cellStyle name="Обычный 2 8 2 4 3" xfId="3932"/>
    <cellStyle name="Обычный 2 8 2 4 3 2" xfId="11245"/>
    <cellStyle name="Обычный 2 8 2 4 4" xfId="8809"/>
    <cellStyle name="Обычный 2 8 2 5" xfId="5150"/>
    <cellStyle name="Обычный 2 8 2 5 2" xfId="12463"/>
    <cellStyle name="Обычный 2 8 2 6" xfId="2714"/>
    <cellStyle name="Обычный 2 8 2 6 2" xfId="10027"/>
    <cellStyle name="Обычный 2 8 2 7" xfId="7591"/>
    <cellStyle name="Обычный 2 8 3" xfId="438"/>
    <cellStyle name="Обычный 2 8 3 2" xfId="1063"/>
    <cellStyle name="Обычный 2 8 3 2 2" xfId="2282"/>
    <cellStyle name="Обычный 2 8 3 2 2 2" xfId="7154"/>
    <cellStyle name="Обычный 2 8 3 2 2 2 2" xfId="14467"/>
    <cellStyle name="Обычный 2 8 3 2 2 3" xfId="4718"/>
    <cellStyle name="Обычный 2 8 3 2 2 3 2" xfId="12031"/>
    <cellStyle name="Обычный 2 8 3 2 2 4" xfId="9595"/>
    <cellStyle name="Обычный 2 8 3 2 3" xfId="5936"/>
    <cellStyle name="Обычный 2 8 3 2 3 2" xfId="13249"/>
    <cellStyle name="Обычный 2 8 3 2 4" xfId="3500"/>
    <cellStyle name="Обычный 2 8 3 2 4 2" xfId="10813"/>
    <cellStyle name="Обычный 2 8 3 2 5" xfId="8377"/>
    <cellStyle name="Обычный 2 8 3 3" xfId="1671"/>
    <cellStyle name="Обычный 2 8 3 3 2" xfId="6544"/>
    <cellStyle name="Обычный 2 8 3 3 2 2" xfId="13857"/>
    <cellStyle name="Обычный 2 8 3 3 3" xfId="4108"/>
    <cellStyle name="Обычный 2 8 3 3 3 2" xfId="11421"/>
    <cellStyle name="Обычный 2 8 3 3 4" xfId="8985"/>
    <cellStyle name="Обычный 2 8 3 4" xfId="5326"/>
    <cellStyle name="Обычный 2 8 3 4 2" xfId="12639"/>
    <cellStyle name="Обычный 2 8 3 5" xfId="2890"/>
    <cellStyle name="Обычный 2 8 3 5 2" xfId="10203"/>
    <cellStyle name="Обычный 2 8 3 6" xfId="7767"/>
    <cellStyle name="Обычный 2 8 4" xfId="759"/>
    <cellStyle name="Обычный 2 8 4 2" xfId="1978"/>
    <cellStyle name="Обычный 2 8 4 2 2" xfId="6850"/>
    <cellStyle name="Обычный 2 8 4 2 2 2" xfId="14163"/>
    <cellStyle name="Обычный 2 8 4 2 3" xfId="4414"/>
    <cellStyle name="Обычный 2 8 4 2 3 2" xfId="11727"/>
    <cellStyle name="Обычный 2 8 4 2 4" xfId="9291"/>
    <cellStyle name="Обычный 2 8 4 3" xfId="5632"/>
    <cellStyle name="Обычный 2 8 4 3 2" xfId="12945"/>
    <cellStyle name="Обычный 2 8 4 4" xfId="3196"/>
    <cellStyle name="Обычный 2 8 4 4 2" xfId="10509"/>
    <cellStyle name="Обычный 2 8 4 5" xfId="8073"/>
    <cellStyle name="Обычный 2 8 5" xfId="1367"/>
    <cellStyle name="Обычный 2 8 5 2" xfId="6240"/>
    <cellStyle name="Обычный 2 8 5 2 2" xfId="13553"/>
    <cellStyle name="Обычный 2 8 5 3" xfId="3804"/>
    <cellStyle name="Обычный 2 8 5 3 2" xfId="11117"/>
    <cellStyle name="Обычный 2 8 5 4" xfId="8681"/>
    <cellStyle name="Обычный 2 8 6" xfId="5022"/>
    <cellStyle name="Обычный 2 8 6 2" xfId="12335"/>
    <cellStyle name="Обычный 2 8 7" xfId="2586"/>
    <cellStyle name="Обычный 2 8 7 2" xfId="9899"/>
    <cellStyle name="Обычный 2 8 8" xfId="7463"/>
    <cellStyle name="Обычный 2 9" xfId="56"/>
    <cellStyle name="Обычный 2 9 2" xfId="234"/>
    <cellStyle name="Обычный 2 9 2 2" xfId="570"/>
    <cellStyle name="Обычный 2 9 2 2 2" xfId="1194"/>
    <cellStyle name="Обычный 2 9 2 2 2 2" xfId="2413"/>
    <cellStyle name="Обычный 2 9 2 2 2 2 2" xfId="7285"/>
    <cellStyle name="Обычный 2 9 2 2 2 2 2 2" xfId="14598"/>
    <cellStyle name="Обычный 2 9 2 2 2 2 3" xfId="4849"/>
    <cellStyle name="Обычный 2 9 2 2 2 2 3 2" xfId="12162"/>
    <cellStyle name="Обычный 2 9 2 2 2 2 4" xfId="9726"/>
    <cellStyle name="Обычный 2 9 2 2 2 3" xfId="6067"/>
    <cellStyle name="Обычный 2 9 2 2 2 3 2" xfId="13380"/>
    <cellStyle name="Обычный 2 9 2 2 2 4" xfId="3631"/>
    <cellStyle name="Обычный 2 9 2 2 2 4 2" xfId="10944"/>
    <cellStyle name="Обычный 2 9 2 2 2 5" xfId="8508"/>
    <cellStyle name="Обычный 2 9 2 2 3" xfId="1802"/>
    <cellStyle name="Обычный 2 9 2 2 3 2" xfId="6675"/>
    <cellStyle name="Обычный 2 9 2 2 3 2 2" xfId="13988"/>
    <cellStyle name="Обычный 2 9 2 2 3 3" xfId="4239"/>
    <cellStyle name="Обычный 2 9 2 2 3 3 2" xfId="11552"/>
    <cellStyle name="Обычный 2 9 2 2 3 4" xfId="9116"/>
    <cellStyle name="Обычный 2 9 2 2 4" xfId="5457"/>
    <cellStyle name="Обычный 2 9 2 2 4 2" xfId="12770"/>
    <cellStyle name="Обычный 2 9 2 2 5" xfId="3021"/>
    <cellStyle name="Обычный 2 9 2 2 5 2" xfId="10334"/>
    <cellStyle name="Обычный 2 9 2 2 6" xfId="7898"/>
    <cellStyle name="Обычный 2 9 2 3" xfId="890"/>
    <cellStyle name="Обычный 2 9 2 3 2" xfId="2109"/>
    <cellStyle name="Обычный 2 9 2 3 2 2" xfId="6981"/>
    <cellStyle name="Обычный 2 9 2 3 2 2 2" xfId="14294"/>
    <cellStyle name="Обычный 2 9 2 3 2 3" xfId="4545"/>
    <cellStyle name="Обычный 2 9 2 3 2 3 2" xfId="11858"/>
    <cellStyle name="Обычный 2 9 2 3 2 4" xfId="9422"/>
    <cellStyle name="Обычный 2 9 2 3 3" xfId="5763"/>
    <cellStyle name="Обычный 2 9 2 3 3 2" xfId="13076"/>
    <cellStyle name="Обычный 2 9 2 3 4" xfId="3327"/>
    <cellStyle name="Обычный 2 9 2 3 4 2" xfId="10640"/>
    <cellStyle name="Обычный 2 9 2 3 5" xfId="8204"/>
    <cellStyle name="Обычный 2 9 2 4" xfId="1498"/>
    <cellStyle name="Обычный 2 9 2 4 2" xfId="6371"/>
    <cellStyle name="Обычный 2 9 2 4 2 2" xfId="13684"/>
    <cellStyle name="Обычный 2 9 2 4 3" xfId="3935"/>
    <cellStyle name="Обычный 2 9 2 4 3 2" xfId="11248"/>
    <cellStyle name="Обычный 2 9 2 4 4" xfId="8812"/>
    <cellStyle name="Обычный 2 9 2 5" xfId="5153"/>
    <cellStyle name="Обычный 2 9 2 5 2" xfId="12466"/>
    <cellStyle name="Обычный 2 9 2 6" xfId="2717"/>
    <cellStyle name="Обычный 2 9 2 6 2" xfId="10030"/>
    <cellStyle name="Обычный 2 9 2 7" xfId="7594"/>
    <cellStyle name="Обычный 2 9 3" xfId="441"/>
    <cellStyle name="Обычный 2 9 3 2" xfId="1066"/>
    <cellStyle name="Обычный 2 9 3 2 2" xfId="2285"/>
    <cellStyle name="Обычный 2 9 3 2 2 2" xfId="7157"/>
    <cellStyle name="Обычный 2 9 3 2 2 2 2" xfId="14470"/>
    <cellStyle name="Обычный 2 9 3 2 2 3" xfId="4721"/>
    <cellStyle name="Обычный 2 9 3 2 2 3 2" xfId="12034"/>
    <cellStyle name="Обычный 2 9 3 2 2 4" xfId="9598"/>
    <cellStyle name="Обычный 2 9 3 2 3" xfId="5939"/>
    <cellStyle name="Обычный 2 9 3 2 3 2" xfId="13252"/>
    <cellStyle name="Обычный 2 9 3 2 4" xfId="3503"/>
    <cellStyle name="Обычный 2 9 3 2 4 2" xfId="10816"/>
    <cellStyle name="Обычный 2 9 3 2 5" xfId="8380"/>
    <cellStyle name="Обычный 2 9 3 3" xfId="1674"/>
    <cellStyle name="Обычный 2 9 3 3 2" xfId="6547"/>
    <cellStyle name="Обычный 2 9 3 3 2 2" xfId="13860"/>
    <cellStyle name="Обычный 2 9 3 3 3" xfId="4111"/>
    <cellStyle name="Обычный 2 9 3 3 3 2" xfId="11424"/>
    <cellStyle name="Обычный 2 9 3 3 4" xfId="8988"/>
    <cellStyle name="Обычный 2 9 3 4" xfId="5329"/>
    <cellStyle name="Обычный 2 9 3 4 2" xfId="12642"/>
    <cellStyle name="Обычный 2 9 3 5" xfId="2893"/>
    <cellStyle name="Обычный 2 9 3 5 2" xfId="10206"/>
    <cellStyle name="Обычный 2 9 3 6" xfId="7770"/>
    <cellStyle name="Обычный 2 9 4" xfId="762"/>
    <cellStyle name="Обычный 2 9 4 2" xfId="1981"/>
    <cellStyle name="Обычный 2 9 4 2 2" xfId="6853"/>
    <cellStyle name="Обычный 2 9 4 2 2 2" xfId="14166"/>
    <cellStyle name="Обычный 2 9 4 2 3" xfId="4417"/>
    <cellStyle name="Обычный 2 9 4 2 3 2" xfId="11730"/>
    <cellStyle name="Обычный 2 9 4 2 4" xfId="9294"/>
    <cellStyle name="Обычный 2 9 4 3" xfId="5635"/>
    <cellStyle name="Обычный 2 9 4 3 2" xfId="12948"/>
    <cellStyle name="Обычный 2 9 4 4" xfId="3199"/>
    <cellStyle name="Обычный 2 9 4 4 2" xfId="10512"/>
    <cellStyle name="Обычный 2 9 4 5" xfId="8076"/>
    <cellStyle name="Обычный 2 9 5" xfId="1370"/>
    <cellStyle name="Обычный 2 9 5 2" xfId="6243"/>
    <cellStyle name="Обычный 2 9 5 2 2" xfId="13556"/>
    <cellStyle name="Обычный 2 9 5 3" xfId="3807"/>
    <cellStyle name="Обычный 2 9 5 3 2" xfId="11120"/>
    <cellStyle name="Обычный 2 9 5 4" xfId="8684"/>
    <cellStyle name="Обычный 2 9 6" xfId="5025"/>
    <cellStyle name="Обычный 2 9 6 2" xfId="12338"/>
    <cellStyle name="Обычный 2 9 7" xfId="2589"/>
    <cellStyle name="Обычный 2 9 7 2" xfId="9902"/>
    <cellStyle name="Обычный 2 9 8" xfId="7466"/>
    <cellStyle name="Обычный 20" xfId="86"/>
    <cellStyle name="Обычный 20 2" xfId="264"/>
    <cellStyle name="Обычный 200" xfId="14905"/>
    <cellStyle name="Обычный 201" xfId="14906"/>
    <cellStyle name="Обычный 202" xfId="14907"/>
    <cellStyle name="Обычный 203" xfId="14909"/>
    <cellStyle name="Обычный 204" xfId="14910"/>
    <cellStyle name="Обычный 205" xfId="14911"/>
    <cellStyle name="Обычный 206" xfId="14912"/>
    <cellStyle name="Обычный 207" xfId="14913"/>
    <cellStyle name="Обычный 208" xfId="14914"/>
    <cellStyle name="Обычный 209" xfId="14915"/>
    <cellStyle name="Обычный 21" xfId="94"/>
    <cellStyle name="Обычный 21 2" xfId="270"/>
    <cellStyle name="Обычный 210" xfId="14916"/>
    <cellStyle name="Обычный 22" xfId="98"/>
    <cellStyle name="Обычный 22 2" xfId="274"/>
    <cellStyle name="Обычный 23" xfId="102"/>
    <cellStyle name="Обычный 23 2" xfId="278"/>
    <cellStyle name="Обычный 24" xfId="106"/>
    <cellStyle name="Обычный 24 2" xfId="282"/>
    <cellStyle name="Обычный 25" xfId="113"/>
    <cellStyle name="Обычный 25 2" xfId="289"/>
    <cellStyle name="Обычный 26" xfId="114"/>
    <cellStyle name="Обычный 26 2" xfId="290"/>
    <cellStyle name="Обычный 27" xfId="124"/>
    <cellStyle name="Обычный 27 2" xfId="300"/>
    <cellStyle name="Обычный 28" xfId="134"/>
    <cellStyle name="Обычный 28 2" xfId="310"/>
    <cellStyle name="Обычный 29" xfId="141"/>
    <cellStyle name="Обычный 29 2" xfId="317"/>
    <cellStyle name="Обычный 3" xfId="2"/>
    <cellStyle name="Обычный 3 10" xfId="69"/>
    <cellStyle name="Обычный 3 10 2" xfId="247"/>
    <cellStyle name="Обычный 3 10 2 2" xfId="580"/>
    <cellStyle name="Обычный 3 10 2 2 2" xfId="1204"/>
    <cellStyle name="Обычный 3 10 2 2 2 2" xfId="2423"/>
    <cellStyle name="Обычный 3 10 2 2 2 2 2" xfId="7295"/>
    <cellStyle name="Обычный 3 10 2 2 2 2 2 2" xfId="14608"/>
    <cellStyle name="Обычный 3 10 2 2 2 2 3" xfId="4859"/>
    <cellStyle name="Обычный 3 10 2 2 2 2 3 2" xfId="12172"/>
    <cellStyle name="Обычный 3 10 2 2 2 2 4" xfId="9736"/>
    <cellStyle name="Обычный 3 10 2 2 2 3" xfId="6077"/>
    <cellStyle name="Обычный 3 10 2 2 2 3 2" xfId="13390"/>
    <cellStyle name="Обычный 3 10 2 2 2 4" xfId="3641"/>
    <cellStyle name="Обычный 3 10 2 2 2 4 2" xfId="10954"/>
    <cellStyle name="Обычный 3 10 2 2 2 5" xfId="8518"/>
    <cellStyle name="Обычный 3 10 2 2 3" xfId="1812"/>
    <cellStyle name="Обычный 3 10 2 2 3 2" xfId="6685"/>
    <cellStyle name="Обычный 3 10 2 2 3 2 2" xfId="13998"/>
    <cellStyle name="Обычный 3 10 2 2 3 3" xfId="4249"/>
    <cellStyle name="Обычный 3 10 2 2 3 3 2" xfId="11562"/>
    <cellStyle name="Обычный 3 10 2 2 3 4" xfId="9126"/>
    <cellStyle name="Обычный 3 10 2 2 4" xfId="5467"/>
    <cellStyle name="Обычный 3 10 2 2 4 2" xfId="12780"/>
    <cellStyle name="Обычный 3 10 2 2 5" xfId="3031"/>
    <cellStyle name="Обычный 3 10 2 2 5 2" xfId="10344"/>
    <cellStyle name="Обычный 3 10 2 2 6" xfId="7908"/>
    <cellStyle name="Обычный 3 10 2 3" xfId="900"/>
    <cellStyle name="Обычный 3 10 2 3 2" xfId="2119"/>
    <cellStyle name="Обычный 3 10 2 3 2 2" xfId="6991"/>
    <cellStyle name="Обычный 3 10 2 3 2 2 2" xfId="14304"/>
    <cellStyle name="Обычный 3 10 2 3 2 3" xfId="4555"/>
    <cellStyle name="Обычный 3 10 2 3 2 3 2" xfId="11868"/>
    <cellStyle name="Обычный 3 10 2 3 2 4" xfId="9432"/>
    <cellStyle name="Обычный 3 10 2 3 3" xfId="5773"/>
    <cellStyle name="Обычный 3 10 2 3 3 2" xfId="13086"/>
    <cellStyle name="Обычный 3 10 2 3 4" xfId="3337"/>
    <cellStyle name="Обычный 3 10 2 3 4 2" xfId="10650"/>
    <cellStyle name="Обычный 3 10 2 3 5" xfId="8214"/>
    <cellStyle name="Обычный 3 10 2 4" xfId="1508"/>
    <cellStyle name="Обычный 3 10 2 4 2" xfId="6381"/>
    <cellStyle name="Обычный 3 10 2 4 2 2" xfId="13694"/>
    <cellStyle name="Обычный 3 10 2 4 3" xfId="3945"/>
    <cellStyle name="Обычный 3 10 2 4 3 2" xfId="11258"/>
    <cellStyle name="Обычный 3 10 2 4 4" xfId="8822"/>
    <cellStyle name="Обычный 3 10 2 5" xfId="5163"/>
    <cellStyle name="Обычный 3 10 2 5 2" xfId="12476"/>
    <cellStyle name="Обычный 3 10 2 6" xfId="2727"/>
    <cellStyle name="Обычный 3 10 2 6 2" xfId="10040"/>
    <cellStyle name="Обычный 3 10 2 7" xfId="7604"/>
    <cellStyle name="Обычный 3 10 3" xfId="451"/>
    <cellStyle name="Обычный 3 10 3 2" xfId="1076"/>
    <cellStyle name="Обычный 3 10 3 2 2" xfId="2295"/>
    <cellStyle name="Обычный 3 10 3 2 2 2" xfId="7167"/>
    <cellStyle name="Обычный 3 10 3 2 2 2 2" xfId="14480"/>
    <cellStyle name="Обычный 3 10 3 2 2 3" xfId="4731"/>
    <cellStyle name="Обычный 3 10 3 2 2 3 2" xfId="12044"/>
    <cellStyle name="Обычный 3 10 3 2 2 4" xfId="9608"/>
    <cellStyle name="Обычный 3 10 3 2 3" xfId="5949"/>
    <cellStyle name="Обычный 3 10 3 2 3 2" xfId="13262"/>
    <cellStyle name="Обычный 3 10 3 2 4" xfId="3513"/>
    <cellStyle name="Обычный 3 10 3 2 4 2" xfId="10826"/>
    <cellStyle name="Обычный 3 10 3 2 5" xfId="8390"/>
    <cellStyle name="Обычный 3 10 3 3" xfId="1684"/>
    <cellStyle name="Обычный 3 10 3 3 2" xfId="6557"/>
    <cellStyle name="Обычный 3 10 3 3 2 2" xfId="13870"/>
    <cellStyle name="Обычный 3 10 3 3 3" xfId="4121"/>
    <cellStyle name="Обычный 3 10 3 3 3 2" xfId="11434"/>
    <cellStyle name="Обычный 3 10 3 3 4" xfId="8998"/>
    <cellStyle name="Обычный 3 10 3 4" xfId="5339"/>
    <cellStyle name="Обычный 3 10 3 4 2" xfId="12652"/>
    <cellStyle name="Обычный 3 10 3 5" xfId="2903"/>
    <cellStyle name="Обычный 3 10 3 5 2" xfId="10216"/>
    <cellStyle name="Обычный 3 10 3 6" xfId="7780"/>
    <cellStyle name="Обычный 3 10 4" xfId="772"/>
    <cellStyle name="Обычный 3 10 4 2" xfId="1991"/>
    <cellStyle name="Обычный 3 10 4 2 2" xfId="6863"/>
    <cellStyle name="Обычный 3 10 4 2 2 2" xfId="14176"/>
    <cellStyle name="Обычный 3 10 4 2 3" xfId="4427"/>
    <cellStyle name="Обычный 3 10 4 2 3 2" xfId="11740"/>
    <cellStyle name="Обычный 3 10 4 2 4" xfId="9304"/>
    <cellStyle name="Обычный 3 10 4 3" xfId="5645"/>
    <cellStyle name="Обычный 3 10 4 3 2" xfId="12958"/>
    <cellStyle name="Обычный 3 10 4 4" xfId="3209"/>
    <cellStyle name="Обычный 3 10 4 4 2" xfId="10522"/>
    <cellStyle name="Обычный 3 10 4 5" xfId="8086"/>
    <cellStyle name="Обычный 3 10 5" xfId="1380"/>
    <cellStyle name="Обычный 3 10 5 2" xfId="6253"/>
    <cellStyle name="Обычный 3 10 5 2 2" xfId="13566"/>
    <cellStyle name="Обычный 3 10 5 3" xfId="3817"/>
    <cellStyle name="Обычный 3 10 5 3 2" xfId="11130"/>
    <cellStyle name="Обычный 3 10 5 4" xfId="8694"/>
    <cellStyle name="Обычный 3 10 6" xfId="5035"/>
    <cellStyle name="Обычный 3 10 6 2" xfId="12348"/>
    <cellStyle name="Обычный 3 10 7" xfId="2599"/>
    <cellStyle name="Обычный 3 10 7 2" xfId="9912"/>
    <cellStyle name="Обычный 3 10 8" xfId="7476"/>
    <cellStyle name="Обычный 3 11" xfId="73"/>
    <cellStyle name="Обычный 3 11 2" xfId="251"/>
    <cellStyle name="Обычный 3 11 2 2" xfId="583"/>
    <cellStyle name="Обычный 3 11 2 2 2" xfId="1207"/>
    <cellStyle name="Обычный 3 11 2 2 2 2" xfId="2426"/>
    <cellStyle name="Обычный 3 11 2 2 2 2 2" xfId="7298"/>
    <cellStyle name="Обычный 3 11 2 2 2 2 2 2" xfId="14611"/>
    <cellStyle name="Обычный 3 11 2 2 2 2 3" xfId="4862"/>
    <cellStyle name="Обычный 3 11 2 2 2 2 3 2" xfId="12175"/>
    <cellStyle name="Обычный 3 11 2 2 2 2 4" xfId="9739"/>
    <cellStyle name="Обычный 3 11 2 2 2 3" xfId="6080"/>
    <cellStyle name="Обычный 3 11 2 2 2 3 2" xfId="13393"/>
    <cellStyle name="Обычный 3 11 2 2 2 4" xfId="3644"/>
    <cellStyle name="Обычный 3 11 2 2 2 4 2" xfId="10957"/>
    <cellStyle name="Обычный 3 11 2 2 2 5" xfId="8521"/>
    <cellStyle name="Обычный 3 11 2 2 3" xfId="1815"/>
    <cellStyle name="Обычный 3 11 2 2 3 2" xfId="6688"/>
    <cellStyle name="Обычный 3 11 2 2 3 2 2" xfId="14001"/>
    <cellStyle name="Обычный 3 11 2 2 3 3" xfId="4252"/>
    <cellStyle name="Обычный 3 11 2 2 3 3 2" xfId="11565"/>
    <cellStyle name="Обычный 3 11 2 2 3 4" xfId="9129"/>
    <cellStyle name="Обычный 3 11 2 2 4" xfId="5470"/>
    <cellStyle name="Обычный 3 11 2 2 4 2" xfId="12783"/>
    <cellStyle name="Обычный 3 11 2 2 5" xfId="3034"/>
    <cellStyle name="Обычный 3 11 2 2 5 2" xfId="10347"/>
    <cellStyle name="Обычный 3 11 2 2 6" xfId="7911"/>
    <cellStyle name="Обычный 3 11 2 3" xfId="903"/>
    <cellStyle name="Обычный 3 11 2 3 2" xfId="2122"/>
    <cellStyle name="Обычный 3 11 2 3 2 2" xfId="6994"/>
    <cellStyle name="Обычный 3 11 2 3 2 2 2" xfId="14307"/>
    <cellStyle name="Обычный 3 11 2 3 2 3" xfId="4558"/>
    <cellStyle name="Обычный 3 11 2 3 2 3 2" xfId="11871"/>
    <cellStyle name="Обычный 3 11 2 3 2 4" xfId="9435"/>
    <cellStyle name="Обычный 3 11 2 3 3" xfId="5776"/>
    <cellStyle name="Обычный 3 11 2 3 3 2" xfId="13089"/>
    <cellStyle name="Обычный 3 11 2 3 4" xfId="3340"/>
    <cellStyle name="Обычный 3 11 2 3 4 2" xfId="10653"/>
    <cellStyle name="Обычный 3 11 2 3 5" xfId="8217"/>
    <cellStyle name="Обычный 3 11 2 4" xfId="1511"/>
    <cellStyle name="Обычный 3 11 2 4 2" xfId="6384"/>
    <cellStyle name="Обычный 3 11 2 4 2 2" xfId="13697"/>
    <cellStyle name="Обычный 3 11 2 4 3" xfId="3948"/>
    <cellStyle name="Обычный 3 11 2 4 3 2" xfId="11261"/>
    <cellStyle name="Обычный 3 11 2 4 4" xfId="8825"/>
    <cellStyle name="Обычный 3 11 2 5" xfId="5166"/>
    <cellStyle name="Обычный 3 11 2 5 2" xfId="12479"/>
    <cellStyle name="Обычный 3 11 2 6" xfId="2730"/>
    <cellStyle name="Обычный 3 11 2 6 2" xfId="10043"/>
    <cellStyle name="Обычный 3 11 2 7" xfId="7607"/>
    <cellStyle name="Обычный 3 11 3" xfId="454"/>
    <cellStyle name="Обычный 3 11 3 2" xfId="1079"/>
    <cellStyle name="Обычный 3 11 3 2 2" xfId="2298"/>
    <cellStyle name="Обычный 3 11 3 2 2 2" xfId="7170"/>
    <cellStyle name="Обычный 3 11 3 2 2 2 2" xfId="14483"/>
    <cellStyle name="Обычный 3 11 3 2 2 3" xfId="4734"/>
    <cellStyle name="Обычный 3 11 3 2 2 3 2" xfId="12047"/>
    <cellStyle name="Обычный 3 11 3 2 2 4" xfId="9611"/>
    <cellStyle name="Обычный 3 11 3 2 3" xfId="5952"/>
    <cellStyle name="Обычный 3 11 3 2 3 2" xfId="13265"/>
    <cellStyle name="Обычный 3 11 3 2 4" xfId="3516"/>
    <cellStyle name="Обычный 3 11 3 2 4 2" xfId="10829"/>
    <cellStyle name="Обычный 3 11 3 2 5" xfId="8393"/>
    <cellStyle name="Обычный 3 11 3 3" xfId="1687"/>
    <cellStyle name="Обычный 3 11 3 3 2" xfId="6560"/>
    <cellStyle name="Обычный 3 11 3 3 2 2" xfId="13873"/>
    <cellStyle name="Обычный 3 11 3 3 3" xfId="4124"/>
    <cellStyle name="Обычный 3 11 3 3 3 2" xfId="11437"/>
    <cellStyle name="Обычный 3 11 3 3 4" xfId="9001"/>
    <cellStyle name="Обычный 3 11 3 4" xfId="5342"/>
    <cellStyle name="Обычный 3 11 3 4 2" xfId="12655"/>
    <cellStyle name="Обычный 3 11 3 5" xfId="2906"/>
    <cellStyle name="Обычный 3 11 3 5 2" xfId="10219"/>
    <cellStyle name="Обычный 3 11 3 6" xfId="7783"/>
    <cellStyle name="Обычный 3 11 4" xfId="775"/>
    <cellStyle name="Обычный 3 11 4 2" xfId="1994"/>
    <cellStyle name="Обычный 3 11 4 2 2" xfId="6866"/>
    <cellStyle name="Обычный 3 11 4 2 2 2" xfId="14179"/>
    <cellStyle name="Обычный 3 11 4 2 3" xfId="4430"/>
    <cellStyle name="Обычный 3 11 4 2 3 2" xfId="11743"/>
    <cellStyle name="Обычный 3 11 4 2 4" xfId="9307"/>
    <cellStyle name="Обычный 3 11 4 3" xfId="5648"/>
    <cellStyle name="Обычный 3 11 4 3 2" xfId="12961"/>
    <cellStyle name="Обычный 3 11 4 4" xfId="3212"/>
    <cellStyle name="Обычный 3 11 4 4 2" xfId="10525"/>
    <cellStyle name="Обычный 3 11 4 5" xfId="8089"/>
    <cellStyle name="Обычный 3 11 5" xfId="1383"/>
    <cellStyle name="Обычный 3 11 5 2" xfId="6256"/>
    <cellStyle name="Обычный 3 11 5 2 2" xfId="13569"/>
    <cellStyle name="Обычный 3 11 5 3" xfId="3820"/>
    <cellStyle name="Обычный 3 11 5 3 2" xfId="11133"/>
    <cellStyle name="Обычный 3 11 5 4" xfId="8697"/>
    <cellStyle name="Обычный 3 11 6" xfId="5038"/>
    <cellStyle name="Обычный 3 11 6 2" xfId="12351"/>
    <cellStyle name="Обычный 3 11 7" xfId="2602"/>
    <cellStyle name="Обычный 3 11 7 2" xfId="9915"/>
    <cellStyle name="Обычный 3 11 8" xfId="7479"/>
    <cellStyle name="Обычный 3 12" xfId="77"/>
    <cellStyle name="Обычный 3 12 2" xfId="255"/>
    <cellStyle name="Обычный 3 12 2 2" xfId="586"/>
    <cellStyle name="Обычный 3 12 2 2 2" xfId="1210"/>
    <cellStyle name="Обычный 3 12 2 2 2 2" xfId="2429"/>
    <cellStyle name="Обычный 3 12 2 2 2 2 2" xfId="7301"/>
    <cellStyle name="Обычный 3 12 2 2 2 2 2 2" xfId="14614"/>
    <cellStyle name="Обычный 3 12 2 2 2 2 3" xfId="4865"/>
    <cellStyle name="Обычный 3 12 2 2 2 2 3 2" xfId="12178"/>
    <cellStyle name="Обычный 3 12 2 2 2 2 4" xfId="9742"/>
    <cellStyle name="Обычный 3 12 2 2 2 3" xfId="6083"/>
    <cellStyle name="Обычный 3 12 2 2 2 3 2" xfId="13396"/>
    <cellStyle name="Обычный 3 12 2 2 2 4" xfId="3647"/>
    <cellStyle name="Обычный 3 12 2 2 2 4 2" xfId="10960"/>
    <cellStyle name="Обычный 3 12 2 2 2 5" xfId="8524"/>
    <cellStyle name="Обычный 3 12 2 2 3" xfId="1818"/>
    <cellStyle name="Обычный 3 12 2 2 3 2" xfId="6691"/>
    <cellStyle name="Обычный 3 12 2 2 3 2 2" xfId="14004"/>
    <cellStyle name="Обычный 3 12 2 2 3 3" xfId="4255"/>
    <cellStyle name="Обычный 3 12 2 2 3 3 2" xfId="11568"/>
    <cellStyle name="Обычный 3 12 2 2 3 4" xfId="9132"/>
    <cellStyle name="Обычный 3 12 2 2 4" xfId="5473"/>
    <cellStyle name="Обычный 3 12 2 2 4 2" xfId="12786"/>
    <cellStyle name="Обычный 3 12 2 2 5" xfId="3037"/>
    <cellStyle name="Обычный 3 12 2 2 5 2" xfId="10350"/>
    <cellStyle name="Обычный 3 12 2 2 6" xfId="7914"/>
    <cellStyle name="Обычный 3 12 2 3" xfId="906"/>
    <cellStyle name="Обычный 3 12 2 3 2" xfId="2125"/>
    <cellStyle name="Обычный 3 12 2 3 2 2" xfId="6997"/>
    <cellStyle name="Обычный 3 12 2 3 2 2 2" xfId="14310"/>
    <cellStyle name="Обычный 3 12 2 3 2 3" xfId="4561"/>
    <cellStyle name="Обычный 3 12 2 3 2 3 2" xfId="11874"/>
    <cellStyle name="Обычный 3 12 2 3 2 4" xfId="9438"/>
    <cellStyle name="Обычный 3 12 2 3 3" xfId="5779"/>
    <cellStyle name="Обычный 3 12 2 3 3 2" xfId="13092"/>
    <cellStyle name="Обычный 3 12 2 3 4" xfId="3343"/>
    <cellStyle name="Обычный 3 12 2 3 4 2" xfId="10656"/>
    <cellStyle name="Обычный 3 12 2 3 5" xfId="8220"/>
    <cellStyle name="Обычный 3 12 2 4" xfId="1514"/>
    <cellStyle name="Обычный 3 12 2 4 2" xfId="6387"/>
    <cellStyle name="Обычный 3 12 2 4 2 2" xfId="13700"/>
    <cellStyle name="Обычный 3 12 2 4 3" xfId="3951"/>
    <cellStyle name="Обычный 3 12 2 4 3 2" xfId="11264"/>
    <cellStyle name="Обычный 3 12 2 4 4" xfId="8828"/>
    <cellStyle name="Обычный 3 12 2 5" xfId="5169"/>
    <cellStyle name="Обычный 3 12 2 5 2" xfId="12482"/>
    <cellStyle name="Обычный 3 12 2 6" xfId="2733"/>
    <cellStyle name="Обычный 3 12 2 6 2" xfId="10046"/>
    <cellStyle name="Обычный 3 12 2 7" xfId="7610"/>
    <cellStyle name="Обычный 3 12 3" xfId="457"/>
    <cellStyle name="Обычный 3 12 3 2" xfId="1082"/>
    <cellStyle name="Обычный 3 12 3 2 2" xfId="2301"/>
    <cellStyle name="Обычный 3 12 3 2 2 2" xfId="7173"/>
    <cellStyle name="Обычный 3 12 3 2 2 2 2" xfId="14486"/>
    <cellStyle name="Обычный 3 12 3 2 2 3" xfId="4737"/>
    <cellStyle name="Обычный 3 12 3 2 2 3 2" xfId="12050"/>
    <cellStyle name="Обычный 3 12 3 2 2 4" xfId="9614"/>
    <cellStyle name="Обычный 3 12 3 2 3" xfId="5955"/>
    <cellStyle name="Обычный 3 12 3 2 3 2" xfId="13268"/>
    <cellStyle name="Обычный 3 12 3 2 4" xfId="3519"/>
    <cellStyle name="Обычный 3 12 3 2 4 2" xfId="10832"/>
    <cellStyle name="Обычный 3 12 3 2 5" xfId="8396"/>
    <cellStyle name="Обычный 3 12 3 3" xfId="1690"/>
    <cellStyle name="Обычный 3 12 3 3 2" xfId="6563"/>
    <cellStyle name="Обычный 3 12 3 3 2 2" xfId="13876"/>
    <cellStyle name="Обычный 3 12 3 3 3" xfId="4127"/>
    <cellStyle name="Обычный 3 12 3 3 3 2" xfId="11440"/>
    <cellStyle name="Обычный 3 12 3 3 4" xfId="9004"/>
    <cellStyle name="Обычный 3 12 3 4" xfId="5345"/>
    <cellStyle name="Обычный 3 12 3 4 2" xfId="12658"/>
    <cellStyle name="Обычный 3 12 3 5" xfId="2909"/>
    <cellStyle name="Обычный 3 12 3 5 2" xfId="10222"/>
    <cellStyle name="Обычный 3 12 3 6" xfId="7786"/>
    <cellStyle name="Обычный 3 12 4" xfId="778"/>
    <cellStyle name="Обычный 3 12 4 2" xfId="1997"/>
    <cellStyle name="Обычный 3 12 4 2 2" xfId="6869"/>
    <cellStyle name="Обычный 3 12 4 2 2 2" xfId="14182"/>
    <cellStyle name="Обычный 3 12 4 2 3" xfId="4433"/>
    <cellStyle name="Обычный 3 12 4 2 3 2" xfId="11746"/>
    <cellStyle name="Обычный 3 12 4 2 4" xfId="9310"/>
    <cellStyle name="Обычный 3 12 4 3" xfId="5651"/>
    <cellStyle name="Обычный 3 12 4 3 2" xfId="12964"/>
    <cellStyle name="Обычный 3 12 4 4" xfId="3215"/>
    <cellStyle name="Обычный 3 12 4 4 2" xfId="10528"/>
    <cellStyle name="Обычный 3 12 4 5" xfId="8092"/>
    <cellStyle name="Обычный 3 12 5" xfId="1386"/>
    <cellStyle name="Обычный 3 12 5 2" xfId="6259"/>
    <cellStyle name="Обычный 3 12 5 2 2" xfId="13572"/>
    <cellStyle name="Обычный 3 12 5 3" xfId="3823"/>
    <cellStyle name="Обычный 3 12 5 3 2" xfId="11136"/>
    <cellStyle name="Обычный 3 12 5 4" xfId="8700"/>
    <cellStyle name="Обычный 3 12 6" xfId="5041"/>
    <cellStyle name="Обычный 3 12 6 2" xfId="12354"/>
    <cellStyle name="Обычный 3 12 7" xfId="2605"/>
    <cellStyle name="Обычный 3 12 7 2" xfId="9918"/>
    <cellStyle name="Обычный 3 12 8" xfId="7482"/>
    <cellStyle name="Обычный 3 13" xfId="80"/>
    <cellStyle name="Обычный 3 13 2" xfId="258"/>
    <cellStyle name="Обычный 3 13 2 2" xfId="589"/>
    <cellStyle name="Обычный 3 13 2 2 2" xfId="1213"/>
    <cellStyle name="Обычный 3 13 2 2 2 2" xfId="2432"/>
    <cellStyle name="Обычный 3 13 2 2 2 2 2" xfId="7304"/>
    <cellStyle name="Обычный 3 13 2 2 2 2 2 2" xfId="14617"/>
    <cellStyle name="Обычный 3 13 2 2 2 2 3" xfId="4868"/>
    <cellStyle name="Обычный 3 13 2 2 2 2 3 2" xfId="12181"/>
    <cellStyle name="Обычный 3 13 2 2 2 2 4" xfId="9745"/>
    <cellStyle name="Обычный 3 13 2 2 2 3" xfId="6086"/>
    <cellStyle name="Обычный 3 13 2 2 2 3 2" xfId="13399"/>
    <cellStyle name="Обычный 3 13 2 2 2 4" xfId="3650"/>
    <cellStyle name="Обычный 3 13 2 2 2 4 2" xfId="10963"/>
    <cellStyle name="Обычный 3 13 2 2 2 5" xfId="8527"/>
    <cellStyle name="Обычный 3 13 2 2 3" xfId="1821"/>
    <cellStyle name="Обычный 3 13 2 2 3 2" xfId="6694"/>
    <cellStyle name="Обычный 3 13 2 2 3 2 2" xfId="14007"/>
    <cellStyle name="Обычный 3 13 2 2 3 3" xfId="4258"/>
    <cellStyle name="Обычный 3 13 2 2 3 3 2" xfId="11571"/>
    <cellStyle name="Обычный 3 13 2 2 3 4" xfId="9135"/>
    <cellStyle name="Обычный 3 13 2 2 4" xfId="5476"/>
    <cellStyle name="Обычный 3 13 2 2 4 2" xfId="12789"/>
    <cellStyle name="Обычный 3 13 2 2 5" xfId="3040"/>
    <cellStyle name="Обычный 3 13 2 2 5 2" xfId="10353"/>
    <cellStyle name="Обычный 3 13 2 2 6" xfId="7917"/>
    <cellStyle name="Обычный 3 13 2 3" xfId="909"/>
    <cellStyle name="Обычный 3 13 2 3 2" xfId="2128"/>
    <cellStyle name="Обычный 3 13 2 3 2 2" xfId="7000"/>
    <cellStyle name="Обычный 3 13 2 3 2 2 2" xfId="14313"/>
    <cellStyle name="Обычный 3 13 2 3 2 3" xfId="4564"/>
    <cellStyle name="Обычный 3 13 2 3 2 3 2" xfId="11877"/>
    <cellStyle name="Обычный 3 13 2 3 2 4" xfId="9441"/>
    <cellStyle name="Обычный 3 13 2 3 3" xfId="5782"/>
    <cellStyle name="Обычный 3 13 2 3 3 2" xfId="13095"/>
    <cellStyle name="Обычный 3 13 2 3 4" xfId="3346"/>
    <cellStyle name="Обычный 3 13 2 3 4 2" xfId="10659"/>
    <cellStyle name="Обычный 3 13 2 3 5" xfId="8223"/>
    <cellStyle name="Обычный 3 13 2 4" xfId="1517"/>
    <cellStyle name="Обычный 3 13 2 4 2" xfId="6390"/>
    <cellStyle name="Обычный 3 13 2 4 2 2" xfId="13703"/>
    <cellStyle name="Обычный 3 13 2 4 3" xfId="3954"/>
    <cellStyle name="Обычный 3 13 2 4 3 2" xfId="11267"/>
    <cellStyle name="Обычный 3 13 2 4 4" xfId="8831"/>
    <cellStyle name="Обычный 3 13 2 5" xfId="5172"/>
    <cellStyle name="Обычный 3 13 2 5 2" xfId="12485"/>
    <cellStyle name="Обычный 3 13 2 6" xfId="2736"/>
    <cellStyle name="Обычный 3 13 2 6 2" xfId="10049"/>
    <cellStyle name="Обычный 3 13 2 7" xfId="7613"/>
    <cellStyle name="Обычный 3 13 3" xfId="460"/>
    <cellStyle name="Обычный 3 13 3 2" xfId="1085"/>
    <cellStyle name="Обычный 3 13 3 2 2" xfId="2304"/>
    <cellStyle name="Обычный 3 13 3 2 2 2" xfId="7176"/>
    <cellStyle name="Обычный 3 13 3 2 2 2 2" xfId="14489"/>
    <cellStyle name="Обычный 3 13 3 2 2 3" xfId="4740"/>
    <cellStyle name="Обычный 3 13 3 2 2 3 2" xfId="12053"/>
    <cellStyle name="Обычный 3 13 3 2 2 4" xfId="9617"/>
    <cellStyle name="Обычный 3 13 3 2 3" xfId="5958"/>
    <cellStyle name="Обычный 3 13 3 2 3 2" xfId="13271"/>
    <cellStyle name="Обычный 3 13 3 2 4" xfId="3522"/>
    <cellStyle name="Обычный 3 13 3 2 4 2" xfId="10835"/>
    <cellStyle name="Обычный 3 13 3 2 5" xfId="8399"/>
    <cellStyle name="Обычный 3 13 3 3" xfId="1693"/>
    <cellStyle name="Обычный 3 13 3 3 2" xfId="6566"/>
    <cellStyle name="Обычный 3 13 3 3 2 2" xfId="13879"/>
    <cellStyle name="Обычный 3 13 3 3 3" xfId="4130"/>
    <cellStyle name="Обычный 3 13 3 3 3 2" xfId="11443"/>
    <cellStyle name="Обычный 3 13 3 3 4" xfId="9007"/>
    <cellStyle name="Обычный 3 13 3 4" xfId="5348"/>
    <cellStyle name="Обычный 3 13 3 4 2" xfId="12661"/>
    <cellStyle name="Обычный 3 13 3 5" xfId="2912"/>
    <cellStyle name="Обычный 3 13 3 5 2" xfId="10225"/>
    <cellStyle name="Обычный 3 13 3 6" xfId="7789"/>
    <cellStyle name="Обычный 3 13 4" xfId="781"/>
    <cellStyle name="Обычный 3 13 4 2" xfId="2000"/>
    <cellStyle name="Обычный 3 13 4 2 2" xfId="6872"/>
    <cellStyle name="Обычный 3 13 4 2 2 2" xfId="14185"/>
    <cellStyle name="Обычный 3 13 4 2 3" xfId="4436"/>
    <cellStyle name="Обычный 3 13 4 2 3 2" xfId="11749"/>
    <cellStyle name="Обычный 3 13 4 2 4" xfId="9313"/>
    <cellStyle name="Обычный 3 13 4 3" xfId="5654"/>
    <cellStyle name="Обычный 3 13 4 3 2" xfId="12967"/>
    <cellStyle name="Обычный 3 13 4 4" xfId="3218"/>
    <cellStyle name="Обычный 3 13 4 4 2" xfId="10531"/>
    <cellStyle name="Обычный 3 13 4 5" xfId="8095"/>
    <cellStyle name="Обычный 3 13 5" xfId="1389"/>
    <cellStyle name="Обычный 3 13 5 2" xfId="6262"/>
    <cellStyle name="Обычный 3 13 5 2 2" xfId="13575"/>
    <cellStyle name="Обычный 3 13 5 3" xfId="3826"/>
    <cellStyle name="Обычный 3 13 5 3 2" xfId="11139"/>
    <cellStyle name="Обычный 3 13 5 4" xfId="8703"/>
    <cellStyle name="Обычный 3 13 6" xfId="5044"/>
    <cellStyle name="Обычный 3 13 6 2" xfId="12357"/>
    <cellStyle name="Обычный 3 13 7" xfId="2608"/>
    <cellStyle name="Обычный 3 13 7 2" xfId="9921"/>
    <cellStyle name="Обычный 3 13 8" xfId="7485"/>
    <cellStyle name="Обычный 3 14" xfId="84"/>
    <cellStyle name="Обычный 3 14 2" xfId="262"/>
    <cellStyle name="Обычный 3 14 2 2" xfId="592"/>
    <cellStyle name="Обычный 3 14 2 2 2" xfId="1216"/>
    <cellStyle name="Обычный 3 14 2 2 2 2" xfId="2435"/>
    <cellStyle name="Обычный 3 14 2 2 2 2 2" xfId="7307"/>
    <cellStyle name="Обычный 3 14 2 2 2 2 2 2" xfId="14620"/>
    <cellStyle name="Обычный 3 14 2 2 2 2 3" xfId="4871"/>
    <cellStyle name="Обычный 3 14 2 2 2 2 3 2" xfId="12184"/>
    <cellStyle name="Обычный 3 14 2 2 2 2 4" xfId="9748"/>
    <cellStyle name="Обычный 3 14 2 2 2 3" xfId="6089"/>
    <cellStyle name="Обычный 3 14 2 2 2 3 2" xfId="13402"/>
    <cellStyle name="Обычный 3 14 2 2 2 4" xfId="3653"/>
    <cellStyle name="Обычный 3 14 2 2 2 4 2" xfId="10966"/>
    <cellStyle name="Обычный 3 14 2 2 2 5" xfId="8530"/>
    <cellStyle name="Обычный 3 14 2 2 3" xfId="1824"/>
    <cellStyle name="Обычный 3 14 2 2 3 2" xfId="6697"/>
    <cellStyle name="Обычный 3 14 2 2 3 2 2" xfId="14010"/>
    <cellStyle name="Обычный 3 14 2 2 3 3" xfId="4261"/>
    <cellStyle name="Обычный 3 14 2 2 3 3 2" xfId="11574"/>
    <cellStyle name="Обычный 3 14 2 2 3 4" xfId="9138"/>
    <cellStyle name="Обычный 3 14 2 2 4" xfId="5479"/>
    <cellStyle name="Обычный 3 14 2 2 4 2" xfId="12792"/>
    <cellStyle name="Обычный 3 14 2 2 5" xfId="3043"/>
    <cellStyle name="Обычный 3 14 2 2 5 2" xfId="10356"/>
    <cellStyle name="Обычный 3 14 2 2 6" xfId="7920"/>
    <cellStyle name="Обычный 3 14 2 3" xfId="912"/>
    <cellStyle name="Обычный 3 14 2 3 2" xfId="2131"/>
    <cellStyle name="Обычный 3 14 2 3 2 2" xfId="7003"/>
    <cellStyle name="Обычный 3 14 2 3 2 2 2" xfId="14316"/>
    <cellStyle name="Обычный 3 14 2 3 2 3" xfId="4567"/>
    <cellStyle name="Обычный 3 14 2 3 2 3 2" xfId="11880"/>
    <cellStyle name="Обычный 3 14 2 3 2 4" xfId="9444"/>
    <cellStyle name="Обычный 3 14 2 3 3" xfId="5785"/>
    <cellStyle name="Обычный 3 14 2 3 3 2" xfId="13098"/>
    <cellStyle name="Обычный 3 14 2 3 4" xfId="3349"/>
    <cellStyle name="Обычный 3 14 2 3 4 2" xfId="10662"/>
    <cellStyle name="Обычный 3 14 2 3 5" xfId="8226"/>
    <cellStyle name="Обычный 3 14 2 4" xfId="1520"/>
    <cellStyle name="Обычный 3 14 2 4 2" xfId="6393"/>
    <cellStyle name="Обычный 3 14 2 4 2 2" xfId="13706"/>
    <cellStyle name="Обычный 3 14 2 4 3" xfId="3957"/>
    <cellStyle name="Обычный 3 14 2 4 3 2" xfId="11270"/>
    <cellStyle name="Обычный 3 14 2 4 4" xfId="8834"/>
    <cellStyle name="Обычный 3 14 2 5" xfId="5175"/>
    <cellStyle name="Обычный 3 14 2 5 2" xfId="12488"/>
    <cellStyle name="Обычный 3 14 2 6" xfId="2739"/>
    <cellStyle name="Обычный 3 14 2 6 2" xfId="10052"/>
    <cellStyle name="Обычный 3 14 2 7" xfId="7616"/>
    <cellStyle name="Обычный 3 14 3" xfId="463"/>
    <cellStyle name="Обычный 3 14 3 2" xfId="1088"/>
    <cellStyle name="Обычный 3 14 3 2 2" xfId="2307"/>
    <cellStyle name="Обычный 3 14 3 2 2 2" xfId="7179"/>
    <cellStyle name="Обычный 3 14 3 2 2 2 2" xfId="14492"/>
    <cellStyle name="Обычный 3 14 3 2 2 3" xfId="4743"/>
    <cellStyle name="Обычный 3 14 3 2 2 3 2" xfId="12056"/>
    <cellStyle name="Обычный 3 14 3 2 2 4" xfId="9620"/>
    <cellStyle name="Обычный 3 14 3 2 3" xfId="5961"/>
    <cellStyle name="Обычный 3 14 3 2 3 2" xfId="13274"/>
    <cellStyle name="Обычный 3 14 3 2 4" xfId="3525"/>
    <cellStyle name="Обычный 3 14 3 2 4 2" xfId="10838"/>
    <cellStyle name="Обычный 3 14 3 2 5" xfId="8402"/>
    <cellStyle name="Обычный 3 14 3 3" xfId="1696"/>
    <cellStyle name="Обычный 3 14 3 3 2" xfId="6569"/>
    <cellStyle name="Обычный 3 14 3 3 2 2" xfId="13882"/>
    <cellStyle name="Обычный 3 14 3 3 3" xfId="4133"/>
    <cellStyle name="Обычный 3 14 3 3 3 2" xfId="11446"/>
    <cellStyle name="Обычный 3 14 3 3 4" xfId="9010"/>
    <cellStyle name="Обычный 3 14 3 4" xfId="5351"/>
    <cellStyle name="Обычный 3 14 3 4 2" xfId="12664"/>
    <cellStyle name="Обычный 3 14 3 5" xfId="2915"/>
    <cellStyle name="Обычный 3 14 3 5 2" xfId="10228"/>
    <cellStyle name="Обычный 3 14 3 6" xfId="7792"/>
    <cellStyle name="Обычный 3 14 4" xfId="784"/>
    <cellStyle name="Обычный 3 14 4 2" xfId="2003"/>
    <cellStyle name="Обычный 3 14 4 2 2" xfId="6875"/>
    <cellStyle name="Обычный 3 14 4 2 2 2" xfId="14188"/>
    <cellStyle name="Обычный 3 14 4 2 3" xfId="4439"/>
    <cellStyle name="Обычный 3 14 4 2 3 2" xfId="11752"/>
    <cellStyle name="Обычный 3 14 4 2 4" xfId="9316"/>
    <cellStyle name="Обычный 3 14 4 3" xfId="5657"/>
    <cellStyle name="Обычный 3 14 4 3 2" xfId="12970"/>
    <cellStyle name="Обычный 3 14 4 4" xfId="3221"/>
    <cellStyle name="Обычный 3 14 4 4 2" xfId="10534"/>
    <cellStyle name="Обычный 3 14 4 5" xfId="8098"/>
    <cellStyle name="Обычный 3 14 5" xfId="1392"/>
    <cellStyle name="Обычный 3 14 5 2" xfId="6265"/>
    <cellStyle name="Обычный 3 14 5 2 2" xfId="13578"/>
    <cellStyle name="Обычный 3 14 5 3" xfId="3829"/>
    <cellStyle name="Обычный 3 14 5 3 2" xfId="11142"/>
    <cellStyle name="Обычный 3 14 5 4" xfId="8706"/>
    <cellStyle name="Обычный 3 14 6" xfId="5047"/>
    <cellStyle name="Обычный 3 14 6 2" xfId="12360"/>
    <cellStyle name="Обычный 3 14 7" xfId="2611"/>
    <cellStyle name="Обычный 3 14 7 2" xfId="9924"/>
    <cellStyle name="Обычный 3 14 8" xfId="7488"/>
    <cellStyle name="Обычный 3 15" xfId="88"/>
    <cellStyle name="Обычный 3 15 2" xfId="266"/>
    <cellStyle name="Обычный 3 15 2 2" xfId="595"/>
    <cellStyle name="Обычный 3 15 2 2 2" xfId="1219"/>
    <cellStyle name="Обычный 3 15 2 2 2 2" xfId="2438"/>
    <cellStyle name="Обычный 3 15 2 2 2 2 2" xfId="7310"/>
    <cellStyle name="Обычный 3 15 2 2 2 2 2 2" xfId="14623"/>
    <cellStyle name="Обычный 3 15 2 2 2 2 3" xfId="4874"/>
    <cellStyle name="Обычный 3 15 2 2 2 2 3 2" xfId="12187"/>
    <cellStyle name="Обычный 3 15 2 2 2 2 4" xfId="9751"/>
    <cellStyle name="Обычный 3 15 2 2 2 3" xfId="6092"/>
    <cellStyle name="Обычный 3 15 2 2 2 3 2" xfId="13405"/>
    <cellStyle name="Обычный 3 15 2 2 2 4" xfId="3656"/>
    <cellStyle name="Обычный 3 15 2 2 2 4 2" xfId="10969"/>
    <cellStyle name="Обычный 3 15 2 2 2 5" xfId="8533"/>
    <cellStyle name="Обычный 3 15 2 2 3" xfId="1827"/>
    <cellStyle name="Обычный 3 15 2 2 3 2" xfId="6700"/>
    <cellStyle name="Обычный 3 15 2 2 3 2 2" xfId="14013"/>
    <cellStyle name="Обычный 3 15 2 2 3 3" xfId="4264"/>
    <cellStyle name="Обычный 3 15 2 2 3 3 2" xfId="11577"/>
    <cellStyle name="Обычный 3 15 2 2 3 4" xfId="9141"/>
    <cellStyle name="Обычный 3 15 2 2 4" xfId="5482"/>
    <cellStyle name="Обычный 3 15 2 2 4 2" xfId="12795"/>
    <cellStyle name="Обычный 3 15 2 2 5" xfId="3046"/>
    <cellStyle name="Обычный 3 15 2 2 5 2" xfId="10359"/>
    <cellStyle name="Обычный 3 15 2 2 6" xfId="7923"/>
    <cellStyle name="Обычный 3 15 2 3" xfId="915"/>
    <cellStyle name="Обычный 3 15 2 3 2" xfId="2134"/>
    <cellStyle name="Обычный 3 15 2 3 2 2" xfId="7006"/>
    <cellStyle name="Обычный 3 15 2 3 2 2 2" xfId="14319"/>
    <cellStyle name="Обычный 3 15 2 3 2 3" xfId="4570"/>
    <cellStyle name="Обычный 3 15 2 3 2 3 2" xfId="11883"/>
    <cellStyle name="Обычный 3 15 2 3 2 4" xfId="9447"/>
    <cellStyle name="Обычный 3 15 2 3 3" xfId="5788"/>
    <cellStyle name="Обычный 3 15 2 3 3 2" xfId="13101"/>
    <cellStyle name="Обычный 3 15 2 3 4" xfId="3352"/>
    <cellStyle name="Обычный 3 15 2 3 4 2" xfId="10665"/>
    <cellStyle name="Обычный 3 15 2 3 5" xfId="8229"/>
    <cellStyle name="Обычный 3 15 2 4" xfId="1523"/>
    <cellStyle name="Обычный 3 15 2 4 2" xfId="6396"/>
    <cellStyle name="Обычный 3 15 2 4 2 2" xfId="13709"/>
    <cellStyle name="Обычный 3 15 2 4 3" xfId="3960"/>
    <cellStyle name="Обычный 3 15 2 4 3 2" xfId="11273"/>
    <cellStyle name="Обычный 3 15 2 4 4" xfId="8837"/>
    <cellStyle name="Обычный 3 15 2 5" xfId="5178"/>
    <cellStyle name="Обычный 3 15 2 5 2" xfId="12491"/>
    <cellStyle name="Обычный 3 15 2 6" xfId="2742"/>
    <cellStyle name="Обычный 3 15 2 6 2" xfId="10055"/>
    <cellStyle name="Обычный 3 15 2 7" xfId="7619"/>
    <cellStyle name="Обычный 3 15 3" xfId="466"/>
    <cellStyle name="Обычный 3 15 3 2" xfId="1091"/>
    <cellStyle name="Обычный 3 15 3 2 2" xfId="2310"/>
    <cellStyle name="Обычный 3 15 3 2 2 2" xfId="7182"/>
    <cellStyle name="Обычный 3 15 3 2 2 2 2" xfId="14495"/>
    <cellStyle name="Обычный 3 15 3 2 2 3" xfId="4746"/>
    <cellStyle name="Обычный 3 15 3 2 2 3 2" xfId="12059"/>
    <cellStyle name="Обычный 3 15 3 2 2 4" xfId="9623"/>
    <cellStyle name="Обычный 3 15 3 2 3" xfId="5964"/>
    <cellStyle name="Обычный 3 15 3 2 3 2" xfId="13277"/>
    <cellStyle name="Обычный 3 15 3 2 4" xfId="3528"/>
    <cellStyle name="Обычный 3 15 3 2 4 2" xfId="10841"/>
    <cellStyle name="Обычный 3 15 3 2 5" xfId="8405"/>
    <cellStyle name="Обычный 3 15 3 3" xfId="1699"/>
    <cellStyle name="Обычный 3 15 3 3 2" xfId="6572"/>
    <cellStyle name="Обычный 3 15 3 3 2 2" xfId="13885"/>
    <cellStyle name="Обычный 3 15 3 3 3" xfId="4136"/>
    <cellStyle name="Обычный 3 15 3 3 3 2" xfId="11449"/>
    <cellStyle name="Обычный 3 15 3 3 4" xfId="9013"/>
    <cellStyle name="Обычный 3 15 3 4" xfId="5354"/>
    <cellStyle name="Обычный 3 15 3 4 2" xfId="12667"/>
    <cellStyle name="Обычный 3 15 3 5" xfId="2918"/>
    <cellStyle name="Обычный 3 15 3 5 2" xfId="10231"/>
    <cellStyle name="Обычный 3 15 3 6" xfId="7795"/>
    <cellStyle name="Обычный 3 15 4" xfId="787"/>
    <cellStyle name="Обычный 3 15 4 2" xfId="2006"/>
    <cellStyle name="Обычный 3 15 4 2 2" xfId="6878"/>
    <cellStyle name="Обычный 3 15 4 2 2 2" xfId="14191"/>
    <cellStyle name="Обычный 3 15 4 2 3" xfId="4442"/>
    <cellStyle name="Обычный 3 15 4 2 3 2" xfId="11755"/>
    <cellStyle name="Обычный 3 15 4 2 4" xfId="9319"/>
    <cellStyle name="Обычный 3 15 4 3" xfId="5660"/>
    <cellStyle name="Обычный 3 15 4 3 2" xfId="12973"/>
    <cellStyle name="Обычный 3 15 4 4" xfId="3224"/>
    <cellStyle name="Обычный 3 15 4 4 2" xfId="10537"/>
    <cellStyle name="Обычный 3 15 4 5" xfId="8101"/>
    <cellStyle name="Обычный 3 15 5" xfId="1395"/>
    <cellStyle name="Обычный 3 15 5 2" xfId="6268"/>
    <cellStyle name="Обычный 3 15 5 2 2" xfId="13581"/>
    <cellStyle name="Обычный 3 15 5 3" xfId="3832"/>
    <cellStyle name="Обычный 3 15 5 3 2" xfId="11145"/>
    <cellStyle name="Обычный 3 15 5 4" xfId="8709"/>
    <cellStyle name="Обычный 3 15 6" xfId="5050"/>
    <cellStyle name="Обычный 3 15 6 2" xfId="12363"/>
    <cellStyle name="Обычный 3 15 7" xfId="2614"/>
    <cellStyle name="Обычный 3 15 7 2" xfId="9927"/>
    <cellStyle name="Обычный 3 15 8" xfId="7491"/>
    <cellStyle name="Обычный 3 16" xfId="92"/>
    <cellStyle name="Обычный 3 16 2" xfId="268"/>
    <cellStyle name="Обычный 3 16 2 2" xfId="597"/>
    <cellStyle name="Обычный 3 16 2 2 2" xfId="1221"/>
    <cellStyle name="Обычный 3 16 2 2 2 2" xfId="2440"/>
    <cellStyle name="Обычный 3 16 2 2 2 2 2" xfId="7312"/>
    <cellStyle name="Обычный 3 16 2 2 2 2 2 2" xfId="14625"/>
    <cellStyle name="Обычный 3 16 2 2 2 2 3" xfId="4876"/>
    <cellStyle name="Обычный 3 16 2 2 2 2 3 2" xfId="12189"/>
    <cellStyle name="Обычный 3 16 2 2 2 2 4" xfId="9753"/>
    <cellStyle name="Обычный 3 16 2 2 2 3" xfId="6094"/>
    <cellStyle name="Обычный 3 16 2 2 2 3 2" xfId="13407"/>
    <cellStyle name="Обычный 3 16 2 2 2 4" xfId="3658"/>
    <cellStyle name="Обычный 3 16 2 2 2 4 2" xfId="10971"/>
    <cellStyle name="Обычный 3 16 2 2 2 5" xfId="8535"/>
    <cellStyle name="Обычный 3 16 2 2 3" xfId="1829"/>
    <cellStyle name="Обычный 3 16 2 2 3 2" xfId="6702"/>
    <cellStyle name="Обычный 3 16 2 2 3 2 2" xfId="14015"/>
    <cellStyle name="Обычный 3 16 2 2 3 3" xfId="4266"/>
    <cellStyle name="Обычный 3 16 2 2 3 3 2" xfId="11579"/>
    <cellStyle name="Обычный 3 16 2 2 3 4" xfId="9143"/>
    <cellStyle name="Обычный 3 16 2 2 4" xfId="5484"/>
    <cellStyle name="Обычный 3 16 2 2 4 2" xfId="12797"/>
    <cellStyle name="Обычный 3 16 2 2 5" xfId="3048"/>
    <cellStyle name="Обычный 3 16 2 2 5 2" xfId="10361"/>
    <cellStyle name="Обычный 3 16 2 2 6" xfId="7925"/>
    <cellStyle name="Обычный 3 16 2 3" xfId="917"/>
    <cellStyle name="Обычный 3 16 2 3 2" xfId="2136"/>
    <cellStyle name="Обычный 3 16 2 3 2 2" xfId="7008"/>
    <cellStyle name="Обычный 3 16 2 3 2 2 2" xfId="14321"/>
    <cellStyle name="Обычный 3 16 2 3 2 3" xfId="4572"/>
    <cellStyle name="Обычный 3 16 2 3 2 3 2" xfId="11885"/>
    <cellStyle name="Обычный 3 16 2 3 2 4" xfId="9449"/>
    <cellStyle name="Обычный 3 16 2 3 3" xfId="5790"/>
    <cellStyle name="Обычный 3 16 2 3 3 2" xfId="13103"/>
    <cellStyle name="Обычный 3 16 2 3 4" xfId="3354"/>
    <cellStyle name="Обычный 3 16 2 3 4 2" xfId="10667"/>
    <cellStyle name="Обычный 3 16 2 3 5" xfId="8231"/>
    <cellStyle name="Обычный 3 16 2 4" xfId="1525"/>
    <cellStyle name="Обычный 3 16 2 4 2" xfId="6398"/>
    <cellStyle name="Обычный 3 16 2 4 2 2" xfId="13711"/>
    <cellStyle name="Обычный 3 16 2 4 3" xfId="3962"/>
    <cellStyle name="Обычный 3 16 2 4 3 2" xfId="11275"/>
    <cellStyle name="Обычный 3 16 2 4 4" xfId="8839"/>
    <cellStyle name="Обычный 3 16 2 5" xfId="5180"/>
    <cellStyle name="Обычный 3 16 2 5 2" xfId="12493"/>
    <cellStyle name="Обычный 3 16 2 6" xfId="2744"/>
    <cellStyle name="Обычный 3 16 2 6 2" xfId="10057"/>
    <cellStyle name="Обычный 3 16 2 7" xfId="7621"/>
    <cellStyle name="Обычный 3 16 3" xfId="468"/>
    <cellStyle name="Обычный 3 16 3 2" xfId="1093"/>
    <cellStyle name="Обычный 3 16 3 2 2" xfId="2312"/>
    <cellStyle name="Обычный 3 16 3 2 2 2" xfId="7184"/>
    <cellStyle name="Обычный 3 16 3 2 2 2 2" xfId="14497"/>
    <cellStyle name="Обычный 3 16 3 2 2 3" xfId="4748"/>
    <cellStyle name="Обычный 3 16 3 2 2 3 2" xfId="12061"/>
    <cellStyle name="Обычный 3 16 3 2 2 4" xfId="9625"/>
    <cellStyle name="Обычный 3 16 3 2 3" xfId="5966"/>
    <cellStyle name="Обычный 3 16 3 2 3 2" xfId="13279"/>
    <cellStyle name="Обычный 3 16 3 2 4" xfId="3530"/>
    <cellStyle name="Обычный 3 16 3 2 4 2" xfId="10843"/>
    <cellStyle name="Обычный 3 16 3 2 5" xfId="8407"/>
    <cellStyle name="Обычный 3 16 3 3" xfId="1701"/>
    <cellStyle name="Обычный 3 16 3 3 2" xfId="6574"/>
    <cellStyle name="Обычный 3 16 3 3 2 2" xfId="13887"/>
    <cellStyle name="Обычный 3 16 3 3 3" xfId="4138"/>
    <cellStyle name="Обычный 3 16 3 3 3 2" xfId="11451"/>
    <cellStyle name="Обычный 3 16 3 3 4" xfId="9015"/>
    <cellStyle name="Обычный 3 16 3 4" xfId="5356"/>
    <cellStyle name="Обычный 3 16 3 4 2" xfId="12669"/>
    <cellStyle name="Обычный 3 16 3 5" xfId="2920"/>
    <cellStyle name="Обычный 3 16 3 5 2" xfId="10233"/>
    <cellStyle name="Обычный 3 16 3 6" xfId="7797"/>
    <cellStyle name="Обычный 3 16 4" xfId="789"/>
    <cellStyle name="Обычный 3 16 4 2" xfId="2008"/>
    <cellStyle name="Обычный 3 16 4 2 2" xfId="6880"/>
    <cellStyle name="Обычный 3 16 4 2 2 2" xfId="14193"/>
    <cellStyle name="Обычный 3 16 4 2 3" xfId="4444"/>
    <cellStyle name="Обычный 3 16 4 2 3 2" xfId="11757"/>
    <cellStyle name="Обычный 3 16 4 2 4" xfId="9321"/>
    <cellStyle name="Обычный 3 16 4 3" xfId="5662"/>
    <cellStyle name="Обычный 3 16 4 3 2" xfId="12975"/>
    <cellStyle name="Обычный 3 16 4 4" xfId="3226"/>
    <cellStyle name="Обычный 3 16 4 4 2" xfId="10539"/>
    <cellStyle name="Обычный 3 16 4 5" xfId="8103"/>
    <cellStyle name="Обычный 3 16 5" xfId="1397"/>
    <cellStyle name="Обычный 3 16 5 2" xfId="6270"/>
    <cellStyle name="Обычный 3 16 5 2 2" xfId="13583"/>
    <cellStyle name="Обычный 3 16 5 3" xfId="3834"/>
    <cellStyle name="Обычный 3 16 5 3 2" xfId="11147"/>
    <cellStyle name="Обычный 3 16 5 4" xfId="8711"/>
    <cellStyle name="Обычный 3 16 6" xfId="5052"/>
    <cellStyle name="Обычный 3 16 6 2" xfId="12365"/>
    <cellStyle name="Обычный 3 16 7" xfId="2616"/>
    <cellStyle name="Обычный 3 16 7 2" xfId="9929"/>
    <cellStyle name="Обычный 3 16 8" xfId="7493"/>
    <cellStyle name="Обычный 3 17" xfId="96"/>
    <cellStyle name="Обычный 3 17 2" xfId="272"/>
    <cellStyle name="Обычный 3 17 2 2" xfId="600"/>
    <cellStyle name="Обычный 3 17 2 2 2" xfId="1224"/>
    <cellStyle name="Обычный 3 17 2 2 2 2" xfId="2443"/>
    <cellStyle name="Обычный 3 17 2 2 2 2 2" xfId="7315"/>
    <cellStyle name="Обычный 3 17 2 2 2 2 2 2" xfId="14628"/>
    <cellStyle name="Обычный 3 17 2 2 2 2 3" xfId="4879"/>
    <cellStyle name="Обычный 3 17 2 2 2 2 3 2" xfId="12192"/>
    <cellStyle name="Обычный 3 17 2 2 2 2 4" xfId="9756"/>
    <cellStyle name="Обычный 3 17 2 2 2 3" xfId="6097"/>
    <cellStyle name="Обычный 3 17 2 2 2 3 2" xfId="13410"/>
    <cellStyle name="Обычный 3 17 2 2 2 4" xfId="3661"/>
    <cellStyle name="Обычный 3 17 2 2 2 4 2" xfId="10974"/>
    <cellStyle name="Обычный 3 17 2 2 2 5" xfId="8538"/>
    <cellStyle name="Обычный 3 17 2 2 3" xfId="1832"/>
    <cellStyle name="Обычный 3 17 2 2 3 2" xfId="6705"/>
    <cellStyle name="Обычный 3 17 2 2 3 2 2" xfId="14018"/>
    <cellStyle name="Обычный 3 17 2 2 3 3" xfId="4269"/>
    <cellStyle name="Обычный 3 17 2 2 3 3 2" xfId="11582"/>
    <cellStyle name="Обычный 3 17 2 2 3 4" xfId="9146"/>
    <cellStyle name="Обычный 3 17 2 2 4" xfId="5487"/>
    <cellStyle name="Обычный 3 17 2 2 4 2" xfId="12800"/>
    <cellStyle name="Обычный 3 17 2 2 5" xfId="3051"/>
    <cellStyle name="Обычный 3 17 2 2 5 2" xfId="10364"/>
    <cellStyle name="Обычный 3 17 2 2 6" xfId="7928"/>
    <cellStyle name="Обычный 3 17 2 3" xfId="920"/>
    <cellStyle name="Обычный 3 17 2 3 2" xfId="2139"/>
    <cellStyle name="Обычный 3 17 2 3 2 2" xfId="7011"/>
    <cellStyle name="Обычный 3 17 2 3 2 2 2" xfId="14324"/>
    <cellStyle name="Обычный 3 17 2 3 2 3" xfId="4575"/>
    <cellStyle name="Обычный 3 17 2 3 2 3 2" xfId="11888"/>
    <cellStyle name="Обычный 3 17 2 3 2 4" xfId="9452"/>
    <cellStyle name="Обычный 3 17 2 3 3" xfId="5793"/>
    <cellStyle name="Обычный 3 17 2 3 3 2" xfId="13106"/>
    <cellStyle name="Обычный 3 17 2 3 4" xfId="3357"/>
    <cellStyle name="Обычный 3 17 2 3 4 2" xfId="10670"/>
    <cellStyle name="Обычный 3 17 2 3 5" xfId="8234"/>
    <cellStyle name="Обычный 3 17 2 4" xfId="1528"/>
    <cellStyle name="Обычный 3 17 2 4 2" xfId="6401"/>
    <cellStyle name="Обычный 3 17 2 4 2 2" xfId="13714"/>
    <cellStyle name="Обычный 3 17 2 4 3" xfId="3965"/>
    <cellStyle name="Обычный 3 17 2 4 3 2" xfId="11278"/>
    <cellStyle name="Обычный 3 17 2 4 4" xfId="8842"/>
    <cellStyle name="Обычный 3 17 2 5" xfId="5183"/>
    <cellStyle name="Обычный 3 17 2 5 2" xfId="12496"/>
    <cellStyle name="Обычный 3 17 2 6" xfId="2747"/>
    <cellStyle name="Обычный 3 17 2 6 2" xfId="10060"/>
    <cellStyle name="Обычный 3 17 2 7" xfId="7624"/>
    <cellStyle name="Обычный 3 17 3" xfId="471"/>
    <cellStyle name="Обычный 3 17 3 2" xfId="1096"/>
    <cellStyle name="Обычный 3 17 3 2 2" xfId="2315"/>
    <cellStyle name="Обычный 3 17 3 2 2 2" xfId="7187"/>
    <cellStyle name="Обычный 3 17 3 2 2 2 2" xfId="14500"/>
    <cellStyle name="Обычный 3 17 3 2 2 3" xfId="4751"/>
    <cellStyle name="Обычный 3 17 3 2 2 3 2" xfId="12064"/>
    <cellStyle name="Обычный 3 17 3 2 2 4" xfId="9628"/>
    <cellStyle name="Обычный 3 17 3 2 3" xfId="5969"/>
    <cellStyle name="Обычный 3 17 3 2 3 2" xfId="13282"/>
    <cellStyle name="Обычный 3 17 3 2 4" xfId="3533"/>
    <cellStyle name="Обычный 3 17 3 2 4 2" xfId="10846"/>
    <cellStyle name="Обычный 3 17 3 2 5" xfId="8410"/>
    <cellStyle name="Обычный 3 17 3 3" xfId="1704"/>
    <cellStyle name="Обычный 3 17 3 3 2" xfId="6577"/>
    <cellStyle name="Обычный 3 17 3 3 2 2" xfId="13890"/>
    <cellStyle name="Обычный 3 17 3 3 3" xfId="4141"/>
    <cellStyle name="Обычный 3 17 3 3 3 2" xfId="11454"/>
    <cellStyle name="Обычный 3 17 3 3 4" xfId="9018"/>
    <cellStyle name="Обычный 3 17 3 4" xfId="5359"/>
    <cellStyle name="Обычный 3 17 3 4 2" xfId="12672"/>
    <cellStyle name="Обычный 3 17 3 5" xfId="2923"/>
    <cellStyle name="Обычный 3 17 3 5 2" xfId="10236"/>
    <cellStyle name="Обычный 3 17 3 6" xfId="7800"/>
    <cellStyle name="Обычный 3 17 4" xfId="792"/>
    <cellStyle name="Обычный 3 17 4 2" xfId="2011"/>
    <cellStyle name="Обычный 3 17 4 2 2" xfId="6883"/>
    <cellStyle name="Обычный 3 17 4 2 2 2" xfId="14196"/>
    <cellStyle name="Обычный 3 17 4 2 3" xfId="4447"/>
    <cellStyle name="Обычный 3 17 4 2 3 2" xfId="11760"/>
    <cellStyle name="Обычный 3 17 4 2 4" xfId="9324"/>
    <cellStyle name="Обычный 3 17 4 3" xfId="5665"/>
    <cellStyle name="Обычный 3 17 4 3 2" xfId="12978"/>
    <cellStyle name="Обычный 3 17 4 4" xfId="3229"/>
    <cellStyle name="Обычный 3 17 4 4 2" xfId="10542"/>
    <cellStyle name="Обычный 3 17 4 5" xfId="8106"/>
    <cellStyle name="Обычный 3 17 5" xfId="1400"/>
    <cellStyle name="Обычный 3 17 5 2" xfId="6273"/>
    <cellStyle name="Обычный 3 17 5 2 2" xfId="13586"/>
    <cellStyle name="Обычный 3 17 5 3" xfId="3837"/>
    <cellStyle name="Обычный 3 17 5 3 2" xfId="11150"/>
    <cellStyle name="Обычный 3 17 5 4" xfId="8714"/>
    <cellStyle name="Обычный 3 17 6" xfId="5055"/>
    <cellStyle name="Обычный 3 17 6 2" xfId="12368"/>
    <cellStyle name="Обычный 3 17 7" xfId="2619"/>
    <cellStyle name="Обычный 3 17 7 2" xfId="9932"/>
    <cellStyle name="Обычный 3 17 8" xfId="7496"/>
    <cellStyle name="Обычный 3 18" xfId="100"/>
    <cellStyle name="Обычный 3 18 2" xfId="276"/>
    <cellStyle name="Обычный 3 18 2 2" xfId="603"/>
    <cellStyle name="Обычный 3 18 2 2 2" xfId="1227"/>
    <cellStyle name="Обычный 3 18 2 2 2 2" xfId="2446"/>
    <cellStyle name="Обычный 3 18 2 2 2 2 2" xfId="7318"/>
    <cellStyle name="Обычный 3 18 2 2 2 2 2 2" xfId="14631"/>
    <cellStyle name="Обычный 3 18 2 2 2 2 3" xfId="4882"/>
    <cellStyle name="Обычный 3 18 2 2 2 2 3 2" xfId="12195"/>
    <cellStyle name="Обычный 3 18 2 2 2 2 4" xfId="9759"/>
    <cellStyle name="Обычный 3 18 2 2 2 3" xfId="6100"/>
    <cellStyle name="Обычный 3 18 2 2 2 3 2" xfId="13413"/>
    <cellStyle name="Обычный 3 18 2 2 2 4" xfId="3664"/>
    <cellStyle name="Обычный 3 18 2 2 2 4 2" xfId="10977"/>
    <cellStyle name="Обычный 3 18 2 2 2 5" xfId="8541"/>
    <cellStyle name="Обычный 3 18 2 2 3" xfId="1835"/>
    <cellStyle name="Обычный 3 18 2 2 3 2" xfId="6708"/>
    <cellStyle name="Обычный 3 18 2 2 3 2 2" xfId="14021"/>
    <cellStyle name="Обычный 3 18 2 2 3 3" xfId="4272"/>
    <cellStyle name="Обычный 3 18 2 2 3 3 2" xfId="11585"/>
    <cellStyle name="Обычный 3 18 2 2 3 4" xfId="9149"/>
    <cellStyle name="Обычный 3 18 2 2 4" xfId="5490"/>
    <cellStyle name="Обычный 3 18 2 2 4 2" xfId="12803"/>
    <cellStyle name="Обычный 3 18 2 2 5" xfId="3054"/>
    <cellStyle name="Обычный 3 18 2 2 5 2" xfId="10367"/>
    <cellStyle name="Обычный 3 18 2 2 6" xfId="7931"/>
    <cellStyle name="Обычный 3 18 2 3" xfId="923"/>
    <cellStyle name="Обычный 3 18 2 3 2" xfId="2142"/>
    <cellStyle name="Обычный 3 18 2 3 2 2" xfId="7014"/>
    <cellStyle name="Обычный 3 18 2 3 2 2 2" xfId="14327"/>
    <cellStyle name="Обычный 3 18 2 3 2 3" xfId="4578"/>
    <cellStyle name="Обычный 3 18 2 3 2 3 2" xfId="11891"/>
    <cellStyle name="Обычный 3 18 2 3 2 4" xfId="9455"/>
    <cellStyle name="Обычный 3 18 2 3 3" xfId="5796"/>
    <cellStyle name="Обычный 3 18 2 3 3 2" xfId="13109"/>
    <cellStyle name="Обычный 3 18 2 3 4" xfId="3360"/>
    <cellStyle name="Обычный 3 18 2 3 4 2" xfId="10673"/>
    <cellStyle name="Обычный 3 18 2 3 5" xfId="8237"/>
    <cellStyle name="Обычный 3 18 2 4" xfId="1531"/>
    <cellStyle name="Обычный 3 18 2 4 2" xfId="6404"/>
    <cellStyle name="Обычный 3 18 2 4 2 2" xfId="13717"/>
    <cellStyle name="Обычный 3 18 2 4 3" xfId="3968"/>
    <cellStyle name="Обычный 3 18 2 4 3 2" xfId="11281"/>
    <cellStyle name="Обычный 3 18 2 4 4" xfId="8845"/>
    <cellStyle name="Обычный 3 18 2 5" xfId="5186"/>
    <cellStyle name="Обычный 3 18 2 5 2" xfId="12499"/>
    <cellStyle name="Обычный 3 18 2 6" xfId="2750"/>
    <cellStyle name="Обычный 3 18 2 6 2" xfId="10063"/>
    <cellStyle name="Обычный 3 18 2 7" xfId="7627"/>
    <cellStyle name="Обычный 3 18 3" xfId="474"/>
    <cellStyle name="Обычный 3 18 3 2" xfId="1099"/>
    <cellStyle name="Обычный 3 18 3 2 2" xfId="2318"/>
    <cellStyle name="Обычный 3 18 3 2 2 2" xfId="7190"/>
    <cellStyle name="Обычный 3 18 3 2 2 2 2" xfId="14503"/>
    <cellStyle name="Обычный 3 18 3 2 2 3" xfId="4754"/>
    <cellStyle name="Обычный 3 18 3 2 2 3 2" xfId="12067"/>
    <cellStyle name="Обычный 3 18 3 2 2 4" xfId="9631"/>
    <cellStyle name="Обычный 3 18 3 2 3" xfId="5972"/>
    <cellStyle name="Обычный 3 18 3 2 3 2" xfId="13285"/>
    <cellStyle name="Обычный 3 18 3 2 4" xfId="3536"/>
    <cellStyle name="Обычный 3 18 3 2 4 2" xfId="10849"/>
    <cellStyle name="Обычный 3 18 3 2 5" xfId="8413"/>
    <cellStyle name="Обычный 3 18 3 3" xfId="1707"/>
    <cellStyle name="Обычный 3 18 3 3 2" xfId="6580"/>
    <cellStyle name="Обычный 3 18 3 3 2 2" xfId="13893"/>
    <cellStyle name="Обычный 3 18 3 3 3" xfId="4144"/>
    <cellStyle name="Обычный 3 18 3 3 3 2" xfId="11457"/>
    <cellStyle name="Обычный 3 18 3 3 4" xfId="9021"/>
    <cellStyle name="Обычный 3 18 3 4" xfId="5362"/>
    <cellStyle name="Обычный 3 18 3 4 2" xfId="12675"/>
    <cellStyle name="Обычный 3 18 3 5" xfId="2926"/>
    <cellStyle name="Обычный 3 18 3 5 2" xfId="10239"/>
    <cellStyle name="Обычный 3 18 3 6" xfId="7803"/>
    <cellStyle name="Обычный 3 18 4" xfId="795"/>
    <cellStyle name="Обычный 3 18 4 2" xfId="2014"/>
    <cellStyle name="Обычный 3 18 4 2 2" xfId="6886"/>
    <cellStyle name="Обычный 3 18 4 2 2 2" xfId="14199"/>
    <cellStyle name="Обычный 3 18 4 2 3" xfId="4450"/>
    <cellStyle name="Обычный 3 18 4 2 3 2" xfId="11763"/>
    <cellStyle name="Обычный 3 18 4 2 4" xfId="9327"/>
    <cellStyle name="Обычный 3 18 4 3" xfId="5668"/>
    <cellStyle name="Обычный 3 18 4 3 2" xfId="12981"/>
    <cellStyle name="Обычный 3 18 4 4" xfId="3232"/>
    <cellStyle name="Обычный 3 18 4 4 2" xfId="10545"/>
    <cellStyle name="Обычный 3 18 4 5" xfId="8109"/>
    <cellStyle name="Обычный 3 18 5" xfId="1403"/>
    <cellStyle name="Обычный 3 18 5 2" xfId="6276"/>
    <cellStyle name="Обычный 3 18 5 2 2" xfId="13589"/>
    <cellStyle name="Обычный 3 18 5 3" xfId="3840"/>
    <cellStyle name="Обычный 3 18 5 3 2" xfId="11153"/>
    <cellStyle name="Обычный 3 18 5 4" xfId="8717"/>
    <cellStyle name="Обычный 3 18 6" xfId="5058"/>
    <cellStyle name="Обычный 3 18 6 2" xfId="12371"/>
    <cellStyle name="Обычный 3 18 7" xfId="2622"/>
    <cellStyle name="Обычный 3 18 7 2" xfId="9935"/>
    <cellStyle name="Обычный 3 18 8" xfId="7499"/>
    <cellStyle name="Обычный 3 19" xfId="104"/>
    <cellStyle name="Обычный 3 19 2" xfId="280"/>
    <cellStyle name="Обычный 3 19 2 2" xfId="606"/>
    <cellStyle name="Обычный 3 19 2 2 2" xfId="1230"/>
    <cellStyle name="Обычный 3 19 2 2 2 2" xfId="2449"/>
    <cellStyle name="Обычный 3 19 2 2 2 2 2" xfId="7321"/>
    <cellStyle name="Обычный 3 19 2 2 2 2 2 2" xfId="14634"/>
    <cellStyle name="Обычный 3 19 2 2 2 2 3" xfId="4885"/>
    <cellStyle name="Обычный 3 19 2 2 2 2 3 2" xfId="12198"/>
    <cellStyle name="Обычный 3 19 2 2 2 2 4" xfId="9762"/>
    <cellStyle name="Обычный 3 19 2 2 2 3" xfId="6103"/>
    <cellStyle name="Обычный 3 19 2 2 2 3 2" xfId="13416"/>
    <cellStyle name="Обычный 3 19 2 2 2 4" xfId="3667"/>
    <cellStyle name="Обычный 3 19 2 2 2 4 2" xfId="10980"/>
    <cellStyle name="Обычный 3 19 2 2 2 5" xfId="8544"/>
    <cellStyle name="Обычный 3 19 2 2 3" xfId="1838"/>
    <cellStyle name="Обычный 3 19 2 2 3 2" xfId="6711"/>
    <cellStyle name="Обычный 3 19 2 2 3 2 2" xfId="14024"/>
    <cellStyle name="Обычный 3 19 2 2 3 3" xfId="4275"/>
    <cellStyle name="Обычный 3 19 2 2 3 3 2" xfId="11588"/>
    <cellStyle name="Обычный 3 19 2 2 3 4" xfId="9152"/>
    <cellStyle name="Обычный 3 19 2 2 4" xfId="5493"/>
    <cellStyle name="Обычный 3 19 2 2 4 2" xfId="12806"/>
    <cellStyle name="Обычный 3 19 2 2 5" xfId="3057"/>
    <cellStyle name="Обычный 3 19 2 2 5 2" xfId="10370"/>
    <cellStyle name="Обычный 3 19 2 2 6" xfId="7934"/>
    <cellStyle name="Обычный 3 19 2 3" xfId="926"/>
    <cellStyle name="Обычный 3 19 2 3 2" xfId="2145"/>
    <cellStyle name="Обычный 3 19 2 3 2 2" xfId="7017"/>
    <cellStyle name="Обычный 3 19 2 3 2 2 2" xfId="14330"/>
    <cellStyle name="Обычный 3 19 2 3 2 3" xfId="4581"/>
    <cellStyle name="Обычный 3 19 2 3 2 3 2" xfId="11894"/>
    <cellStyle name="Обычный 3 19 2 3 2 4" xfId="9458"/>
    <cellStyle name="Обычный 3 19 2 3 3" xfId="5799"/>
    <cellStyle name="Обычный 3 19 2 3 3 2" xfId="13112"/>
    <cellStyle name="Обычный 3 19 2 3 4" xfId="3363"/>
    <cellStyle name="Обычный 3 19 2 3 4 2" xfId="10676"/>
    <cellStyle name="Обычный 3 19 2 3 5" xfId="8240"/>
    <cellStyle name="Обычный 3 19 2 4" xfId="1534"/>
    <cellStyle name="Обычный 3 19 2 4 2" xfId="6407"/>
    <cellStyle name="Обычный 3 19 2 4 2 2" xfId="13720"/>
    <cellStyle name="Обычный 3 19 2 4 3" xfId="3971"/>
    <cellStyle name="Обычный 3 19 2 4 3 2" xfId="11284"/>
    <cellStyle name="Обычный 3 19 2 4 4" xfId="8848"/>
    <cellStyle name="Обычный 3 19 2 5" xfId="5189"/>
    <cellStyle name="Обычный 3 19 2 5 2" xfId="12502"/>
    <cellStyle name="Обычный 3 19 2 6" xfId="2753"/>
    <cellStyle name="Обычный 3 19 2 6 2" xfId="10066"/>
    <cellStyle name="Обычный 3 19 2 7" xfId="7630"/>
    <cellStyle name="Обычный 3 19 3" xfId="477"/>
    <cellStyle name="Обычный 3 19 3 2" xfId="1102"/>
    <cellStyle name="Обычный 3 19 3 2 2" xfId="2321"/>
    <cellStyle name="Обычный 3 19 3 2 2 2" xfId="7193"/>
    <cellStyle name="Обычный 3 19 3 2 2 2 2" xfId="14506"/>
    <cellStyle name="Обычный 3 19 3 2 2 3" xfId="4757"/>
    <cellStyle name="Обычный 3 19 3 2 2 3 2" xfId="12070"/>
    <cellStyle name="Обычный 3 19 3 2 2 4" xfId="9634"/>
    <cellStyle name="Обычный 3 19 3 2 3" xfId="5975"/>
    <cellStyle name="Обычный 3 19 3 2 3 2" xfId="13288"/>
    <cellStyle name="Обычный 3 19 3 2 4" xfId="3539"/>
    <cellStyle name="Обычный 3 19 3 2 4 2" xfId="10852"/>
    <cellStyle name="Обычный 3 19 3 2 5" xfId="8416"/>
    <cellStyle name="Обычный 3 19 3 3" xfId="1710"/>
    <cellStyle name="Обычный 3 19 3 3 2" xfId="6583"/>
    <cellStyle name="Обычный 3 19 3 3 2 2" xfId="13896"/>
    <cellStyle name="Обычный 3 19 3 3 3" xfId="4147"/>
    <cellStyle name="Обычный 3 19 3 3 3 2" xfId="11460"/>
    <cellStyle name="Обычный 3 19 3 3 4" xfId="9024"/>
    <cellStyle name="Обычный 3 19 3 4" xfId="5365"/>
    <cellStyle name="Обычный 3 19 3 4 2" xfId="12678"/>
    <cellStyle name="Обычный 3 19 3 5" xfId="2929"/>
    <cellStyle name="Обычный 3 19 3 5 2" xfId="10242"/>
    <cellStyle name="Обычный 3 19 3 6" xfId="7806"/>
    <cellStyle name="Обычный 3 19 4" xfId="798"/>
    <cellStyle name="Обычный 3 19 4 2" xfId="2017"/>
    <cellStyle name="Обычный 3 19 4 2 2" xfId="6889"/>
    <cellStyle name="Обычный 3 19 4 2 2 2" xfId="14202"/>
    <cellStyle name="Обычный 3 19 4 2 3" xfId="4453"/>
    <cellStyle name="Обычный 3 19 4 2 3 2" xfId="11766"/>
    <cellStyle name="Обычный 3 19 4 2 4" xfId="9330"/>
    <cellStyle name="Обычный 3 19 4 3" xfId="5671"/>
    <cellStyle name="Обычный 3 19 4 3 2" xfId="12984"/>
    <cellStyle name="Обычный 3 19 4 4" xfId="3235"/>
    <cellStyle name="Обычный 3 19 4 4 2" xfId="10548"/>
    <cellStyle name="Обычный 3 19 4 5" xfId="8112"/>
    <cellStyle name="Обычный 3 19 5" xfId="1406"/>
    <cellStyle name="Обычный 3 19 5 2" xfId="6279"/>
    <cellStyle name="Обычный 3 19 5 2 2" xfId="13592"/>
    <cellStyle name="Обычный 3 19 5 3" xfId="3843"/>
    <cellStyle name="Обычный 3 19 5 3 2" xfId="11156"/>
    <cellStyle name="Обычный 3 19 5 4" xfId="8720"/>
    <cellStyle name="Обычный 3 19 6" xfId="5061"/>
    <cellStyle name="Обычный 3 19 6 2" xfId="12374"/>
    <cellStyle name="Обычный 3 19 7" xfId="2625"/>
    <cellStyle name="Обычный 3 19 7 2" xfId="9938"/>
    <cellStyle name="Обычный 3 19 8" xfId="7502"/>
    <cellStyle name="Обычный 3 2" xfId="30"/>
    <cellStyle name="Обычный 3 2 2" xfId="93"/>
    <cellStyle name="Обычный 3 2 2 2" xfId="269"/>
    <cellStyle name="Обычный 3 2 2 2 2" xfId="598"/>
    <cellStyle name="Обычный 3 2 2 2 2 2" xfId="1222"/>
    <cellStyle name="Обычный 3 2 2 2 2 2 2" xfId="2441"/>
    <cellStyle name="Обычный 3 2 2 2 2 2 2 2" xfId="7313"/>
    <cellStyle name="Обычный 3 2 2 2 2 2 2 2 2" xfId="14626"/>
    <cellStyle name="Обычный 3 2 2 2 2 2 2 3" xfId="4877"/>
    <cellStyle name="Обычный 3 2 2 2 2 2 2 3 2" xfId="12190"/>
    <cellStyle name="Обычный 3 2 2 2 2 2 2 4" xfId="9754"/>
    <cellStyle name="Обычный 3 2 2 2 2 2 3" xfId="6095"/>
    <cellStyle name="Обычный 3 2 2 2 2 2 3 2" xfId="13408"/>
    <cellStyle name="Обычный 3 2 2 2 2 2 4" xfId="3659"/>
    <cellStyle name="Обычный 3 2 2 2 2 2 4 2" xfId="10972"/>
    <cellStyle name="Обычный 3 2 2 2 2 2 5" xfId="8536"/>
    <cellStyle name="Обычный 3 2 2 2 2 3" xfId="1830"/>
    <cellStyle name="Обычный 3 2 2 2 2 3 2" xfId="6703"/>
    <cellStyle name="Обычный 3 2 2 2 2 3 2 2" xfId="14016"/>
    <cellStyle name="Обычный 3 2 2 2 2 3 3" xfId="4267"/>
    <cellStyle name="Обычный 3 2 2 2 2 3 3 2" xfId="11580"/>
    <cellStyle name="Обычный 3 2 2 2 2 3 4" xfId="9144"/>
    <cellStyle name="Обычный 3 2 2 2 2 4" xfId="5485"/>
    <cellStyle name="Обычный 3 2 2 2 2 4 2" xfId="12798"/>
    <cellStyle name="Обычный 3 2 2 2 2 5" xfId="3049"/>
    <cellStyle name="Обычный 3 2 2 2 2 5 2" xfId="10362"/>
    <cellStyle name="Обычный 3 2 2 2 2 6" xfId="7926"/>
    <cellStyle name="Обычный 3 2 2 2 3" xfId="918"/>
    <cellStyle name="Обычный 3 2 2 2 3 2" xfId="2137"/>
    <cellStyle name="Обычный 3 2 2 2 3 2 2" xfId="7009"/>
    <cellStyle name="Обычный 3 2 2 2 3 2 2 2" xfId="14322"/>
    <cellStyle name="Обычный 3 2 2 2 3 2 3" xfId="4573"/>
    <cellStyle name="Обычный 3 2 2 2 3 2 3 2" xfId="11886"/>
    <cellStyle name="Обычный 3 2 2 2 3 2 4" xfId="9450"/>
    <cellStyle name="Обычный 3 2 2 2 3 3" xfId="5791"/>
    <cellStyle name="Обычный 3 2 2 2 3 3 2" xfId="13104"/>
    <cellStyle name="Обычный 3 2 2 2 3 4" xfId="3355"/>
    <cellStyle name="Обычный 3 2 2 2 3 4 2" xfId="10668"/>
    <cellStyle name="Обычный 3 2 2 2 3 5" xfId="8232"/>
    <cellStyle name="Обычный 3 2 2 2 4" xfId="1526"/>
    <cellStyle name="Обычный 3 2 2 2 4 2" xfId="6399"/>
    <cellStyle name="Обычный 3 2 2 2 4 2 2" xfId="13712"/>
    <cellStyle name="Обычный 3 2 2 2 4 3" xfId="3963"/>
    <cellStyle name="Обычный 3 2 2 2 4 3 2" xfId="11276"/>
    <cellStyle name="Обычный 3 2 2 2 4 4" xfId="8840"/>
    <cellStyle name="Обычный 3 2 2 2 5" xfId="5181"/>
    <cellStyle name="Обычный 3 2 2 2 5 2" xfId="12494"/>
    <cellStyle name="Обычный 3 2 2 2 6" xfId="2745"/>
    <cellStyle name="Обычный 3 2 2 2 6 2" xfId="10058"/>
    <cellStyle name="Обычный 3 2 2 2 7" xfId="7622"/>
    <cellStyle name="Обычный 3 2 2 3" xfId="469"/>
    <cellStyle name="Обычный 3 2 2 3 2" xfId="1094"/>
    <cellStyle name="Обычный 3 2 2 3 2 2" xfId="2313"/>
    <cellStyle name="Обычный 3 2 2 3 2 2 2" xfId="7185"/>
    <cellStyle name="Обычный 3 2 2 3 2 2 2 2" xfId="14498"/>
    <cellStyle name="Обычный 3 2 2 3 2 2 3" xfId="4749"/>
    <cellStyle name="Обычный 3 2 2 3 2 2 3 2" xfId="12062"/>
    <cellStyle name="Обычный 3 2 2 3 2 2 4" xfId="9626"/>
    <cellStyle name="Обычный 3 2 2 3 2 3" xfId="5967"/>
    <cellStyle name="Обычный 3 2 2 3 2 3 2" xfId="13280"/>
    <cellStyle name="Обычный 3 2 2 3 2 4" xfId="3531"/>
    <cellStyle name="Обычный 3 2 2 3 2 4 2" xfId="10844"/>
    <cellStyle name="Обычный 3 2 2 3 2 5" xfId="8408"/>
    <cellStyle name="Обычный 3 2 2 3 3" xfId="1702"/>
    <cellStyle name="Обычный 3 2 2 3 3 2" xfId="6575"/>
    <cellStyle name="Обычный 3 2 2 3 3 2 2" xfId="13888"/>
    <cellStyle name="Обычный 3 2 2 3 3 3" xfId="4139"/>
    <cellStyle name="Обычный 3 2 2 3 3 3 2" xfId="11452"/>
    <cellStyle name="Обычный 3 2 2 3 3 4" xfId="9016"/>
    <cellStyle name="Обычный 3 2 2 3 4" xfId="5357"/>
    <cellStyle name="Обычный 3 2 2 3 4 2" xfId="12670"/>
    <cellStyle name="Обычный 3 2 2 3 5" xfId="2921"/>
    <cellStyle name="Обычный 3 2 2 3 5 2" xfId="10234"/>
    <cellStyle name="Обычный 3 2 2 3 6" xfId="7798"/>
    <cellStyle name="Обычный 3 2 2 4" xfId="790"/>
    <cellStyle name="Обычный 3 2 2 4 2" xfId="2009"/>
    <cellStyle name="Обычный 3 2 2 4 2 2" xfId="6881"/>
    <cellStyle name="Обычный 3 2 2 4 2 2 2" xfId="14194"/>
    <cellStyle name="Обычный 3 2 2 4 2 3" xfId="4445"/>
    <cellStyle name="Обычный 3 2 2 4 2 3 2" xfId="11758"/>
    <cellStyle name="Обычный 3 2 2 4 2 4" xfId="9322"/>
    <cellStyle name="Обычный 3 2 2 4 3" xfId="5663"/>
    <cellStyle name="Обычный 3 2 2 4 3 2" xfId="12976"/>
    <cellStyle name="Обычный 3 2 2 4 4" xfId="3227"/>
    <cellStyle name="Обычный 3 2 2 4 4 2" xfId="10540"/>
    <cellStyle name="Обычный 3 2 2 4 5" xfId="8104"/>
    <cellStyle name="Обычный 3 2 2 5" xfId="1398"/>
    <cellStyle name="Обычный 3 2 2 5 2" xfId="6271"/>
    <cellStyle name="Обычный 3 2 2 5 2 2" xfId="13584"/>
    <cellStyle name="Обычный 3 2 2 5 3" xfId="3835"/>
    <cellStyle name="Обычный 3 2 2 5 3 2" xfId="11148"/>
    <cellStyle name="Обычный 3 2 2 5 4" xfId="8712"/>
    <cellStyle name="Обычный 3 2 2 6" xfId="5053"/>
    <cellStyle name="Обычный 3 2 2 6 2" xfId="12366"/>
    <cellStyle name="Обычный 3 2 2 7" xfId="2617"/>
    <cellStyle name="Обычный 3 2 2 7 2" xfId="9930"/>
    <cellStyle name="Обычный 3 2 2 8" xfId="7494"/>
    <cellStyle name="Обычный 3 2 3" xfId="213"/>
    <cellStyle name="Обычный 3 2 3 2" xfId="555"/>
    <cellStyle name="Обычный 3 2 3 2 2" xfId="1179"/>
    <cellStyle name="Обычный 3 2 3 2 2 2" xfId="2398"/>
    <cellStyle name="Обычный 3 2 3 2 2 2 2" xfId="7270"/>
    <cellStyle name="Обычный 3 2 3 2 2 2 2 2" xfId="14583"/>
    <cellStyle name="Обычный 3 2 3 2 2 2 3" xfId="4834"/>
    <cellStyle name="Обычный 3 2 3 2 2 2 3 2" xfId="12147"/>
    <cellStyle name="Обычный 3 2 3 2 2 2 4" xfId="9711"/>
    <cellStyle name="Обычный 3 2 3 2 2 3" xfId="6052"/>
    <cellStyle name="Обычный 3 2 3 2 2 3 2" xfId="13365"/>
    <cellStyle name="Обычный 3 2 3 2 2 4" xfId="3616"/>
    <cellStyle name="Обычный 3 2 3 2 2 4 2" xfId="10929"/>
    <cellStyle name="Обычный 3 2 3 2 2 5" xfId="8493"/>
    <cellStyle name="Обычный 3 2 3 2 3" xfId="1787"/>
    <cellStyle name="Обычный 3 2 3 2 3 2" xfId="6660"/>
    <cellStyle name="Обычный 3 2 3 2 3 2 2" xfId="13973"/>
    <cellStyle name="Обычный 3 2 3 2 3 3" xfId="4224"/>
    <cellStyle name="Обычный 3 2 3 2 3 3 2" xfId="11537"/>
    <cellStyle name="Обычный 3 2 3 2 3 4" xfId="9101"/>
    <cellStyle name="Обычный 3 2 3 2 4" xfId="5442"/>
    <cellStyle name="Обычный 3 2 3 2 4 2" xfId="12755"/>
    <cellStyle name="Обычный 3 2 3 2 5" xfId="3006"/>
    <cellStyle name="Обычный 3 2 3 2 5 2" xfId="10319"/>
    <cellStyle name="Обычный 3 2 3 2 6" xfId="7883"/>
    <cellStyle name="Обычный 3 2 3 3" xfId="875"/>
    <cellStyle name="Обычный 3 2 3 3 2" xfId="2094"/>
    <cellStyle name="Обычный 3 2 3 3 2 2" xfId="6966"/>
    <cellStyle name="Обычный 3 2 3 3 2 2 2" xfId="14279"/>
    <cellStyle name="Обычный 3 2 3 3 2 3" xfId="4530"/>
    <cellStyle name="Обычный 3 2 3 3 2 3 2" xfId="11843"/>
    <cellStyle name="Обычный 3 2 3 3 2 4" xfId="9407"/>
    <cellStyle name="Обычный 3 2 3 3 3" xfId="5748"/>
    <cellStyle name="Обычный 3 2 3 3 3 2" xfId="13061"/>
    <cellStyle name="Обычный 3 2 3 3 4" xfId="3312"/>
    <cellStyle name="Обычный 3 2 3 3 4 2" xfId="10625"/>
    <cellStyle name="Обычный 3 2 3 3 5" xfId="8189"/>
    <cellStyle name="Обычный 3 2 3 4" xfId="1483"/>
    <cellStyle name="Обычный 3 2 3 4 2" xfId="6356"/>
    <cellStyle name="Обычный 3 2 3 4 2 2" xfId="13669"/>
    <cellStyle name="Обычный 3 2 3 4 3" xfId="3920"/>
    <cellStyle name="Обычный 3 2 3 4 3 2" xfId="11233"/>
    <cellStyle name="Обычный 3 2 3 4 4" xfId="8797"/>
    <cellStyle name="Обычный 3 2 3 5" xfId="5138"/>
    <cellStyle name="Обычный 3 2 3 5 2" xfId="12451"/>
    <cellStyle name="Обычный 3 2 3 6" xfId="2702"/>
    <cellStyle name="Обычный 3 2 3 6 2" xfId="10015"/>
    <cellStyle name="Обычный 3 2 3 7" xfId="7579"/>
    <cellStyle name="Обычный 3 2 4" xfId="426"/>
    <cellStyle name="Обычный 3 2 4 2" xfId="1051"/>
    <cellStyle name="Обычный 3 2 4 2 2" xfId="2270"/>
    <cellStyle name="Обычный 3 2 4 2 2 2" xfId="7142"/>
    <cellStyle name="Обычный 3 2 4 2 2 2 2" xfId="14455"/>
    <cellStyle name="Обычный 3 2 4 2 2 3" xfId="4706"/>
    <cellStyle name="Обычный 3 2 4 2 2 3 2" xfId="12019"/>
    <cellStyle name="Обычный 3 2 4 2 2 4" xfId="9583"/>
    <cellStyle name="Обычный 3 2 4 2 3" xfId="5924"/>
    <cellStyle name="Обычный 3 2 4 2 3 2" xfId="13237"/>
    <cellStyle name="Обычный 3 2 4 2 4" xfId="3488"/>
    <cellStyle name="Обычный 3 2 4 2 4 2" xfId="10801"/>
    <cellStyle name="Обычный 3 2 4 2 5" xfId="8365"/>
    <cellStyle name="Обычный 3 2 4 3" xfId="1659"/>
    <cellStyle name="Обычный 3 2 4 3 2" xfId="6532"/>
    <cellStyle name="Обычный 3 2 4 3 2 2" xfId="13845"/>
    <cellStyle name="Обычный 3 2 4 3 3" xfId="4096"/>
    <cellStyle name="Обычный 3 2 4 3 3 2" xfId="11409"/>
    <cellStyle name="Обычный 3 2 4 3 4" xfId="8973"/>
    <cellStyle name="Обычный 3 2 4 4" xfId="5314"/>
    <cellStyle name="Обычный 3 2 4 4 2" xfId="12627"/>
    <cellStyle name="Обычный 3 2 4 5" xfId="2878"/>
    <cellStyle name="Обычный 3 2 4 5 2" xfId="10191"/>
    <cellStyle name="Обычный 3 2 4 6" xfId="7755"/>
    <cellStyle name="Обычный 3 2 5" xfId="748"/>
    <cellStyle name="Обычный 3 2 5 2" xfId="1967"/>
    <cellStyle name="Обычный 3 2 5 2 2" xfId="6839"/>
    <cellStyle name="Обычный 3 2 5 2 2 2" xfId="14152"/>
    <cellStyle name="Обычный 3 2 5 2 3" xfId="4403"/>
    <cellStyle name="Обычный 3 2 5 2 3 2" xfId="11716"/>
    <cellStyle name="Обычный 3 2 5 2 4" xfId="9280"/>
    <cellStyle name="Обычный 3 2 5 3" xfId="5621"/>
    <cellStyle name="Обычный 3 2 5 3 2" xfId="12934"/>
    <cellStyle name="Обычный 3 2 5 4" xfId="3185"/>
    <cellStyle name="Обычный 3 2 5 4 2" xfId="10498"/>
    <cellStyle name="Обычный 3 2 5 5" xfId="8062"/>
    <cellStyle name="Обычный 3 2 6" xfId="1355"/>
    <cellStyle name="Обычный 3 2 6 2" xfId="6228"/>
    <cellStyle name="Обычный 3 2 6 2 2" xfId="13541"/>
    <cellStyle name="Обычный 3 2 6 3" xfId="3792"/>
    <cellStyle name="Обычный 3 2 6 3 2" xfId="11105"/>
    <cellStyle name="Обычный 3 2 6 4" xfId="8669"/>
    <cellStyle name="Обычный 3 2 7" xfId="5010"/>
    <cellStyle name="Обычный 3 2 7 2" xfId="12323"/>
    <cellStyle name="Обычный 3 2 8" xfId="2574"/>
    <cellStyle name="Обычный 3 2 8 2" xfId="9887"/>
    <cellStyle name="Обычный 3 2 9" xfId="7451"/>
    <cellStyle name="Обычный 3 20" xfId="108"/>
    <cellStyle name="Обычный 3 20 2" xfId="284"/>
    <cellStyle name="Обычный 3 20 2 2" xfId="609"/>
    <cellStyle name="Обычный 3 20 2 2 2" xfId="1233"/>
    <cellStyle name="Обычный 3 20 2 2 2 2" xfId="2452"/>
    <cellStyle name="Обычный 3 20 2 2 2 2 2" xfId="7324"/>
    <cellStyle name="Обычный 3 20 2 2 2 2 2 2" xfId="14637"/>
    <cellStyle name="Обычный 3 20 2 2 2 2 3" xfId="4888"/>
    <cellStyle name="Обычный 3 20 2 2 2 2 3 2" xfId="12201"/>
    <cellStyle name="Обычный 3 20 2 2 2 2 4" xfId="9765"/>
    <cellStyle name="Обычный 3 20 2 2 2 3" xfId="6106"/>
    <cellStyle name="Обычный 3 20 2 2 2 3 2" xfId="13419"/>
    <cellStyle name="Обычный 3 20 2 2 2 4" xfId="3670"/>
    <cellStyle name="Обычный 3 20 2 2 2 4 2" xfId="10983"/>
    <cellStyle name="Обычный 3 20 2 2 2 5" xfId="8547"/>
    <cellStyle name="Обычный 3 20 2 2 3" xfId="1841"/>
    <cellStyle name="Обычный 3 20 2 2 3 2" xfId="6714"/>
    <cellStyle name="Обычный 3 20 2 2 3 2 2" xfId="14027"/>
    <cellStyle name="Обычный 3 20 2 2 3 3" xfId="4278"/>
    <cellStyle name="Обычный 3 20 2 2 3 3 2" xfId="11591"/>
    <cellStyle name="Обычный 3 20 2 2 3 4" xfId="9155"/>
    <cellStyle name="Обычный 3 20 2 2 4" xfId="5496"/>
    <cellStyle name="Обычный 3 20 2 2 4 2" xfId="12809"/>
    <cellStyle name="Обычный 3 20 2 2 5" xfId="3060"/>
    <cellStyle name="Обычный 3 20 2 2 5 2" xfId="10373"/>
    <cellStyle name="Обычный 3 20 2 2 6" xfId="7937"/>
    <cellStyle name="Обычный 3 20 2 3" xfId="929"/>
    <cellStyle name="Обычный 3 20 2 3 2" xfId="2148"/>
    <cellStyle name="Обычный 3 20 2 3 2 2" xfId="7020"/>
    <cellStyle name="Обычный 3 20 2 3 2 2 2" xfId="14333"/>
    <cellStyle name="Обычный 3 20 2 3 2 3" xfId="4584"/>
    <cellStyle name="Обычный 3 20 2 3 2 3 2" xfId="11897"/>
    <cellStyle name="Обычный 3 20 2 3 2 4" xfId="9461"/>
    <cellStyle name="Обычный 3 20 2 3 3" xfId="5802"/>
    <cellStyle name="Обычный 3 20 2 3 3 2" xfId="13115"/>
    <cellStyle name="Обычный 3 20 2 3 4" xfId="3366"/>
    <cellStyle name="Обычный 3 20 2 3 4 2" xfId="10679"/>
    <cellStyle name="Обычный 3 20 2 3 5" xfId="8243"/>
    <cellStyle name="Обычный 3 20 2 4" xfId="1537"/>
    <cellStyle name="Обычный 3 20 2 4 2" xfId="6410"/>
    <cellStyle name="Обычный 3 20 2 4 2 2" xfId="13723"/>
    <cellStyle name="Обычный 3 20 2 4 3" xfId="3974"/>
    <cellStyle name="Обычный 3 20 2 4 3 2" xfId="11287"/>
    <cellStyle name="Обычный 3 20 2 4 4" xfId="8851"/>
    <cellStyle name="Обычный 3 20 2 5" xfId="5192"/>
    <cellStyle name="Обычный 3 20 2 5 2" xfId="12505"/>
    <cellStyle name="Обычный 3 20 2 6" xfId="2756"/>
    <cellStyle name="Обычный 3 20 2 6 2" xfId="10069"/>
    <cellStyle name="Обычный 3 20 2 7" xfId="7633"/>
    <cellStyle name="Обычный 3 20 3" xfId="480"/>
    <cellStyle name="Обычный 3 20 3 2" xfId="1105"/>
    <cellStyle name="Обычный 3 20 3 2 2" xfId="2324"/>
    <cellStyle name="Обычный 3 20 3 2 2 2" xfId="7196"/>
    <cellStyle name="Обычный 3 20 3 2 2 2 2" xfId="14509"/>
    <cellStyle name="Обычный 3 20 3 2 2 3" xfId="4760"/>
    <cellStyle name="Обычный 3 20 3 2 2 3 2" xfId="12073"/>
    <cellStyle name="Обычный 3 20 3 2 2 4" xfId="9637"/>
    <cellStyle name="Обычный 3 20 3 2 3" xfId="5978"/>
    <cellStyle name="Обычный 3 20 3 2 3 2" xfId="13291"/>
    <cellStyle name="Обычный 3 20 3 2 4" xfId="3542"/>
    <cellStyle name="Обычный 3 20 3 2 4 2" xfId="10855"/>
    <cellStyle name="Обычный 3 20 3 2 5" xfId="8419"/>
    <cellStyle name="Обычный 3 20 3 3" xfId="1713"/>
    <cellStyle name="Обычный 3 20 3 3 2" xfId="6586"/>
    <cellStyle name="Обычный 3 20 3 3 2 2" xfId="13899"/>
    <cellStyle name="Обычный 3 20 3 3 3" xfId="4150"/>
    <cellStyle name="Обычный 3 20 3 3 3 2" xfId="11463"/>
    <cellStyle name="Обычный 3 20 3 3 4" xfId="9027"/>
    <cellStyle name="Обычный 3 20 3 4" xfId="5368"/>
    <cellStyle name="Обычный 3 20 3 4 2" xfId="12681"/>
    <cellStyle name="Обычный 3 20 3 5" xfId="2932"/>
    <cellStyle name="Обычный 3 20 3 5 2" xfId="10245"/>
    <cellStyle name="Обычный 3 20 3 6" xfId="7809"/>
    <cellStyle name="Обычный 3 20 4" xfId="801"/>
    <cellStyle name="Обычный 3 20 4 2" xfId="2020"/>
    <cellStyle name="Обычный 3 20 4 2 2" xfId="6892"/>
    <cellStyle name="Обычный 3 20 4 2 2 2" xfId="14205"/>
    <cellStyle name="Обычный 3 20 4 2 3" xfId="4456"/>
    <cellStyle name="Обычный 3 20 4 2 3 2" xfId="11769"/>
    <cellStyle name="Обычный 3 20 4 2 4" xfId="9333"/>
    <cellStyle name="Обычный 3 20 4 3" xfId="5674"/>
    <cellStyle name="Обычный 3 20 4 3 2" xfId="12987"/>
    <cellStyle name="Обычный 3 20 4 4" xfId="3238"/>
    <cellStyle name="Обычный 3 20 4 4 2" xfId="10551"/>
    <cellStyle name="Обычный 3 20 4 5" xfId="8115"/>
    <cellStyle name="Обычный 3 20 5" xfId="1409"/>
    <cellStyle name="Обычный 3 20 5 2" xfId="6282"/>
    <cellStyle name="Обычный 3 20 5 2 2" xfId="13595"/>
    <cellStyle name="Обычный 3 20 5 3" xfId="3846"/>
    <cellStyle name="Обычный 3 20 5 3 2" xfId="11159"/>
    <cellStyle name="Обычный 3 20 5 4" xfId="8723"/>
    <cellStyle name="Обычный 3 20 6" xfId="5064"/>
    <cellStyle name="Обычный 3 20 6 2" xfId="12377"/>
    <cellStyle name="Обычный 3 20 7" xfId="2628"/>
    <cellStyle name="Обычный 3 20 7 2" xfId="9941"/>
    <cellStyle name="Обычный 3 20 8" xfId="7505"/>
    <cellStyle name="Обычный 3 21" xfId="111"/>
    <cellStyle name="Обычный 3 21 2" xfId="287"/>
    <cellStyle name="Обычный 3 21 2 2" xfId="612"/>
    <cellStyle name="Обычный 3 21 2 2 2" xfId="1236"/>
    <cellStyle name="Обычный 3 21 2 2 2 2" xfId="2455"/>
    <cellStyle name="Обычный 3 21 2 2 2 2 2" xfId="7327"/>
    <cellStyle name="Обычный 3 21 2 2 2 2 2 2" xfId="14640"/>
    <cellStyle name="Обычный 3 21 2 2 2 2 3" xfId="4891"/>
    <cellStyle name="Обычный 3 21 2 2 2 2 3 2" xfId="12204"/>
    <cellStyle name="Обычный 3 21 2 2 2 2 4" xfId="9768"/>
    <cellStyle name="Обычный 3 21 2 2 2 3" xfId="6109"/>
    <cellStyle name="Обычный 3 21 2 2 2 3 2" xfId="13422"/>
    <cellStyle name="Обычный 3 21 2 2 2 4" xfId="3673"/>
    <cellStyle name="Обычный 3 21 2 2 2 4 2" xfId="10986"/>
    <cellStyle name="Обычный 3 21 2 2 2 5" xfId="8550"/>
    <cellStyle name="Обычный 3 21 2 2 3" xfId="1844"/>
    <cellStyle name="Обычный 3 21 2 2 3 2" xfId="6717"/>
    <cellStyle name="Обычный 3 21 2 2 3 2 2" xfId="14030"/>
    <cellStyle name="Обычный 3 21 2 2 3 3" xfId="4281"/>
    <cellStyle name="Обычный 3 21 2 2 3 3 2" xfId="11594"/>
    <cellStyle name="Обычный 3 21 2 2 3 4" xfId="9158"/>
    <cellStyle name="Обычный 3 21 2 2 4" xfId="5499"/>
    <cellStyle name="Обычный 3 21 2 2 4 2" xfId="12812"/>
    <cellStyle name="Обычный 3 21 2 2 5" xfId="3063"/>
    <cellStyle name="Обычный 3 21 2 2 5 2" xfId="10376"/>
    <cellStyle name="Обычный 3 21 2 2 6" xfId="7940"/>
    <cellStyle name="Обычный 3 21 2 3" xfId="932"/>
    <cellStyle name="Обычный 3 21 2 3 2" xfId="2151"/>
    <cellStyle name="Обычный 3 21 2 3 2 2" xfId="7023"/>
    <cellStyle name="Обычный 3 21 2 3 2 2 2" xfId="14336"/>
    <cellStyle name="Обычный 3 21 2 3 2 3" xfId="4587"/>
    <cellStyle name="Обычный 3 21 2 3 2 3 2" xfId="11900"/>
    <cellStyle name="Обычный 3 21 2 3 2 4" xfId="9464"/>
    <cellStyle name="Обычный 3 21 2 3 3" xfId="5805"/>
    <cellStyle name="Обычный 3 21 2 3 3 2" xfId="13118"/>
    <cellStyle name="Обычный 3 21 2 3 4" xfId="3369"/>
    <cellStyle name="Обычный 3 21 2 3 4 2" xfId="10682"/>
    <cellStyle name="Обычный 3 21 2 3 5" xfId="8246"/>
    <cellStyle name="Обычный 3 21 2 4" xfId="1540"/>
    <cellStyle name="Обычный 3 21 2 4 2" xfId="6413"/>
    <cellStyle name="Обычный 3 21 2 4 2 2" xfId="13726"/>
    <cellStyle name="Обычный 3 21 2 4 3" xfId="3977"/>
    <cellStyle name="Обычный 3 21 2 4 3 2" xfId="11290"/>
    <cellStyle name="Обычный 3 21 2 4 4" xfId="8854"/>
    <cellStyle name="Обычный 3 21 2 5" xfId="5195"/>
    <cellStyle name="Обычный 3 21 2 5 2" xfId="12508"/>
    <cellStyle name="Обычный 3 21 2 6" xfId="2759"/>
    <cellStyle name="Обычный 3 21 2 6 2" xfId="10072"/>
    <cellStyle name="Обычный 3 21 2 7" xfId="7636"/>
    <cellStyle name="Обычный 3 21 3" xfId="483"/>
    <cellStyle name="Обычный 3 21 3 2" xfId="1108"/>
    <cellStyle name="Обычный 3 21 3 2 2" xfId="2327"/>
    <cellStyle name="Обычный 3 21 3 2 2 2" xfId="7199"/>
    <cellStyle name="Обычный 3 21 3 2 2 2 2" xfId="14512"/>
    <cellStyle name="Обычный 3 21 3 2 2 3" xfId="4763"/>
    <cellStyle name="Обычный 3 21 3 2 2 3 2" xfId="12076"/>
    <cellStyle name="Обычный 3 21 3 2 2 4" xfId="9640"/>
    <cellStyle name="Обычный 3 21 3 2 3" xfId="5981"/>
    <cellStyle name="Обычный 3 21 3 2 3 2" xfId="13294"/>
    <cellStyle name="Обычный 3 21 3 2 4" xfId="3545"/>
    <cellStyle name="Обычный 3 21 3 2 4 2" xfId="10858"/>
    <cellStyle name="Обычный 3 21 3 2 5" xfId="8422"/>
    <cellStyle name="Обычный 3 21 3 3" xfId="1716"/>
    <cellStyle name="Обычный 3 21 3 3 2" xfId="6589"/>
    <cellStyle name="Обычный 3 21 3 3 2 2" xfId="13902"/>
    <cellStyle name="Обычный 3 21 3 3 3" xfId="4153"/>
    <cellStyle name="Обычный 3 21 3 3 3 2" xfId="11466"/>
    <cellStyle name="Обычный 3 21 3 3 4" xfId="9030"/>
    <cellStyle name="Обычный 3 21 3 4" xfId="5371"/>
    <cellStyle name="Обычный 3 21 3 4 2" xfId="12684"/>
    <cellStyle name="Обычный 3 21 3 5" xfId="2935"/>
    <cellStyle name="Обычный 3 21 3 5 2" xfId="10248"/>
    <cellStyle name="Обычный 3 21 3 6" xfId="7812"/>
    <cellStyle name="Обычный 3 21 4" xfId="804"/>
    <cellStyle name="Обычный 3 21 4 2" xfId="2023"/>
    <cellStyle name="Обычный 3 21 4 2 2" xfId="6895"/>
    <cellStyle name="Обычный 3 21 4 2 2 2" xfId="14208"/>
    <cellStyle name="Обычный 3 21 4 2 3" xfId="4459"/>
    <cellStyle name="Обычный 3 21 4 2 3 2" xfId="11772"/>
    <cellStyle name="Обычный 3 21 4 2 4" xfId="9336"/>
    <cellStyle name="Обычный 3 21 4 3" xfId="5677"/>
    <cellStyle name="Обычный 3 21 4 3 2" xfId="12990"/>
    <cellStyle name="Обычный 3 21 4 4" xfId="3241"/>
    <cellStyle name="Обычный 3 21 4 4 2" xfId="10554"/>
    <cellStyle name="Обычный 3 21 4 5" xfId="8118"/>
    <cellStyle name="Обычный 3 21 5" xfId="1412"/>
    <cellStyle name="Обычный 3 21 5 2" xfId="6285"/>
    <cellStyle name="Обычный 3 21 5 2 2" xfId="13598"/>
    <cellStyle name="Обычный 3 21 5 3" xfId="3849"/>
    <cellStyle name="Обычный 3 21 5 3 2" xfId="11162"/>
    <cellStyle name="Обычный 3 21 5 4" xfId="8726"/>
    <cellStyle name="Обычный 3 21 6" xfId="5067"/>
    <cellStyle name="Обычный 3 21 6 2" xfId="12380"/>
    <cellStyle name="Обычный 3 21 7" xfId="2631"/>
    <cellStyle name="Обычный 3 21 7 2" xfId="9944"/>
    <cellStyle name="Обычный 3 21 8" xfId="7508"/>
    <cellStyle name="Обычный 3 22" xfId="116"/>
    <cellStyle name="Обычный 3 22 2" xfId="292"/>
    <cellStyle name="Обычный 3 22 2 2" xfId="615"/>
    <cellStyle name="Обычный 3 22 2 2 2" xfId="1239"/>
    <cellStyle name="Обычный 3 22 2 2 2 2" xfId="2458"/>
    <cellStyle name="Обычный 3 22 2 2 2 2 2" xfId="7330"/>
    <cellStyle name="Обычный 3 22 2 2 2 2 2 2" xfId="14643"/>
    <cellStyle name="Обычный 3 22 2 2 2 2 3" xfId="4894"/>
    <cellStyle name="Обычный 3 22 2 2 2 2 3 2" xfId="12207"/>
    <cellStyle name="Обычный 3 22 2 2 2 2 4" xfId="9771"/>
    <cellStyle name="Обычный 3 22 2 2 2 3" xfId="6112"/>
    <cellStyle name="Обычный 3 22 2 2 2 3 2" xfId="13425"/>
    <cellStyle name="Обычный 3 22 2 2 2 4" xfId="3676"/>
    <cellStyle name="Обычный 3 22 2 2 2 4 2" xfId="10989"/>
    <cellStyle name="Обычный 3 22 2 2 2 5" xfId="8553"/>
    <cellStyle name="Обычный 3 22 2 2 3" xfId="1847"/>
    <cellStyle name="Обычный 3 22 2 2 3 2" xfId="6720"/>
    <cellStyle name="Обычный 3 22 2 2 3 2 2" xfId="14033"/>
    <cellStyle name="Обычный 3 22 2 2 3 3" xfId="4284"/>
    <cellStyle name="Обычный 3 22 2 2 3 3 2" xfId="11597"/>
    <cellStyle name="Обычный 3 22 2 2 3 4" xfId="9161"/>
    <cellStyle name="Обычный 3 22 2 2 4" xfId="5502"/>
    <cellStyle name="Обычный 3 22 2 2 4 2" xfId="12815"/>
    <cellStyle name="Обычный 3 22 2 2 5" xfId="3066"/>
    <cellStyle name="Обычный 3 22 2 2 5 2" xfId="10379"/>
    <cellStyle name="Обычный 3 22 2 2 6" xfId="7943"/>
    <cellStyle name="Обычный 3 22 2 3" xfId="935"/>
    <cellStyle name="Обычный 3 22 2 3 2" xfId="2154"/>
    <cellStyle name="Обычный 3 22 2 3 2 2" xfId="7026"/>
    <cellStyle name="Обычный 3 22 2 3 2 2 2" xfId="14339"/>
    <cellStyle name="Обычный 3 22 2 3 2 3" xfId="4590"/>
    <cellStyle name="Обычный 3 22 2 3 2 3 2" xfId="11903"/>
    <cellStyle name="Обычный 3 22 2 3 2 4" xfId="9467"/>
    <cellStyle name="Обычный 3 22 2 3 3" xfId="5808"/>
    <cellStyle name="Обычный 3 22 2 3 3 2" xfId="13121"/>
    <cellStyle name="Обычный 3 22 2 3 4" xfId="3372"/>
    <cellStyle name="Обычный 3 22 2 3 4 2" xfId="10685"/>
    <cellStyle name="Обычный 3 22 2 3 5" xfId="8249"/>
    <cellStyle name="Обычный 3 22 2 4" xfId="1543"/>
    <cellStyle name="Обычный 3 22 2 4 2" xfId="6416"/>
    <cellStyle name="Обычный 3 22 2 4 2 2" xfId="13729"/>
    <cellStyle name="Обычный 3 22 2 4 3" xfId="3980"/>
    <cellStyle name="Обычный 3 22 2 4 3 2" xfId="11293"/>
    <cellStyle name="Обычный 3 22 2 4 4" xfId="8857"/>
    <cellStyle name="Обычный 3 22 2 5" xfId="5198"/>
    <cellStyle name="Обычный 3 22 2 5 2" xfId="12511"/>
    <cellStyle name="Обычный 3 22 2 6" xfId="2762"/>
    <cellStyle name="Обычный 3 22 2 6 2" xfId="10075"/>
    <cellStyle name="Обычный 3 22 2 7" xfId="7639"/>
    <cellStyle name="Обычный 3 22 3" xfId="486"/>
    <cellStyle name="Обычный 3 22 3 2" xfId="1111"/>
    <cellStyle name="Обычный 3 22 3 2 2" xfId="2330"/>
    <cellStyle name="Обычный 3 22 3 2 2 2" xfId="7202"/>
    <cellStyle name="Обычный 3 22 3 2 2 2 2" xfId="14515"/>
    <cellStyle name="Обычный 3 22 3 2 2 3" xfId="4766"/>
    <cellStyle name="Обычный 3 22 3 2 2 3 2" xfId="12079"/>
    <cellStyle name="Обычный 3 22 3 2 2 4" xfId="9643"/>
    <cellStyle name="Обычный 3 22 3 2 3" xfId="5984"/>
    <cellStyle name="Обычный 3 22 3 2 3 2" xfId="13297"/>
    <cellStyle name="Обычный 3 22 3 2 4" xfId="3548"/>
    <cellStyle name="Обычный 3 22 3 2 4 2" xfId="10861"/>
    <cellStyle name="Обычный 3 22 3 2 5" xfId="8425"/>
    <cellStyle name="Обычный 3 22 3 3" xfId="1719"/>
    <cellStyle name="Обычный 3 22 3 3 2" xfId="6592"/>
    <cellStyle name="Обычный 3 22 3 3 2 2" xfId="13905"/>
    <cellStyle name="Обычный 3 22 3 3 3" xfId="4156"/>
    <cellStyle name="Обычный 3 22 3 3 3 2" xfId="11469"/>
    <cellStyle name="Обычный 3 22 3 3 4" xfId="9033"/>
    <cellStyle name="Обычный 3 22 3 4" xfId="5374"/>
    <cellStyle name="Обычный 3 22 3 4 2" xfId="12687"/>
    <cellStyle name="Обычный 3 22 3 5" xfId="2938"/>
    <cellStyle name="Обычный 3 22 3 5 2" xfId="10251"/>
    <cellStyle name="Обычный 3 22 3 6" xfId="7815"/>
    <cellStyle name="Обычный 3 22 4" xfId="807"/>
    <cellStyle name="Обычный 3 22 4 2" xfId="2026"/>
    <cellStyle name="Обычный 3 22 4 2 2" xfId="6898"/>
    <cellStyle name="Обычный 3 22 4 2 2 2" xfId="14211"/>
    <cellStyle name="Обычный 3 22 4 2 3" xfId="4462"/>
    <cellStyle name="Обычный 3 22 4 2 3 2" xfId="11775"/>
    <cellStyle name="Обычный 3 22 4 2 4" xfId="9339"/>
    <cellStyle name="Обычный 3 22 4 3" xfId="5680"/>
    <cellStyle name="Обычный 3 22 4 3 2" xfId="12993"/>
    <cellStyle name="Обычный 3 22 4 4" xfId="3244"/>
    <cellStyle name="Обычный 3 22 4 4 2" xfId="10557"/>
    <cellStyle name="Обычный 3 22 4 5" xfId="8121"/>
    <cellStyle name="Обычный 3 22 5" xfId="1415"/>
    <cellStyle name="Обычный 3 22 5 2" xfId="6288"/>
    <cellStyle name="Обычный 3 22 5 2 2" xfId="13601"/>
    <cellStyle name="Обычный 3 22 5 3" xfId="3852"/>
    <cellStyle name="Обычный 3 22 5 3 2" xfId="11165"/>
    <cellStyle name="Обычный 3 22 5 4" xfId="8729"/>
    <cellStyle name="Обычный 3 22 6" xfId="5070"/>
    <cellStyle name="Обычный 3 22 6 2" xfId="12383"/>
    <cellStyle name="Обычный 3 22 7" xfId="2634"/>
    <cellStyle name="Обычный 3 22 7 2" xfId="9947"/>
    <cellStyle name="Обычный 3 22 8" xfId="7511"/>
    <cellStyle name="Обычный 3 23" xfId="119"/>
    <cellStyle name="Обычный 3 23 2" xfId="295"/>
    <cellStyle name="Обычный 3 23 2 2" xfId="618"/>
    <cellStyle name="Обычный 3 23 2 2 2" xfId="1242"/>
    <cellStyle name="Обычный 3 23 2 2 2 2" xfId="2461"/>
    <cellStyle name="Обычный 3 23 2 2 2 2 2" xfId="7333"/>
    <cellStyle name="Обычный 3 23 2 2 2 2 2 2" xfId="14646"/>
    <cellStyle name="Обычный 3 23 2 2 2 2 3" xfId="4897"/>
    <cellStyle name="Обычный 3 23 2 2 2 2 3 2" xfId="12210"/>
    <cellStyle name="Обычный 3 23 2 2 2 2 4" xfId="9774"/>
    <cellStyle name="Обычный 3 23 2 2 2 3" xfId="6115"/>
    <cellStyle name="Обычный 3 23 2 2 2 3 2" xfId="13428"/>
    <cellStyle name="Обычный 3 23 2 2 2 4" xfId="3679"/>
    <cellStyle name="Обычный 3 23 2 2 2 4 2" xfId="10992"/>
    <cellStyle name="Обычный 3 23 2 2 2 5" xfId="8556"/>
    <cellStyle name="Обычный 3 23 2 2 3" xfId="1850"/>
    <cellStyle name="Обычный 3 23 2 2 3 2" xfId="6723"/>
    <cellStyle name="Обычный 3 23 2 2 3 2 2" xfId="14036"/>
    <cellStyle name="Обычный 3 23 2 2 3 3" xfId="4287"/>
    <cellStyle name="Обычный 3 23 2 2 3 3 2" xfId="11600"/>
    <cellStyle name="Обычный 3 23 2 2 3 4" xfId="9164"/>
    <cellStyle name="Обычный 3 23 2 2 4" xfId="5505"/>
    <cellStyle name="Обычный 3 23 2 2 4 2" xfId="12818"/>
    <cellStyle name="Обычный 3 23 2 2 5" xfId="3069"/>
    <cellStyle name="Обычный 3 23 2 2 5 2" xfId="10382"/>
    <cellStyle name="Обычный 3 23 2 2 6" xfId="7946"/>
    <cellStyle name="Обычный 3 23 2 3" xfId="938"/>
    <cellStyle name="Обычный 3 23 2 3 2" xfId="2157"/>
    <cellStyle name="Обычный 3 23 2 3 2 2" xfId="7029"/>
    <cellStyle name="Обычный 3 23 2 3 2 2 2" xfId="14342"/>
    <cellStyle name="Обычный 3 23 2 3 2 3" xfId="4593"/>
    <cellStyle name="Обычный 3 23 2 3 2 3 2" xfId="11906"/>
    <cellStyle name="Обычный 3 23 2 3 2 4" xfId="9470"/>
    <cellStyle name="Обычный 3 23 2 3 3" xfId="5811"/>
    <cellStyle name="Обычный 3 23 2 3 3 2" xfId="13124"/>
    <cellStyle name="Обычный 3 23 2 3 4" xfId="3375"/>
    <cellStyle name="Обычный 3 23 2 3 4 2" xfId="10688"/>
    <cellStyle name="Обычный 3 23 2 3 5" xfId="8252"/>
    <cellStyle name="Обычный 3 23 2 4" xfId="1546"/>
    <cellStyle name="Обычный 3 23 2 4 2" xfId="6419"/>
    <cellStyle name="Обычный 3 23 2 4 2 2" xfId="13732"/>
    <cellStyle name="Обычный 3 23 2 4 3" xfId="3983"/>
    <cellStyle name="Обычный 3 23 2 4 3 2" xfId="11296"/>
    <cellStyle name="Обычный 3 23 2 4 4" xfId="8860"/>
    <cellStyle name="Обычный 3 23 2 5" xfId="5201"/>
    <cellStyle name="Обычный 3 23 2 5 2" xfId="12514"/>
    <cellStyle name="Обычный 3 23 2 6" xfId="2765"/>
    <cellStyle name="Обычный 3 23 2 6 2" xfId="10078"/>
    <cellStyle name="Обычный 3 23 2 7" xfId="7642"/>
    <cellStyle name="Обычный 3 23 3" xfId="489"/>
    <cellStyle name="Обычный 3 23 3 2" xfId="1114"/>
    <cellStyle name="Обычный 3 23 3 2 2" xfId="2333"/>
    <cellStyle name="Обычный 3 23 3 2 2 2" xfId="7205"/>
    <cellStyle name="Обычный 3 23 3 2 2 2 2" xfId="14518"/>
    <cellStyle name="Обычный 3 23 3 2 2 3" xfId="4769"/>
    <cellStyle name="Обычный 3 23 3 2 2 3 2" xfId="12082"/>
    <cellStyle name="Обычный 3 23 3 2 2 4" xfId="9646"/>
    <cellStyle name="Обычный 3 23 3 2 3" xfId="5987"/>
    <cellStyle name="Обычный 3 23 3 2 3 2" xfId="13300"/>
    <cellStyle name="Обычный 3 23 3 2 4" xfId="3551"/>
    <cellStyle name="Обычный 3 23 3 2 4 2" xfId="10864"/>
    <cellStyle name="Обычный 3 23 3 2 5" xfId="8428"/>
    <cellStyle name="Обычный 3 23 3 3" xfId="1722"/>
    <cellStyle name="Обычный 3 23 3 3 2" xfId="6595"/>
    <cellStyle name="Обычный 3 23 3 3 2 2" xfId="13908"/>
    <cellStyle name="Обычный 3 23 3 3 3" xfId="4159"/>
    <cellStyle name="Обычный 3 23 3 3 3 2" xfId="11472"/>
    <cellStyle name="Обычный 3 23 3 3 4" xfId="9036"/>
    <cellStyle name="Обычный 3 23 3 4" xfId="5377"/>
    <cellStyle name="Обычный 3 23 3 4 2" xfId="12690"/>
    <cellStyle name="Обычный 3 23 3 5" xfId="2941"/>
    <cellStyle name="Обычный 3 23 3 5 2" xfId="10254"/>
    <cellStyle name="Обычный 3 23 3 6" xfId="7818"/>
    <cellStyle name="Обычный 3 23 4" xfId="810"/>
    <cellStyle name="Обычный 3 23 4 2" xfId="2029"/>
    <cellStyle name="Обычный 3 23 4 2 2" xfId="6901"/>
    <cellStyle name="Обычный 3 23 4 2 2 2" xfId="14214"/>
    <cellStyle name="Обычный 3 23 4 2 3" xfId="4465"/>
    <cellStyle name="Обычный 3 23 4 2 3 2" xfId="11778"/>
    <cellStyle name="Обычный 3 23 4 2 4" xfId="9342"/>
    <cellStyle name="Обычный 3 23 4 3" xfId="5683"/>
    <cellStyle name="Обычный 3 23 4 3 2" xfId="12996"/>
    <cellStyle name="Обычный 3 23 4 4" xfId="3247"/>
    <cellStyle name="Обычный 3 23 4 4 2" xfId="10560"/>
    <cellStyle name="Обычный 3 23 4 5" xfId="8124"/>
    <cellStyle name="Обычный 3 23 5" xfId="1418"/>
    <cellStyle name="Обычный 3 23 5 2" xfId="6291"/>
    <cellStyle name="Обычный 3 23 5 2 2" xfId="13604"/>
    <cellStyle name="Обычный 3 23 5 3" xfId="3855"/>
    <cellStyle name="Обычный 3 23 5 3 2" xfId="11168"/>
    <cellStyle name="Обычный 3 23 5 4" xfId="8732"/>
    <cellStyle name="Обычный 3 23 6" xfId="5073"/>
    <cellStyle name="Обычный 3 23 6 2" xfId="12386"/>
    <cellStyle name="Обычный 3 23 7" xfId="2637"/>
    <cellStyle name="Обычный 3 23 7 2" xfId="9950"/>
    <cellStyle name="Обычный 3 23 8" xfId="7514"/>
    <cellStyle name="Обычный 3 24" xfId="122"/>
    <cellStyle name="Обычный 3 24 2" xfId="298"/>
    <cellStyle name="Обычный 3 24 2 2" xfId="621"/>
    <cellStyle name="Обычный 3 24 2 2 2" xfId="1245"/>
    <cellStyle name="Обычный 3 24 2 2 2 2" xfId="2464"/>
    <cellStyle name="Обычный 3 24 2 2 2 2 2" xfId="7336"/>
    <cellStyle name="Обычный 3 24 2 2 2 2 2 2" xfId="14649"/>
    <cellStyle name="Обычный 3 24 2 2 2 2 3" xfId="4900"/>
    <cellStyle name="Обычный 3 24 2 2 2 2 3 2" xfId="12213"/>
    <cellStyle name="Обычный 3 24 2 2 2 2 4" xfId="9777"/>
    <cellStyle name="Обычный 3 24 2 2 2 3" xfId="6118"/>
    <cellStyle name="Обычный 3 24 2 2 2 3 2" xfId="13431"/>
    <cellStyle name="Обычный 3 24 2 2 2 4" xfId="3682"/>
    <cellStyle name="Обычный 3 24 2 2 2 4 2" xfId="10995"/>
    <cellStyle name="Обычный 3 24 2 2 2 5" xfId="8559"/>
    <cellStyle name="Обычный 3 24 2 2 3" xfId="1853"/>
    <cellStyle name="Обычный 3 24 2 2 3 2" xfId="6726"/>
    <cellStyle name="Обычный 3 24 2 2 3 2 2" xfId="14039"/>
    <cellStyle name="Обычный 3 24 2 2 3 3" xfId="4290"/>
    <cellStyle name="Обычный 3 24 2 2 3 3 2" xfId="11603"/>
    <cellStyle name="Обычный 3 24 2 2 3 4" xfId="9167"/>
    <cellStyle name="Обычный 3 24 2 2 4" xfId="5508"/>
    <cellStyle name="Обычный 3 24 2 2 4 2" xfId="12821"/>
    <cellStyle name="Обычный 3 24 2 2 5" xfId="3072"/>
    <cellStyle name="Обычный 3 24 2 2 5 2" xfId="10385"/>
    <cellStyle name="Обычный 3 24 2 2 6" xfId="7949"/>
    <cellStyle name="Обычный 3 24 2 3" xfId="941"/>
    <cellStyle name="Обычный 3 24 2 3 2" xfId="2160"/>
    <cellStyle name="Обычный 3 24 2 3 2 2" xfId="7032"/>
    <cellStyle name="Обычный 3 24 2 3 2 2 2" xfId="14345"/>
    <cellStyle name="Обычный 3 24 2 3 2 3" xfId="4596"/>
    <cellStyle name="Обычный 3 24 2 3 2 3 2" xfId="11909"/>
    <cellStyle name="Обычный 3 24 2 3 2 4" xfId="9473"/>
    <cellStyle name="Обычный 3 24 2 3 3" xfId="5814"/>
    <cellStyle name="Обычный 3 24 2 3 3 2" xfId="13127"/>
    <cellStyle name="Обычный 3 24 2 3 4" xfId="3378"/>
    <cellStyle name="Обычный 3 24 2 3 4 2" xfId="10691"/>
    <cellStyle name="Обычный 3 24 2 3 5" xfId="8255"/>
    <cellStyle name="Обычный 3 24 2 4" xfId="1549"/>
    <cellStyle name="Обычный 3 24 2 4 2" xfId="6422"/>
    <cellStyle name="Обычный 3 24 2 4 2 2" xfId="13735"/>
    <cellStyle name="Обычный 3 24 2 4 3" xfId="3986"/>
    <cellStyle name="Обычный 3 24 2 4 3 2" xfId="11299"/>
    <cellStyle name="Обычный 3 24 2 4 4" xfId="8863"/>
    <cellStyle name="Обычный 3 24 2 5" xfId="5204"/>
    <cellStyle name="Обычный 3 24 2 5 2" xfId="12517"/>
    <cellStyle name="Обычный 3 24 2 6" xfId="2768"/>
    <cellStyle name="Обычный 3 24 2 6 2" xfId="10081"/>
    <cellStyle name="Обычный 3 24 2 7" xfId="7645"/>
    <cellStyle name="Обычный 3 24 3" xfId="492"/>
    <cellStyle name="Обычный 3 24 3 2" xfId="1117"/>
    <cellStyle name="Обычный 3 24 3 2 2" xfId="2336"/>
    <cellStyle name="Обычный 3 24 3 2 2 2" xfId="7208"/>
    <cellStyle name="Обычный 3 24 3 2 2 2 2" xfId="14521"/>
    <cellStyle name="Обычный 3 24 3 2 2 3" xfId="4772"/>
    <cellStyle name="Обычный 3 24 3 2 2 3 2" xfId="12085"/>
    <cellStyle name="Обычный 3 24 3 2 2 4" xfId="9649"/>
    <cellStyle name="Обычный 3 24 3 2 3" xfId="5990"/>
    <cellStyle name="Обычный 3 24 3 2 3 2" xfId="13303"/>
    <cellStyle name="Обычный 3 24 3 2 4" xfId="3554"/>
    <cellStyle name="Обычный 3 24 3 2 4 2" xfId="10867"/>
    <cellStyle name="Обычный 3 24 3 2 5" xfId="8431"/>
    <cellStyle name="Обычный 3 24 3 3" xfId="1725"/>
    <cellStyle name="Обычный 3 24 3 3 2" xfId="6598"/>
    <cellStyle name="Обычный 3 24 3 3 2 2" xfId="13911"/>
    <cellStyle name="Обычный 3 24 3 3 3" xfId="4162"/>
    <cellStyle name="Обычный 3 24 3 3 3 2" xfId="11475"/>
    <cellStyle name="Обычный 3 24 3 3 4" xfId="9039"/>
    <cellStyle name="Обычный 3 24 3 4" xfId="5380"/>
    <cellStyle name="Обычный 3 24 3 4 2" xfId="12693"/>
    <cellStyle name="Обычный 3 24 3 5" xfId="2944"/>
    <cellStyle name="Обычный 3 24 3 5 2" xfId="10257"/>
    <cellStyle name="Обычный 3 24 3 6" xfId="7821"/>
    <cellStyle name="Обычный 3 24 4" xfId="813"/>
    <cellStyle name="Обычный 3 24 4 2" xfId="2032"/>
    <cellStyle name="Обычный 3 24 4 2 2" xfId="6904"/>
    <cellStyle name="Обычный 3 24 4 2 2 2" xfId="14217"/>
    <cellStyle name="Обычный 3 24 4 2 3" xfId="4468"/>
    <cellStyle name="Обычный 3 24 4 2 3 2" xfId="11781"/>
    <cellStyle name="Обычный 3 24 4 2 4" xfId="9345"/>
    <cellStyle name="Обычный 3 24 4 3" xfId="5686"/>
    <cellStyle name="Обычный 3 24 4 3 2" xfId="12999"/>
    <cellStyle name="Обычный 3 24 4 4" xfId="3250"/>
    <cellStyle name="Обычный 3 24 4 4 2" xfId="10563"/>
    <cellStyle name="Обычный 3 24 4 5" xfId="8127"/>
    <cellStyle name="Обычный 3 24 5" xfId="1421"/>
    <cellStyle name="Обычный 3 24 5 2" xfId="6294"/>
    <cellStyle name="Обычный 3 24 5 2 2" xfId="13607"/>
    <cellStyle name="Обычный 3 24 5 3" xfId="3858"/>
    <cellStyle name="Обычный 3 24 5 3 2" xfId="11171"/>
    <cellStyle name="Обычный 3 24 5 4" xfId="8735"/>
    <cellStyle name="Обычный 3 24 6" xfId="5076"/>
    <cellStyle name="Обычный 3 24 6 2" xfId="12389"/>
    <cellStyle name="Обычный 3 24 7" xfId="2640"/>
    <cellStyle name="Обычный 3 24 7 2" xfId="9953"/>
    <cellStyle name="Обычный 3 24 8" xfId="7517"/>
    <cellStyle name="Обычный 3 25" xfId="126"/>
    <cellStyle name="Обычный 3 25 2" xfId="302"/>
    <cellStyle name="Обычный 3 25 2 2" xfId="624"/>
    <cellStyle name="Обычный 3 25 2 2 2" xfId="1248"/>
    <cellStyle name="Обычный 3 25 2 2 2 2" xfId="2467"/>
    <cellStyle name="Обычный 3 25 2 2 2 2 2" xfId="7339"/>
    <cellStyle name="Обычный 3 25 2 2 2 2 2 2" xfId="14652"/>
    <cellStyle name="Обычный 3 25 2 2 2 2 3" xfId="4903"/>
    <cellStyle name="Обычный 3 25 2 2 2 2 3 2" xfId="12216"/>
    <cellStyle name="Обычный 3 25 2 2 2 2 4" xfId="9780"/>
    <cellStyle name="Обычный 3 25 2 2 2 3" xfId="6121"/>
    <cellStyle name="Обычный 3 25 2 2 2 3 2" xfId="13434"/>
    <cellStyle name="Обычный 3 25 2 2 2 4" xfId="3685"/>
    <cellStyle name="Обычный 3 25 2 2 2 4 2" xfId="10998"/>
    <cellStyle name="Обычный 3 25 2 2 2 5" xfId="8562"/>
    <cellStyle name="Обычный 3 25 2 2 3" xfId="1856"/>
    <cellStyle name="Обычный 3 25 2 2 3 2" xfId="6729"/>
    <cellStyle name="Обычный 3 25 2 2 3 2 2" xfId="14042"/>
    <cellStyle name="Обычный 3 25 2 2 3 3" xfId="4293"/>
    <cellStyle name="Обычный 3 25 2 2 3 3 2" xfId="11606"/>
    <cellStyle name="Обычный 3 25 2 2 3 4" xfId="9170"/>
    <cellStyle name="Обычный 3 25 2 2 4" xfId="5511"/>
    <cellStyle name="Обычный 3 25 2 2 4 2" xfId="12824"/>
    <cellStyle name="Обычный 3 25 2 2 5" xfId="3075"/>
    <cellStyle name="Обычный 3 25 2 2 5 2" xfId="10388"/>
    <cellStyle name="Обычный 3 25 2 2 6" xfId="7952"/>
    <cellStyle name="Обычный 3 25 2 3" xfId="944"/>
    <cellStyle name="Обычный 3 25 2 3 2" xfId="2163"/>
    <cellStyle name="Обычный 3 25 2 3 2 2" xfId="7035"/>
    <cellStyle name="Обычный 3 25 2 3 2 2 2" xfId="14348"/>
    <cellStyle name="Обычный 3 25 2 3 2 3" xfId="4599"/>
    <cellStyle name="Обычный 3 25 2 3 2 3 2" xfId="11912"/>
    <cellStyle name="Обычный 3 25 2 3 2 4" xfId="9476"/>
    <cellStyle name="Обычный 3 25 2 3 3" xfId="5817"/>
    <cellStyle name="Обычный 3 25 2 3 3 2" xfId="13130"/>
    <cellStyle name="Обычный 3 25 2 3 4" xfId="3381"/>
    <cellStyle name="Обычный 3 25 2 3 4 2" xfId="10694"/>
    <cellStyle name="Обычный 3 25 2 3 5" xfId="8258"/>
    <cellStyle name="Обычный 3 25 2 4" xfId="1552"/>
    <cellStyle name="Обычный 3 25 2 4 2" xfId="6425"/>
    <cellStyle name="Обычный 3 25 2 4 2 2" xfId="13738"/>
    <cellStyle name="Обычный 3 25 2 4 3" xfId="3989"/>
    <cellStyle name="Обычный 3 25 2 4 3 2" xfId="11302"/>
    <cellStyle name="Обычный 3 25 2 4 4" xfId="8866"/>
    <cellStyle name="Обычный 3 25 2 5" xfId="5207"/>
    <cellStyle name="Обычный 3 25 2 5 2" xfId="12520"/>
    <cellStyle name="Обычный 3 25 2 6" xfId="2771"/>
    <cellStyle name="Обычный 3 25 2 6 2" xfId="10084"/>
    <cellStyle name="Обычный 3 25 2 7" xfId="7648"/>
    <cellStyle name="Обычный 3 25 3" xfId="495"/>
    <cellStyle name="Обычный 3 25 3 2" xfId="1120"/>
    <cellStyle name="Обычный 3 25 3 2 2" xfId="2339"/>
    <cellStyle name="Обычный 3 25 3 2 2 2" xfId="7211"/>
    <cellStyle name="Обычный 3 25 3 2 2 2 2" xfId="14524"/>
    <cellStyle name="Обычный 3 25 3 2 2 3" xfId="4775"/>
    <cellStyle name="Обычный 3 25 3 2 2 3 2" xfId="12088"/>
    <cellStyle name="Обычный 3 25 3 2 2 4" xfId="9652"/>
    <cellStyle name="Обычный 3 25 3 2 3" xfId="5993"/>
    <cellStyle name="Обычный 3 25 3 2 3 2" xfId="13306"/>
    <cellStyle name="Обычный 3 25 3 2 4" xfId="3557"/>
    <cellStyle name="Обычный 3 25 3 2 4 2" xfId="10870"/>
    <cellStyle name="Обычный 3 25 3 2 5" xfId="8434"/>
    <cellStyle name="Обычный 3 25 3 3" xfId="1728"/>
    <cellStyle name="Обычный 3 25 3 3 2" xfId="6601"/>
    <cellStyle name="Обычный 3 25 3 3 2 2" xfId="13914"/>
    <cellStyle name="Обычный 3 25 3 3 3" xfId="4165"/>
    <cellStyle name="Обычный 3 25 3 3 3 2" xfId="11478"/>
    <cellStyle name="Обычный 3 25 3 3 4" xfId="9042"/>
    <cellStyle name="Обычный 3 25 3 4" xfId="5383"/>
    <cellStyle name="Обычный 3 25 3 4 2" xfId="12696"/>
    <cellStyle name="Обычный 3 25 3 5" xfId="2947"/>
    <cellStyle name="Обычный 3 25 3 5 2" xfId="10260"/>
    <cellStyle name="Обычный 3 25 3 6" xfId="7824"/>
    <cellStyle name="Обычный 3 25 4" xfId="816"/>
    <cellStyle name="Обычный 3 25 4 2" xfId="2035"/>
    <cellStyle name="Обычный 3 25 4 2 2" xfId="6907"/>
    <cellStyle name="Обычный 3 25 4 2 2 2" xfId="14220"/>
    <cellStyle name="Обычный 3 25 4 2 3" xfId="4471"/>
    <cellStyle name="Обычный 3 25 4 2 3 2" xfId="11784"/>
    <cellStyle name="Обычный 3 25 4 2 4" xfId="9348"/>
    <cellStyle name="Обычный 3 25 4 3" xfId="5689"/>
    <cellStyle name="Обычный 3 25 4 3 2" xfId="13002"/>
    <cellStyle name="Обычный 3 25 4 4" xfId="3253"/>
    <cellStyle name="Обычный 3 25 4 4 2" xfId="10566"/>
    <cellStyle name="Обычный 3 25 4 5" xfId="8130"/>
    <cellStyle name="Обычный 3 25 5" xfId="1424"/>
    <cellStyle name="Обычный 3 25 5 2" xfId="6297"/>
    <cellStyle name="Обычный 3 25 5 2 2" xfId="13610"/>
    <cellStyle name="Обычный 3 25 5 3" xfId="3861"/>
    <cellStyle name="Обычный 3 25 5 3 2" xfId="11174"/>
    <cellStyle name="Обычный 3 25 5 4" xfId="8738"/>
    <cellStyle name="Обычный 3 25 6" xfId="5079"/>
    <cellStyle name="Обычный 3 25 6 2" xfId="12392"/>
    <cellStyle name="Обычный 3 25 7" xfId="2643"/>
    <cellStyle name="Обычный 3 25 7 2" xfId="9956"/>
    <cellStyle name="Обычный 3 25 8" xfId="7520"/>
    <cellStyle name="Обычный 3 26" xfId="129"/>
    <cellStyle name="Обычный 3 26 2" xfId="305"/>
    <cellStyle name="Обычный 3 26 2 2" xfId="627"/>
    <cellStyle name="Обычный 3 26 2 2 2" xfId="1251"/>
    <cellStyle name="Обычный 3 26 2 2 2 2" xfId="2470"/>
    <cellStyle name="Обычный 3 26 2 2 2 2 2" xfId="7342"/>
    <cellStyle name="Обычный 3 26 2 2 2 2 2 2" xfId="14655"/>
    <cellStyle name="Обычный 3 26 2 2 2 2 3" xfId="4906"/>
    <cellStyle name="Обычный 3 26 2 2 2 2 3 2" xfId="12219"/>
    <cellStyle name="Обычный 3 26 2 2 2 2 4" xfId="9783"/>
    <cellStyle name="Обычный 3 26 2 2 2 3" xfId="6124"/>
    <cellStyle name="Обычный 3 26 2 2 2 3 2" xfId="13437"/>
    <cellStyle name="Обычный 3 26 2 2 2 4" xfId="3688"/>
    <cellStyle name="Обычный 3 26 2 2 2 4 2" xfId="11001"/>
    <cellStyle name="Обычный 3 26 2 2 2 5" xfId="8565"/>
    <cellStyle name="Обычный 3 26 2 2 3" xfId="1859"/>
    <cellStyle name="Обычный 3 26 2 2 3 2" xfId="6732"/>
    <cellStyle name="Обычный 3 26 2 2 3 2 2" xfId="14045"/>
    <cellStyle name="Обычный 3 26 2 2 3 3" xfId="4296"/>
    <cellStyle name="Обычный 3 26 2 2 3 3 2" xfId="11609"/>
    <cellStyle name="Обычный 3 26 2 2 3 4" xfId="9173"/>
    <cellStyle name="Обычный 3 26 2 2 4" xfId="5514"/>
    <cellStyle name="Обычный 3 26 2 2 4 2" xfId="12827"/>
    <cellStyle name="Обычный 3 26 2 2 5" xfId="3078"/>
    <cellStyle name="Обычный 3 26 2 2 5 2" xfId="10391"/>
    <cellStyle name="Обычный 3 26 2 2 6" xfId="7955"/>
    <cellStyle name="Обычный 3 26 2 3" xfId="947"/>
    <cellStyle name="Обычный 3 26 2 3 2" xfId="2166"/>
    <cellStyle name="Обычный 3 26 2 3 2 2" xfId="7038"/>
    <cellStyle name="Обычный 3 26 2 3 2 2 2" xfId="14351"/>
    <cellStyle name="Обычный 3 26 2 3 2 3" xfId="4602"/>
    <cellStyle name="Обычный 3 26 2 3 2 3 2" xfId="11915"/>
    <cellStyle name="Обычный 3 26 2 3 2 4" xfId="9479"/>
    <cellStyle name="Обычный 3 26 2 3 3" xfId="5820"/>
    <cellStyle name="Обычный 3 26 2 3 3 2" xfId="13133"/>
    <cellStyle name="Обычный 3 26 2 3 4" xfId="3384"/>
    <cellStyle name="Обычный 3 26 2 3 4 2" xfId="10697"/>
    <cellStyle name="Обычный 3 26 2 3 5" xfId="8261"/>
    <cellStyle name="Обычный 3 26 2 4" xfId="1555"/>
    <cellStyle name="Обычный 3 26 2 4 2" xfId="6428"/>
    <cellStyle name="Обычный 3 26 2 4 2 2" xfId="13741"/>
    <cellStyle name="Обычный 3 26 2 4 3" xfId="3992"/>
    <cellStyle name="Обычный 3 26 2 4 3 2" xfId="11305"/>
    <cellStyle name="Обычный 3 26 2 4 4" xfId="8869"/>
    <cellStyle name="Обычный 3 26 2 5" xfId="5210"/>
    <cellStyle name="Обычный 3 26 2 5 2" xfId="12523"/>
    <cellStyle name="Обычный 3 26 2 6" xfId="2774"/>
    <cellStyle name="Обычный 3 26 2 6 2" xfId="10087"/>
    <cellStyle name="Обычный 3 26 2 7" xfId="7651"/>
    <cellStyle name="Обычный 3 26 3" xfId="498"/>
    <cellStyle name="Обычный 3 26 3 2" xfId="1123"/>
    <cellStyle name="Обычный 3 26 3 2 2" xfId="2342"/>
    <cellStyle name="Обычный 3 26 3 2 2 2" xfId="7214"/>
    <cellStyle name="Обычный 3 26 3 2 2 2 2" xfId="14527"/>
    <cellStyle name="Обычный 3 26 3 2 2 3" xfId="4778"/>
    <cellStyle name="Обычный 3 26 3 2 2 3 2" xfId="12091"/>
    <cellStyle name="Обычный 3 26 3 2 2 4" xfId="9655"/>
    <cellStyle name="Обычный 3 26 3 2 3" xfId="5996"/>
    <cellStyle name="Обычный 3 26 3 2 3 2" xfId="13309"/>
    <cellStyle name="Обычный 3 26 3 2 4" xfId="3560"/>
    <cellStyle name="Обычный 3 26 3 2 4 2" xfId="10873"/>
    <cellStyle name="Обычный 3 26 3 2 5" xfId="8437"/>
    <cellStyle name="Обычный 3 26 3 3" xfId="1731"/>
    <cellStyle name="Обычный 3 26 3 3 2" xfId="6604"/>
    <cellStyle name="Обычный 3 26 3 3 2 2" xfId="13917"/>
    <cellStyle name="Обычный 3 26 3 3 3" xfId="4168"/>
    <cellStyle name="Обычный 3 26 3 3 3 2" xfId="11481"/>
    <cellStyle name="Обычный 3 26 3 3 4" xfId="9045"/>
    <cellStyle name="Обычный 3 26 3 4" xfId="5386"/>
    <cellStyle name="Обычный 3 26 3 4 2" xfId="12699"/>
    <cellStyle name="Обычный 3 26 3 5" xfId="2950"/>
    <cellStyle name="Обычный 3 26 3 5 2" xfId="10263"/>
    <cellStyle name="Обычный 3 26 3 6" xfId="7827"/>
    <cellStyle name="Обычный 3 26 4" xfId="819"/>
    <cellStyle name="Обычный 3 26 4 2" xfId="2038"/>
    <cellStyle name="Обычный 3 26 4 2 2" xfId="6910"/>
    <cellStyle name="Обычный 3 26 4 2 2 2" xfId="14223"/>
    <cellStyle name="Обычный 3 26 4 2 3" xfId="4474"/>
    <cellStyle name="Обычный 3 26 4 2 3 2" xfId="11787"/>
    <cellStyle name="Обычный 3 26 4 2 4" xfId="9351"/>
    <cellStyle name="Обычный 3 26 4 3" xfId="5692"/>
    <cellStyle name="Обычный 3 26 4 3 2" xfId="13005"/>
    <cellStyle name="Обычный 3 26 4 4" xfId="3256"/>
    <cellStyle name="Обычный 3 26 4 4 2" xfId="10569"/>
    <cellStyle name="Обычный 3 26 4 5" xfId="8133"/>
    <cellStyle name="Обычный 3 26 5" xfId="1427"/>
    <cellStyle name="Обычный 3 26 5 2" xfId="6300"/>
    <cellStyle name="Обычный 3 26 5 2 2" xfId="13613"/>
    <cellStyle name="Обычный 3 26 5 3" xfId="3864"/>
    <cellStyle name="Обычный 3 26 5 3 2" xfId="11177"/>
    <cellStyle name="Обычный 3 26 5 4" xfId="8741"/>
    <cellStyle name="Обычный 3 26 6" xfId="5082"/>
    <cellStyle name="Обычный 3 26 6 2" xfId="12395"/>
    <cellStyle name="Обычный 3 26 7" xfId="2646"/>
    <cellStyle name="Обычный 3 26 7 2" xfId="9959"/>
    <cellStyle name="Обычный 3 26 8" xfId="7523"/>
    <cellStyle name="Обычный 3 27" xfId="132"/>
    <cellStyle name="Обычный 3 27 2" xfId="308"/>
    <cellStyle name="Обычный 3 27 2 2" xfId="630"/>
    <cellStyle name="Обычный 3 27 2 2 2" xfId="1254"/>
    <cellStyle name="Обычный 3 27 2 2 2 2" xfId="2473"/>
    <cellStyle name="Обычный 3 27 2 2 2 2 2" xfId="7345"/>
    <cellStyle name="Обычный 3 27 2 2 2 2 2 2" xfId="14658"/>
    <cellStyle name="Обычный 3 27 2 2 2 2 3" xfId="4909"/>
    <cellStyle name="Обычный 3 27 2 2 2 2 3 2" xfId="12222"/>
    <cellStyle name="Обычный 3 27 2 2 2 2 4" xfId="9786"/>
    <cellStyle name="Обычный 3 27 2 2 2 3" xfId="6127"/>
    <cellStyle name="Обычный 3 27 2 2 2 3 2" xfId="13440"/>
    <cellStyle name="Обычный 3 27 2 2 2 4" xfId="3691"/>
    <cellStyle name="Обычный 3 27 2 2 2 4 2" xfId="11004"/>
    <cellStyle name="Обычный 3 27 2 2 2 5" xfId="8568"/>
    <cellStyle name="Обычный 3 27 2 2 3" xfId="1862"/>
    <cellStyle name="Обычный 3 27 2 2 3 2" xfId="6735"/>
    <cellStyle name="Обычный 3 27 2 2 3 2 2" xfId="14048"/>
    <cellStyle name="Обычный 3 27 2 2 3 3" xfId="4299"/>
    <cellStyle name="Обычный 3 27 2 2 3 3 2" xfId="11612"/>
    <cellStyle name="Обычный 3 27 2 2 3 4" xfId="9176"/>
    <cellStyle name="Обычный 3 27 2 2 4" xfId="5517"/>
    <cellStyle name="Обычный 3 27 2 2 4 2" xfId="12830"/>
    <cellStyle name="Обычный 3 27 2 2 5" xfId="3081"/>
    <cellStyle name="Обычный 3 27 2 2 5 2" xfId="10394"/>
    <cellStyle name="Обычный 3 27 2 2 6" xfId="7958"/>
    <cellStyle name="Обычный 3 27 2 3" xfId="950"/>
    <cellStyle name="Обычный 3 27 2 3 2" xfId="2169"/>
    <cellStyle name="Обычный 3 27 2 3 2 2" xfId="7041"/>
    <cellStyle name="Обычный 3 27 2 3 2 2 2" xfId="14354"/>
    <cellStyle name="Обычный 3 27 2 3 2 3" xfId="4605"/>
    <cellStyle name="Обычный 3 27 2 3 2 3 2" xfId="11918"/>
    <cellStyle name="Обычный 3 27 2 3 2 4" xfId="9482"/>
    <cellStyle name="Обычный 3 27 2 3 3" xfId="5823"/>
    <cellStyle name="Обычный 3 27 2 3 3 2" xfId="13136"/>
    <cellStyle name="Обычный 3 27 2 3 4" xfId="3387"/>
    <cellStyle name="Обычный 3 27 2 3 4 2" xfId="10700"/>
    <cellStyle name="Обычный 3 27 2 3 5" xfId="8264"/>
    <cellStyle name="Обычный 3 27 2 4" xfId="1558"/>
    <cellStyle name="Обычный 3 27 2 4 2" xfId="6431"/>
    <cellStyle name="Обычный 3 27 2 4 2 2" xfId="13744"/>
    <cellStyle name="Обычный 3 27 2 4 3" xfId="3995"/>
    <cellStyle name="Обычный 3 27 2 4 3 2" xfId="11308"/>
    <cellStyle name="Обычный 3 27 2 4 4" xfId="8872"/>
    <cellStyle name="Обычный 3 27 2 5" xfId="5213"/>
    <cellStyle name="Обычный 3 27 2 5 2" xfId="12526"/>
    <cellStyle name="Обычный 3 27 2 6" xfId="2777"/>
    <cellStyle name="Обычный 3 27 2 6 2" xfId="10090"/>
    <cellStyle name="Обычный 3 27 2 7" xfId="7654"/>
    <cellStyle name="Обычный 3 27 3" xfId="501"/>
    <cellStyle name="Обычный 3 27 3 2" xfId="1126"/>
    <cellStyle name="Обычный 3 27 3 2 2" xfId="2345"/>
    <cellStyle name="Обычный 3 27 3 2 2 2" xfId="7217"/>
    <cellStyle name="Обычный 3 27 3 2 2 2 2" xfId="14530"/>
    <cellStyle name="Обычный 3 27 3 2 2 3" xfId="4781"/>
    <cellStyle name="Обычный 3 27 3 2 2 3 2" xfId="12094"/>
    <cellStyle name="Обычный 3 27 3 2 2 4" xfId="9658"/>
    <cellStyle name="Обычный 3 27 3 2 3" xfId="5999"/>
    <cellStyle name="Обычный 3 27 3 2 3 2" xfId="13312"/>
    <cellStyle name="Обычный 3 27 3 2 4" xfId="3563"/>
    <cellStyle name="Обычный 3 27 3 2 4 2" xfId="10876"/>
    <cellStyle name="Обычный 3 27 3 2 5" xfId="8440"/>
    <cellStyle name="Обычный 3 27 3 3" xfId="1734"/>
    <cellStyle name="Обычный 3 27 3 3 2" xfId="6607"/>
    <cellStyle name="Обычный 3 27 3 3 2 2" xfId="13920"/>
    <cellStyle name="Обычный 3 27 3 3 3" xfId="4171"/>
    <cellStyle name="Обычный 3 27 3 3 3 2" xfId="11484"/>
    <cellStyle name="Обычный 3 27 3 3 4" xfId="9048"/>
    <cellStyle name="Обычный 3 27 3 4" xfId="5389"/>
    <cellStyle name="Обычный 3 27 3 4 2" xfId="12702"/>
    <cellStyle name="Обычный 3 27 3 5" xfId="2953"/>
    <cellStyle name="Обычный 3 27 3 5 2" xfId="10266"/>
    <cellStyle name="Обычный 3 27 3 6" xfId="7830"/>
    <cellStyle name="Обычный 3 27 4" xfId="822"/>
    <cellStyle name="Обычный 3 27 4 2" xfId="2041"/>
    <cellStyle name="Обычный 3 27 4 2 2" xfId="6913"/>
    <cellStyle name="Обычный 3 27 4 2 2 2" xfId="14226"/>
    <cellStyle name="Обычный 3 27 4 2 3" xfId="4477"/>
    <cellStyle name="Обычный 3 27 4 2 3 2" xfId="11790"/>
    <cellStyle name="Обычный 3 27 4 2 4" xfId="9354"/>
    <cellStyle name="Обычный 3 27 4 3" xfId="5695"/>
    <cellStyle name="Обычный 3 27 4 3 2" xfId="13008"/>
    <cellStyle name="Обычный 3 27 4 4" xfId="3259"/>
    <cellStyle name="Обычный 3 27 4 4 2" xfId="10572"/>
    <cellStyle name="Обычный 3 27 4 5" xfId="8136"/>
    <cellStyle name="Обычный 3 27 5" xfId="1430"/>
    <cellStyle name="Обычный 3 27 5 2" xfId="6303"/>
    <cellStyle name="Обычный 3 27 5 2 2" xfId="13616"/>
    <cellStyle name="Обычный 3 27 5 3" xfId="3867"/>
    <cellStyle name="Обычный 3 27 5 3 2" xfId="11180"/>
    <cellStyle name="Обычный 3 27 5 4" xfId="8744"/>
    <cellStyle name="Обычный 3 27 6" xfId="5085"/>
    <cellStyle name="Обычный 3 27 6 2" xfId="12398"/>
    <cellStyle name="Обычный 3 27 7" xfId="2649"/>
    <cellStyle name="Обычный 3 27 7 2" xfId="9962"/>
    <cellStyle name="Обычный 3 27 8" xfId="7526"/>
    <cellStyle name="Обычный 3 28" xfId="136"/>
    <cellStyle name="Обычный 3 28 2" xfId="312"/>
    <cellStyle name="Обычный 3 28 2 2" xfId="633"/>
    <cellStyle name="Обычный 3 28 2 2 2" xfId="1257"/>
    <cellStyle name="Обычный 3 28 2 2 2 2" xfId="2476"/>
    <cellStyle name="Обычный 3 28 2 2 2 2 2" xfId="7348"/>
    <cellStyle name="Обычный 3 28 2 2 2 2 2 2" xfId="14661"/>
    <cellStyle name="Обычный 3 28 2 2 2 2 3" xfId="4912"/>
    <cellStyle name="Обычный 3 28 2 2 2 2 3 2" xfId="12225"/>
    <cellStyle name="Обычный 3 28 2 2 2 2 4" xfId="9789"/>
    <cellStyle name="Обычный 3 28 2 2 2 3" xfId="6130"/>
    <cellStyle name="Обычный 3 28 2 2 2 3 2" xfId="13443"/>
    <cellStyle name="Обычный 3 28 2 2 2 4" xfId="3694"/>
    <cellStyle name="Обычный 3 28 2 2 2 4 2" xfId="11007"/>
    <cellStyle name="Обычный 3 28 2 2 2 5" xfId="8571"/>
    <cellStyle name="Обычный 3 28 2 2 3" xfId="1865"/>
    <cellStyle name="Обычный 3 28 2 2 3 2" xfId="6738"/>
    <cellStyle name="Обычный 3 28 2 2 3 2 2" xfId="14051"/>
    <cellStyle name="Обычный 3 28 2 2 3 3" xfId="4302"/>
    <cellStyle name="Обычный 3 28 2 2 3 3 2" xfId="11615"/>
    <cellStyle name="Обычный 3 28 2 2 3 4" xfId="9179"/>
    <cellStyle name="Обычный 3 28 2 2 4" xfId="5520"/>
    <cellStyle name="Обычный 3 28 2 2 4 2" xfId="12833"/>
    <cellStyle name="Обычный 3 28 2 2 5" xfId="3084"/>
    <cellStyle name="Обычный 3 28 2 2 5 2" xfId="10397"/>
    <cellStyle name="Обычный 3 28 2 2 6" xfId="7961"/>
    <cellStyle name="Обычный 3 28 2 3" xfId="953"/>
    <cellStyle name="Обычный 3 28 2 3 2" xfId="2172"/>
    <cellStyle name="Обычный 3 28 2 3 2 2" xfId="7044"/>
    <cellStyle name="Обычный 3 28 2 3 2 2 2" xfId="14357"/>
    <cellStyle name="Обычный 3 28 2 3 2 3" xfId="4608"/>
    <cellStyle name="Обычный 3 28 2 3 2 3 2" xfId="11921"/>
    <cellStyle name="Обычный 3 28 2 3 2 4" xfId="9485"/>
    <cellStyle name="Обычный 3 28 2 3 3" xfId="5826"/>
    <cellStyle name="Обычный 3 28 2 3 3 2" xfId="13139"/>
    <cellStyle name="Обычный 3 28 2 3 4" xfId="3390"/>
    <cellStyle name="Обычный 3 28 2 3 4 2" xfId="10703"/>
    <cellStyle name="Обычный 3 28 2 3 5" xfId="8267"/>
    <cellStyle name="Обычный 3 28 2 4" xfId="1561"/>
    <cellStyle name="Обычный 3 28 2 4 2" xfId="6434"/>
    <cellStyle name="Обычный 3 28 2 4 2 2" xfId="13747"/>
    <cellStyle name="Обычный 3 28 2 4 3" xfId="3998"/>
    <cellStyle name="Обычный 3 28 2 4 3 2" xfId="11311"/>
    <cellStyle name="Обычный 3 28 2 4 4" xfId="8875"/>
    <cellStyle name="Обычный 3 28 2 5" xfId="5216"/>
    <cellStyle name="Обычный 3 28 2 5 2" xfId="12529"/>
    <cellStyle name="Обычный 3 28 2 6" xfId="2780"/>
    <cellStyle name="Обычный 3 28 2 6 2" xfId="10093"/>
    <cellStyle name="Обычный 3 28 2 7" xfId="7657"/>
    <cellStyle name="Обычный 3 28 3" xfId="504"/>
    <cellStyle name="Обычный 3 28 3 2" xfId="1129"/>
    <cellStyle name="Обычный 3 28 3 2 2" xfId="2348"/>
    <cellStyle name="Обычный 3 28 3 2 2 2" xfId="7220"/>
    <cellStyle name="Обычный 3 28 3 2 2 2 2" xfId="14533"/>
    <cellStyle name="Обычный 3 28 3 2 2 3" xfId="4784"/>
    <cellStyle name="Обычный 3 28 3 2 2 3 2" xfId="12097"/>
    <cellStyle name="Обычный 3 28 3 2 2 4" xfId="9661"/>
    <cellStyle name="Обычный 3 28 3 2 3" xfId="6002"/>
    <cellStyle name="Обычный 3 28 3 2 3 2" xfId="13315"/>
    <cellStyle name="Обычный 3 28 3 2 4" xfId="3566"/>
    <cellStyle name="Обычный 3 28 3 2 4 2" xfId="10879"/>
    <cellStyle name="Обычный 3 28 3 2 5" xfId="8443"/>
    <cellStyle name="Обычный 3 28 3 3" xfId="1737"/>
    <cellStyle name="Обычный 3 28 3 3 2" xfId="6610"/>
    <cellStyle name="Обычный 3 28 3 3 2 2" xfId="13923"/>
    <cellStyle name="Обычный 3 28 3 3 3" xfId="4174"/>
    <cellStyle name="Обычный 3 28 3 3 3 2" xfId="11487"/>
    <cellStyle name="Обычный 3 28 3 3 4" xfId="9051"/>
    <cellStyle name="Обычный 3 28 3 4" xfId="5392"/>
    <cellStyle name="Обычный 3 28 3 4 2" xfId="12705"/>
    <cellStyle name="Обычный 3 28 3 5" xfId="2956"/>
    <cellStyle name="Обычный 3 28 3 5 2" xfId="10269"/>
    <cellStyle name="Обычный 3 28 3 6" xfId="7833"/>
    <cellStyle name="Обычный 3 28 4" xfId="825"/>
    <cellStyle name="Обычный 3 28 4 2" xfId="2044"/>
    <cellStyle name="Обычный 3 28 4 2 2" xfId="6916"/>
    <cellStyle name="Обычный 3 28 4 2 2 2" xfId="14229"/>
    <cellStyle name="Обычный 3 28 4 2 3" xfId="4480"/>
    <cellStyle name="Обычный 3 28 4 2 3 2" xfId="11793"/>
    <cellStyle name="Обычный 3 28 4 2 4" xfId="9357"/>
    <cellStyle name="Обычный 3 28 4 3" xfId="5698"/>
    <cellStyle name="Обычный 3 28 4 3 2" xfId="13011"/>
    <cellStyle name="Обычный 3 28 4 4" xfId="3262"/>
    <cellStyle name="Обычный 3 28 4 4 2" xfId="10575"/>
    <cellStyle name="Обычный 3 28 4 5" xfId="8139"/>
    <cellStyle name="Обычный 3 28 5" xfId="1433"/>
    <cellStyle name="Обычный 3 28 5 2" xfId="6306"/>
    <cellStyle name="Обычный 3 28 5 2 2" xfId="13619"/>
    <cellStyle name="Обычный 3 28 5 3" xfId="3870"/>
    <cellStyle name="Обычный 3 28 5 3 2" xfId="11183"/>
    <cellStyle name="Обычный 3 28 5 4" xfId="8747"/>
    <cellStyle name="Обычный 3 28 6" xfId="5088"/>
    <cellStyle name="Обычный 3 28 6 2" xfId="12401"/>
    <cellStyle name="Обычный 3 28 7" xfId="2652"/>
    <cellStyle name="Обычный 3 28 7 2" xfId="9965"/>
    <cellStyle name="Обычный 3 28 8" xfId="7529"/>
    <cellStyle name="Обычный 3 29" xfId="139"/>
    <cellStyle name="Обычный 3 29 2" xfId="315"/>
    <cellStyle name="Обычный 3 29 2 2" xfId="636"/>
    <cellStyle name="Обычный 3 29 2 2 2" xfId="1260"/>
    <cellStyle name="Обычный 3 29 2 2 2 2" xfId="2479"/>
    <cellStyle name="Обычный 3 29 2 2 2 2 2" xfId="7351"/>
    <cellStyle name="Обычный 3 29 2 2 2 2 2 2" xfId="14664"/>
    <cellStyle name="Обычный 3 29 2 2 2 2 3" xfId="4915"/>
    <cellStyle name="Обычный 3 29 2 2 2 2 3 2" xfId="12228"/>
    <cellStyle name="Обычный 3 29 2 2 2 2 4" xfId="9792"/>
    <cellStyle name="Обычный 3 29 2 2 2 3" xfId="6133"/>
    <cellStyle name="Обычный 3 29 2 2 2 3 2" xfId="13446"/>
    <cellStyle name="Обычный 3 29 2 2 2 4" xfId="3697"/>
    <cellStyle name="Обычный 3 29 2 2 2 4 2" xfId="11010"/>
    <cellStyle name="Обычный 3 29 2 2 2 5" xfId="8574"/>
    <cellStyle name="Обычный 3 29 2 2 3" xfId="1868"/>
    <cellStyle name="Обычный 3 29 2 2 3 2" xfId="6741"/>
    <cellStyle name="Обычный 3 29 2 2 3 2 2" xfId="14054"/>
    <cellStyle name="Обычный 3 29 2 2 3 3" xfId="4305"/>
    <cellStyle name="Обычный 3 29 2 2 3 3 2" xfId="11618"/>
    <cellStyle name="Обычный 3 29 2 2 3 4" xfId="9182"/>
    <cellStyle name="Обычный 3 29 2 2 4" xfId="5523"/>
    <cellStyle name="Обычный 3 29 2 2 4 2" xfId="12836"/>
    <cellStyle name="Обычный 3 29 2 2 5" xfId="3087"/>
    <cellStyle name="Обычный 3 29 2 2 5 2" xfId="10400"/>
    <cellStyle name="Обычный 3 29 2 2 6" xfId="7964"/>
    <cellStyle name="Обычный 3 29 2 3" xfId="956"/>
    <cellStyle name="Обычный 3 29 2 3 2" xfId="2175"/>
    <cellStyle name="Обычный 3 29 2 3 2 2" xfId="7047"/>
    <cellStyle name="Обычный 3 29 2 3 2 2 2" xfId="14360"/>
    <cellStyle name="Обычный 3 29 2 3 2 3" xfId="4611"/>
    <cellStyle name="Обычный 3 29 2 3 2 3 2" xfId="11924"/>
    <cellStyle name="Обычный 3 29 2 3 2 4" xfId="9488"/>
    <cellStyle name="Обычный 3 29 2 3 3" xfId="5829"/>
    <cellStyle name="Обычный 3 29 2 3 3 2" xfId="13142"/>
    <cellStyle name="Обычный 3 29 2 3 4" xfId="3393"/>
    <cellStyle name="Обычный 3 29 2 3 4 2" xfId="10706"/>
    <cellStyle name="Обычный 3 29 2 3 5" xfId="8270"/>
    <cellStyle name="Обычный 3 29 2 4" xfId="1564"/>
    <cellStyle name="Обычный 3 29 2 4 2" xfId="6437"/>
    <cellStyle name="Обычный 3 29 2 4 2 2" xfId="13750"/>
    <cellStyle name="Обычный 3 29 2 4 3" xfId="4001"/>
    <cellStyle name="Обычный 3 29 2 4 3 2" xfId="11314"/>
    <cellStyle name="Обычный 3 29 2 4 4" xfId="8878"/>
    <cellStyle name="Обычный 3 29 2 5" xfId="5219"/>
    <cellStyle name="Обычный 3 29 2 5 2" xfId="12532"/>
    <cellStyle name="Обычный 3 29 2 6" xfId="2783"/>
    <cellStyle name="Обычный 3 29 2 6 2" xfId="10096"/>
    <cellStyle name="Обычный 3 29 2 7" xfId="7660"/>
    <cellStyle name="Обычный 3 29 3" xfId="507"/>
    <cellStyle name="Обычный 3 29 3 2" xfId="1132"/>
    <cellStyle name="Обычный 3 29 3 2 2" xfId="2351"/>
    <cellStyle name="Обычный 3 29 3 2 2 2" xfId="7223"/>
    <cellStyle name="Обычный 3 29 3 2 2 2 2" xfId="14536"/>
    <cellStyle name="Обычный 3 29 3 2 2 3" xfId="4787"/>
    <cellStyle name="Обычный 3 29 3 2 2 3 2" xfId="12100"/>
    <cellStyle name="Обычный 3 29 3 2 2 4" xfId="9664"/>
    <cellStyle name="Обычный 3 29 3 2 3" xfId="6005"/>
    <cellStyle name="Обычный 3 29 3 2 3 2" xfId="13318"/>
    <cellStyle name="Обычный 3 29 3 2 4" xfId="3569"/>
    <cellStyle name="Обычный 3 29 3 2 4 2" xfId="10882"/>
    <cellStyle name="Обычный 3 29 3 2 5" xfId="8446"/>
    <cellStyle name="Обычный 3 29 3 3" xfId="1740"/>
    <cellStyle name="Обычный 3 29 3 3 2" xfId="6613"/>
    <cellStyle name="Обычный 3 29 3 3 2 2" xfId="13926"/>
    <cellStyle name="Обычный 3 29 3 3 3" xfId="4177"/>
    <cellStyle name="Обычный 3 29 3 3 3 2" xfId="11490"/>
    <cellStyle name="Обычный 3 29 3 3 4" xfId="9054"/>
    <cellStyle name="Обычный 3 29 3 4" xfId="5395"/>
    <cellStyle name="Обычный 3 29 3 4 2" xfId="12708"/>
    <cellStyle name="Обычный 3 29 3 5" xfId="2959"/>
    <cellStyle name="Обычный 3 29 3 5 2" xfId="10272"/>
    <cellStyle name="Обычный 3 29 3 6" xfId="7836"/>
    <cellStyle name="Обычный 3 29 4" xfId="828"/>
    <cellStyle name="Обычный 3 29 4 2" xfId="2047"/>
    <cellStyle name="Обычный 3 29 4 2 2" xfId="6919"/>
    <cellStyle name="Обычный 3 29 4 2 2 2" xfId="14232"/>
    <cellStyle name="Обычный 3 29 4 2 3" xfId="4483"/>
    <cellStyle name="Обычный 3 29 4 2 3 2" xfId="11796"/>
    <cellStyle name="Обычный 3 29 4 2 4" xfId="9360"/>
    <cellStyle name="Обычный 3 29 4 3" xfId="5701"/>
    <cellStyle name="Обычный 3 29 4 3 2" xfId="13014"/>
    <cellStyle name="Обычный 3 29 4 4" xfId="3265"/>
    <cellStyle name="Обычный 3 29 4 4 2" xfId="10578"/>
    <cellStyle name="Обычный 3 29 4 5" xfId="8142"/>
    <cellStyle name="Обычный 3 29 5" xfId="1436"/>
    <cellStyle name="Обычный 3 29 5 2" xfId="6309"/>
    <cellStyle name="Обычный 3 29 5 2 2" xfId="13622"/>
    <cellStyle name="Обычный 3 29 5 3" xfId="3873"/>
    <cellStyle name="Обычный 3 29 5 3 2" xfId="11186"/>
    <cellStyle name="Обычный 3 29 5 4" xfId="8750"/>
    <cellStyle name="Обычный 3 29 6" xfId="5091"/>
    <cellStyle name="Обычный 3 29 6 2" xfId="12404"/>
    <cellStyle name="Обычный 3 29 7" xfId="2655"/>
    <cellStyle name="Обычный 3 29 7 2" xfId="9968"/>
    <cellStyle name="Обычный 3 29 8" xfId="7532"/>
    <cellStyle name="Обычный 3 3" xfId="35"/>
    <cellStyle name="Обычный 3 3 2" xfId="218"/>
    <cellStyle name="Обычный 3 3 2 2" xfId="558"/>
    <cellStyle name="Обычный 3 3 2 2 2" xfId="1182"/>
    <cellStyle name="Обычный 3 3 2 2 2 2" xfId="2401"/>
    <cellStyle name="Обычный 3 3 2 2 2 2 2" xfId="7273"/>
    <cellStyle name="Обычный 3 3 2 2 2 2 2 2" xfId="14586"/>
    <cellStyle name="Обычный 3 3 2 2 2 2 3" xfId="4837"/>
    <cellStyle name="Обычный 3 3 2 2 2 2 3 2" xfId="12150"/>
    <cellStyle name="Обычный 3 3 2 2 2 2 4" xfId="9714"/>
    <cellStyle name="Обычный 3 3 2 2 2 3" xfId="6055"/>
    <cellStyle name="Обычный 3 3 2 2 2 3 2" xfId="13368"/>
    <cellStyle name="Обычный 3 3 2 2 2 4" xfId="3619"/>
    <cellStyle name="Обычный 3 3 2 2 2 4 2" xfId="10932"/>
    <cellStyle name="Обычный 3 3 2 2 2 5" xfId="8496"/>
    <cellStyle name="Обычный 3 3 2 2 3" xfId="1790"/>
    <cellStyle name="Обычный 3 3 2 2 3 2" xfId="6663"/>
    <cellStyle name="Обычный 3 3 2 2 3 2 2" xfId="13976"/>
    <cellStyle name="Обычный 3 3 2 2 3 3" xfId="4227"/>
    <cellStyle name="Обычный 3 3 2 2 3 3 2" xfId="11540"/>
    <cellStyle name="Обычный 3 3 2 2 3 4" xfId="9104"/>
    <cellStyle name="Обычный 3 3 2 2 4" xfId="5445"/>
    <cellStyle name="Обычный 3 3 2 2 4 2" xfId="12758"/>
    <cellStyle name="Обычный 3 3 2 2 5" xfId="3009"/>
    <cellStyle name="Обычный 3 3 2 2 5 2" xfId="10322"/>
    <cellStyle name="Обычный 3 3 2 2 6" xfId="7886"/>
    <cellStyle name="Обычный 3 3 2 3" xfId="878"/>
    <cellStyle name="Обычный 3 3 2 3 2" xfId="2097"/>
    <cellStyle name="Обычный 3 3 2 3 2 2" xfId="6969"/>
    <cellStyle name="Обычный 3 3 2 3 2 2 2" xfId="14282"/>
    <cellStyle name="Обычный 3 3 2 3 2 3" xfId="4533"/>
    <cellStyle name="Обычный 3 3 2 3 2 3 2" xfId="11846"/>
    <cellStyle name="Обычный 3 3 2 3 2 4" xfId="9410"/>
    <cellStyle name="Обычный 3 3 2 3 3" xfId="5751"/>
    <cellStyle name="Обычный 3 3 2 3 3 2" xfId="13064"/>
    <cellStyle name="Обычный 3 3 2 3 4" xfId="3315"/>
    <cellStyle name="Обычный 3 3 2 3 4 2" xfId="10628"/>
    <cellStyle name="Обычный 3 3 2 3 5" xfId="8192"/>
    <cellStyle name="Обычный 3 3 2 4" xfId="1486"/>
    <cellStyle name="Обычный 3 3 2 4 2" xfId="6359"/>
    <cellStyle name="Обычный 3 3 2 4 2 2" xfId="13672"/>
    <cellStyle name="Обычный 3 3 2 4 3" xfId="3923"/>
    <cellStyle name="Обычный 3 3 2 4 3 2" xfId="11236"/>
    <cellStyle name="Обычный 3 3 2 4 4" xfId="8800"/>
    <cellStyle name="Обычный 3 3 2 5" xfId="5141"/>
    <cellStyle name="Обычный 3 3 2 5 2" xfId="12454"/>
    <cellStyle name="Обычный 3 3 2 6" xfId="2705"/>
    <cellStyle name="Обычный 3 3 2 6 2" xfId="10018"/>
    <cellStyle name="Обычный 3 3 2 7" xfId="7582"/>
    <cellStyle name="Обычный 3 3 3" xfId="429"/>
    <cellStyle name="Обычный 3 3 3 2" xfId="1054"/>
    <cellStyle name="Обычный 3 3 3 2 2" xfId="2273"/>
    <cellStyle name="Обычный 3 3 3 2 2 2" xfId="7145"/>
    <cellStyle name="Обычный 3 3 3 2 2 2 2" xfId="14458"/>
    <cellStyle name="Обычный 3 3 3 2 2 3" xfId="4709"/>
    <cellStyle name="Обычный 3 3 3 2 2 3 2" xfId="12022"/>
    <cellStyle name="Обычный 3 3 3 2 2 4" xfId="9586"/>
    <cellStyle name="Обычный 3 3 3 2 3" xfId="5927"/>
    <cellStyle name="Обычный 3 3 3 2 3 2" xfId="13240"/>
    <cellStyle name="Обычный 3 3 3 2 4" xfId="3491"/>
    <cellStyle name="Обычный 3 3 3 2 4 2" xfId="10804"/>
    <cellStyle name="Обычный 3 3 3 2 5" xfId="8368"/>
    <cellStyle name="Обычный 3 3 3 3" xfId="1662"/>
    <cellStyle name="Обычный 3 3 3 3 2" xfId="6535"/>
    <cellStyle name="Обычный 3 3 3 3 2 2" xfId="13848"/>
    <cellStyle name="Обычный 3 3 3 3 3" xfId="4099"/>
    <cellStyle name="Обычный 3 3 3 3 3 2" xfId="11412"/>
    <cellStyle name="Обычный 3 3 3 3 4" xfId="8976"/>
    <cellStyle name="Обычный 3 3 3 4" xfId="5317"/>
    <cellStyle name="Обычный 3 3 3 4 2" xfId="12630"/>
    <cellStyle name="Обычный 3 3 3 5" xfId="2881"/>
    <cellStyle name="Обычный 3 3 3 5 2" xfId="10194"/>
    <cellStyle name="Обычный 3 3 3 6" xfId="7758"/>
    <cellStyle name="Обычный 3 3 4" xfId="750"/>
    <cellStyle name="Обычный 3 3 4 2" xfId="1969"/>
    <cellStyle name="Обычный 3 3 4 2 2" xfId="6841"/>
    <cellStyle name="Обычный 3 3 4 2 2 2" xfId="14154"/>
    <cellStyle name="Обычный 3 3 4 2 3" xfId="4405"/>
    <cellStyle name="Обычный 3 3 4 2 3 2" xfId="11718"/>
    <cellStyle name="Обычный 3 3 4 2 4" xfId="9282"/>
    <cellStyle name="Обычный 3 3 4 3" xfId="5623"/>
    <cellStyle name="Обычный 3 3 4 3 2" xfId="12936"/>
    <cellStyle name="Обычный 3 3 4 4" xfId="3187"/>
    <cellStyle name="Обычный 3 3 4 4 2" xfId="10500"/>
    <cellStyle name="Обычный 3 3 4 5" xfId="8064"/>
    <cellStyle name="Обычный 3 3 5" xfId="1358"/>
    <cellStyle name="Обычный 3 3 5 2" xfId="6231"/>
    <cellStyle name="Обычный 3 3 5 2 2" xfId="13544"/>
    <cellStyle name="Обычный 3 3 5 3" xfId="3795"/>
    <cellStyle name="Обычный 3 3 5 3 2" xfId="11108"/>
    <cellStyle name="Обычный 3 3 5 4" xfId="8672"/>
    <cellStyle name="Обычный 3 3 6" xfId="5013"/>
    <cellStyle name="Обычный 3 3 6 2" xfId="12326"/>
    <cellStyle name="Обычный 3 3 7" xfId="2577"/>
    <cellStyle name="Обычный 3 3 7 2" xfId="9890"/>
    <cellStyle name="Обычный 3 3 8" xfId="7454"/>
    <cellStyle name="Обычный 3 30" xfId="143"/>
    <cellStyle name="Обычный 3 30 2" xfId="319"/>
    <cellStyle name="Обычный 3 30 2 2" xfId="639"/>
    <cellStyle name="Обычный 3 30 2 2 2" xfId="1263"/>
    <cellStyle name="Обычный 3 30 2 2 2 2" xfId="2482"/>
    <cellStyle name="Обычный 3 30 2 2 2 2 2" xfId="7354"/>
    <cellStyle name="Обычный 3 30 2 2 2 2 2 2" xfId="14667"/>
    <cellStyle name="Обычный 3 30 2 2 2 2 3" xfId="4918"/>
    <cellStyle name="Обычный 3 30 2 2 2 2 3 2" xfId="12231"/>
    <cellStyle name="Обычный 3 30 2 2 2 2 4" xfId="9795"/>
    <cellStyle name="Обычный 3 30 2 2 2 3" xfId="6136"/>
    <cellStyle name="Обычный 3 30 2 2 2 3 2" xfId="13449"/>
    <cellStyle name="Обычный 3 30 2 2 2 4" xfId="3700"/>
    <cellStyle name="Обычный 3 30 2 2 2 4 2" xfId="11013"/>
    <cellStyle name="Обычный 3 30 2 2 2 5" xfId="8577"/>
    <cellStyle name="Обычный 3 30 2 2 3" xfId="1871"/>
    <cellStyle name="Обычный 3 30 2 2 3 2" xfId="6744"/>
    <cellStyle name="Обычный 3 30 2 2 3 2 2" xfId="14057"/>
    <cellStyle name="Обычный 3 30 2 2 3 3" xfId="4308"/>
    <cellStyle name="Обычный 3 30 2 2 3 3 2" xfId="11621"/>
    <cellStyle name="Обычный 3 30 2 2 3 4" xfId="9185"/>
    <cellStyle name="Обычный 3 30 2 2 4" xfId="5526"/>
    <cellStyle name="Обычный 3 30 2 2 4 2" xfId="12839"/>
    <cellStyle name="Обычный 3 30 2 2 5" xfId="3090"/>
    <cellStyle name="Обычный 3 30 2 2 5 2" xfId="10403"/>
    <cellStyle name="Обычный 3 30 2 2 6" xfId="7967"/>
    <cellStyle name="Обычный 3 30 2 3" xfId="959"/>
    <cellStyle name="Обычный 3 30 2 3 2" xfId="2178"/>
    <cellStyle name="Обычный 3 30 2 3 2 2" xfId="7050"/>
    <cellStyle name="Обычный 3 30 2 3 2 2 2" xfId="14363"/>
    <cellStyle name="Обычный 3 30 2 3 2 3" xfId="4614"/>
    <cellStyle name="Обычный 3 30 2 3 2 3 2" xfId="11927"/>
    <cellStyle name="Обычный 3 30 2 3 2 4" xfId="9491"/>
    <cellStyle name="Обычный 3 30 2 3 3" xfId="5832"/>
    <cellStyle name="Обычный 3 30 2 3 3 2" xfId="13145"/>
    <cellStyle name="Обычный 3 30 2 3 4" xfId="3396"/>
    <cellStyle name="Обычный 3 30 2 3 4 2" xfId="10709"/>
    <cellStyle name="Обычный 3 30 2 3 5" xfId="8273"/>
    <cellStyle name="Обычный 3 30 2 4" xfId="1567"/>
    <cellStyle name="Обычный 3 30 2 4 2" xfId="6440"/>
    <cellStyle name="Обычный 3 30 2 4 2 2" xfId="13753"/>
    <cellStyle name="Обычный 3 30 2 4 3" xfId="4004"/>
    <cellStyle name="Обычный 3 30 2 4 3 2" xfId="11317"/>
    <cellStyle name="Обычный 3 30 2 4 4" xfId="8881"/>
    <cellStyle name="Обычный 3 30 2 5" xfId="5222"/>
    <cellStyle name="Обычный 3 30 2 5 2" xfId="12535"/>
    <cellStyle name="Обычный 3 30 2 6" xfId="2786"/>
    <cellStyle name="Обычный 3 30 2 6 2" xfId="10099"/>
    <cellStyle name="Обычный 3 30 2 7" xfId="7663"/>
    <cellStyle name="Обычный 3 30 3" xfId="510"/>
    <cellStyle name="Обычный 3 30 3 2" xfId="1135"/>
    <cellStyle name="Обычный 3 30 3 2 2" xfId="2354"/>
    <cellStyle name="Обычный 3 30 3 2 2 2" xfId="7226"/>
    <cellStyle name="Обычный 3 30 3 2 2 2 2" xfId="14539"/>
    <cellStyle name="Обычный 3 30 3 2 2 3" xfId="4790"/>
    <cellStyle name="Обычный 3 30 3 2 2 3 2" xfId="12103"/>
    <cellStyle name="Обычный 3 30 3 2 2 4" xfId="9667"/>
    <cellStyle name="Обычный 3 30 3 2 3" xfId="6008"/>
    <cellStyle name="Обычный 3 30 3 2 3 2" xfId="13321"/>
    <cellStyle name="Обычный 3 30 3 2 4" xfId="3572"/>
    <cellStyle name="Обычный 3 30 3 2 4 2" xfId="10885"/>
    <cellStyle name="Обычный 3 30 3 2 5" xfId="8449"/>
    <cellStyle name="Обычный 3 30 3 3" xfId="1743"/>
    <cellStyle name="Обычный 3 30 3 3 2" xfId="6616"/>
    <cellStyle name="Обычный 3 30 3 3 2 2" xfId="13929"/>
    <cellStyle name="Обычный 3 30 3 3 3" xfId="4180"/>
    <cellStyle name="Обычный 3 30 3 3 3 2" xfId="11493"/>
    <cellStyle name="Обычный 3 30 3 3 4" xfId="9057"/>
    <cellStyle name="Обычный 3 30 3 4" xfId="5398"/>
    <cellStyle name="Обычный 3 30 3 4 2" xfId="12711"/>
    <cellStyle name="Обычный 3 30 3 5" xfId="2962"/>
    <cellStyle name="Обычный 3 30 3 5 2" xfId="10275"/>
    <cellStyle name="Обычный 3 30 3 6" xfId="7839"/>
    <cellStyle name="Обычный 3 30 4" xfId="831"/>
    <cellStyle name="Обычный 3 30 4 2" xfId="2050"/>
    <cellStyle name="Обычный 3 30 4 2 2" xfId="6922"/>
    <cellStyle name="Обычный 3 30 4 2 2 2" xfId="14235"/>
    <cellStyle name="Обычный 3 30 4 2 3" xfId="4486"/>
    <cellStyle name="Обычный 3 30 4 2 3 2" xfId="11799"/>
    <cellStyle name="Обычный 3 30 4 2 4" xfId="9363"/>
    <cellStyle name="Обычный 3 30 4 3" xfId="5704"/>
    <cellStyle name="Обычный 3 30 4 3 2" xfId="13017"/>
    <cellStyle name="Обычный 3 30 4 4" xfId="3268"/>
    <cellStyle name="Обычный 3 30 4 4 2" xfId="10581"/>
    <cellStyle name="Обычный 3 30 4 5" xfId="8145"/>
    <cellStyle name="Обычный 3 30 5" xfId="1439"/>
    <cellStyle name="Обычный 3 30 5 2" xfId="6312"/>
    <cellStyle name="Обычный 3 30 5 2 2" xfId="13625"/>
    <cellStyle name="Обычный 3 30 5 3" xfId="3876"/>
    <cellStyle name="Обычный 3 30 5 3 2" xfId="11189"/>
    <cellStyle name="Обычный 3 30 5 4" xfId="8753"/>
    <cellStyle name="Обычный 3 30 6" xfId="5094"/>
    <cellStyle name="Обычный 3 30 6 2" xfId="12407"/>
    <cellStyle name="Обычный 3 30 7" xfId="2658"/>
    <cellStyle name="Обычный 3 30 7 2" xfId="9971"/>
    <cellStyle name="Обычный 3 30 8" xfId="7535"/>
    <cellStyle name="Обычный 3 31" xfId="146"/>
    <cellStyle name="Обычный 3 31 2" xfId="322"/>
    <cellStyle name="Обычный 3 31 2 2" xfId="642"/>
    <cellStyle name="Обычный 3 31 2 2 2" xfId="1266"/>
    <cellStyle name="Обычный 3 31 2 2 2 2" xfId="2485"/>
    <cellStyle name="Обычный 3 31 2 2 2 2 2" xfId="7357"/>
    <cellStyle name="Обычный 3 31 2 2 2 2 2 2" xfId="14670"/>
    <cellStyle name="Обычный 3 31 2 2 2 2 3" xfId="4921"/>
    <cellStyle name="Обычный 3 31 2 2 2 2 3 2" xfId="12234"/>
    <cellStyle name="Обычный 3 31 2 2 2 2 4" xfId="9798"/>
    <cellStyle name="Обычный 3 31 2 2 2 3" xfId="6139"/>
    <cellStyle name="Обычный 3 31 2 2 2 3 2" xfId="13452"/>
    <cellStyle name="Обычный 3 31 2 2 2 4" xfId="3703"/>
    <cellStyle name="Обычный 3 31 2 2 2 4 2" xfId="11016"/>
    <cellStyle name="Обычный 3 31 2 2 2 5" xfId="8580"/>
    <cellStyle name="Обычный 3 31 2 2 3" xfId="1874"/>
    <cellStyle name="Обычный 3 31 2 2 3 2" xfId="6747"/>
    <cellStyle name="Обычный 3 31 2 2 3 2 2" xfId="14060"/>
    <cellStyle name="Обычный 3 31 2 2 3 3" xfId="4311"/>
    <cellStyle name="Обычный 3 31 2 2 3 3 2" xfId="11624"/>
    <cellStyle name="Обычный 3 31 2 2 3 4" xfId="9188"/>
    <cellStyle name="Обычный 3 31 2 2 4" xfId="5529"/>
    <cellStyle name="Обычный 3 31 2 2 4 2" xfId="12842"/>
    <cellStyle name="Обычный 3 31 2 2 5" xfId="3093"/>
    <cellStyle name="Обычный 3 31 2 2 5 2" xfId="10406"/>
    <cellStyle name="Обычный 3 31 2 2 6" xfId="7970"/>
    <cellStyle name="Обычный 3 31 2 3" xfId="962"/>
    <cellStyle name="Обычный 3 31 2 3 2" xfId="2181"/>
    <cellStyle name="Обычный 3 31 2 3 2 2" xfId="7053"/>
    <cellStyle name="Обычный 3 31 2 3 2 2 2" xfId="14366"/>
    <cellStyle name="Обычный 3 31 2 3 2 3" xfId="4617"/>
    <cellStyle name="Обычный 3 31 2 3 2 3 2" xfId="11930"/>
    <cellStyle name="Обычный 3 31 2 3 2 4" xfId="9494"/>
    <cellStyle name="Обычный 3 31 2 3 3" xfId="5835"/>
    <cellStyle name="Обычный 3 31 2 3 3 2" xfId="13148"/>
    <cellStyle name="Обычный 3 31 2 3 4" xfId="3399"/>
    <cellStyle name="Обычный 3 31 2 3 4 2" xfId="10712"/>
    <cellStyle name="Обычный 3 31 2 3 5" xfId="8276"/>
    <cellStyle name="Обычный 3 31 2 4" xfId="1570"/>
    <cellStyle name="Обычный 3 31 2 4 2" xfId="6443"/>
    <cellStyle name="Обычный 3 31 2 4 2 2" xfId="13756"/>
    <cellStyle name="Обычный 3 31 2 4 3" xfId="4007"/>
    <cellStyle name="Обычный 3 31 2 4 3 2" xfId="11320"/>
    <cellStyle name="Обычный 3 31 2 4 4" xfId="8884"/>
    <cellStyle name="Обычный 3 31 2 5" xfId="5225"/>
    <cellStyle name="Обычный 3 31 2 5 2" xfId="12538"/>
    <cellStyle name="Обычный 3 31 2 6" xfId="2789"/>
    <cellStyle name="Обычный 3 31 2 6 2" xfId="10102"/>
    <cellStyle name="Обычный 3 31 2 7" xfId="7666"/>
    <cellStyle name="Обычный 3 31 3" xfId="513"/>
    <cellStyle name="Обычный 3 31 3 2" xfId="1138"/>
    <cellStyle name="Обычный 3 31 3 2 2" xfId="2357"/>
    <cellStyle name="Обычный 3 31 3 2 2 2" xfId="7229"/>
    <cellStyle name="Обычный 3 31 3 2 2 2 2" xfId="14542"/>
    <cellStyle name="Обычный 3 31 3 2 2 3" xfId="4793"/>
    <cellStyle name="Обычный 3 31 3 2 2 3 2" xfId="12106"/>
    <cellStyle name="Обычный 3 31 3 2 2 4" xfId="9670"/>
    <cellStyle name="Обычный 3 31 3 2 3" xfId="6011"/>
    <cellStyle name="Обычный 3 31 3 2 3 2" xfId="13324"/>
    <cellStyle name="Обычный 3 31 3 2 4" xfId="3575"/>
    <cellStyle name="Обычный 3 31 3 2 4 2" xfId="10888"/>
    <cellStyle name="Обычный 3 31 3 2 5" xfId="8452"/>
    <cellStyle name="Обычный 3 31 3 3" xfId="1746"/>
    <cellStyle name="Обычный 3 31 3 3 2" xfId="6619"/>
    <cellStyle name="Обычный 3 31 3 3 2 2" xfId="13932"/>
    <cellStyle name="Обычный 3 31 3 3 3" xfId="4183"/>
    <cellStyle name="Обычный 3 31 3 3 3 2" xfId="11496"/>
    <cellStyle name="Обычный 3 31 3 3 4" xfId="9060"/>
    <cellStyle name="Обычный 3 31 3 4" xfId="5401"/>
    <cellStyle name="Обычный 3 31 3 4 2" xfId="12714"/>
    <cellStyle name="Обычный 3 31 3 5" xfId="2965"/>
    <cellStyle name="Обычный 3 31 3 5 2" xfId="10278"/>
    <cellStyle name="Обычный 3 31 3 6" xfId="7842"/>
    <cellStyle name="Обычный 3 31 4" xfId="834"/>
    <cellStyle name="Обычный 3 31 4 2" xfId="2053"/>
    <cellStyle name="Обычный 3 31 4 2 2" xfId="6925"/>
    <cellStyle name="Обычный 3 31 4 2 2 2" xfId="14238"/>
    <cellStyle name="Обычный 3 31 4 2 3" xfId="4489"/>
    <cellStyle name="Обычный 3 31 4 2 3 2" xfId="11802"/>
    <cellStyle name="Обычный 3 31 4 2 4" xfId="9366"/>
    <cellStyle name="Обычный 3 31 4 3" xfId="5707"/>
    <cellStyle name="Обычный 3 31 4 3 2" xfId="13020"/>
    <cellStyle name="Обычный 3 31 4 4" xfId="3271"/>
    <cellStyle name="Обычный 3 31 4 4 2" xfId="10584"/>
    <cellStyle name="Обычный 3 31 4 5" xfId="8148"/>
    <cellStyle name="Обычный 3 31 5" xfId="1442"/>
    <cellStyle name="Обычный 3 31 5 2" xfId="6315"/>
    <cellStyle name="Обычный 3 31 5 2 2" xfId="13628"/>
    <cellStyle name="Обычный 3 31 5 3" xfId="3879"/>
    <cellStyle name="Обычный 3 31 5 3 2" xfId="11192"/>
    <cellStyle name="Обычный 3 31 5 4" xfId="8756"/>
    <cellStyle name="Обычный 3 31 6" xfId="5097"/>
    <cellStyle name="Обычный 3 31 6 2" xfId="12410"/>
    <cellStyle name="Обычный 3 31 7" xfId="2661"/>
    <cellStyle name="Обычный 3 31 7 2" xfId="9974"/>
    <cellStyle name="Обычный 3 31 8" xfId="7538"/>
    <cellStyle name="Обычный 3 32" xfId="149"/>
    <cellStyle name="Обычный 3 32 2" xfId="325"/>
    <cellStyle name="Обычный 3 32 2 2" xfId="645"/>
    <cellStyle name="Обычный 3 32 2 2 2" xfId="1269"/>
    <cellStyle name="Обычный 3 32 2 2 2 2" xfId="2488"/>
    <cellStyle name="Обычный 3 32 2 2 2 2 2" xfId="7360"/>
    <cellStyle name="Обычный 3 32 2 2 2 2 2 2" xfId="14673"/>
    <cellStyle name="Обычный 3 32 2 2 2 2 3" xfId="4924"/>
    <cellStyle name="Обычный 3 32 2 2 2 2 3 2" xfId="12237"/>
    <cellStyle name="Обычный 3 32 2 2 2 2 4" xfId="9801"/>
    <cellStyle name="Обычный 3 32 2 2 2 3" xfId="6142"/>
    <cellStyle name="Обычный 3 32 2 2 2 3 2" xfId="13455"/>
    <cellStyle name="Обычный 3 32 2 2 2 4" xfId="3706"/>
    <cellStyle name="Обычный 3 32 2 2 2 4 2" xfId="11019"/>
    <cellStyle name="Обычный 3 32 2 2 2 5" xfId="8583"/>
    <cellStyle name="Обычный 3 32 2 2 3" xfId="1877"/>
    <cellStyle name="Обычный 3 32 2 2 3 2" xfId="6750"/>
    <cellStyle name="Обычный 3 32 2 2 3 2 2" xfId="14063"/>
    <cellStyle name="Обычный 3 32 2 2 3 3" xfId="4314"/>
    <cellStyle name="Обычный 3 32 2 2 3 3 2" xfId="11627"/>
    <cellStyle name="Обычный 3 32 2 2 3 4" xfId="9191"/>
    <cellStyle name="Обычный 3 32 2 2 4" xfId="5532"/>
    <cellStyle name="Обычный 3 32 2 2 4 2" xfId="12845"/>
    <cellStyle name="Обычный 3 32 2 2 5" xfId="3096"/>
    <cellStyle name="Обычный 3 32 2 2 5 2" xfId="10409"/>
    <cellStyle name="Обычный 3 32 2 2 6" xfId="7973"/>
    <cellStyle name="Обычный 3 32 2 3" xfId="965"/>
    <cellStyle name="Обычный 3 32 2 3 2" xfId="2184"/>
    <cellStyle name="Обычный 3 32 2 3 2 2" xfId="7056"/>
    <cellStyle name="Обычный 3 32 2 3 2 2 2" xfId="14369"/>
    <cellStyle name="Обычный 3 32 2 3 2 3" xfId="4620"/>
    <cellStyle name="Обычный 3 32 2 3 2 3 2" xfId="11933"/>
    <cellStyle name="Обычный 3 32 2 3 2 4" xfId="9497"/>
    <cellStyle name="Обычный 3 32 2 3 3" xfId="5838"/>
    <cellStyle name="Обычный 3 32 2 3 3 2" xfId="13151"/>
    <cellStyle name="Обычный 3 32 2 3 4" xfId="3402"/>
    <cellStyle name="Обычный 3 32 2 3 4 2" xfId="10715"/>
    <cellStyle name="Обычный 3 32 2 3 5" xfId="8279"/>
    <cellStyle name="Обычный 3 32 2 4" xfId="1573"/>
    <cellStyle name="Обычный 3 32 2 4 2" xfId="6446"/>
    <cellStyle name="Обычный 3 32 2 4 2 2" xfId="13759"/>
    <cellStyle name="Обычный 3 32 2 4 3" xfId="4010"/>
    <cellStyle name="Обычный 3 32 2 4 3 2" xfId="11323"/>
    <cellStyle name="Обычный 3 32 2 4 4" xfId="8887"/>
    <cellStyle name="Обычный 3 32 2 5" xfId="5228"/>
    <cellStyle name="Обычный 3 32 2 5 2" xfId="12541"/>
    <cellStyle name="Обычный 3 32 2 6" xfId="2792"/>
    <cellStyle name="Обычный 3 32 2 6 2" xfId="10105"/>
    <cellStyle name="Обычный 3 32 2 7" xfId="7669"/>
    <cellStyle name="Обычный 3 32 3" xfId="516"/>
    <cellStyle name="Обычный 3 32 3 2" xfId="1141"/>
    <cellStyle name="Обычный 3 32 3 2 2" xfId="2360"/>
    <cellStyle name="Обычный 3 32 3 2 2 2" xfId="7232"/>
    <cellStyle name="Обычный 3 32 3 2 2 2 2" xfId="14545"/>
    <cellStyle name="Обычный 3 32 3 2 2 3" xfId="4796"/>
    <cellStyle name="Обычный 3 32 3 2 2 3 2" xfId="12109"/>
    <cellStyle name="Обычный 3 32 3 2 2 4" xfId="9673"/>
    <cellStyle name="Обычный 3 32 3 2 3" xfId="6014"/>
    <cellStyle name="Обычный 3 32 3 2 3 2" xfId="13327"/>
    <cellStyle name="Обычный 3 32 3 2 4" xfId="3578"/>
    <cellStyle name="Обычный 3 32 3 2 4 2" xfId="10891"/>
    <cellStyle name="Обычный 3 32 3 2 5" xfId="8455"/>
    <cellStyle name="Обычный 3 32 3 3" xfId="1749"/>
    <cellStyle name="Обычный 3 32 3 3 2" xfId="6622"/>
    <cellStyle name="Обычный 3 32 3 3 2 2" xfId="13935"/>
    <cellStyle name="Обычный 3 32 3 3 3" xfId="4186"/>
    <cellStyle name="Обычный 3 32 3 3 3 2" xfId="11499"/>
    <cellStyle name="Обычный 3 32 3 3 4" xfId="9063"/>
    <cellStyle name="Обычный 3 32 3 4" xfId="5404"/>
    <cellStyle name="Обычный 3 32 3 4 2" xfId="12717"/>
    <cellStyle name="Обычный 3 32 3 5" xfId="2968"/>
    <cellStyle name="Обычный 3 32 3 5 2" xfId="10281"/>
    <cellStyle name="Обычный 3 32 3 6" xfId="7845"/>
    <cellStyle name="Обычный 3 32 4" xfId="837"/>
    <cellStyle name="Обычный 3 32 4 2" xfId="2056"/>
    <cellStyle name="Обычный 3 32 4 2 2" xfId="6928"/>
    <cellStyle name="Обычный 3 32 4 2 2 2" xfId="14241"/>
    <cellStyle name="Обычный 3 32 4 2 3" xfId="4492"/>
    <cellStyle name="Обычный 3 32 4 2 3 2" xfId="11805"/>
    <cellStyle name="Обычный 3 32 4 2 4" xfId="9369"/>
    <cellStyle name="Обычный 3 32 4 3" xfId="5710"/>
    <cellStyle name="Обычный 3 32 4 3 2" xfId="13023"/>
    <cellStyle name="Обычный 3 32 4 4" xfId="3274"/>
    <cellStyle name="Обычный 3 32 4 4 2" xfId="10587"/>
    <cellStyle name="Обычный 3 32 4 5" xfId="8151"/>
    <cellStyle name="Обычный 3 32 5" xfId="1445"/>
    <cellStyle name="Обычный 3 32 5 2" xfId="6318"/>
    <cellStyle name="Обычный 3 32 5 2 2" xfId="13631"/>
    <cellStyle name="Обычный 3 32 5 3" xfId="3882"/>
    <cellStyle name="Обычный 3 32 5 3 2" xfId="11195"/>
    <cellStyle name="Обычный 3 32 5 4" xfId="8759"/>
    <cellStyle name="Обычный 3 32 6" xfId="5100"/>
    <cellStyle name="Обычный 3 32 6 2" xfId="12413"/>
    <cellStyle name="Обычный 3 32 7" xfId="2664"/>
    <cellStyle name="Обычный 3 32 7 2" xfId="9977"/>
    <cellStyle name="Обычный 3 32 8" xfId="7541"/>
    <cellStyle name="Обычный 3 33" xfId="176"/>
    <cellStyle name="Обычный 3 33 2" xfId="329"/>
    <cellStyle name="Обычный 3 33 2 2" xfId="648"/>
    <cellStyle name="Обычный 3 33 2 2 2" xfId="1272"/>
    <cellStyle name="Обычный 3 33 2 2 2 2" xfId="2491"/>
    <cellStyle name="Обычный 3 33 2 2 2 2 2" xfId="7363"/>
    <cellStyle name="Обычный 3 33 2 2 2 2 2 2" xfId="14676"/>
    <cellStyle name="Обычный 3 33 2 2 2 2 3" xfId="4927"/>
    <cellStyle name="Обычный 3 33 2 2 2 2 3 2" xfId="12240"/>
    <cellStyle name="Обычный 3 33 2 2 2 2 4" xfId="9804"/>
    <cellStyle name="Обычный 3 33 2 2 2 3" xfId="6145"/>
    <cellStyle name="Обычный 3 33 2 2 2 3 2" xfId="13458"/>
    <cellStyle name="Обычный 3 33 2 2 2 4" xfId="3709"/>
    <cellStyle name="Обычный 3 33 2 2 2 4 2" xfId="11022"/>
    <cellStyle name="Обычный 3 33 2 2 2 5" xfId="8586"/>
    <cellStyle name="Обычный 3 33 2 2 3" xfId="1880"/>
    <cellStyle name="Обычный 3 33 2 2 3 2" xfId="6753"/>
    <cellStyle name="Обычный 3 33 2 2 3 2 2" xfId="14066"/>
    <cellStyle name="Обычный 3 33 2 2 3 3" xfId="4317"/>
    <cellStyle name="Обычный 3 33 2 2 3 3 2" xfId="11630"/>
    <cellStyle name="Обычный 3 33 2 2 3 4" xfId="9194"/>
    <cellStyle name="Обычный 3 33 2 2 4" xfId="5535"/>
    <cellStyle name="Обычный 3 33 2 2 4 2" xfId="12848"/>
    <cellStyle name="Обычный 3 33 2 2 5" xfId="3099"/>
    <cellStyle name="Обычный 3 33 2 2 5 2" xfId="10412"/>
    <cellStyle name="Обычный 3 33 2 2 6" xfId="7976"/>
    <cellStyle name="Обычный 3 33 2 3" xfId="968"/>
    <cellStyle name="Обычный 3 33 2 3 2" xfId="2187"/>
    <cellStyle name="Обычный 3 33 2 3 2 2" xfId="7059"/>
    <cellStyle name="Обычный 3 33 2 3 2 2 2" xfId="14372"/>
    <cellStyle name="Обычный 3 33 2 3 2 3" xfId="4623"/>
    <cellStyle name="Обычный 3 33 2 3 2 3 2" xfId="11936"/>
    <cellStyle name="Обычный 3 33 2 3 2 4" xfId="9500"/>
    <cellStyle name="Обычный 3 33 2 3 3" xfId="5841"/>
    <cellStyle name="Обычный 3 33 2 3 3 2" xfId="13154"/>
    <cellStyle name="Обычный 3 33 2 3 4" xfId="3405"/>
    <cellStyle name="Обычный 3 33 2 3 4 2" xfId="10718"/>
    <cellStyle name="Обычный 3 33 2 3 5" xfId="8282"/>
    <cellStyle name="Обычный 3 33 2 4" xfId="1576"/>
    <cellStyle name="Обычный 3 33 2 4 2" xfId="6449"/>
    <cellStyle name="Обычный 3 33 2 4 2 2" xfId="13762"/>
    <cellStyle name="Обычный 3 33 2 4 3" xfId="4013"/>
    <cellStyle name="Обычный 3 33 2 4 3 2" xfId="11326"/>
    <cellStyle name="Обычный 3 33 2 4 4" xfId="8890"/>
    <cellStyle name="Обычный 3 33 2 5" xfId="5231"/>
    <cellStyle name="Обычный 3 33 2 5 2" xfId="12544"/>
    <cellStyle name="Обычный 3 33 2 6" xfId="2795"/>
    <cellStyle name="Обычный 3 33 2 6 2" xfId="10108"/>
    <cellStyle name="Обычный 3 33 2 7" xfId="7672"/>
    <cellStyle name="Обычный 3 33 3" xfId="519"/>
    <cellStyle name="Обычный 3 33 3 2" xfId="1144"/>
    <cellStyle name="Обычный 3 33 3 2 2" xfId="2363"/>
    <cellStyle name="Обычный 3 33 3 2 2 2" xfId="7235"/>
    <cellStyle name="Обычный 3 33 3 2 2 2 2" xfId="14548"/>
    <cellStyle name="Обычный 3 33 3 2 2 3" xfId="4799"/>
    <cellStyle name="Обычный 3 33 3 2 2 3 2" xfId="12112"/>
    <cellStyle name="Обычный 3 33 3 2 2 4" xfId="9676"/>
    <cellStyle name="Обычный 3 33 3 2 3" xfId="6017"/>
    <cellStyle name="Обычный 3 33 3 2 3 2" xfId="13330"/>
    <cellStyle name="Обычный 3 33 3 2 4" xfId="3581"/>
    <cellStyle name="Обычный 3 33 3 2 4 2" xfId="10894"/>
    <cellStyle name="Обычный 3 33 3 2 5" xfId="8458"/>
    <cellStyle name="Обычный 3 33 3 3" xfId="1752"/>
    <cellStyle name="Обычный 3 33 3 3 2" xfId="6625"/>
    <cellStyle name="Обычный 3 33 3 3 2 2" xfId="13938"/>
    <cellStyle name="Обычный 3 33 3 3 3" xfId="4189"/>
    <cellStyle name="Обычный 3 33 3 3 3 2" xfId="11502"/>
    <cellStyle name="Обычный 3 33 3 3 4" xfId="9066"/>
    <cellStyle name="Обычный 3 33 3 4" xfId="5407"/>
    <cellStyle name="Обычный 3 33 3 4 2" xfId="12720"/>
    <cellStyle name="Обычный 3 33 3 5" xfId="2971"/>
    <cellStyle name="Обычный 3 33 3 5 2" xfId="10284"/>
    <cellStyle name="Обычный 3 33 3 6" xfId="7848"/>
    <cellStyle name="Обычный 3 33 4" xfId="840"/>
    <cellStyle name="Обычный 3 33 4 2" xfId="2059"/>
    <cellStyle name="Обычный 3 33 4 2 2" xfId="6931"/>
    <cellStyle name="Обычный 3 33 4 2 2 2" xfId="14244"/>
    <cellStyle name="Обычный 3 33 4 2 3" xfId="4495"/>
    <cellStyle name="Обычный 3 33 4 2 3 2" xfId="11808"/>
    <cellStyle name="Обычный 3 33 4 2 4" xfId="9372"/>
    <cellStyle name="Обычный 3 33 4 3" xfId="5713"/>
    <cellStyle name="Обычный 3 33 4 3 2" xfId="13026"/>
    <cellStyle name="Обычный 3 33 4 4" xfId="3277"/>
    <cellStyle name="Обычный 3 33 4 4 2" xfId="10590"/>
    <cellStyle name="Обычный 3 33 4 5" xfId="8154"/>
    <cellStyle name="Обычный 3 33 5" xfId="1448"/>
    <cellStyle name="Обычный 3 33 5 2" xfId="6321"/>
    <cellStyle name="Обычный 3 33 5 2 2" xfId="13634"/>
    <cellStyle name="Обычный 3 33 5 3" xfId="3885"/>
    <cellStyle name="Обычный 3 33 5 3 2" xfId="11198"/>
    <cellStyle name="Обычный 3 33 5 4" xfId="8762"/>
    <cellStyle name="Обычный 3 33 6" xfId="5103"/>
    <cellStyle name="Обычный 3 33 6 2" xfId="12416"/>
    <cellStyle name="Обычный 3 33 7" xfId="2667"/>
    <cellStyle name="Обычный 3 33 7 2" xfId="9980"/>
    <cellStyle name="Обычный 3 33 8" xfId="7544"/>
    <cellStyle name="Обычный 3 34" xfId="180"/>
    <cellStyle name="Обычный 3 34 2" xfId="333"/>
    <cellStyle name="Обычный 3 34 2 2" xfId="651"/>
    <cellStyle name="Обычный 3 34 2 2 2" xfId="1275"/>
    <cellStyle name="Обычный 3 34 2 2 2 2" xfId="2494"/>
    <cellStyle name="Обычный 3 34 2 2 2 2 2" xfId="7366"/>
    <cellStyle name="Обычный 3 34 2 2 2 2 2 2" xfId="14679"/>
    <cellStyle name="Обычный 3 34 2 2 2 2 3" xfId="4930"/>
    <cellStyle name="Обычный 3 34 2 2 2 2 3 2" xfId="12243"/>
    <cellStyle name="Обычный 3 34 2 2 2 2 4" xfId="9807"/>
    <cellStyle name="Обычный 3 34 2 2 2 3" xfId="6148"/>
    <cellStyle name="Обычный 3 34 2 2 2 3 2" xfId="13461"/>
    <cellStyle name="Обычный 3 34 2 2 2 4" xfId="3712"/>
    <cellStyle name="Обычный 3 34 2 2 2 4 2" xfId="11025"/>
    <cellStyle name="Обычный 3 34 2 2 2 5" xfId="8589"/>
    <cellStyle name="Обычный 3 34 2 2 3" xfId="1883"/>
    <cellStyle name="Обычный 3 34 2 2 3 2" xfId="6756"/>
    <cellStyle name="Обычный 3 34 2 2 3 2 2" xfId="14069"/>
    <cellStyle name="Обычный 3 34 2 2 3 3" xfId="4320"/>
    <cellStyle name="Обычный 3 34 2 2 3 3 2" xfId="11633"/>
    <cellStyle name="Обычный 3 34 2 2 3 4" xfId="9197"/>
    <cellStyle name="Обычный 3 34 2 2 4" xfId="5538"/>
    <cellStyle name="Обычный 3 34 2 2 4 2" xfId="12851"/>
    <cellStyle name="Обычный 3 34 2 2 5" xfId="3102"/>
    <cellStyle name="Обычный 3 34 2 2 5 2" xfId="10415"/>
    <cellStyle name="Обычный 3 34 2 2 6" xfId="7979"/>
    <cellStyle name="Обычный 3 34 2 3" xfId="971"/>
    <cellStyle name="Обычный 3 34 2 3 2" xfId="2190"/>
    <cellStyle name="Обычный 3 34 2 3 2 2" xfId="7062"/>
    <cellStyle name="Обычный 3 34 2 3 2 2 2" xfId="14375"/>
    <cellStyle name="Обычный 3 34 2 3 2 3" xfId="4626"/>
    <cellStyle name="Обычный 3 34 2 3 2 3 2" xfId="11939"/>
    <cellStyle name="Обычный 3 34 2 3 2 4" xfId="9503"/>
    <cellStyle name="Обычный 3 34 2 3 3" xfId="5844"/>
    <cellStyle name="Обычный 3 34 2 3 3 2" xfId="13157"/>
    <cellStyle name="Обычный 3 34 2 3 4" xfId="3408"/>
    <cellStyle name="Обычный 3 34 2 3 4 2" xfId="10721"/>
    <cellStyle name="Обычный 3 34 2 3 5" xfId="8285"/>
    <cellStyle name="Обычный 3 34 2 4" xfId="1579"/>
    <cellStyle name="Обычный 3 34 2 4 2" xfId="6452"/>
    <cellStyle name="Обычный 3 34 2 4 2 2" xfId="13765"/>
    <cellStyle name="Обычный 3 34 2 4 3" xfId="4016"/>
    <cellStyle name="Обычный 3 34 2 4 3 2" xfId="11329"/>
    <cellStyle name="Обычный 3 34 2 4 4" xfId="8893"/>
    <cellStyle name="Обычный 3 34 2 5" xfId="5234"/>
    <cellStyle name="Обычный 3 34 2 5 2" xfId="12547"/>
    <cellStyle name="Обычный 3 34 2 6" xfId="2798"/>
    <cellStyle name="Обычный 3 34 2 6 2" xfId="10111"/>
    <cellStyle name="Обычный 3 34 2 7" xfId="7675"/>
    <cellStyle name="Обычный 3 34 3" xfId="522"/>
    <cellStyle name="Обычный 3 34 3 2" xfId="1147"/>
    <cellStyle name="Обычный 3 34 3 2 2" xfId="2366"/>
    <cellStyle name="Обычный 3 34 3 2 2 2" xfId="7238"/>
    <cellStyle name="Обычный 3 34 3 2 2 2 2" xfId="14551"/>
    <cellStyle name="Обычный 3 34 3 2 2 3" xfId="4802"/>
    <cellStyle name="Обычный 3 34 3 2 2 3 2" xfId="12115"/>
    <cellStyle name="Обычный 3 34 3 2 2 4" xfId="9679"/>
    <cellStyle name="Обычный 3 34 3 2 3" xfId="6020"/>
    <cellStyle name="Обычный 3 34 3 2 3 2" xfId="13333"/>
    <cellStyle name="Обычный 3 34 3 2 4" xfId="3584"/>
    <cellStyle name="Обычный 3 34 3 2 4 2" xfId="10897"/>
    <cellStyle name="Обычный 3 34 3 2 5" xfId="8461"/>
    <cellStyle name="Обычный 3 34 3 3" xfId="1755"/>
    <cellStyle name="Обычный 3 34 3 3 2" xfId="6628"/>
    <cellStyle name="Обычный 3 34 3 3 2 2" xfId="13941"/>
    <cellStyle name="Обычный 3 34 3 3 3" xfId="4192"/>
    <cellStyle name="Обычный 3 34 3 3 3 2" xfId="11505"/>
    <cellStyle name="Обычный 3 34 3 3 4" xfId="9069"/>
    <cellStyle name="Обычный 3 34 3 4" xfId="5410"/>
    <cellStyle name="Обычный 3 34 3 4 2" xfId="12723"/>
    <cellStyle name="Обычный 3 34 3 5" xfId="2974"/>
    <cellStyle name="Обычный 3 34 3 5 2" xfId="10287"/>
    <cellStyle name="Обычный 3 34 3 6" xfId="7851"/>
    <cellStyle name="Обычный 3 34 4" xfId="843"/>
    <cellStyle name="Обычный 3 34 4 2" xfId="2062"/>
    <cellStyle name="Обычный 3 34 4 2 2" xfId="6934"/>
    <cellStyle name="Обычный 3 34 4 2 2 2" xfId="14247"/>
    <cellStyle name="Обычный 3 34 4 2 3" xfId="4498"/>
    <cellStyle name="Обычный 3 34 4 2 3 2" xfId="11811"/>
    <cellStyle name="Обычный 3 34 4 2 4" xfId="9375"/>
    <cellStyle name="Обычный 3 34 4 3" xfId="5716"/>
    <cellStyle name="Обычный 3 34 4 3 2" xfId="13029"/>
    <cellStyle name="Обычный 3 34 4 4" xfId="3280"/>
    <cellStyle name="Обычный 3 34 4 4 2" xfId="10593"/>
    <cellStyle name="Обычный 3 34 4 5" xfId="8157"/>
    <cellStyle name="Обычный 3 34 5" xfId="1451"/>
    <cellStyle name="Обычный 3 34 5 2" xfId="6324"/>
    <cellStyle name="Обычный 3 34 5 2 2" xfId="13637"/>
    <cellStyle name="Обычный 3 34 5 3" xfId="3888"/>
    <cellStyle name="Обычный 3 34 5 3 2" xfId="11201"/>
    <cellStyle name="Обычный 3 34 5 4" xfId="8765"/>
    <cellStyle name="Обычный 3 34 6" xfId="5106"/>
    <cellStyle name="Обычный 3 34 6 2" xfId="12419"/>
    <cellStyle name="Обычный 3 34 7" xfId="2670"/>
    <cellStyle name="Обычный 3 34 7 2" xfId="9983"/>
    <cellStyle name="Обычный 3 34 8" xfId="7547"/>
    <cellStyle name="Обычный 3 35" xfId="183"/>
    <cellStyle name="Обычный 3 35 2" xfId="336"/>
    <cellStyle name="Обычный 3 35 2 2" xfId="654"/>
    <cellStyle name="Обычный 3 35 2 2 2" xfId="1278"/>
    <cellStyle name="Обычный 3 35 2 2 2 2" xfId="2497"/>
    <cellStyle name="Обычный 3 35 2 2 2 2 2" xfId="7369"/>
    <cellStyle name="Обычный 3 35 2 2 2 2 2 2" xfId="14682"/>
    <cellStyle name="Обычный 3 35 2 2 2 2 3" xfId="4933"/>
    <cellStyle name="Обычный 3 35 2 2 2 2 3 2" xfId="12246"/>
    <cellStyle name="Обычный 3 35 2 2 2 2 4" xfId="9810"/>
    <cellStyle name="Обычный 3 35 2 2 2 3" xfId="6151"/>
    <cellStyle name="Обычный 3 35 2 2 2 3 2" xfId="13464"/>
    <cellStyle name="Обычный 3 35 2 2 2 4" xfId="3715"/>
    <cellStyle name="Обычный 3 35 2 2 2 4 2" xfId="11028"/>
    <cellStyle name="Обычный 3 35 2 2 2 5" xfId="8592"/>
    <cellStyle name="Обычный 3 35 2 2 3" xfId="1886"/>
    <cellStyle name="Обычный 3 35 2 2 3 2" xfId="6759"/>
    <cellStyle name="Обычный 3 35 2 2 3 2 2" xfId="14072"/>
    <cellStyle name="Обычный 3 35 2 2 3 3" xfId="4323"/>
    <cellStyle name="Обычный 3 35 2 2 3 3 2" xfId="11636"/>
    <cellStyle name="Обычный 3 35 2 2 3 4" xfId="9200"/>
    <cellStyle name="Обычный 3 35 2 2 4" xfId="5541"/>
    <cellStyle name="Обычный 3 35 2 2 4 2" xfId="12854"/>
    <cellStyle name="Обычный 3 35 2 2 5" xfId="3105"/>
    <cellStyle name="Обычный 3 35 2 2 5 2" xfId="10418"/>
    <cellStyle name="Обычный 3 35 2 2 6" xfId="7982"/>
    <cellStyle name="Обычный 3 35 2 3" xfId="974"/>
    <cellStyle name="Обычный 3 35 2 3 2" xfId="2193"/>
    <cellStyle name="Обычный 3 35 2 3 2 2" xfId="7065"/>
    <cellStyle name="Обычный 3 35 2 3 2 2 2" xfId="14378"/>
    <cellStyle name="Обычный 3 35 2 3 2 3" xfId="4629"/>
    <cellStyle name="Обычный 3 35 2 3 2 3 2" xfId="11942"/>
    <cellStyle name="Обычный 3 35 2 3 2 4" xfId="9506"/>
    <cellStyle name="Обычный 3 35 2 3 3" xfId="5847"/>
    <cellStyle name="Обычный 3 35 2 3 3 2" xfId="13160"/>
    <cellStyle name="Обычный 3 35 2 3 4" xfId="3411"/>
    <cellStyle name="Обычный 3 35 2 3 4 2" xfId="10724"/>
    <cellStyle name="Обычный 3 35 2 3 5" xfId="8288"/>
    <cellStyle name="Обычный 3 35 2 4" xfId="1582"/>
    <cellStyle name="Обычный 3 35 2 4 2" xfId="6455"/>
    <cellStyle name="Обычный 3 35 2 4 2 2" xfId="13768"/>
    <cellStyle name="Обычный 3 35 2 4 3" xfId="4019"/>
    <cellStyle name="Обычный 3 35 2 4 3 2" xfId="11332"/>
    <cellStyle name="Обычный 3 35 2 4 4" xfId="8896"/>
    <cellStyle name="Обычный 3 35 2 5" xfId="5237"/>
    <cellStyle name="Обычный 3 35 2 5 2" xfId="12550"/>
    <cellStyle name="Обычный 3 35 2 6" xfId="2801"/>
    <cellStyle name="Обычный 3 35 2 6 2" xfId="10114"/>
    <cellStyle name="Обычный 3 35 2 7" xfId="7678"/>
    <cellStyle name="Обычный 3 35 3" xfId="525"/>
    <cellStyle name="Обычный 3 35 3 2" xfId="1150"/>
    <cellStyle name="Обычный 3 35 3 2 2" xfId="2369"/>
    <cellStyle name="Обычный 3 35 3 2 2 2" xfId="7241"/>
    <cellStyle name="Обычный 3 35 3 2 2 2 2" xfId="14554"/>
    <cellStyle name="Обычный 3 35 3 2 2 3" xfId="4805"/>
    <cellStyle name="Обычный 3 35 3 2 2 3 2" xfId="12118"/>
    <cellStyle name="Обычный 3 35 3 2 2 4" xfId="9682"/>
    <cellStyle name="Обычный 3 35 3 2 3" xfId="6023"/>
    <cellStyle name="Обычный 3 35 3 2 3 2" xfId="13336"/>
    <cellStyle name="Обычный 3 35 3 2 4" xfId="3587"/>
    <cellStyle name="Обычный 3 35 3 2 4 2" xfId="10900"/>
    <cellStyle name="Обычный 3 35 3 2 5" xfId="8464"/>
    <cellStyle name="Обычный 3 35 3 3" xfId="1758"/>
    <cellStyle name="Обычный 3 35 3 3 2" xfId="6631"/>
    <cellStyle name="Обычный 3 35 3 3 2 2" xfId="13944"/>
    <cellStyle name="Обычный 3 35 3 3 3" xfId="4195"/>
    <cellStyle name="Обычный 3 35 3 3 3 2" xfId="11508"/>
    <cellStyle name="Обычный 3 35 3 3 4" xfId="9072"/>
    <cellStyle name="Обычный 3 35 3 4" xfId="5413"/>
    <cellStyle name="Обычный 3 35 3 4 2" xfId="12726"/>
    <cellStyle name="Обычный 3 35 3 5" xfId="2977"/>
    <cellStyle name="Обычный 3 35 3 5 2" xfId="10290"/>
    <cellStyle name="Обычный 3 35 3 6" xfId="7854"/>
    <cellStyle name="Обычный 3 35 4" xfId="846"/>
    <cellStyle name="Обычный 3 35 4 2" xfId="2065"/>
    <cellStyle name="Обычный 3 35 4 2 2" xfId="6937"/>
    <cellStyle name="Обычный 3 35 4 2 2 2" xfId="14250"/>
    <cellStyle name="Обычный 3 35 4 2 3" xfId="4501"/>
    <cellStyle name="Обычный 3 35 4 2 3 2" xfId="11814"/>
    <cellStyle name="Обычный 3 35 4 2 4" xfId="9378"/>
    <cellStyle name="Обычный 3 35 4 3" xfId="5719"/>
    <cellStyle name="Обычный 3 35 4 3 2" xfId="13032"/>
    <cellStyle name="Обычный 3 35 4 4" xfId="3283"/>
    <cellStyle name="Обычный 3 35 4 4 2" xfId="10596"/>
    <cellStyle name="Обычный 3 35 4 5" xfId="8160"/>
    <cellStyle name="Обычный 3 35 5" xfId="1454"/>
    <cellStyle name="Обычный 3 35 5 2" xfId="6327"/>
    <cellStyle name="Обычный 3 35 5 2 2" xfId="13640"/>
    <cellStyle name="Обычный 3 35 5 3" xfId="3891"/>
    <cellStyle name="Обычный 3 35 5 3 2" xfId="11204"/>
    <cellStyle name="Обычный 3 35 5 4" xfId="8768"/>
    <cellStyle name="Обычный 3 35 6" xfId="5109"/>
    <cellStyle name="Обычный 3 35 6 2" xfId="12422"/>
    <cellStyle name="Обычный 3 35 7" xfId="2673"/>
    <cellStyle name="Обычный 3 35 7 2" xfId="9986"/>
    <cellStyle name="Обычный 3 35 8" xfId="7550"/>
    <cellStyle name="Обычный 3 36" xfId="187"/>
    <cellStyle name="Обычный 3 36 2" xfId="529"/>
    <cellStyle name="Обычный 3 36 2 2" xfId="1153"/>
    <cellStyle name="Обычный 3 36 2 2 2" xfId="2372"/>
    <cellStyle name="Обычный 3 36 2 2 2 2" xfId="7244"/>
    <cellStyle name="Обычный 3 36 2 2 2 2 2" xfId="14557"/>
    <cellStyle name="Обычный 3 36 2 2 2 3" xfId="4808"/>
    <cellStyle name="Обычный 3 36 2 2 2 3 2" xfId="12121"/>
    <cellStyle name="Обычный 3 36 2 2 2 4" xfId="9685"/>
    <cellStyle name="Обычный 3 36 2 2 3" xfId="6026"/>
    <cellStyle name="Обычный 3 36 2 2 3 2" xfId="13339"/>
    <cellStyle name="Обычный 3 36 2 2 4" xfId="3590"/>
    <cellStyle name="Обычный 3 36 2 2 4 2" xfId="10903"/>
    <cellStyle name="Обычный 3 36 2 2 5" xfId="8467"/>
    <cellStyle name="Обычный 3 36 2 3" xfId="1761"/>
    <cellStyle name="Обычный 3 36 2 3 2" xfId="6634"/>
    <cellStyle name="Обычный 3 36 2 3 2 2" xfId="13947"/>
    <cellStyle name="Обычный 3 36 2 3 3" xfId="4198"/>
    <cellStyle name="Обычный 3 36 2 3 3 2" xfId="11511"/>
    <cellStyle name="Обычный 3 36 2 3 4" xfId="9075"/>
    <cellStyle name="Обычный 3 36 2 4" xfId="5416"/>
    <cellStyle name="Обычный 3 36 2 4 2" xfId="12729"/>
    <cellStyle name="Обычный 3 36 2 5" xfId="2980"/>
    <cellStyle name="Обычный 3 36 2 5 2" xfId="10293"/>
    <cellStyle name="Обычный 3 36 2 6" xfId="7857"/>
    <cellStyle name="Обычный 3 36 3" xfId="849"/>
    <cellStyle name="Обычный 3 36 3 2" xfId="2068"/>
    <cellStyle name="Обычный 3 36 3 2 2" xfId="6940"/>
    <cellStyle name="Обычный 3 36 3 2 2 2" xfId="14253"/>
    <cellStyle name="Обычный 3 36 3 2 3" xfId="4504"/>
    <cellStyle name="Обычный 3 36 3 2 3 2" xfId="11817"/>
    <cellStyle name="Обычный 3 36 3 2 4" xfId="9381"/>
    <cellStyle name="Обычный 3 36 3 3" xfId="5722"/>
    <cellStyle name="Обычный 3 36 3 3 2" xfId="13035"/>
    <cellStyle name="Обычный 3 36 3 4" xfId="3286"/>
    <cellStyle name="Обычный 3 36 3 4 2" xfId="10599"/>
    <cellStyle name="Обычный 3 36 3 5" xfId="8163"/>
    <cellStyle name="Обычный 3 36 4" xfId="1457"/>
    <cellStyle name="Обычный 3 36 4 2" xfId="6330"/>
    <cellStyle name="Обычный 3 36 4 2 2" xfId="13643"/>
    <cellStyle name="Обычный 3 36 4 3" xfId="3894"/>
    <cellStyle name="Обычный 3 36 4 3 2" xfId="11207"/>
    <cellStyle name="Обычный 3 36 4 4" xfId="8771"/>
    <cellStyle name="Обычный 3 36 5" xfId="5112"/>
    <cellStyle name="Обычный 3 36 5 2" xfId="12425"/>
    <cellStyle name="Обычный 3 36 6" xfId="2676"/>
    <cellStyle name="Обычный 3 36 6 2" xfId="9989"/>
    <cellStyle name="Обычный 3 36 7" xfId="7553"/>
    <cellStyle name="Обычный 3 37" xfId="190"/>
    <cellStyle name="Обычный 3 37 2" xfId="532"/>
    <cellStyle name="Обычный 3 37 2 2" xfId="1156"/>
    <cellStyle name="Обычный 3 37 2 2 2" xfId="2375"/>
    <cellStyle name="Обычный 3 37 2 2 2 2" xfId="7247"/>
    <cellStyle name="Обычный 3 37 2 2 2 2 2" xfId="14560"/>
    <cellStyle name="Обычный 3 37 2 2 2 3" xfId="4811"/>
    <cellStyle name="Обычный 3 37 2 2 2 3 2" xfId="12124"/>
    <cellStyle name="Обычный 3 37 2 2 2 4" xfId="9688"/>
    <cellStyle name="Обычный 3 37 2 2 3" xfId="6029"/>
    <cellStyle name="Обычный 3 37 2 2 3 2" xfId="13342"/>
    <cellStyle name="Обычный 3 37 2 2 4" xfId="3593"/>
    <cellStyle name="Обычный 3 37 2 2 4 2" xfId="10906"/>
    <cellStyle name="Обычный 3 37 2 2 5" xfId="8470"/>
    <cellStyle name="Обычный 3 37 2 3" xfId="1764"/>
    <cellStyle name="Обычный 3 37 2 3 2" xfId="6637"/>
    <cellStyle name="Обычный 3 37 2 3 2 2" xfId="13950"/>
    <cellStyle name="Обычный 3 37 2 3 3" xfId="4201"/>
    <cellStyle name="Обычный 3 37 2 3 3 2" xfId="11514"/>
    <cellStyle name="Обычный 3 37 2 3 4" xfId="9078"/>
    <cellStyle name="Обычный 3 37 2 4" xfId="5419"/>
    <cellStyle name="Обычный 3 37 2 4 2" xfId="12732"/>
    <cellStyle name="Обычный 3 37 2 5" xfId="2983"/>
    <cellStyle name="Обычный 3 37 2 5 2" xfId="10296"/>
    <cellStyle name="Обычный 3 37 2 6" xfId="7860"/>
    <cellStyle name="Обычный 3 37 3" xfId="852"/>
    <cellStyle name="Обычный 3 37 3 2" xfId="2071"/>
    <cellStyle name="Обычный 3 37 3 2 2" xfId="6943"/>
    <cellStyle name="Обычный 3 37 3 2 2 2" xfId="14256"/>
    <cellStyle name="Обычный 3 37 3 2 3" xfId="4507"/>
    <cellStyle name="Обычный 3 37 3 2 3 2" xfId="11820"/>
    <cellStyle name="Обычный 3 37 3 2 4" xfId="9384"/>
    <cellStyle name="Обычный 3 37 3 3" xfId="5725"/>
    <cellStyle name="Обычный 3 37 3 3 2" xfId="13038"/>
    <cellStyle name="Обычный 3 37 3 4" xfId="3289"/>
    <cellStyle name="Обычный 3 37 3 4 2" xfId="10602"/>
    <cellStyle name="Обычный 3 37 3 5" xfId="8166"/>
    <cellStyle name="Обычный 3 37 4" xfId="1460"/>
    <cellStyle name="Обычный 3 37 4 2" xfId="6333"/>
    <cellStyle name="Обычный 3 37 4 2 2" xfId="13646"/>
    <cellStyle name="Обычный 3 37 4 3" xfId="3897"/>
    <cellStyle name="Обычный 3 37 4 3 2" xfId="11210"/>
    <cellStyle name="Обычный 3 37 4 4" xfId="8774"/>
    <cellStyle name="Обычный 3 37 5" xfId="5115"/>
    <cellStyle name="Обычный 3 37 5 2" xfId="12428"/>
    <cellStyle name="Обычный 3 37 6" xfId="2679"/>
    <cellStyle name="Обычный 3 37 6 2" xfId="9992"/>
    <cellStyle name="Обычный 3 37 7" xfId="7556"/>
    <cellStyle name="Обычный 3 38" xfId="339"/>
    <cellStyle name="Обычный 3 38 2" xfId="657"/>
    <cellStyle name="Обычный 3 38 2 2" xfId="1281"/>
    <cellStyle name="Обычный 3 38 2 2 2" xfId="2500"/>
    <cellStyle name="Обычный 3 38 2 2 2 2" xfId="7372"/>
    <cellStyle name="Обычный 3 38 2 2 2 2 2" xfId="14685"/>
    <cellStyle name="Обычный 3 38 2 2 2 3" xfId="4936"/>
    <cellStyle name="Обычный 3 38 2 2 2 3 2" xfId="12249"/>
    <cellStyle name="Обычный 3 38 2 2 2 4" xfId="9813"/>
    <cellStyle name="Обычный 3 38 2 2 3" xfId="6154"/>
    <cellStyle name="Обычный 3 38 2 2 3 2" xfId="13467"/>
    <cellStyle name="Обычный 3 38 2 2 4" xfId="3718"/>
    <cellStyle name="Обычный 3 38 2 2 4 2" xfId="11031"/>
    <cellStyle name="Обычный 3 38 2 2 5" xfId="8595"/>
    <cellStyle name="Обычный 3 38 2 3" xfId="1889"/>
    <cellStyle name="Обычный 3 38 2 3 2" xfId="6762"/>
    <cellStyle name="Обычный 3 38 2 3 2 2" xfId="14075"/>
    <cellStyle name="Обычный 3 38 2 3 3" xfId="4326"/>
    <cellStyle name="Обычный 3 38 2 3 3 2" xfId="11639"/>
    <cellStyle name="Обычный 3 38 2 3 4" xfId="9203"/>
    <cellStyle name="Обычный 3 38 2 4" xfId="5544"/>
    <cellStyle name="Обычный 3 38 2 4 2" xfId="12857"/>
    <cellStyle name="Обычный 3 38 2 5" xfId="3108"/>
    <cellStyle name="Обычный 3 38 2 5 2" xfId="10421"/>
    <cellStyle name="Обычный 3 38 2 6" xfId="7985"/>
    <cellStyle name="Обычный 3 38 3" xfId="977"/>
    <cellStyle name="Обычный 3 38 3 2" xfId="2196"/>
    <cellStyle name="Обычный 3 38 3 2 2" xfId="7068"/>
    <cellStyle name="Обычный 3 38 3 2 2 2" xfId="14381"/>
    <cellStyle name="Обычный 3 38 3 2 3" xfId="4632"/>
    <cellStyle name="Обычный 3 38 3 2 3 2" xfId="11945"/>
    <cellStyle name="Обычный 3 38 3 2 4" xfId="9509"/>
    <cellStyle name="Обычный 3 38 3 3" xfId="5850"/>
    <cellStyle name="Обычный 3 38 3 3 2" xfId="13163"/>
    <cellStyle name="Обычный 3 38 3 4" xfId="3414"/>
    <cellStyle name="Обычный 3 38 3 4 2" xfId="10727"/>
    <cellStyle name="Обычный 3 38 3 5" xfId="8291"/>
    <cellStyle name="Обычный 3 38 4" xfId="1585"/>
    <cellStyle name="Обычный 3 38 4 2" xfId="6458"/>
    <cellStyle name="Обычный 3 38 4 2 2" xfId="13771"/>
    <cellStyle name="Обычный 3 38 4 3" xfId="4022"/>
    <cellStyle name="Обычный 3 38 4 3 2" xfId="11335"/>
    <cellStyle name="Обычный 3 38 4 4" xfId="8899"/>
    <cellStyle name="Обычный 3 38 5" xfId="5240"/>
    <cellStyle name="Обычный 3 38 5 2" xfId="12553"/>
    <cellStyle name="Обычный 3 38 6" xfId="2804"/>
    <cellStyle name="Обычный 3 38 6 2" xfId="10117"/>
    <cellStyle name="Обычный 3 38 7" xfId="7681"/>
    <cellStyle name="Обычный 3 39" xfId="342"/>
    <cellStyle name="Обычный 3 39 2" xfId="660"/>
    <cellStyle name="Обычный 3 39 2 2" xfId="1284"/>
    <cellStyle name="Обычный 3 39 2 2 2" xfId="2503"/>
    <cellStyle name="Обычный 3 39 2 2 2 2" xfId="7375"/>
    <cellStyle name="Обычный 3 39 2 2 2 2 2" xfId="14688"/>
    <cellStyle name="Обычный 3 39 2 2 2 3" xfId="4939"/>
    <cellStyle name="Обычный 3 39 2 2 2 3 2" xfId="12252"/>
    <cellStyle name="Обычный 3 39 2 2 2 4" xfId="9816"/>
    <cellStyle name="Обычный 3 39 2 2 3" xfId="6157"/>
    <cellStyle name="Обычный 3 39 2 2 3 2" xfId="13470"/>
    <cellStyle name="Обычный 3 39 2 2 4" xfId="3721"/>
    <cellStyle name="Обычный 3 39 2 2 4 2" xfId="11034"/>
    <cellStyle name="Обычный 3 39 2 2 5" xfId="8598"/>
    <cellStyle name="Обычный 3 39 2 3" xfId="1892"/>
    <cellStyle name="Обычный 3 39 2 3 2" xfId="6765"/>
    <cellStyle name="Обычный 3 39 2 3 2 2" xfId="14078"/>
    <cellStyle name="Обычный 3 39 2 3 3" xfId="4329"/>
    <cellStyle name="Обычный 3 39 2 3 3 2" xfId="11642"/>
    <cellStyle name="Обычный 3 39 2 3 4" xfId="9206"/>
    <cellStyle name="Обычный 3 39 2 4" xfId="5547"/>
    <cellStyle name="Обычный 3 39 2 4 2" xfId="12860"/>
    <cellStyle name="Обычный 3 39 2 5" xfId="3111"/>
    <cellStyle name="Обычный 3 39 2 5 2" xfId="10424"/>
    <cellStyle name="Обычный 3 39 2 6" xfId="7988"/>
    <cellStyle name="Обычный 3 39 3" xfId="980"/>
    <cellStyle name="Обычный 3 39 3 2" xfId="2199"/>
    <cellStyle name="Обычный 3 39 3 2 2" xfId="7071"/>
    <cellStyle name="Обычный 3 39 3 2 2 2" xfId="14384"/>
    <cellStyle name="Обычный 3 39 3 2 3" xfId="4635"/>
    <cellStyle name="Обычный 3 39 3 2 3 2" xfId="11948"/>
    <cellStyle name="Обычный 3 39 3 2 4" xfId="9512"/>
    <cellStyle name="Обычный 3 39 3 3" xfId="5853"/>
    <cellStyle name="Обычный 3 39 3 3 2" xfId="13166"/>
    <cellStyle name="Обычный 3 39 3 4" xfId="3417"/>
    <cellStyle name="Обычный 3 39 3 4 2" xfId="10730"/>
    <cellStyle name="Обычный 3 39 3 5" xfId="8294"/>
    <cellStyle name="Обычный 3 39 4" xfId="1588"/>
    <cellStyle name="Обычный 3 39 4 2" xfId="6461"/>
    <cellStyle name="Обычный 3 39 4 2 2" xfId="13774"/>
    <cellStyle name="Обычный 3 39 4 3" xfId="4025"/>
    <cellStyle name="Обычный 3 39 4 3 2" xfId="11338"/>
    <cellStyle name="Обычный 3 39 4 4" xfId="8902"/>
    <cellStyle name="Обычный 3 39 5" xfId="5243"/>
    <cellStyle name="Обычный 3 39 5 2" xfId="12556"/>
    <cellStyle name="Обычный 3 39 6" xfId="2807"/>
    <cellStyle name="Обычный 3 39 6 2" xfId="10120"/>
    <cellStyle name="Обычный 3 39 7" xfId="7684"/>
    <cellStyle name="Обычный 3 4" xfId="42"/>
    <cellStyle name="Обычный 3 4 2" xfId="223"/>
    <cellStyle name="Обычный 3 4 2 2" xfId="562"/>
    <cellStyle name="Обычный 3 4 2 2 2" xfId="1186"/>
    <cellStyle name="Обычный 3 4 2 2 2 2" xfId="2405"/>
    <cellStyle name="Обычный 3 4 2 2 2 2 2" xfId="7277"/>
    <cellStyle name="Обычный 3 4 2 2 2 2 2 2" xfId="14590"/>
    <cellStyle name="Обычный 3 4 2 2 2 2 3" xfId="4841"/>
    <cellStyle name="Обычный 3 4 2 2 2 2 3 2" xfId="12154"/>
    <cellStyle name="Обычный 3 4 2 2 2 2 4" xfId="9718"/>
    <cellStyle name="Обычный 3 4 2 2 2 3" xfId="6059"/>
    <cellStyle name="Обычный 3 4 2 2 2 3 2" xfId="13372"/>
    <cellStyle name="Обычный 3 4 2 2 2 4" xfId="3623"/>
    <cellStyle name="Обычный 3 4 2 2 2 4 2" xfId="10936"/>
    <cellStyle name="Обычный 3 4 2 2 2 5" xfId="8500"/>
    <cellStyle name="Обычный 3 4 2 2 3" xfId="1794"/>
    <cellStyle name="Обычный 3 4 2 2 3 2" xfId="6667"/>
    <cellStyle name="Обычный 3 4 2 2 3 2 2" xfId="13980"/>
    <cellStyle name="Обычный 3 4 2 2 3 3" xfId="4231"/>
    <cellStyle name="Обычный 3 4 2 2 3 3 2" xfId="11544"/>
    <cellStyle name="Обычный 3 4 2 2 3 4" xfId="9108"/>
    <cellStyle name="Обычный 3 4 2 2 4" xfId="5449"/>
    <cellStyle name="Обычный 3 4 2 2 4 2" xfId="12762"/>
    <cellStyle name="Обычный 3 4 2 2 5" xfId="3013"/>
    <cellStyle name="Обычный 3 4 2 2 5 2" xfId="10326"/>
    <cellStyle name="Обычный 3 4 2 2 6" xfId="7890"/>
    <cellStyle name="Обычный 3 4 2 3" xfId="882"/>
    <cellStyle name="Обычный 3 4 2 3 2" xfId="2101"/>
    <cellStyle name="Обычный 3 4 2 3 2 2" xfId="6973"/>
    <cellStyle name="Обычный 3 4 2 3 2 2 2" xfId="14286"/>
    <cellStyle name="Обычный 3 4 2 3 2 3" xfId="4537"/>
    <cellStyle name="Обычный 3 4 2 3 2 3 2" xfId="11850"/>
    <cellStyle name="Обычный 3 4 2 3 2 4" xfId="9414"/>
    <cellStyle name="Обычный 3 4 2 3 3" xfId="5755"/>
    <cellStyle name="Обычный 3 4 2 3 3 2" xfId="13068"/>
    <cellStyle name="Обычный 3 4 2 3 4" xfId="3319"/>
    <cellStyle name="Обычный 3 4 2 3 4 2" xfId="10632"/>
    <cellStyle name="Обычный 3 4 2 3 5" xfId="8196"/>
    <cellStyle name="Обычный 3 4 2 4" xfId="1490"/>
    <cellStyle name="Обычный 3 4 2 4 2" xfId="6363"/>
    <cellStyle name="Обычный 3 4 2 4 2 2" xfId="13676"/>
    <cellStyle name="Обычный 3 4 2 4 3" xfId="3927"/>
    <cellStyle name="Обычный 3 4 2 4 3 2" xfId="11240"/>
    <cellStyle name="Обычный 3 4 2 4 4" xfId="8804"/>
    <cellStyle name="Обычный 3 4 2 5" xfId="5145"/>
    <cellStyle name="Обычный 3 4 2 5 2" xfId="12458"/>
    <cellStyle name="Обычный 3 4 2 6" xfId="2709"/>
    <cellStyle name="Обычный 3 4 2 6 2" xfId="10022"/>
    <cellStyle name="Обычный 3 4 2 7" xfId="7586"/>
    <cellStyle name="Обычный 3 4 3" xfId="433"/>
    <cellStyle name="Обычный 3 4 3 2" xfId="1058"/>
    <cellStyle name="Обычный 3 4 3 2 2" xfId="2277"/>
    <cellStyle name="Обычный 3 4 3 2 2 2" xfId="7149"/>
    <cellStyle name="Обычный 3 4 3 2 2 2 2" xfId="14462"/>
    <cellStyle name="Обычный 3 4 3 2 2 3" xfId="4713"/>
    <cellStyle name="Обычный 3 4 3 2 2 3 2" xfId="12026"/>
    <cellStyle name="Обычный 3 4 3 2 2 4" xfId="9590"/>
    <cellStyle name="Обычный 3 4 3 2 3" xfId="5931"/>
    <cellStyle name="Обычный 3 4 3 2 3 2" xfId="13244"/>
    <cellStyle name="Обычный 3 4 3 2 4" xfId="3495"/>
    <cellStyle name="Обычный 3 4 3 2 4 2" xfId="10808"/>
    <cellStyle name="Обычный 3 4 3 2 5" xfId="8372"/>
    <cellStyle name="Обычный 3 4 3 3" xfId="1666"/>
    <cellStyle name="Обычный 3 4 3 3 2" xfId="6539"/>
    <cellStyle name="Обычный 3 4 3 3 2 2" xfId="13852"/>
    <cellStyle name="Обычный 3 4 3 3 3" xfId="4103"/>
    <cellStyle name="Обычный 3 4 3 3 3 2" xfId="11416"/>
    <cellStyle name="Обычный 3 4 3 3 4" xfId="8980"/>
    <cellStyle name="Обычный 3 4 3 4" xfId="5321"/>
    <cellStyle name="Обычный 3 4 3 4 2" xfId="12634"/>
    <cellStyle name="Обычный 3 4 3 5" xfId="2885"/>
    <cellStyle name="Обычный 3 4 3 5 2" xfId="10198"/>
    <cellStyle name="Обычный 3 4 3 6" xfId="7762"/>
    <cellStyle name="Обычный 3 4 4" xfId="754"/>
    <cellStyle name="Обычный 3 4 4 2" xfId="1973"/>
    <cellStyle name="Обычный 3 4 4 2 2" xfId="6845"/>
    <cellStyle name="Обычный 3 4 4 2 2 2" xfId="14158"/>
    <cellStyle name="Обычный 3 4 4 2 3" xfId="4409"/>
    <cellStyle name="Обычный 3 4 4 2 3 2" xfId="11722"/>
    <cellStyle name="Обычный 3 4 4 2 4" xfId="9286"/>
    <cellStyle name="Обычный 3 4 4 3" xfId="5627"/>
    <cellStyle name="Обычный 3 4 4 3 2" xfId="12940"/>
    <cellStyle name="Обычный 3 4 4 4" xfId="3191"/>
    <cellStyle name="Обычный 3 4 4 4 2" xfId="10504"/>
    <cellStyle name="Обычный 3 4 4 5" xfId="8068"/>
    <cellStyle name="Обычный 3 4 5" xfId="1362"/>
    <cellStyle name="Обычный 3 4 5 2" xfId="6235"/>
    <cellStyle name="Обычный 3 4 5 2 2" xfId="13548"/>
    <cellStyle name="Обычный 3 4 5 3" xfId="3799"/>
    <cellStyle name="Обычный 3 4 5 3 2" xfId="11112"/>
    <cellStyle name="Обычный 3 4 5 4" xfId="8676"/>
    <cellStyle name="Обычный 3 4 6" xfId="5017"/>
    <cellStyle name="Обычный 3 4 6 2" xfId="12330"/>
    <cellStyle name="Обычный 3 4 7" xfId="2581"/>
    <cellStyle name="Обычный 3 4 7 2" xfId="9894"/>
    <cellStyle name="Обычный 3 4 8" xfId="7458"/>
    <cellStyle name="Обычный 3 40" xfId="346"/>
    <cellStyle name="Обычный 3 40 2" xfId="664"/>
    <cellStyle name="Обычный 3 40 2 2" xfId="1287"/>
    <cellStyle name="Обычный 3 40 2 2 2" xfId="2506"/>
    <cellStyle name="Обычный 3 40 2 2 2 2" xfId="7378"/>
    <cellStyle name="Обычный 3 40 2 2 2 2 2" xfId="14691"/>
    <cellStyle name="Обычный 3 40 2 2 2 3" xfId="4942"/>
    <cellStyle name="Обычный 3 40 2 2 2 3 2" xfId="12255"/>
    <cellStyle name="Обычный 3 40 2 2 2 4" xfId="9819"/>
    <cellStyle name="Обычный 3 40 2 2 3" xfId="6160"/>
    <cellStyle name="Обычный 3 40 2 2 3 2" xfId="13473"/>
    <cellStyle name="Обычный 3 40 2 2 4" xfId="3724"/>
    <cellStyle name="Обычный 3 40 2 2 4 2" xfId="11037"/>
    <cellStyle name="Обычный 3 40 2 2 5" xfId="8601"/>
    <cellStyle name="Обычный 3 40 2 3" xfId="1895"/>
    <cellStyle name="Обычный 3 40 2 3 2" xfId="6768"/>
    <cellStyle name="Обычный 3 40 2 3 2 2" xfId="14081"/>
    <cellStyle name="Обычный 3 40 2 3 3" xfId="4332"/>
    <cellStyle name="Обычный 3 40 2 3 3 2" xfId="11645"/>
    <cellStyle name="Обычный 3 40 2 3 4" xfId="9209"/>
    <cellStyle name="Обычный 3 40 2 4" xfId="5550"/>
    <cellStyle name="Обычный 3 40 2 4 2" xfId="12863"/>
    <cellStyle name="Обычный 3 40 2 5" xfId="3114"/>
    <cellStyle name="Обычный 3 40 2 5 2" xfId="10427"/>
    <cellStyle name="Обычный 3 40 2 6" xfId="7991"/>
    <cellStyle name="Обычный 3 40 3" xfId="983"/>
    <cellStyle name="Обычный 3 40 3 2" xfId="2202"/>
    <cellStyle name="Обычный 3 40 3 2 2" xfId="7074"/>
    <cellStyle name="Обычный 3 40 3 2 2 2" xfId="14387"/>
    <cellStyle name="Обычный 3 40 3 2 3" xfId="4638"/>
    <cellStyle name="Обычный 3 40 3 2 3 2" xfId="11951"/>
    <cellStyle name="Обычный 3 40 3 2 4" xfId="9515"/>
    <cellStyle name="Обычный 3 40 3 3" xfId="5856"/>
    <cellStyle name="Обычный 3 40 3 3 2" xfId="13169"/>
    <cellStyle name="Обычный 3 40 3 4" xfId="3420"/>
    <cellStyle name="Обычный 3 40 3 4 2" xfId="10733"/>
    <cellStyle name="Обычный 3 40 3 5" xfId="8297"/>
    <cellStyle name="Обычный 3 40 4" xfId="1591"/>
    <cellStyle name="Обычный 3 40 4 2" xfId="6464"/>
    <cellStyle name="Обычный 3 40 4 2 2" xfId="13777"/>
    <cellStyle name="Обычный 3 40 4 3" xfId="4028"/>
    <cellStyle name="Обычный 3 40 4 3 2" xfId="11341"/>
    <cellStyle name="Обычный 3 40 4 4" xfId="8905"/>
    <cellStyle name="Обычный 3 40 5" xfId="5246"/>
    <cellStyle name="Обычный 3 40 5 2" xfId="12559"/>
    <cellStyle name="Обычный 3 40 6" xfId="2810"/>
    <cellStyle name="Обычный 3 40 6 2" xfId="10123"/>
    <cellStyle name="Обычный 3 40 7" xfId="7687"/>
    <cellStyle name="Обычный 3 41" xfId="350"/>
    <cellStyle name="Обычный 3 41 2" xfId="668"/>
    <cellStyle name="Обычный 3 41 2 2" xfId="1290"/>
    <cellStyle name="Обычный 3 41 2 2 2" xfId="2509"/>
    <cellStyle name="Обычный 3 41 2 2 2 2" xfId="7381"/>
    <cellStyle name="Обычный 3 41 2 2 2 2 2" xfId="14694"/>
    <cellStyle name="Обычный 3 41 2 2 2 3" xfId="4945"/>
    <cellStyle name="Обычный 3 41 2 2 2 3 2" xfId="12258"/>
    <cellStyle name="Обычный 3 41 2 2 2 4" xfId="9822"/>
    <cellStyle name="Обычный 3 41 2 2 3" xfId="6163"/>
    <cellStyle name="Обычный 3 41 2 2 3 2" xfId="13476"/>
    <cellStyle name="Обычный 3 41 2 2 4" xfId="3727"/>
    <cellStyle name="Обычный 3 41 2 2 4 2" xfId="11040"/>
    <cellStyle name="Обычный 3 41 2 2 5" xfId="8604"/>
    <cellStyle name="Обычный 3 41 2 3" xfId="1898"/>
    <cellStyle name="Обычный 3 41 2 3 2" xfId="6771"/>
    <cellStyle name="Обычный 3 41 2 3 2 2" xfId="14084"/>
    <cellStyle name="Обычный 3 41 2 3 3" xfId="4335"/>
    <cellStyle name="Обычный 3 41 2 3 3 2" xfId="11648"/>
    <cellStyle name="Обычный 3 41 2 3 4" xfId="9212"/>
    <cellStyle name="Обычный 3 41 2 4" xfId="5553"/>
    <cellStyle name="Обычный 3 41 2 4 2" xfId="12866"/>
    <cellStyle name="Обычный 3 41 2 5" xfId="3117"/>
    <cellStyle name="Обычный 3 41 2 5 2" xfId="10430"/>
    <cellStyle name="Обычный 3 41 2 6" xfId="7994"/>
    <cellStyle name="Обычный 3 41 3" xfId="986"/>
    <cellStyle name="Обычный 3 41 3 2" xfId="2205"/>
    <cellStyle name="Обычный 3 41 3 2 2" xfId="7077"/>
    <cellStyle name="Обычный 3 41 3 2 2 2" xfId="14390"/>
    <cellStyle name="Обычный 3 41 3 2 3" xfId="4641"/>
    <cellStyle name="Обычный 3 41 3 2 3 2" xfId="11954"/>
    <cellStyle name="Обычный 3 41 3 2 4" xfId="9518"/>
    <cellStyle name="Обычный 3 41 3 3" xfId="5859"/>
    <cellStyle name="Обычный 3 41 3 3 2" xfId="13172"/>
    <cellStyle name="Обычный 3 41 3 4" xfId="3423"/>
    <cellStyle name="Обычный 3 41 3 4 2" xfId="10736"/>
    <cellStyle name="Обычный 3 41 3 5" xfId="8300"/>
    <cellStyle name="Обычный 3 41 4" xfId="1594"/>
    <cellStyle name="Обычный 3 41 4 2" xfId="6467"/>
    <cellStyle name="Обычный 3 41 4 2 2" xfId="13780"/>
    <cellStyle name="Обычный 3 41 4 3" xfId="4031"/>
    <cellStyle name="Обычный 3 41 4 3 2" xfId="11344"/>
    <cellStyle name="Обычный 3 41 4 4" xfId="8908"/>
    <cellStyle name="Обычный 3 41 5" xfId="5249"/>
    <cellStyle name="Обычный 3 41 5 2" xfId="12562"/>
    <cellStyle name="Обычный 3 41 6" xfId="2813"/>
    <cellStyle name="Обычный 3 41 6 2" xfId="10126"/>
    <cellStyle name="Обычный 3 41 7" xfId="7690"/>
    <cellStyle name="Обычный 3 42" xfId="354"/>
    <cellStyle name="Обычный 3 42 2" xfId="672"/>
    <cellStyle name="Обычный 3 42 2 2" xfId="1293"/>
    <cellStyle name="Обычный 3 42 2 2 2" xfId="2512"/>
    <cellStyle name="Обычный 3 42 2 2 2 2" xfId="7384"/>
    <cellStyle name="Обычный 3 42 2 2 2 2 2" xfId="14697"/>
    <cellStyle name="Обычный 3 42 2 2 2 3" xfId="4948"/>
    <cellStyle name="Обычный 3 42 2 2 2 3 2" xfId="12261"/>
    <cellStyle name="Обычный 3 42 2 2 2 4" xfId="9825"/>
    <cellStyle name="Обычный 3 42 2 2 3" xfId="6166"/>
    <cellStyle name="Обычный 3 42 2 2 3 2" xfId="13479"/>
    <cellStyle name="Обычный 3 42 2 2 4" xfId="3730"/>
    <cellStyle name="Обычный 3 42 2 2 4 2" xfId="11043"/>
    <cellStyle name="Обычный 3 42 2 2 5" xfId="8607"/>
    <cellStyle name="Обычный 3 42 2 3" xfId="1901"/>
    <cellStyle name="Обычный 3 42 2 3 2" xfId="6774"/>
    <cellStyle name="Обычный 3 42 2 3 2 2" xfId="14087"/>
    <cellStyle name="Обычный 3 42 2 3 3" xfId="4338"/>
    <cellStyle name="Обычный 3 42 2 3 3 2" xfId="11651"/>
    <cellStyle name="Обычный 3 42 2 3 4" xfId="9215"/>
    <cellStyle name="Обычный 3 42 2 4" xfId="5556"/>
    <cellStyle name="Обычный 3 42 2 4 2" xfId="12869"/>
    <cellStyle name="Обычный 3 42 2 5" xfId="3120"/>
    <cellStyle name="Обычный 3 42 2 5 2" xfId="10433"/>
    <cellStyle name="Обычный 3 42 2 6" xfId="7997"/>
    <cellStyle name="Обычный 3 42 3" xfId="989"/>
    <cellStyle name="Обычный 3 42 3 2" xfId="2208"/>
    <cellStyle name="Обычный 3 42 3 2 2" xfId="7080"/>
    <cellStyle name="Обычный 3 42 3 2 2 2" xfId="14393"/>
    <cellStyle name="Обычный 3 42 3 2 3" xfId="4644"/>
    <cellStyle name="Обычный 3 42 3 2 3 2" xfId="11957"/>
    <cellStyle name="Обычный 3 42 3 2 4" xfId="9521"/>
    <cellStyle name="Обычный 3 42 3 3" xfId="5862"/>
    <cellStyle name="Обычный 3 42 3 3 2" xfId="13175"/>
    <cellStyle name="Обычный 3 42 3 4" xfId="3426"/>
    <cellStyle name="Обычный 3 42 3 4 2" xfId="10739"/>
    <cellStyle name="Обычный 3 42 3 5" xfId="8303"/>
    <cellStyle name="Обычный 3 42 4" xfId="1597"/>
    <cellStyle name="Обычный 3 42 4 2" xfId="6470"/>
    <cellStyle name="Обычный 3 42 4 2 2" xfId="13783"/>
    <cellStyle name="Обычный 3 42 4 3" xfId="4034"/>
    <cellStyle name="Обычный 3 42 4 3 2" xfId="11347"/>
    <cellStyle name="Обычный 3 42 4 4" xfId="8911"/>
    <cellStyle name="Обычный 3 42 5" xfId="5252"/>
    <cellStyle name="Обычный 3 42 5 2" xfId="12565"/>
    <cellStyle name="Обычный 3 42 6" xfId="2816"/>
    <cellStyle name="Обычный 3 42 6 2" xfId="10129"/>
    <cellStyle name="Обычный 3 42 7" xfId="7693"/>
    <cellStyle name="Обычный 3 43" xfId="358"/>
    <cellStyle name="Обычный 3 43 2" xfId="676"/>
    <cellStyle name="Обычный 3 43 2 2" xfId="1296"/>
    <cellStyle name="Обычный 3 43 2 2 2" xfId="2515"/>
    <cellStyle name="Обычный 3 43 2 2 2 2" xfId="7387"/>
    <cellStyle name="Обычный 3 43 2 2 2 2 2" xfId="14700"/>
    <cellStyle name="Обычный 3 43 2 2 2 3" xfId="4951"/>
    <cellStyle name="Обычный 3 43 2 2 2 3 2" xfId="12264"/>
    <cellStyle name="Обычный 3 43 2 2 2 4" xfId="9828"/>
    <cellStyle name="Обычный 3 43 2 2 3" xfId="6169"/>
    <cellStyle name="Обычный 3 43 2 2 3 2" xfId="13482"/>
    <cellStyle name="Обычный 3 43 2 2 4" xfId="3733"/>
    <cellStyle name="Обычный 3 43 2 2 4 2" xfId="11046"/>
    <cellStyle name="Обычный 3 43 2 2 5" xfId="8610"/>
    <cellStyle name="Обычный 3 43 2 3" xfId="1904"/>
    <cellStyle name="Обычный 3 43 2 3 2" xfId="6777"/>
    <cellStyle name="Обычный 3 43 2 3 2 2" xfId="14090"/>
    <cellStyle name="Обычный 3 43 2 3 3" xfId="4341"/>
    <cellStyle name="Обычный 3 43 2 3 3 2" xfId="11654"/>
    <cellStyle name="Обычный 3 43 2 3 4" xfId="9218"/>
    <cellStyle name="Обычный 3 43 2 4" xfId="5559"/>
    <cellStyle name="Обычный 3 43 2 4 2" xfId="12872"/>
    <cellStyle name="Обычный 3 43 2 5" xfId="3123"/>
    <cellStyle name="Обычный 3 43 2 5 2" xfId="10436"/>
    <cellStyle name="Обычный 3 43 2 6" xfId="8000"/>
    <cellStyle name="Обычный 3 43 3" xfId="992"/>
    <cellStyle name="Обычный 3 43 3 2" xfId="2211"/>
    <cellStyle name="Обычный 3 43 3 2 2" xfId="7083"/>
    <cellStyle name="Обычный 3 43 3 2 2 2" xfId="14396"/>
    <cellStyle name="Обычный 3 43 3 2 3" xfId="4647"/>
    <cellStyle name="Обычный 3 43 3 2 3 2" xfId="11960"/>
    <cellStyle name="Обычный 3 43 3 2 4" xfId="9524"/>
    <cellStyle name="Обычный 3 43 3 3" xfId="5865"/>
    <cellStyle name="Обычный 3 43 3 3 2" xfId="13178"/>
    <cellStyle name="Обычный 3 43 3 4" xfId="3429"/>
    <cellStyle name="Обычный 3 43 3 4 2" xfId="10742"/>
    <cellStyle name="Обычный 3 43 3 5" xfId="8306"/>
    <cellStyle name="Обычный 3 43 4" xfId="1600"/>
    <cellStyle name="Обычный 3 43 4 2" xfId="6473"/>
    <cellStyle name="Обычный 3 43 4 2 2" xfId="13786"/>
    <cellStyle name="Обычный 3 43 4 3" xfId="4037"/>
    <cellStyle name="Обычный 3 43 4 3 2" xfId="11350"/>
    <cellStyle name="Обычный 3 43 4 4" xfId="8914"/>
    <cellStyle name="Обычный 3 43 5" xfId="5255"/>
    <cellStyle name="Обычный 3 43 5 2" xfId="12568"/>
    <cellStyle name="Обычный 3 43 6" xfId="2819"/>
    <cellStyle name="Обычный 3 43 6 2" xfId="10132"/>
    <cellStyle name="Обычный 3 43 7" xfId="7696"/>
    <cellStyle name="Обычный 3 44" xfId="361"/>
    <cellStyle name="Обычный 3 44 2" xfId="679"/>
    <cellStyle name="Обычный 3 44 2 2" xfId="1299"/>
    <cellStyle name="Обычный 3 44 2 2 2" xfId="2518"/>
    <cellStyle name="Обычный 3 44 2 2 2 2" xfId="7390"/>
    <cellStyle name="Обычный 3 44 2 2 2 2 2" xfId="14703"/>
    <cellStyle name="Обычный 3 44 2 2 2 3" xfId="4954"/>
    <cellStyle name="Обычный 3 44 2 2 2 3 2" xfId="12267"/>
    <cellStyle name="Обычный 3 44 2 2 2 4" xfId="9831"/>
    <cellStyle name="Обычный 3 44 2 2 3" xfId="6172"/>
    <cellStyle name="Обычный 3 44 2 2 3 2" xfId="13485"/>
    <cellStyle name="Обычный 3 44 2 2 4" xfId="3736"/>
    <cellStyle name="Обычный 3 44 2 2 4 2" xfId="11049"/>
    <cellStyle name="Обычный 3 44 2 2 5" xfId="8613"/>
    <cellStyle name="Обычный 3 44 2 3" xfId="1907"/>
    <cellStyle name="Обычный 3 44 2 3 2" xfId="6780"/>
    <cellStyle name="Обычный 3 44 2 3 2 2" xfId="14093"/>
    <cellStyle name="Обычный 3 44 2 3 3" xfId="4344"/>
    <cellStyle name="Обычный 3 44 2 3 3 2" xfId="11657"/>
    <cellStyle name="Обычный 3 44 2 3 4" xfId="9221"/>
    <cellStyle name="Обычный 3 44 2 4" xfId="5562"/>
    <cellStyle name="Обычный 3 44 2 4 2" xfId="12875"/>
    <cellStyle name="Обычный 3 44 2 5" xfId="3126"/>
    <cellStyle name="Обычный 3 44 2 5 2" xfId="10439"/>
    <cellStyle name="Обычный 3 44 2 6" xfId="8003"/>
    <cellStyle name="Обычный 3 44 3" xfId="995"/>
    <cellStyle name="Обычный 3 44 3 2" xfId="2214"/>
    <cellStyle name="Обычный 3 44 3 2 2" xfId="7086"/>
    <cellStyle name="Обычный 3 44 3 2 2 2" xfId="14399"/>
    <cellStyle name="Обычный 3 44 3 2 3" xfId="4650"/>
    <cellStyle name="Обычный 3 44 3 2 3 2" xfId="11963"/>
    <cellStyle name="Обычный 3 44 3 2 4" xfId="9527"/>
    <cellStyle name="Обычный 3 44 3 3" xfId="5868"/>
    <cellStyle name="Обычный 3 44 3 3 2" xfId="13181"/>
    <cellStyle name="Обычный 3 44 3 4" xfId="3432"/>
    <cellStyle name="Обычный 3 44 3 4 2" xfId="10745"/>
    <cellStyle name="Обычный 3 44 3 5" xfId="8309"/>
    <cellStyle name="Обычный 3 44 4" xfId="1603"/>
    <cellStyle name="Обычный 3 44 4 2" xfId="6476"/>
    <cellStyle name="Обычный 3 44 4 2 2" xfId="13789"/>
    <cellStyle name="Обычный 3 44 4 3" xfId="4040"/>
    <cellStyle name="Обычный 3 44 4 3 2" xfId="11353"/>
    <cellStyle name="Обычный 3 44 4 4" xfId="8917"/>
    <cellStyle name="Обычный 3 44 5" xfId="5258"/>
    <cellStyle name="Обычный 3 44 5 2" xfId="12571"/>
    <cellStyle name="Обычный 3 44 6" xfId="2822"/>
    <cellStyle name="Обычный 3 44 6 2" xfId="10135"/>
    <cellStyle name="Обычный 3 44 7" xfId="7699"/>
    <cellStyle name="Обычный 3 45" xfId="364"/>
    <cellStyle name="Обычный 3 45 2" xfId="682"/>
    <cellStyle name="Обычный 3 45 2 2" xfId="1302"/>
    <cellStyle name="Обычный 3 45 2 2 2" xfId="2521"/>
    <cellStyle name="Обычный 3 45 2 2 2 2" xfId="7393"/>
    <cellStyle name="Обычный 3 45 2 2 2 2 2" xfId="14706"/>
    <cellStyle name="Обычный 3 45 2 2 2 3" xfId="4957"/>
    <cellStyle name="Обычный 3 45 2 2 2 3 2" xfId="12270"/>
    <cellStyle name="Обычный 3 45 2 2 2 4" xfId="9834"/>
    <cellStyle name="Обычный 3 45 2 2 3" xfId="6175"/>
    <cellStyle name="Обычный 3 45 2 2 3 2" xfId="13488"/>
    <cellStyle name="Обычный 3 45 2 2 4" xfId="3739"/>
    <cellStyle name="Обычный 3 45 2 2 4 2" xfId="11052"/>
    <cellStyle name="Обычный 3 45 2 2 5" xfId="8616"/>
    <cellStyle name="Обычный 3 45 2 3" xfId="1910"/>
    <cellStyle name="Обычный 3 45 2 3 2" xfId="6783"/>
    <cellStyle name="Обычный 3 45 2 3 2 2" xfId="14096"/>
    <cellStyle name="Обычный 3 45 2 3 3" xfId="4347"/>
    <cellStyle name="Обычный 3 45 2 3 3 2" xfId="11660"/>
    <cellStyle name="Обычный 3 45 2 3 4" xfId="9224"/>
    <cellStyle name="Обычный 3 45 2 4" xfId="5565"/>
    <cellStyle name="Обычный 3 45 2 4 2" xfId="12878"/>
    <cellStyle name="Обычный 3 45 2 5" xfId="3129"/>
    <cellStyle name="Обычный 3 45 2 5 2" xfId="10442"/>
    <cellStyle name="Обычный 3 45 2 6" xfId="8006"/>
    <cellStyle name="Обычный 3 45 3" xfId="998"/>
    <cellStyle name="Обычный 3 45 3 2" xfId="2217"/>
    <cellStyle name="Обычный 3 45 3 2 2" xfId="7089"/>
    <cellStyle name="Обычный 3 45 3 2 2 2" xfId="14402"/>
    <cellStyle name="Обычный 3 45 3 2 3" xfId="4653"/>
    <cellStyle name="Обычный 3 45 3 2 3 2" xfId="11966"/>
    <cellStyle name="Обычный 3 45 3 2 4" xfId="9530"/>
    <cellStyle name="Обычный 3 45 3 3" xfId="5871"/>
    <cellStyle name="Обычный 3 45 3 3 2" xfId="13184"/>
    <cellStyle name="Обычный 3 45 3 4" xfId="3435"/>
    <cellStyle name="Обычный 3 45 3 4 2" xfId="10748"/>
    <cellStyle name="Обычный 3 45 3 5" xfId="8312"/>
    <cellStyle name="Обычный 3 45 4" xfId="1606"/>
    <cellStyle name="Обычный 3 45 4 2" xfId="6479"/>
    <cellStyle name="Обычный 3 45 4 2 2" xfId="13792"/>
    <cellStyle name="Обычный 3 45 4 3" xfId="4043"/>
    <cellStyle name="Обычный 3 45 4 3 2" xfId="11356"/>
    <cellStyle name="Обычный 3 45 4 4" xfId="8920"/>
    <cellStyle name="Обычный 3 45 5" xfId="5261"/>
    <cellStyle name="Обычный 3 45 5 2" xfId="12574"/>
    <cellStyle name="Обычный 3 45 6" xfId="2825"/>
    <cellStyle name="Обычный 3 45 6 2" xfId="10138"/>
    <cellStyle name="Обычный 3 45 7" xfId="7702"/>
    <cellStyle name="Обычный 3 46" xfId="368"/>
    <cellStyle name="Обычный 3 46 2" xfId="686"/>
    <cellStyle name="Обычный 3 46 2 2" xfId="1305"/>
    <cellStyle name="Обычный 3 46 2 2 2" xfId="2524"/>
    <cellStyle name="Обычный 3 46 2 2 2 2" xfId="7396"/>
    <cellStyle name="Обычный 3 46 2 2 2 2 2" xfId="14709"/>
    <cellStyle name="Обычный 3 46 2 2 2 3" xfId="4960"/>
    <cellStyle name="Обычный 3 46 2 2 2 3 2" xfId="12273"/>
    <cellStyle name="Обычный 3 46 2 2 2 4" xfId="9837"/>
    <cellStyle name="Обычный 3 46 2 2 3" xfId="6178"/>
    <cellStyle name="Обычный 3 46 2 2 3 2" xfId="13491"/>
    <cellStyle name="Обычный 3 46 2 2 4" xfId="3742"/>
    <cellStyle name="Обычный 3 46 2 2 4 2" xfId="11055"/>
    <cellStyle name="Обычный 3 46 2 2 5" xfId="8619"/>
    <cellStyle name="Обычный 3 46 2 3" xfId="1913"/>
    <cellStyle name="Обычный 3 46 2 3 2" xfId="6786"/>
    <cellStyle name="Обычный 3 46 2 3 2 2" xfId="14099"/>
    <cellStyle name="Обычный 3 46 2 3 3" xfId="4350"/>
    <cellStyle name="Обычный 3 46 2 3 3 2" xfId="11663"/>
    <cellStyle name="Обычный 3 46 2 3 4" xfId="9227"/>
    <cellStyle name="Обычный 3 46 2 4" xfId="5568"/>
    <cellStyle name="Обычный 3 46 2 4 2" xfId="12881"/>
    <cellStyle name="Обычный 3 46 2 5" xfId="3132"/>
    <cellStyle name="Обычный 3 46 2 5 2" xfId="10445"/>
    <cellStyle name="Обычный 3 46 2 6" xfId="8009"/>
    <cellStyle name="Обычный 3 46 3" xfId="1001"/>
    <cellStyle name="Обычный 3 46 3 2" xfId="2220"/>
    <cellStyle name="Обычный 3 46 3 2 2" xfId="7092"/>
    <cellStyle name="Обычный 3 46 3 2 2 2" xfId="14405"/>
    <cellStyle name="Обычный 3 46 3 2 3" xfId="4656"/>
    <cellStyle name="Обычный 3 46 3 2 3 2" xfId="11969"/>
    <cellStyle name="Обычный 3 46 3 2 4" xfId="9533"/>
    <cellStyle name="Обычный 3 46 3 3" xfId="5874"/>
    <cellStyle name="Обычный 3 46 3 3 2" xfId="13187"/>
    <cellStyle name="Обычный 3 46 3 4" xfId="3438"/>
    <cellStyle name="Обычный 3 46 3 4 2" xfId="10751"/>
    <cellStyle name="Обычный 3 46 3 5" xfId="8315"/>
    <cellStyle name="Обычный 3 46 4" xfId="1609"/>
    <cellStyle name="Обычный 3 46 4 2" xfId="6482"/>
    <cellStyle name="Обычный 3 46 4 2 2" xfId="13795"/>
    <cellStyle name="Обычный 3 46 4 3" xfId="4046"/>
    <cellStyle name="Обычный 3 46 4 3 2" xfId="11359"/>
    <cellStyle name="Обычный 3 46 4 4" xfId="8923"/>
    <cellStyle name="Обычный 3 46 5" xfId="5264"/>
    <cellStyle name="Обычный 3 46 5 2" xfId="12577"/>
    <cellStyle name="Обычный 3 46 6" xfId="2828"/>
    <cellStyle name="Обычный 3 46 6 2" xfId="10141"/>
    <cellStyle name="Обычный 3 46 7" xfId="7705"/>
    <cellStyle name="Обычный 3 47" xfId="372"/>
    <cellStyle name="Обычный 3 47 2" xfId="690"/>
    <cellStyle name="Обычный 3 47 2 2" xfId="1308"/>
    <cellStyle name="Обычный 3 47 2 2 2" xfId="2527"/>
    <cellStyle name="Обычный 3 47 2 2 2 2" xfId="7399"/>
    <cellStyle name="Обычный 3 47 2 2 2 2 2" xfId="14712"/>
    <cellStyle name="Обычный 3 47 2 2 2 3" xfId="4963"/>
    <cellStyle name="Обычный 3 47 2 2 2 3 2" xfId="12276"/>
    <cellStyle name="Обычный 3 47 2 2 2 4" xfId="9840"/>
    <cellStyle name="Обычный 3 47 2 2 3" xfId="6181"/>
    <cellStyle name="Обычный 3 47 2 2 3 2" xfId="13494"/>
    <cellStyle name="Обычный 3 47 2 2 4" xfId="3745"/>
    <cellStyle name="Обычный 3 47 2 2 4 2" xfId="11058"/>
    <cellStyle name="Обычный 3 47 2 2 5" xfId="8622"/>
    <cellStyle name="Обычный 3 47 2 3" xfId="1916"/>
    <cellStyle name="Обычный 3 47 2 3 2" xfId="6789"/>
    <cellStyle name="Обычный 3 47 2 3 2 2" xfId="14102"/>
    <cellStyle name="Обычный 3 47 2 3 3" xfId="4353"/>
    <cellStyle name="Обычный 3 47 2 3 3 2" xfId="11666"/>
    <cellStyle name="Обычный 3 47 2 3 4" xfId="9230"/>
    <cellStyle name="Обычный 3 47 2 4" xfId="5571"/>
    <cellStyle name="Обычный 3 47 2 4 2" xfId="12884"/>
    <cellStyle name="Обычный 3 47 2 5" xfId="3135"/>
    <cellStyle name="Обычный 3 47 2 5 2" xfId="10448"/>
    <cellStyle name="Обычный 3 47 2 6" xfId="8012"/>
    <cellStyle name="Обычный 3 47 3" xfId="1004"/>
    <cellStyle name="Обычный 3 47 3 2" xfId="2223"/>
    <cellStyle name="Обычный 3 47 3 2 2" xfId="7095"/>
    <cellStyle name="Обычный 3 47 3 2 2 2" xfId="14408"/>
    <cellStyle name="Обычный 3 47 3 2 3" xfId="4659"/>
    <cellStyle name="Обычный 3 47 3 2 3 2" xfId="11972"/>
    <cellStyle name="Обычный 3 47 3 2 4" xfId="9536"/>
    <cellStyle name="Обычный 3 47 3 3" xfId="5877"/>
    <cellStyle name="Обычный 3 47 3 3 2" xfId="13190"/>
    <cellStyle name="Обычный 3 47 3 4" xfId="3441"/>
    <cellStyle name="Обычный 3 47 3 4 2" xfId="10754"/>
    <cellStyle name="Обычный 3 47 3 5" xfId="8318"/>
    <cellStyle name="Обычный 3 47 4" xfId="1612"/>
    <cellStyle name="Обычный 3 47 4 2" xfId="6485"/>
    <cellStyle name="Обычный 3 47 4 2 2" xfId="13798"/>
    <cellStyle name="Обычный 3 47 4 3" xfId="4049"/>
    <cellStyle name="Обычный 3 47 4 3 2" xfId="11362"/>
    <cellStyle name="Обычный 3 47 4 4" xfId="8926"/>
    <cellStyle name="Обычный 3 47 5" xfId="5267"/>
    <cellStyle name="Обычный 3 47 5 2" xfId="12580"/>
    <cellStyle name="Обычный 3 47 6" xfId="2831"/>
    <cellStyle name="Обычный 3 47 6 2" xfId="10144"/>
    <cellStyle name="Обычный 3 47 7" xfId="7708"/>
    <cellStyle name="Обычный 3 48" xfId="376"/>
    <cellStyle name="Обычный 3 48 2" xfId="694"/>
    <cellStyle name="Обычный 3 48 2 2" xfId="1311"/>
    <cellStyle name="Обычный 3 48 2 2 2" xfId="2530"/>
    <cellStyle name="Обычный 3 48 2 2 2 2" xfId="7402"/>
    <cellStyle name="Обычный 3 48 2 2 2 2 2" xfId="14715"/>
    <cellStyle name="Обычный 3 48 2 2 2 3" xfId="4966"/>
    <cellStyle name="Обычный 3 48 2 2 2 3 2" xfId="12279"/>
    <cellStyle name="Обычный 3 48 2 2 2 4" xfId="9843"/>
    <cellStyle name="Обычный 3 48 2 2 3" xfId="6184"/>
    <cellStyle name="Обычный 3 48 2 2 3 2" xfId="13497"/>
    <cellStyle name="Обычный 3 48 2 2 4" xfId="3748"/>
    <cellStyle name="Обычный 3 48 2 2 4 2" xfId="11061"/>
    <cellStyle name="Обычный 3 48 2 2 5" xfId="8625"/>
    <cellStyle name="Обычный 3 48 2 3" xfId="1919"/>
    <cellStyle name="Обычный 3 48 2 3 2" xfId="6792"/>
    <cellStyle name="Обычный 3 48 2 3 2 2" xfId="14105"/>
    <cellStyle name="Обычный 3 48 2 3 3" xfId="4356"/>
    <cellStyle name="Обычный 3 48 2 3 3 2" xfId="11669"/>
    <cellStyle name="Обычный 3 48 2 3 4" xfId="9233"/>
    <cellStyle name="Обычный 3 48 2 4" xfId="5574"/>
    <cellStyle name="Обычный 3 48 2 4 2" xfId="12887"/>
    <cellStyle name="Обычный 3 48 2 5" xfId="3138"/>
    <cellStyle name="Обычный 3 48 2 5 2" xfId="10451"/>
    <cellStyle name="Обычный 3 48 2 6" xfId="8015"/>
    <cellStyle name="Обычный 3 48 3" xfId="1007"/>
    <cellStyle name="Обычный 3 48 3 2" xfId="2226"/>
    <cellStyle name="Обычный 3 48 3 2 2" xfId="7098"/>
    <cellStyle name="Обычный 3 48 3 2 2 2" xfId="14411"/>
    <cellStyle name="Обычный 3 48 3 2 3" xfId="4662"/>
    <cellStyle name="Обычный 3 48 3 2 3 2" xfId="11975"/>
    <cellStyle name="Обычный 3 48 3 2 4" xfId="9539"/>
    <cellStyle name="Обычный 3 48 3 3" xfId="5880"/>
    <cellStyle name="Обычный 3 48 3 3 2" xfId="13193"/>
    <cellStyle name="Обычный 3 48 3 4" xfId="3444"/>
    <cellStyle name="Обычный 3 48 3 4 2" xfId="10757"/>
    <cellStyle name="Обычный 3 48 3 5" xfId="8321"/>
    <cellStyle name="Обычный 3 48 4" xfId="1615"/>
    <cellStyle name="Обычный 3 48 4 2" xfId="6488"/>
    <cellStyle name="Обычный 3 48 4 2 2" xfId="13801"/>
    <cellStyle name="Обычный 3 48 4 3" xfId="4052"/>
    <cellStyle name="Обычный 3 48 4 3 2" xfId="11365"/>
    <cellStyle name="Обычный 3 48 4 4" xfId="8929"/>
    <cellStyle name="Обычный 3 48 5" xfId="5270"/>
    <cellStyle name="Обычный 3 48 5 2" xfId="12583"/>
    <cellStyle name="Обычный 3 48 6" xfId="2834"/>
    <cellStyle name="Обычный 3 48 6 2" xfId="10147"/>
    <cellStyle name="Обычный 3 48 7" xfId="7711"/>
    <cellStyle name="Обычный 3 49" xfId="380"/>
    <cellStyle name="Обычный 3 49 2" xfId="698"/>
    <cellStyle name="Обычный 3 49 2 2" xfId="1314"/>
    <cellStyle name="Обычный 3 49 2 2 2" xfId="2533"/>
    <cellStyle name="Обычный 3 49 2 2 2 2" xfId="7405"/>
    <cellStyle name="Обычный 3 49 2 2 2 2 2" xfId="14718"/>
    <cellStyle name="Обычный 3 49 2 2 2 3" xfId="4969"/>
    <cellStyle name="Обычный 3 49 2 2 2 3 2" xfId="12282"/>
    <cellStyle name="Обычный 3 49 2 2 2 4" xfId="9846"/>
    <cellStyle name="Обычный 3 49 2 2 3" xfId="6187"/>
    <cellStyle name="Обычный 3 49 2 2 3 2" xfId="13500"/>
    <cellStyle name="Обычный 3 49 2 2 4" xfId="3751"/>
    <cellStyle name="Обычный 3 49 2 2 4 2" xfId="11064"/>
    <cellStyle name="Обычный 3 49 2 2 5" xfId="8628"/>
    <cellStyle name="Обычный 3 49 2 3" xfId="1922"/>
    <cellStyle name="Обычный 3 49 2 3 2" xfId="6795"/>
    <cellStyle name="Обычный 3 49 2 3 2 2" xfId="14108"/>
    <cellStyle name="Обычный 3 49 2 3 3" xfId="4359"/>
    <cellStyle name="Обычный 3 49 2 3 3 2" xfId="11672"/>
    <cellStyle name="Обычный 3 49 2 3 4" xfId="9236"/>
    <cellStyle name="Обычный 3 49 2 4" xfId="5577"/>
    <cellStyle name="Обычный 3 49 2 4 2" xfId="12890"/>
    <cellStyle name="Обычный 3 49 2 5" xfId="3141"/>
    <cellStyle name="Обычный 3 49 2 5 2" xfId="10454"/>
    <cellStyle name="Обычный 3 49 2 6" xfId="8018"/>
    <cellStyle name="Обычный 3 49 3" xfId="1010"/>
    <cellStyle name="Обычный 3 49 3 2" xfId="2229"/>
    <cellStyle name="Обычный 3 49 3 2 2" xfId="7101"/>
    <cellStyle name="Обычный 3 49 3 2 2 2" xfId="14414"/>
    <cellStyle name="Обычный 3 49 3 2 3" xfId="4665"/>
    <cellStyle name="Обычный 3 49 3 2 3 2" xfId="11978"/>
    <cellStyle name="Обычный 3 49 3 2 4" xfId="9542"/>
    <cellStyle name="Обычный 3 49 3 3" xfId="5883"/>
    <cellStyle name="Обычный 3 49 3 3 2" xfId="13196"/>
    <cellStyle name="Обычный 3 49 3 4" xfId="3447"/>
    <cellStyle name="Обычный 3 49 3 4 2" xfId="10760"/>
    <cellStyle name="Обычный 3 49 3 5" xfId="8324"/>
    <cellStyle name="Обычный 3 49 4" xfId="1618"/>
    <cellStyle name="Обычный 3 49 4 2" xfId="6491"/>
    <cellStyle name="Обычный 3 49 4 2 2" xfId="13804"/>
    <cellStyle name="Обычный 3 49 4 3" xfId="4055"/>
    <cellStyle name="Обычный 3 49 4 3 2" xfId="11368"/>
    <cellStyle name="Обычный 3 49 4 4" xfId="8932"/>
    <cellStyle name="Обычный 3 49 5" xfId="5273"/>
    <cellStyle name="Обычный 3 49 5 2" xfId="12586"/>
    <cellStyle name="Обычный 3 49 6" xfId="2837"/>
    <cellStyle name="Обычный 3 49 6 2" xfId="10150"/>
    <cellStyle name="Обычный 3 49 7" xfId="7714"/>
    <cellStyle name="Обычный 3 5" xfId="47"/>
    <cellStyle name="Обычный 3 5 2" xfId="227"/>
    <cellStyle name="Обычный 3 5 2 2" xfId="565"/>
    <cellStyle name="Обычный 3 5 2 2 2" xfId="1189"/>
    <cellStyle name="Обычный 3 5 2 2 2 2" xfId="2408"/>
    <cellStyle name="Обычный 3 5 2 2 2 2 2" xfId="7280"/>
    <cellStyle name="Обычный 3 5 2 2 2 2 2 2" xfId="14593"/>
    <cellStyle name="Обычный 3 5 2 2 2 2 3" xfId="4844"/>
    <cellStyle name="Обычный 3 5 2 2 2 2 3 2" xfId="12157"/>
    <cellStyle name="Обычный 3 5 2 2 2 2 4" xfId="9721"/>
    <cellStyle name="Обычный 3 5 2 2 2 3" xfId="6062"/>
    <cellStyle name="Обычный 3 5 2 2 2 3 2" xfId="13375"/>
    <cellStyle name="Обычный 3 5 2 2 2 4" xfId="3626"/>
    <cellStyle name="Обычный 3 5 2 2 2 4 2" xfId="10939"/>
    <cellStyle name="Обычный 3 5 2 2 2 5" xfId="8503"/>
    <cellStyle name="Обычный 3 5 2 2 3" xfId="1797"/>
    <cellStyle name="Обычный 3 5 2 2 3 2" xfId="6670"/>
    <cellStyle name="Обычный 3 5 2 2 3 2 2" xfId="13983"/>
    <cellStyle name="Обычный 3 5 2 2 3 3" xfId="4234"/>
    <cellStyle name="Обычный 3 5 2 2 3 3 2" xfId="11547"/>
    <cellStyle name="Обычный 3 5 2 2 3 4" xfId="9111"/>
    <cellStyle name="Обычный 3 5 2 2 4" xfId="5452"/>
    <cellStyle name="Обычный 3 5 2 2 4 2" xfId="12765"/>
    <cellStyle name="Обычный 3 5 2 2 5" xfId="3016"/>
    <cellStyle name="Обычный 3 5 2 2 5 2" xfId="10329"/>
    <cellStyle name="Обычный 3 5 2 2 6" xfId="7893"/>
    <cellStyle name="Обычный 3 5 2 3" xfId="885"/>
    <cellStyle name="Обычный 3 5 2 3 2" xfId="2104"/>
    <cellStyle name="Обычный 3 5 2 3 2 2" xfId="6976"/>
    <cellStyle name="Обычный 3 5 2 3 2 2 2" xfId="14289"/>
    <cellStyle name="Обычный 3 5 2 3 2 3" xfId="4540"/>
    <cellStyle name="Обычный 3 5 2 3 2 3 2" xfId="11853"/>
    <cellStyle name="Обычный 3 5 2 3 2 4" xfId="9417"/>
    <cellStyle name="Обычный 3 5 2 3 3" xfId="5758"/>
    <cellStyle name="Обычный 3 5 2 3 3 2" xfId="13071"/>
    <cellStyle name="Обычный 3 5 2 3 4" xfId="3322"/>
    <cellStyle name="Обычный 3 5 2 3 4 2" xfId="10635"/>
    <cellStyle name="Обычный 3 5 2 3 5" xfId="8199"/>
    <cellStyle name="Обычный 3 5 2 4" xfId="1493"/>
    <cellStyle name="Обычный 3 5 2 4 2" xfId="6366"/>
    <cellStyle name="Обычный 3 5 2 4 2 2" xfId="13679"/>
    <cellStyle name="Обычный 3 5 2 4 3" xfId="3930"/>
    <cellStyle name="Обычный 3 5 2 4 3 2" xfId="11243"/>
    <cellStyle name="Обычный 3 5 2 4 4" xfId="8807"/>
    <cellStyle name="Обычный 3 5 2 5" xfId="5148"/>
    <cellStyle name="Обычный 3 5 2 5 2" xfId="12461"/>
    <cellStyle name="Обычный 3 5 2 6" xfId="2712"/>
    <cellStyle name="Обычный 3 5 2 6 2" xfId="10025"/>
    <cellStyle name="Обычный 3 5 2 7" xfId="7589"/>
    <cellStyle name="Обычный 3 5 3" xfId="436"/>
    <cellStyle name="Обычный 3 5 3 2" xfId="1061"/>
    <cellStyle name="Обычный 3 5 3 2 2" xfId="2280"/>
    <cellStyle name="Обычный 3 5 3 2 2 2" xfId="7152"/>
    <cellStyle name="Обычный 3 5 3 2 2 2 2" xfId="14465"/>
    <cellStyle name="Обычный 3 5 3 2 2 3" xfId="4716"/>
    <cellStyle name="Обычный 3 5 3 2 2 3 2" xfId="12029"/>
    <cellStyle name="Обычный 3 5 3 2 2 4" xfId="9593"/>
    <cellStyle name="Обычный 3 5 3 2 3" xfId="5934"/>
    <cellStyle name="Обычный 3 5 3 2 3 2" xfId="13247"/>
    <cellStyle name="Обычный 3 5 3 2 4" xfId="3498"/>
    <cellStyle name="Обычный 3 5 3 2 4 2" xfId="10811"/>
    <cellStyle name="Обычный 3 5 3 2 5" xfId="8375"/>
    <cellStyle name="Обычный 3 5 3 3" xfId="1669"/>
    <cellStyle name="Обычный 3 5 3 3 2" xfId="6542"/>
    <cellStyle name="Обычный 3 5 3 3 2 2" xfId="13855"/>
    <cellStyle name="Обычный 3 5 3 3 3" xfId="4106"/>
    <cellStyle name="Обычный 3 5 3 3 3 2" xfId="11419"/>
    <cellStyle name="Обычный 3 5 3 3 4" xfId="8983"/>
    <cellStyle name="Обычный 3 5 3 4" xfId="5324"/>
    <cellStyle name="Обычный 3 5 3 4 2" xfId="12637"/>
    <cellStyle name="Обычный 3 5 3 5" xfId="2888"/>
    <cellStyle name="Обычный 3 5 3 5 2" xfId="10201"/>
    <cellStyle name="Обычный 3 5 3 6" xfId="7765"/>
    <cellStyle name="Обычный 3 5 4" xfId="757"/>
    <cellStyle name="Обычный 3 5 4 2" xfId="1976"/>
    <cellStyle name="Обычный 3 5 4 2 2" xfId="6848"/>
    <cellStyle name="Обычный 3 5 4 2 2 2" xfId="14161"/>
    <cellStyle name="Обычный 3 5 4 2 3" xfId="4412"/>
    <cellStyle name="Обычный 3 5 4 2 3 2" xfId="11725"/>
    <cellStyle name="Обычный 3 5 4 2 4" xfId="9289"/>
    <cellStyle name="Обычный 3 5 4 3" xfId="5630"/>
    <cellStyle name="Обычный 3 5 4 3 2" xfId="12943"/>
    <cellStyle name="Обычный 3 5 4 4" xfId="3194"/>
    <cellStyle name="Обычный 3 5 4 4 2" xfId="10507"/>
    <cellStyle name="Обычный 3 5 4 5" xfId="8071"/>
    <cellStyle name="Обычный 3 5 5" xfId="1365"/>
    <cellStyle name="Обычный 3 5 5 2" xfId="6238"/>
    <cellStyle name="Обычный 3 5 5 2 2" xfId="13551"/>
    <cellStyle name="Обычный 3 5 5 3" xfId="3802"/>
    <cellStyle name="Обычный 3 5 5 3 2" xfId="11115"/>
    <cellStyle name="Обычный 3 5 5 4" xfId="8679"/>
    <cellStyle name="Обычный 3 5 6" xfId="5020"/>
    <cellStyle name="Обычный 3 5 6 2" xfId="12333"/>
    <cellStyle name="Обычный 3 5 7" xfId="2584"/>
    <cellStyle name="Обычный 3 5 7 2" xfId="9897"/>
    <cellStyle name="Обычный 3 5 8" xfId="7461"/>
    <cellStyle name="Обычный 3 50" xfId="384"/>
    <cellStyle name="Обычный 3 50 2" xfId="702"/>
    <cellStyle name="Обычный 3 50 2 2" xfId="1317"/>
    <cellStyle name="Обычный 3 50 2 2 2" xfId="2536"/>
    <cellStyle name="Обычный 3 50 2 2 2 2" xfId="7408"/>
    <cellStyle name="Обычный 3 50 2 2 2 2 2" xfId="14721"/>
    <cellStyle name="Обычный 3 50 2 2 2 3" xfId="4972"/>
    <cellStyle name="Обычный 3 50 2 2 2 3 2" xfId="12285"/>
    <cellStyle name="Обычный 3 50 2 2 2 4" xfId="9849"/>
    <cellStyle name="Обычный 3 50 2 2 3" xfId="6190"/>
    <cellStyle name="Обычный 3 50 2 2 3 2" xfId="13503"/>
    <cellStyle name="Обычный 3 50 2 2 4" xfId="3754"/>
    <cellStyle name="Обычный 3 50 2 2 4 2" xfId="11067"/>
    <cellStyle name="Обычный 3 50 2 2 5" xfId="8631"/>
    <cellStyle name="Обычный 3 50 2 3" xfId="1925"/>
    <cellStyle name="Обычный 3 50 2 3 2" xfId="6798"/>
    <cellStyle name="Обычный 3 50 2 3 2 2" xfId="14111"/>
    <cellStyle name="Обычный 3 50 2 3 3" xfId="4362"/>
    <cellStyle name="Обычный 3 50 2 3 3 2" xfId="11675"/>
    <cellStyle name="Обычный 3 50 2 3 4" xfId="9239"/>
    <cellStyle name="Обычный 3 50 2 4" xfId="5580"/>
    <cellStyle name="Обычный 3 50 2 4 2" xfId="12893"/>
    <cellStyle name="Обычный 3 50 2 5" xfId="3144"/>
    <cellStyle name="Обычный 3 50 2 5 2" xfId="10457"/>
    <cellStyle name="Обычный 3 50 2 6" xfId="8021"/>
    <cellStyle name="Обычный 3 50 3" xfId="1013"/>
    <cellStyle name="Обычный 3 50 3 2" xfId="2232"/>
    <cellStyle name="Обычный 3 50 3 2 2" xfId="7104"/>
    <cellStyle name="Обычный 3 50 3 2 2 2" xfId="14417"/>
    <cellStyle name="Обычный 3 50 3 2 3" xfId="4668"/>
    <cellStyle name="Обычный 3 50 3 2 3 2" xfId="11981"/>
    <cellStyle name="Обычный 3 50 3 2 4" xfId="9545"/>
    <cellStyle name="Обычный 3 50 3 3" xfId="5886"/>
    <cellStyle name="Обычный 3 50 3 3 2" xfId="13199"/>
    <cellStyle name="Обычный 3 50 3 4" xfId="3450"/>
    <cellStyle name="Обычный 3 50 3 4 2" xfId="10763"/>
    <cellStyle name="Обычный 3 50 3 5" xfId="8327"/>
    <cellStyle name="Обычный 3 50 4" xfId="1621"/>
    <cellStyle name="Обычный 3 50 4 2" xfId="6494"/>
    <cellStyle name="Обычный 3 50 4 2 2" xfId="13807"/>
    <cellStyle name="Обычный 3 50 4 3" xfId="4058"/>
    <cellStyle name="Обычный 3 50 4 3 2" xfId="11371"/>
    <cellStyle name="Обычный 3 50 4 4" xfId="8935"/>
    <cellStyle name="Обычный 3 50 5" xfId="5276"/>
    <cellStyle name="Обычный 3 50 5 2" xfId="12589"/>
    <cellStyle name="Обычный 3 50 6" xfId="2840"/>
    <cellStyle name="Обычный 3 50 6 2" xfId="10153"/>
    <cellStyle name="Обычный 3 50 7" xfId="7717"/>
    <cellStyle name="Обычный 3 51" xfId="388"/>
    <cellStyle name="Обычный 3 51 2" xfId="706"/>
    <cellStyle name="Обычный 3 51 2 2" xfId="1320"/>
    <cellStyle name="Обычный 3 51 2 2 2" xfId="2539"/>
    <cellStyle name="Обычный 3 51 2 2 2 2" xfId="7411"/>
    <cellStyle name="Обычный 3 51 2 2 2 2 2" xfId="14724"/>
    <cellStyle name="Обычный 3 51 2 2 2 3" xfId="4975"/>
    <cellStyle name="Обычный 3 51 2 2 2 3 2" xfId="12288"/>
    <cellStyle name="Обычный 3 51 2 2 2 4" xfId="9852"/>
    <cellStyle name="Обычный 3 51 2 2 3" xfId="6193"/>
    <cellStyle name="Обычный 3 51 2 2 3 2" xfId="13506"/>
    <cellStyle name="Обычный 3 51 2 2 4" xfId="3757"/>
    <cellStyle name="Обычный 3 51 2 2 4 2" xfId="11070"/>
    <cellStyle name="Обычный 3 51 2 2 5" xfId="8634"/>
    <cellStyle name="Обычный 3 51 2 3" xfId="1928"/>
    <cellStyle name="Обычный 3 51 2 3 2" xfId="6801"/>
    <cellStyle name="Обычный 3 51 2 3 2 2" xfId="14114"/>
    <cellStyle name="Обычный 3 51 2 3 3" xfId="4365"/>
    <cellStyle name="Обычный 3 51 2 3 3 2" xfId="11678"/>
    <cellStyle name="Обычный 3 51 2 3 4" xfId="9242"/>
    <cellStyle name="Обычный 3 51 2 4" xfId="5583"/>
    <cellStyle name="Обычный 3 51 2 4 2" xfId="12896"/>
    <cellStyle name="Обычный 3 51 2 5" xfId="3147"/>
    <cellStyle name="Обычный 3 51 2 5 2" xfId="10460"/>
    <cellStyle name="Обычный 3 51 2 6" xfId="8024"/>
    <cellStyle name="Обычный 3 51 3" xfId="1016"/>
    <cellStyle name="Обычный 3 51 3 2" xfId="2235"/>
    <cellStyle name="Обычный 3 51 3 2 2" xfId="7107"/>
    <cellStyle name="Обычный 3 51 3 2 2 2" xfId="14420"/>
    <cellStyle name="Обычный 3 51 3 2 3" xfId="4671"/>
    <cellStyle name="Обычный 3 51 3 2 3 2" xfId="11984"/>
    <cellStyle name="Обычный 3 51 3 2 4" xfId="9548"/>
    <cellStyle name="Обычный 3 51 3 3" xfId="5889"/>
    <cellStyle name="Обычный 3 51 3 3 2" xfId="13202"/>
    <cellStyle name="Обычный 3 51 3 4" xfId="3453"/>
    <cellStyle name="Обычный 3 51 3 4 2" xfId="10766"/>
    <cellStyle name="Обычный 3 51 3 5" xfId="8330"/>
    <cellStyle name="Обычный 3 51 4" xfId="1624"/>
    <cellStyle name="Обычный 3 51 4 2" xfId="6497"/>
    <cellStyle name="Обычный 3 51 4 2 2" xfId="13810"/>
    <cellStyle name="Обычный 3 51 4 3" xfId="4061"/>
    <cellStyle name="Обычный 3 51 4 3 2" xfId="11374"/>
    <cellStyle name="Обычный 3 51 4 4" xfId="8938"/>
    <cellStyle name="Обычный 3 51 5" xfId="5279"/>
    <cellStyle name="Обычный 3 51 5 2" xfId="12592"/>
    <cellStyle name="Обычный 3 51 6" xfId="2843"/>
    <cellStyle name="Обычный 3 51 6 2" xfId="10156"/>
    <cellStyle name="Обычный 3 51 7" xfId="7720"/>
    <cellStyle name="Обычный 3 52" xfId="391"/>
    <cellStyle name="Обычный 3 52 2" xfId="709"/>
    <cellStyle name="Обычный 3 52 2 2" xfId="1323"/>
    <cellStyle name="Обычный 3 52 2 2 2" xfId="2542"/>
    <cellStyle name="Обычный 3 52 2 2 2 2" xfId="7414"/>
    <cellStyle name="Обычный 3 52 2 2 2 2 2" xfId="14727"/>
    <cellStyle name="Обычный 3 52 2 2 2 3" xfId="4978"/>
    <cellStyle name="Обычный 3 52 2 2 2 3 2" xfId="12291"/>
    <cellStyle name="Обычный 3 52 2 2 2 4" xfId="9855"/>
    <cellStyle name="Обычный 3 52 2 2 3" xfId="6196"/>
    <cellStyle name="Обычный 3 52 2 2 3 2" xfId="13509"/>
    <cellStyle name="Обычный 3 52 2 2 4" xfId="3760"/>
    <cellStyle name="Обычный 3 52 2 2 4 2" xfId="11073"/>
    <cellStyle name="Обычный 3 52 2 2 5" xfId="8637"/>
    <cellStyle name="Обычный 3 52 2 3" xfId="1931"/>
    <cellStyle name="Обычный 3 52 2 3 2" xfId="6804"/>
    <cellStyle name="Обычный 3 52 2 3 2 2" xfId="14117"/>
    <cellStyle name="Обычный 3 52 2 3 3" xfId="4368"/>
    <cellStyle name="Обычный 3 52 2 3 3 2" xfId="11681"/>
    <cellStyle name="Обычный 3 52 2 3 4" xfId="9245"/>
    <cellStyle name="Обычный 3 52 2 4" xfId="5586"/>
    <cellStyle name="Обычный 3 52 2 4 2" xfId="12899"/>
    <cellStyle name="Обычный 3 52 2 5" xfId="3150"/>
    <cellStyle name="Обычный 3 52 2 5 2" xfId="10463"/>
    <cellStyle name="Обычный 3 52 2 6" xfId="8027"/>
    <cellStyle name="Обычный 3 52 3" xfId="1019"/>
    <cellStyle name="Обычный 3 52 3 2" xfId="2238"/>
    <cellStyle name="Обычный 3 52 3 2 2" xfId="7110"/>
    <cellStyle name="Обычный 3 52 3 2 2 2" xfId="14423"/>
    <cellStyle name="Обычный 3 52 3 2 3" xfId="4674"/>
    <cellStyle name="Обычный 3 52 3 2 3 2" xfId="11987"/>
    <cellStyle name="Обычный 3 52 3 2 4" xfId="9551"/>
    <cellStyle name="Обычный 3 52 3 3" xfId="5892"/>
    <cellStyle name="Обычный 3 52 3 3 2" xfId="13205"/>
    <cellStyle name="Обычный 3 52 3 4" xfId="3456"/>
    <cellStyle name="Обычный 3 52 3 4 2" xfId="10769"/>
    <cellStyle name="Обычный 3 52 3 5" xfId="8333"/>
    <cellStyle name="Обычный 3 52 4" xfId="1627"/>
    <cellStyle name="Обычный 3 52 4 2" xfId="6500"/>
    <cellStyle name="Обычный 3 52 4 2 2" xfId="13813"/>
    <cellStyle name="Обычный 3 52 4 3" xfId="4064"/>
    <cellStyle name="Обычный 3 52 4 3 2" xfId="11377"/>
    <cellStyle name="Обычный 3 52 4 4" xfId="8941"/>
    <cellStyle name="Обычный 3 52 5" xfId="5282"/>
    <cellStyle name="Обычный 3 52 5 2" xfId="12595"/>
    <cellStyle name="Обычный 3 52 6" xfId="2846"/>
    <cellStyle name="Обычный 3 52 6 2" xfId="10159"/>
    <cellStyle name="Обычный 3 52 7" xfId="7723"/>
    <cellStyle name="Обычный 3 53" xfId="395"/>
    <cellStyle name="Обычный 3 53 2" xfId="713"/>
    <cellStyle name="Обычный 3 53 2 2" xfId="1326"/>
    <cellStyle name="Обычный 3 53 2 2 2" xfId="2545"/>
    <cellStyle name="Обычный 3 53 2 2 2 2" xfId="7417"/>
    <cellStyle name="Обычный 3 53 2 2 2 2 2" xfId="14730"/>
    <cellStyle name="Обычный 3 53 2 2 2 3" xfId="4981"/>
    <cellStyle name="Обычный 3 53 2 2 2 3 2" xfId="12294"/>
    <cellStyle name="Обычный 3 53 2 2 2 4" xfId="9858"/>
    <cellStyle name="Обычный 3 53 2 2 3" xfId="6199"/>
    <cellStyle name="Обычный 3 53 2 2 3 2" xfId="13512"/>
    <cellStyle name="Обычный 3 53 2 2 4" xfId="3763"/>
    <cellStyle name="Обычный 3 53 2 2 4 2" xfId="11076"/>
    <cellStyle name="Обычный 3 53 2 2 5" xfId="8640"/>
    <cellStyle name="Обычный 3 53 2 3" xfId="1934"/>
    <cellStyle name="Обычный 3 53 2 3 2" xfId="6807"/>
    <cellStyle name="Обычный 3 53 2 3 2 2" xfId="14120"/>
    <cellStyle name="Обычный 3 53 2 3 3" xfId="4371"/>
    <cellStyle name="Обычный 3 53 2 3 3 2" xfId="11684"/>
    <cellStyle name="Обычный 3 53 2 3 4" xfId="9248"/>
    <cellStyle name="Обычный 3 53 2 4" xfId="5589"/>
    <cellStyle name="Обычный 3 53 2 4 2" xfId="12902"/>
    <cellStyle name="Обычный 3 53 2 5" xfId="3153"/>
    <cellStyle name="Обычный 3 53 2 5 2" xfId="10466"/>
    <cellStyle name="Обычный 3 53 2 6" xfId="8030"/>
    <cellStyle name="Обычный 3 53 3" xfId="1022"/>
    <cellStyle name="Обычный 3 53 3 2" xfId="2241"/>
    <cellStyle name="Обычный 3 53 3 2 2" xfId="7113"/>
    <cellStyle name="Обычный 3 53 3 2 2 2" xfId="14426"/>
    <cellStyle name="Обычный 3 53 3 2 3" xfId="4677"/>
    <cellStyle name="Обычный 3 53 3 2 3 2" xfId="11990"/>
    <cellStyle name="Обычный 3 53 3 2 4" xfId="9554"/>
    <cellStyle name="Обычный 3 53 3 3" xfId="5895"/>
    <cellStyle name="Обычный 3 53 3 3 2" xfId="13208"/>
    <cellStyle name="Обычный 3 53 3 4" xfId="3459"/>
    <cellStyle name="Обычный 3 53 3 4 2" xfId="10772"/>
    <cellStyle name="Обычный 3 53 3 5" xfId="8336"/>
    <cellStyle name="Обычный 3 53 4" xfId="1630"/>
    <cellStyle name="Обычный 3 53 4 2" xfId="6503"/>
    <cellStyle name="Обычный 3 53 4 2 2" xfId="13816"/>
    <cellStyle name="Обычный 3 53 4 3" xfId="4067"/>
    <cellStyle name="Обычный 3 53 4 3 2" xfId="11380"/>
    <cellStyle name="Обычный 3 53 4 4" xfId="8944"/>
    <cellStyle name="Обычный 3 53 5" xfId="5285"/>
    <cellStyle name="Обычный 3 53 5 2" xfId="12598"/>
    <cellStyle name="Обычный 3 53 6" xfId="2849"/>
    <cellStyle name="Обычный 3 53 6 2" xfId="10162"/>
    <cellStyle name="Обычный 3 53 7" xfId="7726"/>
    <cellStyle name="Обычный 3 54" xfId="399"/>
    <cellStyle name="Обычный 3 54 2" xfId="717"/>
    <cellStyle name="Обычный 3 54 2 2" xfId="1329"/>
    <cellStyle name="Обычный 3 54 2 2 2" xfId="2548"/>
    <cellStyle name="Обычный 3 54 2 2 2 2" xfId="7420"/>
    <cellStyle name="Обычный 3 54 2 2 2 2 2" xfId="14733"/>
    <cellStyle name="Обычный 3 54 2 2 2 3" xfId="4984"/>
    <cellStyle name="Обычный 3 54 2 2 2 3 2" xfId="12297"/>
    <cellStyle name="Обычный 3 54 2 2 2 4" xfId="9861"/>
    <cellStyle name="Обычный 3 54 2 2 3" xfId="6202"/>
    <cellStyle name="Обычный 3 54 2 2 3 2" xfId="13515"/>
    <cellStyle name="Обычный 3 54 2 2 4" xfId="3766"/>
    <cellStyle name="Обычный 3 54 2 2 4 2" xfId="11079"/>
    <cellStyle name="Обычный 3 54 2 2 5" xfId="8643"/>
    <cellStyle name="Обычный 3 54 2 3" xfId="1937"/>
    <cellStyle name="Обычный 3 54 2 3 2" xfId="6810"/>
    <cellStyle name="Обычный 3 54 2 3 2 2" xfId="14123"/>
    <cellStyle name="Обычный 3 54 2 3 3" xfId="4374"/>
    <cellStyle name="Обычный 3 54 2 3 3 2" xfId="11687"/>
    <cellStyle name="Обычный 3 54 2 3 4" xfId="9251"/>
    <cellStyle name="Обычный 3 54 2 4" xfId="5592"/>
    <cellStyle name="Обычный 3 54 2 4 2" xfId="12905"/>
    <cellStyle name="Обычный 3 54 2 5" xfId="3156"/>
    <cellStyle name="Обычный 3 54 2 5 2" xfId="10469"/>
    <cellStyle name="Обычный 3 54 2 6" xfId="8033"/>
    <cellStyle name="Обычный 3 54 3" xfId="1025"/>
    <cellStyle name="Обычный 3 54 3 2" xfId="2244"/>
    <cellStyle name="Обычный 3 54 3 2 2" xfId="7116"/>
    <cellStyle name="Обычный 3 54 3 2 2 2" xfId="14429"/>
    <cellStyle name="Обычный 3 54 3 2 3" xfId="4680"/>
    <cellStyle name="Обычный 3 54 3 2 3 2" xfId="11993"/>
    <cellStyle name="Обычный 3 54 3 2 4" xfId="9557"/>
    <cellStyle name="Обычный 3 54 3 3" xfId="5898"/>
    <cellStyle name="Обычный 3 54 3 3 2" xfId="13211"/>
    <cellStyle name="Обычный 3 54 3 4" xfId="3462"/>
    <cellStyle name="Обычный 3 54 3 4 2" xfId="10775"/>
    <cellStyle name="Обычный 3 54 3 5" xfId="8339"/>
    <cellStyle name="Обычный 3 54 4" xfId="1633"/>
    <cellStyle name="Обычный 3 54 4 2" xfId="6506"/>
    <cellStyle name="Обычный 3 54 4 2 2" xfId="13819"/>
    <cellStyle name="Обычный 3 54 4 3" xfId="4070"/>
    <cellStyle name="Обычный 3 54 4 3 2" xfId="11383"/>
    <cellStyle name="Обычный 3 54 4 4" xfId="8947"/>
    <cellStyle name="Обычный 3 54 5" xfId="5288"/>
    <cellStyle name="Обычный 3 54 5 2" xfId="12601"/>
    <cellStyle name="Обычный 3 54 6" xfId="2852"/>
    <cellStyle name="Обычный 3 54 6 2" xfId="10165"/>
    <cellStyle name="Обычный 3 54 7" xfId="7729"/>
    <cellStyle name="Обычный 3 55" xfId="403"/>
    <cellStyle name="Обычный 3 55 2" xfId="721"/>
    <cellStyle name="Обычный 3 55 2 2" xfId="1332"/>
    <cellStyle name="Обычный 3 55 2 2 2" xfId="2551"/>
    <cellStyle name="Обычный 3 55 2 2 2 2" xfId="7423"/>
    <cellStyle name="Обычный 3 55 2 2 2 2 2" xfId="14736"/>
    <cellStyle name="Обычный 3 55 2 2 2 3" xfId="4987"/>
    <cellStyle name="Обычный 3 55 2 2 2 3 2" xfId="12300"/>
    <cellStyle name="Обычный 3 55 2 2 2 4" xfId="9864"/>
    <cellStyle name="Обычный 3 55 2 2 3" xfId="6205"/>
    <cellStyle name="Обычный 3 55 2 2 3 2" xfId="13518"/>
    <cellStyle name="Обычный 3 55 2 2 4" xfId="3769"/>
    <cellStyle name="Обычный 3 55 2 2 4 2" xfId="11082"/>
    <cellStyle name="Обычный 3 55 2 2 5" xfId="8646"/>
    <cellStyle name="Обычный 3 55 2 3" xfId="1940"/>
    <cellStyle name="Обычный 3 55 2 3 2" xfId="6813"/>
    <cellStyle name="Обычный 3 55 2 3 2 2" xfId="14126"/>
    <cellStyle name="Обычный 3 55 2 3 3" xfId="4377"/>
    <cellStyle name="Обычный 3 55 2 3 3 2" xfId="11690"/>
    <cellStyle name="Обычный 3 55 2 3 4" xfId="9254"/>
    <cellStyle name="Обычный 3 55 2 4" xfId="5595"/>
    <cellStyle name="Обычный 3 55 2 4 2" xfId="12908"/>
    <cellStyle name="Обычный 3 55 2 5" xfId="3159"/>
    <cellStyle name="Обычный 3 55 2 5 2" xfId="10472"/>
    <cellStyle name="Обычный 3 55 2 6" xfId="8036"/>
    <cellStyle name="Обычный 3 55 3" xfId="1028"/>
    <cellStyle name="Обычный 3 55 3 2" xfId="2247"/>
    <cellStyle name="Обычный 3 55 3 2 2" xfId="7119"/>
    <cellStyle name="Обычный 3 55 3 2 2 2" xfId="14432"/>
    <cellStyle name="Обычный 3 55 3 2 3" xfId="4683"/>
    <cellStyle name="Обычный 3 55 3 2 3 2" xfId="11996"/>
    <cellStyle name="Обычный 3 55 3 2 4" xfId="9560"/>
    <cellStyle name="Обычный 3 55 3 3" xfId="5901"/>
    <cellStyle name="Обычный 3 55 3 3 2" xfId="13214"/>
    <cellStyle name="Обычный 3 55 3 4" xfId="3465"/>
    <cellStyle name="Обычный 3 55 3 4 2" xfId="10778"/>
    <cellStyle name="Обычный 3 55 3 5" xfId="8342"/>
    <cellStyle name="Обычный 3 55 4" xfId="1636"/>
    <cellStyle name="Обычный 3 55 4 2" xfId="6509"/>
    <cellStyle name="Обычный 3 55 4 2 2" xfId="13822"/>
    <cellStyle name="Обычный 3 55 4 3" xfId="4073"/>
    <cellStyle name="Обычный 3 55 4 3 2" xfId="11386"/>
    <cellStyle name="Обычный 3 55 4 4" xfId="8950"/>
    <cellStyle name="Обычный 3 55 5" xfId="5291"/>
    <cellStyle name="Обычный 3 55 5 2" xfId="12604"/>
    <cellStyle name="Обычный 3 55 6" xfId="2855"/>
    <cellStyle name="Обычный 3 55 6 2" xfId="10168"/>
    <cellStyle name="Обычный 3 55 7" xfId="7732"/>
    <cellStyle name="Обычный 3 56" xfId="725"/>
    <cellStyle name="Обычный 3 56 2" xfId="1944"/>
    <cellStyle name="Обычный 3 56 2 2" xfId="6816"/>
    <cellStyle name="Обычный 3 56 2 2 2" xfId="14129"/>
    <cellStyle name="Обычный 3 56 2 3" xfId="4380"/>
    <cellStyle name="Обычный 3 56 2 3 2" xfId="11693"/>
    <cellStyle name="Обычный 3 56 2 4" xfId="9257"/>
    <cellStyle name="Обычный 3 56 3" xfId="5598"/>
    <cellStyle name="Обычный 3 56 3 2" xfId="12911"/>
    <cellStyle name="Обычный 3 56 4" xfId="3162"/>
    <cellStyle name="Обычный 3 56 4 2" xfId="10475"/>
    <cellStyle name="Обычный 3 56 5" xfId="8039"/>
    <cellStyle name="Обычный 3 57" xfId="7428"/>
    <cellStyle name="Обычный 3 57 2" xfId="14741"/>
    <cellStyle name="Обычный 3 58" xfId="14746"/>
    <cellStyle name="Обычный 3 59" xfId="14753"/>
    <cellStyle name="Обычный 3 6" xfId="51"/>
    <cellStyle name="Обычный 3 6 2" xfId="231"/>
    <cellStyle name="Обычный 3 6 2 2" xfId="568"/>
    <cellStyle name="Обычный 3 6 2 2 2" xfId="1192"/>
    <cellStyle name="Обычный 3 6 2 2 2 2" xfId="2411"/>
    <cellStyle name="Обычный 3 6 2 2 2 2 2" xfId="7283"/>
    <cellStyle name="Обычный 3 6 2 2 2 2 2 2" xfId="14596"/>
    <cellStyle name="Обычный 3 6 2 2 2 2 3" xfId="4847"/>
    <cellStyle name="Обычный 3 6 2 2 2 2 3 2" xfId="12160"/>
    <cellStyle name="Обычный 3 6 2 2 2 2 4" xfId="9724"/>
    <cellStyle name="Обычный 3 6 2 2 2 3" xfId="6065"/>
    <cellStyle name="Обычный 3 6 2 2 2 3 2" xfId="13378"/>
    <cellStyle name="Обычный 3 6 2 2 2 4" xfId="3629"/>
    <cellStyle name="Обычный 3 6 2 2 2 4 2" xfId="10942"/>
    <cellStyle name="Обычный 3 6 2 2 2 5" xfId="8506"/>
    <cellStyle name="Обычный 3 6 2 2 3" xfId="1800"/>
    <cellStyle name="Обычный 3 6 2 2 3 2" xfId="6673"/>
    <cellStyle name="Обычный 3 6 2 2 3 2 2" xfId="13986"/>
    <cellStyle name="Обычный 3 6 2 2 3 3" xfId="4237"/>
    <cellStyle name="Обычный 3 6 2 2 3 3 2" xfId="11550"/>
    <cellStyle name="Обычный 3 6 2 2 3 4" xfId="9114"/>
    <cellStyle name="Обычный 3 6 2 2 4" xfId="5455"/>
    <cellStyle name="Обычный 3 6 2 2 4 2" xfId="12768"/>
    <cellStyle name="Обычный 3 6 2 2 5" xfId="3019"/>
    <cellStyle name="Обычный 3 6 2 2 5 2" xfId="10332"/>
    <cellStyle name="Обычный 3 6 2 2 6" xfId="7896"/>
    <cellStyle name="Обычный 3 6 2 3" xfId="888"/>
    <cellStyle name="Обычный 3 6 2 3 2" xfId="2107"/>
    <cellStyle name="Обычный 3 6 2 3 2 2" xfId="6979"/>
    <cellStyle name="Обычный 3 6 2 3 2 2 2" xfId="14292"/>
    <cellStyle name="Обычный 3 6 2 3 2 3" xfId="4543"/>
    <cellStyle name="Обычный 3 6 2 3 2 3 2" xfId="11856"/>
    <cellStyle name="Обычный 3 6 2 3 2 4" xfId="9420"/>
    <cellStyle name="Обычный 3 6 2 3 3" xfId="5761"/>
    <cellStyle name="Обычный 3 6 2 3 3 2" xfId="13074"/>
    <cellStyle name="Обычный 3 6 2 3 4" xfId="3325"/>
    <cellStyle name="Обычный 3 6 2 3 4 2" xfId="10638"/>
    <cellStyle name="Обычный 3 6 2 3 5" xfId="8202"/>
    <cellStyle name="Обычный 3 6 2 4" xfId="1496"/>
    <cellStyle name="Обычный 3 6 2 4 2" xfId="6369"/>
    <cellStyle name="Обычный 3 6 2 4 2 2" xfId="13682"/>
    <cellStyle name="Обычный 3 6 2 4 3" xfId="3933"/>
    <cellStyle name="Обычный 3 6 2 4 3 2" xfId="11246"/>
    <cellStyle name="Обычный 3 6 2 4 4" xfId="8810"/>
    <cellStyle name="Обычный 3 6 2 5" xfId="5151"/>
    <cellStyle name="Обычный 3 6 2 5 2" xfId="12464"/>
    <cellStyle name="Обычный 3 6 2 6" xfId="2715"/>
    <cellStyle name="Обычный 3 6 2 6 2" xfId="10028"/>
    <cellStyle name="Обычный 3 6 2 7" xfId="7592"/>
    <cellStyle name="Обычный 3 6 3" xfId="439"/>
    <cellStyle name="Обычный 3 6 3 2" xfId="1064"/>
    <cellStyle name="Обычный 3 6 3 2 2" xfId="2283"/>
    <cellStyle name="Обычный 3 6 3 2 2 2" xfId="7155"/>
    <cellStyle name="Обычный 3 6 3 2 2 2 2" xfId="14468"/>
    <cellStyle name="Обычный 3 6 3 2 2 3" xfId="4719"/>
    <cellStyle name="Обычный 3 6 3 2 2 3 2" xfId="12032"/>
    <cellStyle name="Обычный 3 6 3 2 2 4" xfId="9596"/>
    <cellStyle name="Обычный 3 6 3 2 3" xfId="5937"/>
    <cellStyle name="Обычный 3 6 3 2 3 2" xfId="13250"/>
    <cellStyle name="Обычный 3 6 3 2 4" xfId="3501"/>
    <cellStyle name="Обычный 3 6 3 2 4 2" xfId="10814"/>
    <cellStyle name="Обычный 3 6 3 2 5" xfId="8378"/>
    <cellStyle name="Обычный 3 6 3 3" xfId="1672"/>
    <cellStyle name="Обычный 3 6 3 3 2" xfId="6545"/>
    <cellStyle name="Обычный 3 6 3 3 2 2" xfId="13858"/>
    <cellStyle name="Обычный 3 6 3 3 3" xfId="4109"/>
    <cellStyle name="Обычный 3 6 3 3 3 2" xfId="11422"/>
    <cellStyle name="Обычный 3 6 3 3 4" xfId="8986"/>
    <cellStyle name="Обычный 3 6 3 4" xfId="5327"/>
    <cellStyle name="Обычный 3 6 3 4 2" xfId="12640"/>
    <cellStyle name="Обычный 3 6 3 5" xfId="2891"/>
    <cellStyle name="Обычный 3 6 3 5 2" xfId="10204"/>
    <cellStyle name="Обычный 3 6 3 6" xfId="7768"/>
    <cellStyle name="Обычный 3 6 4" xfId="760"/>
    <cellStyle name="Обычный 3 6 4 2" xfId="1979"/>
    <cellStyle name="Обычный 3 6 4 2 2" xfId="6851"/>
    <cellStyle name="Обычный 3 6 4 2 2 2" xfId="14164"/>
    <cellStyle name="Обычный 3 6 4 2 3" xfId="4415"/>
    <cellStyle name="Обычный 3 6 4 2 3 2" xfId="11728"/>
    <cellStyle name="Обычный 3 6 4 2 4" xfId="9292"/>
    <cellStyle name="Обычный 3 6 4 3" xfId="5633"/>
    <cellStyle name="Обычный 3 6 4 3 2" xfId="12946"/>
    <cellStyle name="Обычный 3 6 4 4" xfId="3197"/>
    <cellStyle name="Обычный 3 6 4 4 2" xfId="10510"/>
    <cellStyle name="Обычный 3 6 4 5" xfId="8074"/>
    <cellStyle name="Обычный 3 6 5" xfId="1368"/>
    <cellStyle name="Обычный 3 6 5 2" xfId="6241"/>
    <cellStyle name="Обычный 3 6 5 2 2" xfId="13554"/>
    <cellStyle name="Обычный 3 6 5 3" xfId="3805"/>
    <cellStyle name="Обычный 3 6 5 3 2" xfId="11118"/>
    <cellStyle name="Обычный 3 6 5 4" xfId="8682"/>
    <cellStyle name="Обычный 3 6 6" xfId="5023"/>
    <cellStyle name="Обычный 3 6 6 2" xfId="12336"/>
    <cellStyle name="Обычный 3 6 7" xfId="2587"/>
    <cellStyle name="Обычный 3 6 7 2" xfId="9900"/>
    <cellStyle name="Обычный 3 6 8" xfId="7464"/>
    <cellStyle name="Обычный 3 7" xfId="57"/>
    <cellStyle name="Обычный 3 7 2" xfId="235"/>
    <cellStyle name="Обычный 3 7 2 2" xfId="571"/>
    <cellStyle name="Обычный 3 7 2 2 2" xfId="1195"/>
    <cellStyle name="Обычный 3 7 2 2 2 2" xfId="2414"/>
    <cellStyle name="Обычный 3 7 2 2 2 2 2" xfId="7286"/>
    <cellStyle name="Обычный 3 7 2 2 2 2 2 2" xfId="14599"/>
    <cellStyle name="Обычный 3 7 2 2 2 2 3" xfId="4850"/>
    <cellStyle name="Обычный 3 7 2 2 2 2 3 2" xfId="12163"/>
    <cellStyle name="Обычный 3 7 2 2 2 2 4" xfId="9727"/>
    <cellStyle name="Обычный 3 7 2 2 2 3" xfId="6068"/>
    <cellStyle name="Обычный 3 7 2 2 2 3 2" xfId="13381"/>
    <cellStyle name="Обычный 3 7 2 2 2 4" xfId="3632"/>
    <cellStyle name="Обычный 3 7 2 2 2 4 2" xfId="10945"/>
    <cellStyle name="Обычный 3 7 2 2 2 5" xfId="8509"/>
    <cellStyle name="Обычный 3 7 2 2 3" xfId="1803"/>
    <cellStyle name="Обычный 3 7 2 2 3 2" xfId="6676"/>
    <cellStyle name="Обычный 3 7 2 2 3 2 2" xfId="13989"/>
    <cellStyle name="Обычный 3 7 2 2 3 3" xfId="4240"/>
    <cellStyle name="Обычный 3 7 2 2 3 3 2" xfId="11553"/>
    <cellStyle name="Обычный 3 7 2 2 3 4" xfId="9117"/>
    <cellStyle name="Обычный 3 7 2 2 4" xfId="5458"/>
    <cellStyle name="Обычный 3 7 2 2 4 2" xfId="12771"/>
    <cellStyle name="Обычный 3 7 2 2 5" xfId="3022"/>
    <cellStyle name="Обычный 3 7 2 2 5 2" xfId="10335"/>
    <cellStyle name="Обычный 3 7 2 2 6" xfId="7899"/>
    <cellStyle name="Обычный 3 7 2 3" xfId="891"/>
    <cellStyle name="Обычный 3 7 2 3 2" xfId="2110"/>
    <cellStyle name="Обычный 3 7 2 3 2 2" xfId="6982"/>
    <cellStyle name="Обычный 3 7 2 3 2 2 2" xfId="14295"/>
    <cellStyle name="Обычный 3 7 2 3 2 3" xfId="4546"/>
    <cellStyle name="Обычный 3 7 2 3 2 3 2" xfId="11859"/>
    <cellStyle name="Обычный 3 7 2 3 2 4" xfId="9423"/>
    <cellStyle name="Обычный 3 7 2 3 3" xfId="5764"/>
    <cellStyle name="Обычный 3 7 2 3 3 2" xfId="13077"/>
    <cellStyle name="Обычный 3 7 2 3 4" xfId="3328"/>
    <cellStyle name="Обычный 3 7 2 3 4 2" xfId="10641"/>
    <cellStyle name="Обычный 3 7 2 3 5" xfId="8205"/>
    <cellStyle name="Обычный 3 7 2 4" xfId="1499"/>
    <cellStyle name="Обычный 3 7 2 4 2" xfId="6372"/>
    <cellStyle name="Обычный 3 7 2 4 2 2" xfId="13685"/>
    <cellStyle name="Обычный 3 7 2 4 3" xfId="3936"/>
    <cellStyle name="Обычный 3 7 2 4 3 2" xfId="11249"/>
    <cellStyle name="Обычный 3 7 2 4 4" xfId="8813"/>
    <cellStyle name="Обычный 3 7 2 5" xfId="5154"/>
    <cellStyle name="Обычный 3 7 2 5 2" xfId="12467"/>
    <cellStyle name="Обычный 3 7 2 6" xfId="2718"/>
    <cellStyle name="Обычный 3 7 2 6 2" xfId="10031"/>
    <cellStyle name="Обычный 3 7 2 7" xfId="7595"/>
    <cellStyle name="Обычный 3 7 3" xfId="442"/>
    <cellStyle name="Обычный 3 7 3 2" xfId="1067"/>
    <cellStyle name="Обычный 3 7 3 2 2" xfId="2286"/>
    <cellStyle name="Обычный 3 7 3 2 2 2" xfId="7158"/>
    <cellStyle name="Обычный 3 7 3 2 2 2 2" xfId="14471"/>
    <cellStyle name="Обычный 3 7 3 2 2 3" xfId="4722"/>
    <cellStyle name="Обычный 3 7 3 2 2 3 2" xfId="12035"/>
    <cellStyle name="Обычный 3 7 3 2 2 4" xfId="9599"/>
    <cellStyle name="Обычный 3 7 3 2 3" xfId="5940"/>
    <cellStyle name="Обычный 3 7 3 2 3 2" xfId="13253"/>
    <cellStyle name="Обычный 3 7 3 2 4" xfId="3504"/>
    <cellStyle name="Обычный 3 7 3 2 4 2" xfId="10817"/>
    <cellStyle name="Обычный 3 7 3 2 5" xfId="8381"/>
    <cellStyle name="Обычный 3 7 3 3" xfId="1675"/>
    <cellStyle name="Обычный 3 7 3 3 2" xfId="6548"/>
    <cellStyle name="Обычный 3 7 3 3 2 2" xfId="13861"/>
    <cellStyle name="Обычный 3 7 3 3 3" xfId="4112"/>
    <cellStyle name="Обычный 3 7 3 3 3 2" xfId="11425"/>
    <cellStyle name="Обычный 3 7 3 3 4" xfId="8989"/>
    <cellStyle name="Обычный 3 7 3 4" xfId="5330"/>
    <cellStyle name="Обычный 3 7 3 4 2" xfId="12643"/>
    <cellStyle name="Обычный 3 7 3 5" xfId="2894"/>
    <cellStyle name="Обычный 3 7 3 5 2" xfId="10207"/>
    <cellStyle name="Обычный 3 7 3 6" xfId="7771"/>
    <cellStyle name="Обычный 3 7 4" xfId="763"/>
    <cellStyle name="Обычный 3 7 4 2" xfId="1982"/>
    <cellStyle name="Обычный 3 7 4 2 2" xfId="6854"/>
    <cellStyle name="Обычный 3 7 4 2 2 2" xfId="14167"/>
    <cellStyle name="Обычный 3 7 4 2 3" xfId="4418"/>
    <cellStyle name="Обычный 3 7 4 2 3 2" xfId="11731"/>
    <cellStyle name="Обычный 3 7 4 2 4" xfId="9295"/>
    <cellStyle name="Обычный 3 7 4 3" xfId="5636"/>
    <cellStyle name="Обычный 3 7 4 3 2" xfId="12949"/>
    <cellStyle name="Обычный 3 7 4 4" xfId="3200"/>
    <cellStyle name="Обычный 3 7 4 4 2" xfId="10513"/>
    <cellStyle name="Обычный 3 7 4 5" xfId="8077"/>
    <cellStyle name="Обычный 3 7 5" xfId="1371"/>
    <cellStyle name="Обычный 3 7 5 2" xfId="6244"/>
    <cellStyle name="Обычный 3 7 5 2 2" xfId="13557"/>
    <cellStyle name="Обычный 3 7 5 3" xfId="3808"/>
    <cellStyle name="Обычный 3 7 5 3 2" xfId="11121"/>
    <cellStyle name="Обычный 3 7 5 4" xfId="8685"/>
    <cellStyle name="Обычный 3 7 6" xfId="5026"/>
    <cellStyle name="Обычный 3 7 6 2" xfId="12339"/>
    <cellStyle name="Обычный 3 7 7" xfId="2590"/>
    <cellStyle name="Обычный 3 7 7 2" xfId="9903"/>
    <cellStyle name="Обычный 3 7 8" xfId="7467"/>
    <cellStyle name="Обычный 3 8" xfId="61"/>
    <cellStyle name="Обычный 3 8 2" xfId="239"/>
    <cellStyle name="Обычный 3 8 2 2" xfId="574"/>
    <cellStyle name="Обычный 3 8 2 2 2" xfId="1198"/>
    <cellStyle name="Обычный 3 8 2 2 2 2" xfId="2417"/>
    <cellStyle name="Обычный 3 8 2 2 2 2 2" xfId="7289"/>
    <cellStyle name="Обычный 3 8 2 2 2 2 2 2" xfId="14602"/>
    <cellStyle name="Обычный 3 8 2 2 2 2 3" xfId="4853"/>
    <cellStyle name="Обычный 3 8 2 2 2 2 3 2" xfId="12166"/>
    <cellStyle name="Обычный 3 8 2 2 2 2 4" xfId="9730"/>
    <cellStyle name="Обычный 3 8 2 2 2 3" xfId="6071"/>
    <cellStyle name="Обычный 3 8 2 2 2 3 2" xfId="13384"/>
    <cellStyle name="Обычный 3 8 2 2 2 4" xfId="3635"/>
    <cellStyle name="Обычный 3 8 2 2 2 4 2" xfId="10948"/>
    <cellStyle name="Обычный 3 8 2 2 2 5" xfId="8512"/>
    <cellStyle name="Обычный 3 8 2 2 3" xfId="1806"/>
    <cellStyle name="Обычный 3 8 2 2 3 2" xfId="6679"/>
    <cellStyle name="Обычный 3 8 2 2 3 2 2" xfId="13992"/>
    <cellStyle name="Обычный 3 8 2 2 3 3" xfId="4243"/>
    <cellStyle name="Обычный 3 8 2 2 3 3 2" xfId="11556"/>
    <cellStyle name="Обычный 3 8 2 2 3 4" xfId="9120"/>
    <cellStyle name="Обычный 3 8 2 2 4" xfId="5461"/>
    <cellStyle name="Обычный 3 8 2 2 4 2" xfId="12774"/>
    <cellStyle name="Обычный 3 8 2 2 5" xfId="3025"/>
    <cellStyle name="Обычный 3 8 2 2 5 2" xfId="10338"/>
    <cellStyle name="Обычный 3 8 2 2 6" xfId="7902"/>
    <cellStyle name="Обычный 3 8 2 3" xfId="894"/>
    <cellStyle name="Обычный 3 8 2 3 2" xfId="2113"/>
    <cellStyle name="Обычный 3 8 2 3 2 2" xfId="6985"/>
    <cellStyle name="Обычный 3 8 2 3 2 2 2" xfId="14298"/>
    <cellStyle name="Обычный 3 8 2 3 2 3" xfId="4549"/>
    <cellStyle name="Обычный 3 8 2 3 2 3 2" xfId="11862"/>
    <cellStyle name="Обычный 3 8 2 3 2 4" xfId="9426"/>
    <cellStyle name="Обычный 3 8 2 3 3" xfId="5767"/>
    <cellStyle name="Обычный 3 8 2 3 3 2" xfId="13080"/>
    <cellStyle name="Обычный 3 8 2 3 4" xfId="3331"/>
    <cellStyle name="Обычный 3 8 2 3 4 2" xfId="10644"/>
    <cellStyle name="Обычный 3 8 2 3 5" xfId="8208"/>
    <cellStyle name="Обычный 3 8 2 4" xfId="1502"/>
    <cellStyle name="Обычный 3 8 2 4 2" xfId="6375"/>
    <cellStyle name="Обычный 3 8 2 4 2 2" xfId="13688"/>
    <cellStyle name="Обычный 3 8 2 4 3" xfId="3939"/>
    <cellStyle name="Обычный 3 8 2 4 3 2" xfId="11252"/>
    <cellStyle name="Обычный 3 8 2 4 4" xfId="8816"/>
    <cellStyle name="Обычный 3 8 2 5" xfId="5157"/>
    <cellStyle name="Обычный 3 8 2 5 2" xfId="12470"/>
    <cellStyle name="Обычный 3 8 2 6" xfId="2721"/>
    <cellStyle name="Обычный 3 8 2 6 2" xfId="10034"/>
    <cellStyle name="Обычный 3 8 2 7" xfId="7598"/>
    <cellStyle name="Обычный 3 8 3" xfId="445"/>
    <cellStyle name="Обычный 3 8 3 2" xfId="1070"/>
    <cellStyle name="Обычный 3 8 3 2 2" xfId="2289"/>
    <cellStyle name="Обычный 3 8 3 2 2 2" xfId="7161"/>
    <cellStyle name="Обычный 3 8 3 2 2 2 2" xfId="14474"/>
    <cellStyle name="Обычный 3 8 3 2 2 3" xfId="4725"/>
    <cellStyle name="Обычный 3 8 3 2 2 3 2" xfId="12038"/>
    <cellStyle name="Обычный 3 8 3 2 2 4" xfId="9602"/>
    <cellStyle name="Обычный 3 8 3 2 3" xfId="5943"/>
    <cellStyle name="Обычный 3 8 3 2 3 2" xfId="13256"/>
    <cellStyle name="Обычный 3 8 3 2 4" xfId="3507"/>
    <cellStyle name="Обычный 3 8 3 2 4 2" xfId="10820"/>
    <cellStyle name="Обычный 3 8 3 2 5" xfId="8384"/>
    <cellStyle name="Обычный 3 8 3 3" xfId="1678"/>
    <cellStyle name="Обычный 3 8 3 3 2" xfId="6551"/>
    <cellStyle name="Обычный 3 8 3 3 2 2" xfId="13864"/>
    <cellStyle name="Обычный 3 8 3 3 3" xfId="4115"/>
    <cellStyle name="Обычный 3 8 3 3 3 2" xfId="11428"/>
    <cellStyle name="Обычный 3 8 3 3 4" xfId="8992"/>
    <cellStyle name="Обычный 3 8 3 4" xfId="5333"/>
    <cellStyle name="Обычный 3 8 3 4 2" xfId="12646"/>
    <cellStyle name="Обычный 3 8 3 5" xfId="2897"/>
    <cellStyle name="Обычный 3 8 3 5 2" xfId="10210"/>
    <cellStyle name="Обычный 3 8 3 6" xfId="7774"/>
    <cellStyle name="Обычный 3 8 4" xfId="766"/>
    <cellStyle name="Обычный 3 8 4 2" xfId="1985"/>
    <cellStyle name="Обычный 3 8 4 2 2" xfId="6857"/>
    <cellStyle name="Обычный 3 8 4 2 2 2" xfId="14170"/>
    <cellStyle name="Обычный 3 8 4 2 3" xfId="4421"/>
    <cellStyle name="Обычный 3 8 4 2 3 2" xfId="11734"/>
    <cellStyle name="Обычный 3 8 4 2 4" xfId="9298"/>
    <cellStyle name="Обычный 3 8 4 3" xfId="5639"/>
    <cellStyle name="Обычный 3 8 4 3 2" xfId="12952"/>
    <cellStyle name="Обычный 3 8 4 4" xfId="3203"/>
    <cellStyle name="Обычный 3 8 4 4 2" xfId="10516"/>
    <cellStyle name="Обычный 3 8 4 5" xfId="8080"/>
    <cellStyle name="Обычный 3 8 5" xfId="1374"/>
    <cellStyle name="Обычный 3 8 5 2" xfId="6247"/>
    <cellStyle name="Обычный 3 8 5 2 2" xfId="13560"/>
    <cellStyle name="Обычный 3 8 5 3" xfId="3811"/>
    <cellStyle name="Обычный 3 8 5 3 2" xfId="11124"/>
    <cellStyle name="Обычный 3 8 5 4" xfId="8688"/>
    <cellStyle name="Обычный 3 8 6" xfId="5029"/>
    <cellStyle name="Обычный 3 8 6 2" xfId="12342"/>
    <cellStyle name="Обычный 3 8 7" xfId="2593"/>
    <cellStyle name="Обычный 3 8 7 2" xfId="9906"/>
    <cellStyle name="Обычный 3 8 8" xfId="7470"/>
    <cellStyle name="Обычный 3 9" xfId="65"/>
    <cellStyle name="Обычный 3 9 2" xfId="243"/>
    <cellStyle name="Обычный 3 9 2 2" xfId="577"/>
    <cellStyle name="Обычный 3 9 2 2 2" xfId="1201"/>
    <cellStyle name="Обычный 3 9 2 2 2 2" xfId="2420"/>
    <cellStyle name="Обычный 3 9 2 2 2 2 2" xfId="7292"/>
    <cellStyle name="Обычный 3 9 2 2 2 2 2 2" xfId="14605"/>
    <cellStyle name="Обычный 3 9 2 2 2 2 3" xfId="4856"/>
    <cellStyle name="Обычный 3 9 2 2 2 2 3 2" xfId="12169"/>
    <cellStyle name="Обычный 3 9 2 2 2 2 4" xfId="9733"/>
    <cellStyle name="Обычный 3 9 2 2 2 3" xfId="6074"/>
    <cellStyle name="Обычный 3 9 2 2 2 3 2" xfId="13387"/>
    <cellStyle name="Обычный 3 9 2 2 2 4" xfId="3638"/>
    <cellStyle name="Обычный 3 9 2 2 2 4 2" xfId="10951"/>
    <cellStyle name="Обычный 3 9 2 2 2 5" xfId="8515"/>
    <cellStyle name="Обычный 3 9 2 2 3" xfId="1809"/>
    <cellStyle name="Обычный 3 9 2 2 3 2" xfId="6682"/>
    <cellStyle name="Обычный 3 9 2 2 3 2 2" xfId="13995"/>
    <cellStyle name="Обычный 3 9 2 2 3 3" xfId="4246"/>
    <cellStyle name="Обычный 3 9 2 2 3 3 2" xfId="11559"/>
    <cellStyle name="Обычный 3 9 2 2 3 4" xfId="9123"/>
    <cellStyle name="Обычный 3 9 2 2 4" xfId="5464"/>
    <cellStyle name="Обычный 3 9 2 2 4 2" xfId="12777"/>
    <cellStyle name="Обычный 3 9 2 2 5" xfId="3028"/>
    <cellStyle name="Обычный 3 9 2 2 5 2" xfId="10341"/>
    <cellStyle name="Обычный 3 9 2 2 6" xfId="7905"/>
    <cellStyle name="Обычный 3 9 2 3" xfId="897"/>
    <cellStyle name="Обычный 3 9 2 3 2" xfId="2116"/>
    <cellStyle name="Обычный 3 9 2 3 2 2" xfId="6988"/>
    <cellStyle name="Обычный 3 9 2 3 2 2 2" xfId="14301"/>
    <cellStyle name="Обычный 3 9 2 3 2 3" xfId="4552"/>
    <cellStyle name="Обычный 3 9 2 3 2 3 2" xfId="11865"/>
    <cellStyle name="Обычный 3 9 2 3 2 4" xfId="9429"/>
    <cellStyle name="Обычный 3 9 2 3 3" xfId="5770"/>
    <cellStyle name="Обычный 3 9 2 3 3 2" xfId="13083"/>
    <cellStyle name="Обычный 3 9 2 3 4" xfId="3334"/>
    <cellStyle name="Обычный 3 9 2 3 4 2" xfId="10647"/>
    <cellStyle name="Обычный 3 9 2 3 5" xfId="8211"/>
    <cellStyle name="Обычный 3 9 2 4" xfId="1505"/>
    <cellStyle name="Обычный 3 9 2 4 2" xfId="6378"/>
    <cellStyle name="Обычный 3 9 2 4 2 2" xfId="13691"/>
    <cellStyle name="Обычный 3 9 2 4 3" xfId="3942"/>
    <cellStyle name="Обычный 3 9 2 4 3 2" xfId="11255"/>
    <cellStyle name="Обычный 3 9 2 4 4" xfId="8819"/>
    <cellStyle name="Обычный 3 9 2 5" xfId="5160"/>
    <cellStyle name="Обычный 3 9 2 5 2" xfId="12473"/>
    <cellStyle name="Обычный 3 9 2 6" xfId="2724"/>
    <cellStyle name="Обычный 3 9 2 6 2" xfId="10037"/>
    <cellStyle name="Обычный 3 9 2 7" xfId="7601"/>
    <cellStyle name="Обычный 3 9 3" xfId="448"/>
    <cellStyle name="Обычный 3 9 3 2" xfId="1073"/>
    <cellStyle name="Обычный 3 9 3 2 2" xfId="2292"/>
    <cellStyle name="Обычный 3 9 3 2 2 2" xfId="7164"/>
    <cellStyle name="Обычный 3 9 3 2 2 2 2" xfId="14477"/>
    <cellStyle name="Обычный 3 9 3 2 2 3" xfId="4728"/>
    <cellStyle name="Обычный 3 9 3 2 2 3 2" xfId="12041"/>
    <cellStyle name="Обычный 3 9 3 2 2 4" xfId="9605"/>
    <cellStyle name="Обычный 3 9 3 2 3" xfId="5946"/>
    <cellStyle name="Обычный 3 9 3 2 3 2" xfId="13259"/>
    <cellStyle name="Обычный 3 9 3 2 4" xfId="3510"/>
    <cellStyle name="Обычный 3 9 3 2 4 2" xfId="10823"/>
    <cellStyle name="Обычный 3 9 3 2 5" xfId="8387"/>
    <cellStyle name="Обычный 3 9 3 3" xfId="1681"/>
    <cellStyle name="Обычный 3 9 3 3 2" xfId="6554"/>
    <cellStyle name="Обычный 3 9 3 3 2 2" xfId="13867"/>
    <cellStyle name="Обычный 3 9 3 3 3" xfId="4118"/>
    <cellStyle name="Обычный 3 9 3 3 3 2" xfId="11431"/>
    <cellStyle name="Обычный 3 9 3 3 4" xfId="8995"/>
    <cellStyle name="Обычный 3 9 3 4" xfId="5336"/>
    <cellStyle name="Обычный 3 9 3 4 2" xfId="12649"/>
    <cellStyle name="Обычный 3 9 3 5" xfId="2900"/>
    <cellStyle name="Обычный 3 9 3 5 2" xfId="10213"/>
    <cellStyle name="Обычный 3 9 3 6" xfId="7777"/>
    <cellStyle name="Обычный 3 9 4" xfId="769"/>
    <cellStyle name="Обычный 3 9 4 2" xfId="1988"/>
    <cellStyle name="Обычный 3 9 4 2 2" xfId="6860"/>
    <cellStyle name="Обычный 3 9 4 2 2 2" xfId="14173"/>
    <cellStyle name="Обычный 3 9 4 2 3" xfId="4424"/>
    <cellStyle name="Обычный 3 9 4 2 3 2" xfId="11737"/>
    <cellStyle name="Обычный 3 9 4 2 4" xfId="9301"/>
    <cellStyle name="Обычный 3 9 4 3" xfId="5642"/>
    <cellStyle name="Обычный 3 9 4 3 2" xfId="12955"/>
    <cellStyle name="Обычный 3 9 4 4" xfId="3206"/>
    <cellStyle name="Обычный 3 9 4 4 2" xfId="10519"/>
    <cellStyle name="Обычный 3 9 4 5" xfId="8083"/>
    <cellStyle name="Обычный 3 9 5" xfId="1377"/>
    <cellStyle name="Обычный 3 9 5 2" xfId="6250"/>
    <cellStyle name="Обычный 3 9 5 2 2" xfId="13563"/>
    <cellStyle name="Обычный 3 9 5 3" xfId="3814"/>
    <cellStyle name="Обычный 3 9 5 3 2" xfId="11127"/>
    <cellStyle name="Обычный 3 9 5 4" xfId="8691"/>
    <cellStyle name="Обычный 3 9 6" xfId="5032"/>
    <cellStyle name="Обычный 3 9 6 2" xfId="12345"/>
    <cellStyle name="Обычный 3 9 7" xfId="2596"/>
    <cellStyle name="Обычный 3 9 7 2" xfId="9909"/>
    <cellStyle name="Обычный 3 9 8" xfId="7473"/>
    <cellStyle name="Обычный 30" xfId="174"/>
    <cellStyle name="Обычный 30 2" xfId="327"/>
    <cellStyle name="Обычный 31" xfId="178"/>
    <cellStyle name="Обычный 31 2" xfId="331"/>
    <cellStyle name="Обычный 32" xfId="185"/>
    <cellStyle name="Обычный 32 2" xfId="527"/>
    <cellStyle name="Обычный 33" xfId="344"/>
    <cellStyle name="Обычный 33 2" xfId="662"/>
    <cellStyle name="Обычный 34" xfId="348"/>
    <cellStyle name="Обычный 34 2" xfId="666"/>
    <cellStyle name="Обычный 35" xfId="352"/>
    <cellStyle name="Обычный 35 2" xfId="670"/>
    <cellStyle name="Обычный 36" xfId="356"/>
    <cellStyle name="Обычный 36 2" xfId="674"/>
    <cellStyle name="Обычный 37" xfId="366"/>
    <cellStyle name="Обычный 37 2" xfId="684"/>
    <cellStyle name="Обычный 38" xfId="370"/>
    <cellStyle name="Обычный 38 2" xfId="688"/>
    <cellStyle name="Обычный 39" xfId="374"/>
    <cellStyle name="Обычный 39 2" xfId="692"/>
    <cellStyle name="Обычный 4" xfId="6"/>
    <cellStyle name="Обычный 4 2" xfId="31"/>
    <cellStyle name="Обычный 4 2 2" xfId="91"/>
    <cellStyle name="Обычный 4 2 3" xfId="214"/>
    <cellStyle name="Обычный 4 3" xfId="36"/>
    <cellStyle name="Обычный 4 4" xfId="90"/>
    <cellStyle name="Обычный 40" xfId="378"/>
    <cellStyle name="Обычный 40 2" xfId="696"/>
    <cellStyle name="Обычный 41" xfId="382"/>
    <cellStyle name="Обычный 41 2" xfId="700"/>
    <cellStyle name="Обычный 42" xfId="386"/>
    <cellStyle name="Обычный 42 2" xfId="704"/>
    <cellStyle name="Обычный 43" xfId="393"/>
    <cellStyle name="Обычный 43 2" xfId="711"/>
    <cellStyle name="Обычный 44" xfId="397"/>
    <cellStyle name="Обычный 44 2" xfId="715"/>
    <cellStyle name="Обычный 45" xfId="401"/>
    <cellStyle name="Обычный 45 2" xfId="719"/>
    <cellStyle name="Обычный 46" xfId="723"/>
    <cellStyle name="Обычный 46 2" xfId="1942"/>
    <cellStyle name="Обычный 47" xfId="7425"/>
    <cellStyle name="Обычный 47 2" xfId="14738"/>
    <cellStyle name="Обычный 48" xfId="7426"/>
    <cellStyle name="Обычный 48 2" xfId="14739"/>
    <cellStyle name="Обычный 49" xfId="14743"/>
    <cellStyle name="Обычный 5" xfId="7"/>
    <cellStyle name="Обычный 5 10" xfId="2553"/>
    <cellStyle name="Обычный 5 10 2" xfId="9866"/>
    <cellStyle name="Обычный 5 11" xfId="7430"/>
    <cellStyle name="Обычный 5 2" xfId="8"/>
    <cellStyle name="Обычный 5 2 10" xfId="2554"/>
    <cellStyle name="Обычный 5 2 10 2" xfId="9867"/>
    <cellStyle name="Обычный 5 2 11" xfId="7431"/>
    <cellStyle name="Обычный 5 2 2" xfId="10"/>
    <cellStyle name="Обычный 5 2 2 10" xfId="7433"/>
    <cellStyle name="Обычный 5 2 2 2" xfId="15"/>
    <cellStyle name="Обычный 5 2 2 2 2" xfId="25"/>
    <cellStyle name="Обычный 5 2 2 2 2 2" xfId="210"/>
    <cellStyle name="Обычный 5 2 2 2 2 2 2" xfId="552"/>
    <cellStyle name="Обычный 5 2 2 2 2 2 2 2" xfId="1176"/>
    <cellStyle name="Обычный 5 2 2 2 2 2 2 2 2" xfId="2395"/>
    <cellStyle name="Обычный 5 2 2 2 2 2 2 2 2 2" xfId="7267"/>
    <cellStyle name="Обычный 5 2 2 2 2 2 2 2 2 2 2" xfId="14580"/>
    <cellStyle name="Обычный 5 2 2 2 2 2 2 2 2 3" xfId="4831"/>
    <cellStyle name="Обычный 5 2 2 2 2 2 2 2 2 3 2" xfId="12144"/>
    <cellStyle name="Обычный 5 2 2 2 2 2 2 2 2 4" xfId="9708"/>
    <cellStyle name="Обычный 5 2 2 2 2 2 2 2 3" xfId="6049"/>
    <cellStyle name="Обычный 5 2 2 2 2 2 2 2 3 2" xfId="13362"/>
    <cellStyle name="Обычный 5 2 2 2 2 2 2 2 4" xfId="3613"/>
    <cellStyle name="Обычный 5 2 2 2 2 2 2 2 4 2" xfId="10926"/>
    <cellStyle name="Обычный 5 2 2 2 2 2 2 2 5" xfId="8490"/>
    <cellStyle name="Обычный 5 2 2 2 2 2 2 3" xfId="1784"/>
    <cellStyle name="Обычный 5 2 2 2 2 2 2 3 2" xfId="6657"/>
    <cellStyle name="Обычный 5 2 2 2 2 2 2 3 2 2" xfId="13970"/>
    <cellStyle name="Обычный 5 2 2 2 2 2 2 3 3" xfId="4221"/>
    <cellStyle name="Обычный 5 2 2 2 2 2 2 3 3 2" xfId="11534"/>
    <cellStyle name="Обычный 5 2 2 2 2 2 2 3 4" xfId="9098"/>
    <cellStyle name="Обычный 5 2 2 2 2 2 2 4" xfId="5439"/>
    <cellStyle name="Обычный 5 2 2 2 2 2 2 4 2" xfId="12752"/>
    <cellStyle name="Обычный 5 2 2 2 2 2 2 5" xfId="3003"/>
    <cellStyle name="Обычный 5 2 2 2 2 2 2 5 2" xfId="10316"/>
    <cellStyle name="Обычный 5 2 2 2 2 2 2 6" xfId="7880"/>
    <cellStyle name="Обычный 5 2 2 2 2 2 3" xfId="872"/>
    <cellStyle name="Обычный 5 2 2 2 2 2 3 2" xfId="2091"/>
    <cellStyle name="Обычный 5 2 2 2 2 2 3 2 2" xfId="6963"/>
    <cellStyle name="Обычный 5 2 2 2 2 2 3 2 2 2" xfId="14276"/>
    <cellStyle name="Обычный 5 2 2 2 2 2 3 2 3" xfId="4527"/>
    <cellStyle name="Обычный 5 2 2 2 2 2 3 2 3 2" xfId="11840"/>
    <cellStyle name="Обычный 5 2 2 2 2 2 3 2 4" xfId="9404"/>
    <cellStyle name="Обычный 5 2 2 2 2 2 3 3" xfId="5745"/>
    <cellStyle name="Обычный 5 2 2 2 2 2 3 3 2" xfId="13058"/>
    <cellStyle name="Обычный 5 2 2 2 2 2 3 4" xfId="3309"/>
    <cellStyle name="Обычный 5 2 2 2 2 2 3 4 2" xfId="10622"/>
    <cellStyle name="Обычный 5 2 2 2 2 2 3 5" xfId="8186"/>
    <cellStyle name="Обычный 5 2 2 2 2 2 4" xfId="1480"/>
    <cellStyle name="Обычный 5 2 2 2 2 2 4 2" xfId="6353"/>
    <cellStyle name="Обычный 5 2 2 2 2 2 4 2 2" xfId="13666"/>
    <cellStyle name="Обычный 5 2 2 2 2 2 4 3" xfId="3917"/>
    <cellStyle name="Обычный 5 2 2 2 2 2 4 3 2" xfId="11230"/>
    <cellStyle name="Обычный 5 2 2 2 2 2 4 4" xfId="8794"/>
    <cellStyle name="Обычный 5 2 2 2 2 2 5" xfId="5135"/>
    <cellStyle name="Обычный 5 2 2 2 2 2 5 2" xfId="12448"/>
    <cellStyle name="Обычный 5 2 2 2 2 2 6" xfId="2699"/>
    <cellStyle name="Обычный 5 2 2 2 2 2 6 2" xfId="10012"/>
    <cellStyle name="Обычный 5 2 2 2 2 2 7" xfId="7576"/>
    <cellStyle name="Обычный 5 2 2 2 2 3" xfId="423"/>
    <cellStyle name="Обычный 5 2 2 2 2 3 2" xfId="1048"/>
    <cellStyle name="Обычный 5 2 2 2 2 3 2 2" xfId="2267"/>
    <cellStyle name="Обычный 5 2 2 2 2 3 2 2 2" xfId="7139"/>
    <cellStyle name="Обычный 5 2 2 2 2 3 2 2 2 2" xfId="14452"/>
    <cellStyle name="Обычный 5 2 2 2 2 3 2 2 3" xfId="4703"/>
    <cellStyle name="Обычный 5 2 2 2 2 3 2 2 3 2" xfId="12016"/>
    <cellStyle name="Обычный 5 2 2 2 2 3 2 2 4" xfId="9580"/>
    <cellStyle name="Обычный 5 2 2 2 2 3 2 3" xfId="5921"/>
    <cellStyle name="Обычный 5 2 2 2 2 3 2 3 2" xfId="13234"/>
    <cellStyle name="Обычный 5 2 2 2 2 3 2 4" xfId="3485"/>
    <cellStyle name="Обычный 5 2 2 2 2 3 2 4 2" xfId="10798"/>
    <cellStyle name="Обычный 5 2 2 2 2 3 2 5" xfId="8362"/>
    <cellStyle name="Обычный 5 2 2 2 2 3 3" xfId="1656"/>
    <cellStyle name="Обычный 5 2 2 2 2 3 3 2" xfId="6529"/>
    <cellStyle name="Обычный 5 2 2 2 2 3 3 2 2" xfId="13842"/>
    <cellStyle name="Обычный 5 2 2 2 2 3 3 3" xfId="4093"/>
    <cellStyle name="Обычный 5 2 2 2 2 3 3 3 2" xfId="11406"/>
    <cellStyle name="Обычный 5 2 2 2 2 3 3 4" xfId="8970"/>
    <cellStyle name="Обычный 5 2 2 2 2 3 4" xfId="5311"/>
    <cellStyle name="Обычный 5 2 2 2 2 3 4 2" xfId="12624"/>
    <cellStyle name="Обычный 5 2 2 2 2 3 5" xfId="2875"/>
    <cellStyle name="Обычный 5 2 2 2 2 3 5 2" xfId="10188"/>
    <cellStyle name="Обычный 5 2 2 2 2 3 6" xfId="7752"/>
    <cellStyle name="Обычный 5 2 2 2 2 4" xfId="745"/>
    <cellStyle name="Обычный 5 2 2 2 2 4 2" xfId="1964"/>
    <cellStyle name="Обычный 5 2 2 2 2 4 2 2" xfId="6836"/>
    <cellStyle name="Обычный 5 2 2 2 2 4 2 2 2" xfId="14149"/>
    <cellStyle name="Обычный 5 2 2 2 2 4 2 3" xfId="4400"/>
    <cellStyle name="Обычный 5 2 2 2 2 4 2 3 2" xfId="11713"/>
    <cellStyle name="Обычный 5 2 2 2 2 4 2 4" xfId="9277"/>
    <cellStyle name="Обычный 5 2 2 2 2 4 3" xfId="5618"/>
    <cellStyle name="Обычный 5 2 2 2 2 4 3 2" xfId="12931"/>
    <cellStyle name="Обычный 5 2 2 2 2 4 4" xfId="3182"/>
    <cellStyle name="Обычный 5 2 2 2 2 4 4 2" xfId="10495"/>
    <cellStyle name="Обычный 5 2 2 2 2 4 5" xfId="8059"/>
    <cellStyle name="Обычный 5 2 2 2 2 5" xfId="1352"/>
    <cellStyle name="Обычный 5 2 2 2 2 5 2" xfId="6225"/>
    <cellStyle name="Обычный 5 2 2 2 2 5 2 2" xfId="13538"/>
    <cellStyle name="Обычный 5 2 2 2 2 5 3" xfId="3789"/>
    <cellStyle name="Обычный 5 2 2 2 2 5 3 2" xfId="11102"/>
    <cellStyle name="Обычный 5 2 2 2 2 5 4" xfId="8666"/>
    <cellStyle name="Обычный 5 2 2 2 2 6" xfId="5007"/>
    <cellStyle name="Обычный 5 2 2 2 2 6 2" xfId="12320"/>
    <cellStyle name="Обычный 5 2 2 2 2 7" xfId="2571"/>
    <cellStyle name="Обычный 5 2 2 2 2 7 2" xfId="9884"/>
    <cellStyle name="Обычный 5 2 2 2 2 8" xfId="7448"/>
    <cellStyle name="Обычный 5 2 2 2 3" xfId="200"/>
    <cellStyle name="Обычный 5 2 2 2 3 2" xfId="542"/>
    <cellStyle name="Обычный 5 2 2 2 3 2 2" xfId="1166"/>
    <cellStyle name="Обычный 5 2 2 2 3 2 2 2" xfId="2385"/>
    <cellStyle name="Обычный 5 2 2 2 3 2 2 2 2" xfId="7257"/>
    <cellStyle name="Обычный 5 2 2 2 3 2 2 2 2 2" xfId="14570"/>
    <cellStyle name="Обычный 5 2 2 2 3 2 2 2 3" xfId="4821"/>
    <cellStyle name="Обычный 5 2 2 2 3 2 2 2 3 2" xfId="12134"/>
    <cellStyle name="Обычный 5 2 2 2 3 2 2 2 4" xfId="9698"/>
    <cellStyle name="Обычный 5 2 2 2 3 2 2 3" xfId="6039"/>
    <cellStyle name="Обычный 5 2 2 2 3 2 2 3 2" xfId="13352"/>
    <cellStyle name="Обычный 5 2 2 2 3 2 2 4" xfId="3603"/>
    <cellStyle name="Обычный 5 2 2 2 3 2 2 4 2" xfId="10916"/>
    <cellStyle name="Обычный 5 2 2 2 3 2 2 5" xfId="8480"/>
    <cellStyle name="Обычный 5 2 2 2 3 2 3" xfId="1774"/>
    <cellStyle name="Обычный 5 2 2 2 3 2 3 2" xfId="6647"/>
    <cellStyle name="Обычный 5 2 2 2 3 2 3 2 2" xfId="13960"/>
    <cellStyle name="Обычный 5 2 2 2 3 2 3 3" xfId="4211"/>
    <cellStyle name="Обычный 5 2 2 2 3 2 3 3 2" xfId="11524"/>
    <cellStyle name="Обычный 5 2 2 2 3 2 3 4" xfId="9088"/>
    <cellStyle name="Обычный 5 2 2 2 3 2 4" xfId="5429"/>
    <cellStyle name="Обычный 5 2 2 2 3 2 4 2" xfId="12742"/>
    <cellStyle name="Обычный 5 2 2 2 3 2 5" xfId="2993"/>
    <cellStyle name="Обычный 5 2 2 2 3 2 5 2" xfId="10306"/>
    <cellStyle name="Обычный 5 2 2 2 3 2 6" xfId="7870"/>
    <cellStyle name="Обычный 5 2 2 2 3 3" xfId="862"/>
    <cellStyle name="Обычный 5 2 2 2 3 3 2" xfId="2081"/>
    <cellStyle name="Обычный 5 2 2 2 3 3 2 2" xfId="6953"/>
    <cellStyle name="Обычный 5 2 2 2 3 3 2 2 2" xfId="14266"/>
    <cellStyle name="Обычный 5 2 2 2 3 3 2 3" xfId="4517"/>
    <cellStyle name="Обычный 5 2 2 2 3 3 2 3 2" xfId="11830"/>
    <cellStyle name="Обычный 5 2 2 2 3 3 2 4" xfId="9394"/>
    <cellStyle name="Обычный 5 2 2 2 3 3 3" xfId="5735"/>
    <cellStyle name="Обычный 5 2 2 2 3 3 3 2" xfId="13048"/>
    <cellStyle name="Обычный 5 2 2 2 3 3 4" xfId="3299"/>
    <cellStyle name="Обычный 5 2 2 2 3 3 4 2" xfId="10612"/>
    <cellStyle name="Обычный 5 2 2 2 3 3 5" xfId="8176"/>
    <cellStyle name="Обычный 5 2 2 2 3 4" xfId="1470"/>
    <cellStyle name="Обычный 5 2 2 2 3 4 2" xfId="6343"/>
    <cellStyle name="Обычный 5 2 2 2 3 4 2 2" xfId="13656"/>
    <cellStyle name="Обычный 5 2 2 2 3 4 3" xfId="3907"/>
    <cellStyle name="Обычный 5 2 2 2 3 4 3 2" xfId="11220"/>
    <cellStyle name="Обычный 5 2 2 2 3 4 4" xfId="8784"/>
    <cellStyle name="Обычный 5 2 2 2 3 5" xfId="5125"/>
    <cellStyle name="Обычный 5 2 2 2 3 5 2" xfId="12438"/>
    <cellStyle name="Обычный 5 2 2 2 3 6" xfId="2689"/>
    <cellStyle name="Обычный 5 2 2 2 3 6 2" xfId="10002"/>
    <cellStyle name="Обычный 5 2 2 2 3 7" xfId="7566"/>
    <cellStyle name="Обычный 5 2 2 2 4" xfId="413"/>
    <cellStyle name="Обычный 5 2 2 2 4 2" xfId="1038"/>
    <cellStyle name="Обычный 5 2 2 2 4 2 2" xfId="2257"/>
    <cellStyle name="Обычный 5 2 2 2 4 2 2 2" xfId="7129"/>
    <cellStyle name="Обычный 5 2 2 2 4 2 2 2 2" xfId="14442"/>
    <cellStyle name="Обычный 5 2 2 2 4 2 2 3" xfId="4693"/>
    <cellStyle name="Обычный 5 2 2 2 4 2 2 3 2" xfId="12006"/>
    <cellStyle name="Обычный 5 2 2 2 4 2 2 4" xfId="9570"/>
    <cellStyle name="Обычный 5 2 2 2 4 2 3" xfId="5911"/>
    <cellStyle name="Обычный 5 2 2 2 4 2 3 2" xfId="13224"/>
    <cellStyle name="Обычный 5 2 2 2 4 2 4" xfId="3475"/>
    <cellStyle name="Обычный 5 2 2 2 4 2 4 2" xfId="10788"/>
    <cellStyle name="Обычный 5 2 2 2 4 2 5" xfId="8352"/>
    <cellStyle name="Обычный 5 2 2 2 4 3" xfId="1646"/>
    <cellStyle name="Обычный 5 2 2 2 4 3 2" xfId="6519"/>
    <cellStyle name="Обычный 5 2 2 2 4 3 2 2" xfId="13832"/>
    <cellStyle name="Обычный 5 2 2 2 4 3 3" xfId="4083"/>
    <cellStyle name="Обычный 5 2 2 2 4 3 3 2" xfId="11396"/>
    <cellStyle name="Обычный 5 2 2 2 4 3 4" xfId="8960"/>
    <cellStyle name="Обычный 5 2 2 2 4 4" xfId="5301"/>
    <cellStyle name="Обычный 5 2 2 2 4 4 2" xfId="12614"/>
    <cellStyle name="Обычный 5 2 2 2 4 5" xfId="2865"/>
    <cellStyle name="Обычный 5 2 2 2 4 5 2" xfId="10178"/>
    <cellStyle name="Обычный 5 2 2 2 4 6" xfId="7742"/>
    <cellStyle name="Обычный 5 2 2 2 5" xfId="735"/>
    <cellStyle name="Обычный 5 2 2 2 5 2" xfId="1954"/>
    <cellStyle name="Обычный 5 2 2 2 5 2 2" xfId="6826"/>
    <cellStyle name="Обычный 5 2 2 2 5 2 2 2" xfId="14139"/>
    <cellStyle name="Обычный 5 2 2 2 5 2 3" xfId="4390"/>
    <cellStyle name="Обычный 5 2 2 2 5 2 3 2" xfId="11703"/>
    <cellStyle name="Обычный 5 2 2 2 5 2 4" xfId="9267"/>
    <cellStyle name="Обычный 5 2 2 2 5 3" xfId="5608"/>
    <cellStyle name="Обычный 5 2 2 2 5 3 2" xfId="12921"/>
    <cellStyle name="Обычный 5 2 2 2 5 4" xfId="3172"/>
    <cellStyle name="Обычный 5 2 2 2 5 4 2" xfId="10485"/>
    <cellStyle name="Обычный 5 2 2 2 5 5" xfId="8049"/>
    <cellStyle name="Обычный 5 2 2 2 6" xfId="1342"/>
    <cellStyle name="Обычный 5 2 2 2 6 2" xfId="6215"/>
    <cellStyle name="Обычный 5 2 2 2 6 2 2" xfId="13528"/>
    <cellStyle name="Обычный 5 2 2 2 6 3" xfId="3779"/>
    <cellStyle name="Обычный 5 2 2 2 6 3 2" xfId="11092"/>
    <cellStyle name="Обычный 5 2 2 2 6 4" xfId="8656"/>
    <cellStyle name="Обычный 5 2 2 2 7" xfId="4997"/>
    <cellStyle name="Обычный 5 2 2 2 7 2" xfId="12310"/>
    <cellStyle name="Обычный 5 2 2 2 8" xfId="2561"/>
    <cellStyle name="Обычный 5 2 2 2 8 2" xfId="9874"/>
    <cellStyle name="Обычный 5 2 2 2 9" xfId="7438"/>
    <cellStyle name="Обычный 5 2 2 3" xfId="20"/>
    <cellStyle name="Обычный 5 2 2 3 2" xfId="205"/>
    <cellStyle name="Обычный 5 2 2 3 2 2" xfId="547"/>
    <cellStyle name="Обычный 5 2 2 3 2 2 2" xfId="1171"/>
    <cellStyle name="Обычный 5 2 2 3 2 2 2 2" xfId="2390"/>
    <cellStyle name="Обычный 5 2 2 3 2 2 2 2 2" xfId="7262"/>
    <cellStyle name="Обычный 5 2 2 3 2 2 2 2 2 2" xfId="14575"/>
    <cellStyle name="Обычный 5 2 2 3 2 2 2 2 3" xfId="4826"/>
    <cellStyle name="Обычный 5 2 2 3 2 2 2 2 3 2" xfId="12139"/>
    <cellStyle name="Обычный 5 2 2 3 2 2 2 2 4" xfId="9703"/>
    <cellStyle name="Обычный 5 2 2 3 2 2 2 3" xfId="6044"/>
    <cellStyle name="Обычный 5 2 2 3 2 2 2 3 2" xfId="13357"/>
    <cellStyle name="Обычный 5 2 2 3 2 2 2 4" xfId="3608"/>
    <cellStyle name="Обычный 5 2 2 3 2 2 2 4 2" xfId="10921"/>
    <cellStyle name="Обычный 5 2 2 3 2 2 2 5" xfId="8485"/>
    <cellStyle name="Обычный 5 2 2 3 2 2 3" xfId="1779"/>
    <cellStyle name="Обычный 5 2 2 3 2 2 3 2" xfId="6652"/>
    <cellStyle name="Обычный 5 2 2 3 2 2 3 2 2" xfId="13965"/>
    <cellStyle name="Обычный 5 2 2 3 2 2 3 3" xfId="4216"/>
    <cellStyle name="Обычный 5 2 2 3 2 2 3 3 2" xfId="11529"/>
    <cellStyle name="Обычный 5 2 2 3 2 2 3 4" xfId="9093"/>
    <cellStyle name="Обычный 5 2 2 3 2 2 4" xfId="5434"/>
    <cellStyle name="Обычный 5 2 2 3 2 2 4 2" xfId="12747"/>
    <cellStyle name="Обычный 5 2 2 3 2 2 5" xfId="2998"/>
    <cellStyle name="Обычный 5 2 2 3 2 2 5 2" xfId="10311"/>
    <cellStyle name="Обычный 5 2 2 3 2 2 6" xfId="7875"/>
    <cellStyle name="Обычный 5 2 2 3 2 3" xfId="867"/>
    <cellStyle name="Обычный 5 2 2 3 2 3 2" xfId="2086"/>
    <cellStyle name="Обычный 5 2 2 3 2 3 2 2" xfId="6958"/>
    <cellStyle name="Обычный 5 2 2 3 2 3 2 2 2" xfId="14271"/>
    <cellStyle name="Обычный 5 2 2 3 2 3 2 3" xfId="4522"/>
    <cellStyle name="Обычный 5 2 2 3 2 3 2 3 2" xfId="11835"/>
    <cellStyle name="Обычный 5 2 2 3 2 3 2 4" xfId="9399"/>
    <cellStyle name="Обычный 5 2 2 3 2 3 3" xfId="5740"/>
    <cellStyle name="Обычный 5 2 2 3 2 3 3 2" xfId="13053"/>
    <cellStyle name="Обычный 5 2 2 3 2 3 4" xfId="3304"/>
    <cellStyle name="Обычный 5 2 2 3 2 3 4 2" xfId="10617"/>
    <cellStyle name="Обычный 5 2 2 3 2 3 5" xfId="8181"/>
    <cellStyle name="Обычный 5 2 2 3 2 4" xfId="1475"/>
    <cellStyle name="Обычный 5 2 2 3 2 4 2" xfId="6348"/>
    <cellStyle name="Обычный 5 2 2 3 2 4 2 2" xfId="13661"/>
    <cellStyle name="Обычный 5 2 2 3 2 4 3" xfId="3912"/>
    <cellStyle name="Обычный 5 2 2 3 2 4 3 2" xfId="11225"/>
    <cellStyle name="Обычный 5 2 2 3 2 4 4" xfId="8789"/>
    <cellStyle name="Обычный 5 2 2 3 2 5" xfId="5130"/>
    <cellStyle name="Обычный 5 2 2 3 2 5 2" xfId="12443"/>
    <cellStyle name="Обычный 5 2 2 3 2 6" xfId="2694"/>
    <cellStyle name="Обычный 5 2 2 3 2 6 2" xfId="10007"/>
    <cellStyle name="Обычный 5 2 2 3 2 7" xfId="7571"/>
    <cellStyle name="Обычный 5 2 2 3 3" xfId="418"/>
    <cellStyle name="Обычный 5 2 2 3 3 2" xfId="1043"/>
    <cellStyle name="Обычный 5 2 2 3 3 2 2" xfId="2262"/>
    <cellStyle name="Обычный 5 2 2 3 3 2 2 2" xfId="7134"/>
    <cellStyle name="Обычный 5 2 2 3 3 2 2 2 2" xfId="14447"/>
    <cellStyle name="Обычный 5 2 2 3 3 2 2 3" xfId="4698"/>
    <cellStyle name="Обычный 5 2 2 3 3 2 2 3 2" xfId="12011"/>
    <cellStyle name="Обычный 5 2 2 3 3 2 2 4" xfId="9575"/>
    <cellStyle name="Обычный 5 2 2 3 3 2 3" xfId="5916"/>
    <cellStyle name="Обычный 5 2 2 3 3 2 3 2" xfId="13229"/>
    <cellStyle name="Обычный 5 2 2 3 3 2 4" xfId="3480"/>
    <cellStyle name="Обычный 5 2 2 3 3 2 4 2" xfId="10793"/>
    <cellStyle name="Обычный 5 2 2 3 3 2 5" xfId="8357"/>
    <cellStyle name="Обычный 5 2 2 3 3 3" xfId="1651"/>
    <cellStyle name="Обычный 5 2 2 3 3 3 2" xfId="6524"/>
    <cellStyle name="Обычный 5 2 2 3 3 3 2 2" xfId="13837"/>
    <cellStyle name="Обычный 5 2 2 3 3 3 3" xfId="4088"/>
    <cellStyle name="Обычный 5 2 2 3 3 3 3 2" xfId="11401"/>
    <cellStyle name="Обычный 5 2 2 3 3 3 4" xfId="8965"/>
    <cellStyle name="Обычный 5 2 2 3 3 4" xfId="5306"/>
    <cellStyle name="Обычный 5 2 2 3 3 4 2" xfId="12619"/>
    <cellStyle name="Обычный 5 2 2 3 3 5" xfId="2870"/>
    <cellStyle name="Обычный 5 2 2 3 3 5 2" xfId="10183"/>
    <cellStyle name="Обычный 5 2 2 3 3 6" xfId="7747"/>
    <cellStyle name="Обычный 5 2 2 3 4" xfId="740"/>
    <cellStyle name="Обычный 5 2 2 3 4 2" xfId="1959"/>
    <cellStyle name="Обычный 5 2 2 3 4 2 2" xfId="6831"/>
    <cellStyle name="Обычный 5 2 2 3 4 2 2 2" xfId="14144"/>
    <cellStyle name="Обычный 5 2 2 3 4 2 3" xfId="4395"/>
    <cellStyle name="Обычный 5 2 2 3 4 2 3 2" xfId="11708"/>
    <cellStyle name="Обычный 5 2 2 3 4 2 4" xfId="9272"/>
    <cellStyle name="Обычный 5 2 2 3 4 3" xfId="5613"/>
    <cellStyle name="Обычный 5 2 2 3 4 3 2" xfId="12926"/>
    <cellStyle name="Обычный 5 2 2 3 4 4" xfId="3177"/>
    <cellStyle name="Обычный 5 2 2 3 4 4 2" xfId="10490"/>
    <cellStyle name="Обычный 5 2 2 3 4 5" xfId="8054"/>
    <cellStyle name="Обычный 5 2 2 3 5" xfId="1347"/>
    <cellStyle name="Обычный 5 2 2 3 5 2" xfId="6220"/>
    <cellStyle name="Обычный 5 2 2 3 5 2 2" xfId="13533"/>
    <cellStyle name="Обычный 5 2 2 3 5 3" xfId="3784"/>
    <cellStyle name="Обычный 5 2 2 3 5 3 2" xfId="11097"/>
    <cellStyle name="Обычный 5 2 2 3 5 4" xfId="8661"/>
    <cellStyle name="Обычный 5 2 2 3 6" xfId="5002"/>
    <cellStyle name="Обычный 5 2 2 3 6 2" xfId="12315"/>
    <cellStyle name="Обычный 5 2 2 3 7" xfId="2566"/>
    <cellStyle name="Обычный 5 2 2 3 7 2" xfId="9879"/>
    <cellStyle name="Обычный 5 2 2 3 8" xfId="7443"/>
    <cellStyle name="Обычный 5 2 2 4" xfId="195"/>
    <cellStyle name="Обычный 5 2 2 4 2" xfId="537"/>
    <cellStyle name="Обычный 5 2 2 4 2 2" xfId="1161"/>
    <cellStyle name="Обычный 5 2 2 4 2 2 2" xfId="2380"/>
    <cellStyle name="Обычный 5 2 2 4 2 2 2 2" xfId="7252"/>
    <cellStyle name="Обычный 5 2 2 4 2 2 2 2 2" xfId="14565"/>
    <cellStyle name="Обычный 5 2 2 4 2 2 2 3" xfId="4816"/>
    <cellStyle name="Обычный 5 2 2 4 2 2 2 3 2" xfId="12129"/>
    <cellStyle name="Обычный 5 2 2 4 2 2 2 4" xfId="9693"/>
    <cellStyle name="Обычный 5 2 2 4 2 2 3" xfId="6034"/>
    <cellStyle name="Обычный 5 2 2 4 2 2 3 2" xfId="13347"/>
    <cellStyle name="Обычный 5 2 2 4 2 2 4" xfId="3598"/>
    <cellStyle name="Обычный 5 2 2 4 2 2 4 2" xfId="10911"/>
    <cellStyle name="Обычный 5 2 2 4 2 2 5" xfId="8475"/>
    <cellStyle name="Обычный 5 2 2 4 2 3" xfId="1769"/>
    <cellStyle name="Обычный 5 2 2 4 2 3 2" xfId="6642"/>
    <cellStyle name="Обычный 5 2 2 4 2 3 2 2" xfId="13955"/>
    <cellStyle name="Обычный 5 2 2 4 2 3 3" xfId="4206"/>
    <cellStyle name="Обычный 5 2 2 4 2 3 3 2" xfId="11519"/>
    <cellStyle name="Обычный 5 2 2 4 2 3 4" xfId="9083"/>
    <cellStyle name="Обычный 5 2 2 4 2 4" xfId="5424"/>
    <cellStyle name="Обычный 5 2 2 4 2 4 2" xfId="12737"/>
    <cellStyle name="Обычный 5 2 2 4 2 5" xfId="2988"/>
    <cellStyle name="Обычный 5 2 2 4 2 5 2" xfId="10301"/>
    <cellStyle name="Обычный 5 2 2 4 2 6" xfId="7865"/>
    <cellStyle name="Обычный 5 2 2 4 3" xfId="857"/>
    <cellStyle name="Обычный 5 2 2 4 3 2" xfId="2076"/>
    <cellStyle name="Обычный 5 2 2 4 3 2 2" xfId="6948"/>
    <cellStyle name="Обычный 5 2 2 4 3 2 2 2" xfId="14261"/>
    <cellStyle name="Обычный 5 2 2 4 3 2 3" xfId="4512"/>
    <cellStyle name="Обычный 5 2 2 4 3 2 3 2" xfId="11825"/>
    <cellStyle name="Обычный 5 2 2 4 3 2 4" xfId="9389"/>
    <cellStyle name="Обычный 5 2 2 4 3 3" xfId="5730"/>
    <cellStyle name="Обычный 5 2 2 4 3 3 2" xfId="13043"/>
    <cellStyle name="Обычный 5 2 2 4 3 4" xfId="3294"/>
    <cellStyle name="Обычный 5 2 2 4 3 4 2" xfId="10607"/>
    <cellStyle name="Обычный 5 2 2 4 3 5" xfId="8171"/>
    <cellStyle name="Обычный 5 2 2 4 4" xfId="1465"/>
    <cellStyle name="Обычный 5 2 2 4 4 2" xfId="6338"/>
    <cellStyle name="Обычный 5 2 2 4 4 2 2" xfId="13651"/>
    <cellStyle name="Обычный 5 2 2 4 4 3" xfId="3902"/>
    <cellStyle name="Обычный 5 2 2 4 4 3 2" xfId="11215"/>
    <cellStyle name="Обычный 5 2 2 4 4 4" xfId="8779"/>
    <cellStyle name="Обычный 5 2 2 4 5" xfId="5120"/>
    <cellStyle name="Обычный 5 2 2 4 5 2" xfId="12433"/>
    <cellStyle name="Обычный 5 2 2 4 6" xfId="2684"/>
    <cellStyle name="Обычный 5 2 2 4 6 2" xfId="9997"/>
    <cellStyle name="Обычный 5 2 2 4 7" xfId="7561"/>
    <cellStyle name="Обычный 5 2 2 5" xfId="408"/>
    <cellStyle name="Обычный 5 2 2 5 2" xfId="1033"/>
    <cellStyle name="Обычный 5 2 2 5 2 2" xfId="2252"/>
    <cellStyle name="Обычный 5 2 2 5 2 2 2" xfId="7124"/>
    <cellStyle name="Обычный 5 2 2 5 2 2 2 2" xfId="14437"/>
    <cellStyle name="Обычный 5 2 2 5 2 2 3" xfId="4688"/>
    <cellStyle name="Обычный 5 2 2 5 2 2 3 2" xfId="12001"/>
    <cellStyle name="Обычный 5 2 2 5 2 2 4" xfId="9565"/>
    <cellStyle name="Обычный 5 2 2 5 2 3" xfId="5906"/>
    <cellStyle name="Обычный 5 2 2 5 2 3 2" xfId="13219"/>
    <cellStyle name="Обычный 5 2 2 5 2 4" xfId="3470"/>
    <cellStyle name="Обычный 5 2 2 5 2 4 2" xfId="10783"/>
    <cellStyle name="Обычный 5 2 2 5 2 5" xfId="8347"/>
    <cellStyle name="Обычный 5 2 2 5 3" xfId="1641"/>
    <cellStyle name="Обычный 5 2 2 5 3 2" xfId="6514"/>
    <cellStyle name="Обычный 5 2 2 5 3 2 2" xfId="13827"/>
    <cellStyle name="Обычный 5 2 2 5 3 3" xfId="4078"/>
    <cellStyle name="Обычный 5 2 2 5 3 3 2" xfId="11391"/>
    <cellStyle name="Обычный 5 2 2 5 3 4" xfId="8955"/>
    <cellStyle name="Обычный 5 2 2 5 4" xfId="5296"/>
    <cellStyle name="Обычный 5 2 2 5 4 2" xfId="12609"/>
    <cellStyle name="Обычный 5 2 2 5 5" xfId="2860"/>
    <cellStyle name="Обычный 5 2 2 5 5 2" xfId="10173"/>
    <cellStyle name="Обычный 5 2 2 5 6" xfId="7737"/>
    <cellStyle name="Обычный 5 2 2 6" xfId="730"/>
    <cellStyle name="Обычный 5 2 2 6 2" xfId="1949"/>
    <cellStyle name="Обычный 5 2 2 6 2 2" xfId="6821"/>
    <cellStyle name="Обычный 5 2 2 6 2 2 2" xfId="14134"/>
    <cellStyle name="Обычный 5 2 2 6 2 3" xfId="4385"/>
    <cellStyle name="Обычный 5 2 2 6 2 3 2" xfId="11698"/>
    <cellStyle name="Обычный 5 2 2 6 2 4" xfId="9262"/>
    <cellStyle name="Обычный 5 2 2 6 3" xfId="5603"/>
    <cellStyle name="Обычный 5 2 2 6 3 2" xfId="12916"/>
    <cellStyle name="Обычный 5 2 2 6 4" xfId="3167"/>
    <cellStyle name="Обычный 5 2 2 6 4 2" xfId="10480"/>
    <cellStyle name="Обычный 5 2 2 6 5" xfId="8044"/>
    <cellStyle name="Обычный 5 2 2 7" xfId="1337"/>
    <cellStyle name="Обычный 5 2 2 7 2" xfId="6210"/>
    <cellStyle name="Обычный 5 2 2 7 2 2" xfId="13523"/>
    <cellStyle name="Обычный 5 2 2 7 3" xfId="3774"/>
    <cellStyle name="Обычный 5 2 2 7 3 2" xfId="11087"/>
    <cellStyle name="Обычный 5 2 2 7 4" xfId="8651"/>
    <cellStyle name="Обычный 5 2 2 8" xfId="4992"/>
    <cellStyle name="Обычный 5 2 2 8 2" xfId="12305"/>
    <cellStyle name="Обычный 5 2 2 9" xfId="2556"/>
    <cellStyle name="Обычный 5 2 2 9 2" xfId="9869"/>
    <cellStyle name="Обычный 5 2 3" xfId="13"/>
    <cellStyle name="Обычный 5 2 3 2" xfId="23"/>
    <cellStyle name="Обычный 5 2 3 2 2" xfId="208"/>
    <cellStyle name="Обычный 5 2 3 2 2 2" xfId="550"/>
    <cellStyle name="Обычный 5 2 3 2 2 2 2" xfId="1174"/>
    <cellStyle name="Обычный 5 2 3 2 2 2 2 2" xfId="2393"/>
    <cellStyle name="Обычный 5 2 3 2 2 2 2 2 2" xfId="7265"/>
    <cellStyle name="Обычный 5 2 3 2 2 2 2 2 2 2" xfId="14578"/>
    <cellStyle name="Обычный 5 2 3 2 2 2 2 2 3" xfId="4829"/>
    <cellStyle name="Обычный 5 2 3 2 2 2 2 2 3 2" xfId="12142"/>
    <cellStyle name="Обычный 5 2 3 2 2 2 2 2 4" xfId="9706"/>
    <cellStyle name="Обычный 5 2 3 2 2 2 2 3" xfId="6047"/>
    <cellStyle name="Обычный 5 2 3 2 2 2 2 3 2" xfId="13360"/>
    <cellStyle name="Обычный 5 2 3 2 2 2 2 4" xfId="3611"/>
    <cellStyle name="Обычный 5 2 3 2 2 2 2 4 2" xfId="10924"/>
    <cellStyle name="Обычный 5 2 3 2 2 2 2 5" xfId="8488"/>
    <cellStyle name="Обычный 5 2 3 2 2 2 3" xfId="1782"/>
    <cellStyle name="Обычный 5 2 3 2 2 2 3 2" xfId="6655"/>
    <cellStyle name="Обычный 5 2 3 2 2 2 3 2 2" xfId="13968"/>
    <cellStyle name="Обычный 5 2 3 2 2 2 3 3" xfId="4219"/>
    <cellStyle name="Обычный 5 2 3 2 2 2 3 3 2" xfId="11532"/>
    <cellStyle name="Обычный 5 2 3 2 2 2 3 4" xfId="9096"/>
    <cellStyle name="Обычный 5 2 3 2 2 2 4" xfId="5437"/>
    <cellStyle name="Обычный 5 2 3 2 2 2 4 2" xfId="12750"/>
    <cellStyle name="Обычный 5 2 3 2 2 2 5" xfId="3001"/>
    <cellStyle name="Обычный 5 2 3 2 2 2 5 2" xfId="10314"/>
    <cellStyle name="Обычный 5 2 3 2 2 2 6" xfId="7878"/>
    <cellStyle name="Обычный 5 2 3 2 2 3" xfId="870"/>
    <cellStyle name="Обычный 5 2 3 2 2 3 2" xfId="2089"/>
    <cellStyle name="Обычный 5 2 3 2 2 3 2 2" xfId="6961"/>
    <cellStyle name="Обычный 5 2 3 2 2 3 2 2 2" xfId="14274"/>
    <cellStyle name="Обычный 5 2 3 2 2 3 2 3" xfId="4525"/>
    <cellStyle name="Обычный 5 2 3 2 2 3 2 3 2" xfId="11838"/>
    <cellStyle name="Обычный 5 2 3 2 2 3 2 4" xfId="9402"/>
    <cellStyle name="Обычный 5 2 3 2 2 3 3" xfId="5743"/>
    <cellStyle name="Обычный 5 2 3 2 2 3 3 2" xfId="13056"/>
    <cellStyle name="Обычный 5 2 3 2 2 3 4" xfId="3307"/>
    <cellStyle name="Обычный 5 2 3 2 2 3 4 2" xfId="10620"/>
    <cellStyle name="Обычный 5 2 3 2 2 3 5" xfId="8184"/>
    <cellStyle name="Обычный 5 2 3 2 2 4" xfId="1478"/>
    <cellStyle name="Обычный 5 2 3 2 2 4 2" xfId="6351"/>
    <cellStyle name="Обычный 5 2 3 2 2 4 2 2" xfId="13664"/>
    <cellStyle name="Обычный 5 2 3 2 2 4 3" xfId="3915"/>
    <cellStyle name="Обычный 5 2 3 2 2 4 3 2" xfId="11228"/>
    <cellStyle name="Обычный 5 2 3 2 2 4 4" xfId="8792"/>
    <cellStyle name="Обычный 5 2 3 2 2 5" xfId="5133"/>
    <cellStyle name="Обычный 5 2 3 2 2 5 2" xfId="12446"/>
    <cellStyle name="Обычный 5 2 3 2 2 6" xfId="2697"/>
    <cellStyle name="Обычный 5 2 3 2 2 6 2" xfId="10010"/>
    <cellStyle name="Обычный 5 2 3 2 2 7" xfId="7574"/>
    <cellStyle name="Обычный 5 2 3 2 3" xfId="421"/>
    <cellStyle name="Обычный 5 2 3 2 3 2" xfId="1046"/>
    <cellStyle name="Обычный 5 2 3 2 3 2 2" xfId="2265"/>
    <cellStyle name="Обычный 5 2 3 2 3 2 2 2" xfId="7137"/>
    <cellStyle name="Обычный 5 2 3 2 3 2 2 2 2" xfId="14450"/>
    <cellStyle name="Обычный 5 2 3 2 3 2 2 3" xfId="4701"/>
    <cellStyle name="Обычный 5 2 3 2 3 2 2 3 2" xfId="12014"/>
    <cellStyle name="Обычный 5 2 3 2 3 2 2 4" xfId="9578"/>
    <cellStyle name="Обычный 5 2 3 2 3 2 3" xfId="5919"/>
    <cellStyle name="Обычный 5 2 3 2 3 2 3 2" xfId="13232"/>
    <cellStyle name="Обычный 5 2 3 2 3 2 4" xfId="3483"/>
    <cellStyle name="Обычный 5 2 3 2 3 2 4 2" xfId="10796"/>
    <cellStyle name="Обычный 5 2 3 2 3 2 5" xfId="8360"/>
    <cellStyle name="Обычный 5 2 3 2 3 3" xfId="1654"/>
    <cellStyle name="Обычный 5 2 3 2 3 3 2" xfId="6527"/>
    <cellStyle name="Обычный 5 2 3 2 3 3 2 2" xfId="13840"/>
    <cellStyle name="Обычный 5 2 3 2 3 3 3" xfId="4091"/>
    <cellStyle name="Обычный 5 2 3 2 3 3 3 2" xfId="11404"/>
    <cellStyle name="Обычный 5 2 3 2 3 3 4" xfId="8968"/>
    <cellStyle name="Обычный 5 2 3 2 3 4" xfId="5309"/>
    <cellStyle name="Обычный 5 2 3 2 3 4 2" xfId="12622"/>
    <cellStyle name="Обычный 5 2 3 2 3 5" xfId="2873"/>
    <cellStyle name="Обычный 5 2 3 2 3 5 2" xfId="10186"/>
    <cellStyle name="Обычный 5 2 3 2 3 6" xfId="7750"/>
    <cellStyle name="Обычный 5 2 3 2 4" xfId="743"/>
    <cellStyle name="Обычный 5 2 3 2 4 2" xfId="1962"/>
    <cellStyle name="Обычный 5 2 3 2 4 2 2" xfId="6834"/>
    <cellStyle name="Обычный 5 2 3 2 4 2 2 2" xfId="14147"/>
    <cellStyle name="Обычный 5 2 3 2 4 2 3" xfId="4398"/>
    <cellStyle name="Обычный 5 2 3 2 4 2 3 2" xfId="11711"/>
    <cellStyle name="Обычный 5 2 3 2 4 2 4" xfId="9275"/>
    <cellStyle name="Обычный 5 2 3 2 4 3" xfId="5616"/>
    <cellStyle name="Обычный 5 2 3 2 4 3 2" xfId="12929"/>
    <cellStyle name="Обычный 5 2 3 2 4 4" xfId="3180"/>
    <cellStyle name="Обычный 5 2 3 2 4 4 2" xfId="10493"/>
    <cellStyle name="Обычный 5 2 3 2 4 5" xfId="8057"/>
    <cellStyle name="Обычный 5 2 3 2 5" xfId="1350"/>
    <cellStyle name="Обычный 5 2 3 2 5 2" xfId="6223"/>
    <cellStyle name="Обычный 5 2 3 2 5 2 2" xfId="13536"/>
    <cellStyle name="Обычный 5 2 3 2 5 3" xfId="3787"/>
    <cellStyle name="Обычный 5 2 3 2 5 3 2" xfId="11100"/>
    <cellStyle name="Обычный 5 2 3 2 5 4" xfId="8664"/>
    <cellStyle name="Обычный 5 2 3 2 6" xfId="5005"/>
    <cellStyle name="Обычный 5 2 3 2 6 2" xfId="12318"/>
    <cellStyle name="Обычный 5 2 3 2 7" xfId="2569"/>
    <cellStyle name="Обычный 5 2 3 2 7 2" xfId="9882"/>
    <cellStyle name="Обычный 5 2 3 2 8" xfId="7446"/>
    <cellStyle name="Обычный 5 2 3 3" xfId="198"/>
    <cellStyle name="Обычный 5 2 3 3 2" xfId="540"/>
    <cellStyle name="Обычный 5 2 3 3 2 2" xfId="1164"/>
    <cellStyle name="Обычный 5 2 3 3 2 2 2" xfId="2383"/>
    <cellStyle name="Обычный 5 2 3 3 2 2 2 2" xfId="7255"/>
    <cellStyle name="Обычный 5 2 3 3 2 2 2 2 2" xfId="14568"/>
    <cellStyle name="Обычный 5 2 3 3 2 2 2 3" xfId="4819"/>
    <cellStyle name="Обычный 5 2 3 3 2 2 2 3 2" xfId="12132"/>
    <cellStyle name="Обычный 5 2 3 3 2 2 2 4" xfId="9696"/>
    <cellStyle name="Обычный 5 2 3 3 2 2 3" xfId="6037"/>
    <cellStyle name="Обычный 5 2 3 3 2 2 3 2" xfId="13350"/>
    <cellStyle name="Обычный 5 2 3 3 2 2 4" xfId="3601"/>
    <cellStyle name="Обычный 5 2 3 3 2 2 4 2" xfId="10914"/>
    <cellStyle name="Обычный 5 2 3 3 2 2 5" xfId="8478"/>
    <cellStyle name="Обычный 5 2 3 3 2 3" xfId="1772"/>
    <cellStyle name="Обычный 5 2 3 3 2 3 2" xfId="6645"/>
    <cellStyle name="Обычный 5 2 3 3 2 3 2 2" xfId="13958"/>
    <cellStyle name="Обычный 5 2 3 3 2 3 3" xfId="4209"/>
    <cellStyle name="Обычный 5 2 3 3 2 3 3 2" xfId="11522"/>
    <cellStyle name="Обычный 5 2 3 3 2 3 4" xfId="9086"/>
    <cellStyle name="Обычный 5 2 3 3 2 4" xfId="5427"/>
    <cellStyle name="Обычный 5 2 3 3 2 4 2" xfId="12740"/>
    <cellStyle name="Обычный 5 2 3 3 2 5" xfId="2991"/>
    <cellStyle name="Обычный 5 2 3 3 2 5 2" xfId="10304"/>
    <cellStyle name="Обычный 5 2 3 3 2 6" xfId="7868"/>
    <cellStyle name="Обычный 5 2 3 3 3" xfId="860"/>
    <cellStyle name="Обычный 5 2 3 3 3 2" xfId="2079"/>
    <cellStyle name="Обычный 5 2 3 3 3 2 2" xfId="6951"/>
    <cellStyle name="Обычный 5 2 3 3 3 2 2 2" xfId="14264"/>
    <cellStyle name="Обычный 5 2 3 3 3 2 3" xfId="4515"/>
    <cellStyle name="Обычный 5 2 3 3 3 2 3 2" xfId="11828"/>
    <cellStyle name="Обычный 5 2 3 3 3 2 4" xfId="9392"/>
    <cellStyle name="Обычный 5 2 3 3 3 3" xfId="5733"/>
    <cellStyle name="Обычный 5 2 3 3 3 3 2" xfId="13046"/>
    <cellStyle name="Обычный 5 2 3 3 3 4" xfId="3297"/>
    <cellStyle name="Обычный 5 2 3 3 3 4 2" xfId="10610"/>
    <cellStyle name="Обычный 5 2 3 3 3 5" xfId="8174"/>
    <cellStyle name="Обычный 5 2 3 3 4" xfId="1468"/>
    <cellStyle name="Обычный 5 2 3 3 4 2" xfId="6341"/>
    <cellStyle name="Обычный 5 2 3 3 4 2 2" xfId="13654"/>
    <cellStyle name="Обычный 5 2 3 3 4 3" xfId="3905"/>
    <cellStyle name="Обычный 5 2 3 3 4 3 2" xfId="11218"/>
    <cellStyle name="Обычный 5 2 3 3 4 4" xfId="8782"/>
    <cellStyle name="Обычный 5 2 3 3 5" xfId="5123"/>
    <cellStyle name="Обычный 5 2 3 3 5 2" xfId="12436"/>
    <cellStyle name="Обычный 5 2 3 3 6" xfId="2687"/>
    <cellStyle name="Обычный 5 2 3 3 6 2" xfId="10000"/>
    <cellStyle name="Обычный 5 2 3 3 7" xfId="7564"/>
    <cellStyle name="Обычный 5 2 3 4" xfId="411"/>
    <cellStyle name="Обычный 5 2 3 4 2" xfId="1036"/>
    <cellStyle name="Обычный 5 2 3 4 2 2" xfId="2255"/>
    <cellStyle name="Обычный 5 2 3 4 2 2 2" xfId="7127"/>
    <cellStyle name="Обычный 5 2 3 4 2 2 2 2" xfId="14440"/>
    <cellStyle name="Обычный 5 2 3 4 2 2 3" xfId="4691"/>
    <cellStyle name="Обычный 5 2 3 4 2 2 3 2" xfId="12004"/>
    <cellStyle name="Обычный 5 2 3 4 2 2 4" xfId="9568"/>
    <cellStyle name="Обычный 5 2 3 4 2 3" xfId="5909"/>
    <cellStyle name="Обычный 5 2 3 4 2 3 2" xfId="13222"/>
    <cellStyle name="Обычный 5 2 3 4 2 4" xfId="3473"/>
    <cellStyle name="Обычный 5 2 3 4 2 4 2" xfId="10786"/>
    <cellStyle name="Обычный 5 2 3 4 2 5" xfId="8350"/>
    <cellStyle name="Обычный 5 2 3 4 3" xfId="1644"/>
    <cellStyle name="Обычный 5 2 3 4 3 2" xfId="6517"/>
    <cellStyle name="Обычный 5 2 3 4 3 2 2" xfId="13830"/>
    <cellStyle name="Обычный 5 2 3 4 3 3" xfId="4081"/>
    <cellStyle name="Обычный 5 2 3 4 3 3 2" xfId="11394"/>
    <cellStyle name="Обычный 5 2 3 4 3 4" xfId="8958"/>
    <cellStyle name="Обычный 5 2 3 4 4" xfId="5299"/>
    <cellStyle name="Обычный 5 2 3 4 4 2" xfId="12612"/>
    <cellStyle name="Обычный 5 2 3 4 5" xfId="2863"/>
    <cellStyle name="Обычный 5 2 3 4 5 2" xfId="10176"/>
    <cellStyle name="Обычный 5 2 3 4 6" xfId="7740"/>
    <cellStyle name="Обычный 5 2 3 5" xfId="733"/>
    <cellStyle name="Обычный 5 2 3 5 2" xfId="1952"/>
    <cellStyle name="Обычный 5 2 3 5 2 2" xfId="6824"/>
    <cellStyle name="Обычный 5 2 3 5 2 2 2" xfId="14137"/>
    <cellStyle name="Обычный 5 2 3 5 2 3" xfId="4388"/>
    <cellStyle name="Обычный 5 2 3 5 2 3 2" xfId="11701"/>
    <cellStyle name="Обычный 5 2 3 5 2 4" xfId="9265"/>
    <cellStyle name="Обычный 5 2 3 5 3" xfId="5606"/>
    <cellStyle name="Обычный 5 2 3 5 3 2" xfId="12919"/>
    <cellStyle name="Обычный 5 2 3 5 4" xfId="3170"/>
    <cellStyle name="Обычный 5 2 3 5 4 2" xfId="10483"/>
    <cellStyle name="Обычный 5 2 3 5 5" xfId="8047"/>
    <cellStyle name="Обычный 5 2 3 6" xfId="1340"/>
    <cellStyle name="Обычный 5 2 3 6 2" xfId="6213"/>
    <cellStyle name="Обычный 5 2 3 6 2 2" xfId="13526"/>
    <cellStyle name="Обычный 5 2 3 6 3" xfId="3777"/>
    <cellStyle name="Обычный 5 2 3 6 3 2" xfId="11090"/>
    <cellStyle name="Обычный 5 2 3 6 4" xfId="8654"/>
    <cellStyle name="Обычный 5 2 3 7" xfId="4995"/>
    <cellStyle name="Обычный 5 2 3 7 2" xfId="12308"/>
    <cellStyle name="Обычный 5 2 3 8" xfId="2559"/>
    <cellStyle name="Обычный 5 2 3 8 2" xfId="9872"/>
    <cellStyle name="Обычный 5 2 3 9" xfId="7436"/>
    <cellStyle name="Обычный 5 2 4" xfId="18"/>
    <cellStyle name="Обычный 5 2 4 2" xfId="203"/>
    <cellStyle name="Обычный 5 2 4 2 2" xfId="545"/>
    <cellStyle name="Обычный 5 2 4 2 2 2" xfId="1169"/>
    <cellStyle name="Обычный 5 2 4 2 2 2 2" xfId="2388"/>
    <cellStyle name="Обычный 5 2 4 2 2 2 2 2" xfId="7260"/>
    <cellStyle name="Обычный 5 2 4 2 2 2 2 2 2" xfId="14573"/>
    <cellStyle name="Обычный 5 2 4 2 2 2 2 3" xfId="4824"/>
    <cellStyle name="Обычный 5 2 4 2 2 2 2 3 2" xfId="12137"/>
    <cellStyle name="Обычный 5 2 4 2 2 2 2 4" xfId="9701"/>
    <cellStyle name="Обычный 5 2 4 2 2 2 3" xfId="6042"/>
    <cellStyle name="Обычный 5 2 4 2 2 2 3 2" xfId="13355"/>
    <cellStyle name="Обычный 5 2 4 2 2 2 4" xfId="3606"/>
    <cellStyle name="Обычный 5 2 4 2 2 2 4 2" xfId="10919"/>
    <cellStyle name="Обычный 5 2 4 2 2 2 5" xfId="8483"/>
    <cellStyle name="Обычный 5 2 4 2 2 3" xfId="1777"/>
    <cellStyle name="Обычный 5 2 4 2 2 3 2" xfId="6650"/>
    <cellStyle name="Обычный 5 2 4 2 2 3 2 2" xfId="13963"/>
    <cellStyle name="Обычный 5 2 4 2 2 3 3" xfId="4214"/>
    <cellStyle name="Обычный 5 2 4 2 2 3 3 2" xfId="11527"/>
    <cellStyle name="Обычный 5 2 4 2 2 3 4" xfId="9091"/>
    <cellStyle name="Обычный 5 2 4 2 2 4" xfId="5432"/>
    <cellStyle name="Обычный 5 2 4 2 2 4 2" xfId="12745"/>
    <cellStyle name="Обычный 5 2 4 2 2 5" xfId="2996"/>
    <cellStyle name="Обычный 5 2 4 2 2 5 2" xfId="10309"/>
    <cellStyle name="Обычный 5 2 4 2 2 6" xfId="7873"/>
    <cellStyle name="Обычный 5 2 4 2 3" xfId="865"/>
    <cellStyle name="Обычный 5 2 4 2 3 2" xfId="2084"/>
    <cellStyle name="Обычный 5 2 4 2 3 2 2" xfId="6956"/>
    <cellStyle name="Обычный 5 2 4 2 3 2 2 2" xfId="14269"/>
    <cellStyle name="Обычный 5 2 4 2 3 2 3" xfId="4520"/>
    <cellStyle name="Обычный 5 2 4 2 3 2 3 2" xfId="11833"/>
    <cellStyle name="Обычный 5 2 4 2 3 2 4" xfId="9397"/>
    <cellStyle name="Обычный 5 2 4 2 3 3" xfId="5738"/>
    <cellStyle name="Обычный 5 2 4 2 3 3 2" xfId="13051"/>
    <cellStyle name="Обычный 5 2 4 2 3 4" xfId="3302"/>
    <cellStyle name="Обычный 5 2 4 2 3 4 2" xfId="10615"/>
    <cellStyle name="Обычный 5 2 4 2 3 5" xfId="8179"/>
    <cellStyle name="Обычный 5 2 4 2 4" xfId="1473"/>
    <cellStyle name="Обычный 5 2 4 2 4 2" xfId="6346"/>
    <cellStyle name="Обычный 5 2 4 2 4 2 2" xfId="13659"/>
    <cellStyle name="Обычный 5 2 4 2 4 3" xfId="3910"/>
    <cellStyle name="Обычный 5 2 4 2 4 3 2" xfId="11223"/>
    <cellStyle name="Обычный 5 2 4 2 4 4" xfId="8787"/>
    <cellStyle name="Обычный 5 2 4 2 5" xfId="5128"/>
    <cellStyle name="Обычный 5 2 4 2 5 2" xfId="12441"/>
    <cellStyle name="Обычный 5 2 4 2 6" xfId="2692"/>
    <cellStyle name="Обычный 5 2 4 2 6 2" xfId="10005"/>
    <cellStyle name="Обычный 5 2 4 2 7" xfId="7569"/>
    <cellStyle name="Обычный 5 2 4 3" xfId="416"/>
    <cellStyle name="Обычный 5 2 4 3 2" xfId="1041"/>
    <cellStyle name="Обычный 5 2 4 3 2 2" xfId="2260"/>
    <cellStyle name="Обычный 5 2 4 3 2 2 2" xfId="7132"/>
    <cellStyle name="Обычный 5 2 4 3 2 2 2 2" xfId="14445"/>
    <cellStyle name="Обычный 5 2 4 3 2 2 3" xfId="4696"/>
    <cellStyle name="Обычный 5 2 4 3 2 2 3 2" xfId="12009"/>
    <cellStyle name="Обычный 5 2 4 3 2 2 4" xfId="9573"/>
    <cellStyle name="Обычный 5 2 4 3 2 3" xfId="5914"/>
    <cellStyle name="Обычный 5 2 4 3 2 3 2" xfId="13227"/>
    <cellStyle name="Обычный 5 2 4 3 2 4" xfId="3478"/>
    <cellStyle name="Обычный 5 2 4 3 2 4 2" xfId="10791"/>
    <cellStyle name="Обычный 5 2 4 3 2 5" xfId="8355"/>
    <cellStyle name="Обычный 5 2 4 3 3" xfId="1649"/>
    <cellStyle name="Обычный 5 2 4 3 3 2" xfId="6522"/>
    <cellStyle name="Обычный 5 2 4 3 3 2 2" xfId="13835"/>
    <cellStyle name="Обычный 5 2 4 3 3 3" xfId="4086"/>
    <cellStyle name="Обычный 5 2 4 3 3 3 2" xfId="11399"/>
    <cellStyle name="Обычный 5 2 4 3 3 4" xfId="8963"/>
    <cellStyle name="Обычный 5 2 4 3 4" xfId="5304"/>
    <cellStyle name="Обычный 5 2 4 3 4 2" xfId="12617"/>
    <cellStyle name="Обычный 5 2 4 3 5" xfId="2868"/>
    <cellStyle name="Обычный 5 2 4 3 5 2" xfId="10181"/>
    <cellStyle name="Обычный 5 2 4 3 6" xfId="7745"/>
    <cellStyle name="Обычный 5 2 4 4" xfId="738"/>
    <cellStyle name="Обычный 5 2 4 4 2" xfId="1957"/>
    <cellStyle name="Обычный 5 2 4 4 2 2" xfId="6829"/>
    <cellStyle name="Обычный 5 2 4 4 2 2 2" xfId="14142"/>
    <cellStyle name="Обычный 5 2 4 4 2 3" xfId="4393"/>
    <cellStyle name="Обычный 5 2 4 4 2 3 2" xfId="11706"/>
    <cellStyle name="Обычный 5 2 4 4 2 4" xfId="9270"/>
    <cellStyle name="Обычный 5 2 4 4 3" xfId="5611"/>
    <cellStyle name="Обычный 5 2 4 4 3 2" xfId="12924"/>
    <cellStyle name="Обычный 5 2 4 4 4" xfId="3175"/>
    <cellStyle name="Обычный 5 2 4 4 4 2" xfId="10488"/>
    <cellStyle name="Обычный 5 2 4 4 5" xfId="8052"/>
    <cellStyle name="Обычный 5 2 4 5" xfId="1345"/>
    <cellStyle name="Обычный 5 2 4 5 2" xfId="6218"/>
    <cellStyle name="Обычный 5 2 4 5 2 2" xfId="13531"/>
    <cellStyle name="Обычный 5 2 4 5 3" xfId="3782"/>
    <cellStyle name="Обычный 5 2 4 5 3 2" xfId="11095"/>
    <cellStyle name="Обычный 5 2 4 5 4" xfId="8659"/>
    <cellStyle name="Обычный 5 2 4 6" xfId="5000"/>
    <cellStyle name="Обычный 5 2 4 6 2" xfId="12313"/>
    <cellStyle name="Обычный 5 2 4 7" xfId="2564"/>
    <cellStyle name="Обычный 5 2 4 7 2" xfId="9877"/>
    <cellStyle name="Обычный 5 2 4 8" xfId="7441"/>
    <cellStyle name="Обычный 5 2 5" xfId="193"/>
    <cellStyle name="Обычный 5 2 5 2" xfId="535"/>
    <cellStyle name="Обычный 5 2 5 2 2" xfId="1159"/>
    <cellStyle name="Обычный 5 2 5 2 2 2" xfId="2378"/>
    <cellStyle name="Обычный 5 2 5 2 2 2 2" xfId="7250"/>
    <cellStyle name="Обычный 5 2 5 2 2 2 2 2" xfId="14563"/>
    <cellStyle name="Обычный 5 2 5 2 2 2 3" xfId="4814"/>
    <cellStyle name="Обычный 5 2 5 2 2 2 3 2" xfId="12127"/>
    <cellStyle name="Обычный 5 2 5 2 2 2 4" xfId="9691"/>
    <cellStyle name="Обычный 5 2 5 2 2 3" xfId="6032"/>
    <cellStyle name="Обычный 5 2 5 2 2 3 2" xfId="13345"/>
    <cellStyle name="Обычный 5 2 5 2 2 4" xfId="3596"/>
    <cellStyle name="Обычный 5 2 5 2 2 4 2" xfId="10909"/>
    <cellStyle name="Обычный 5 2 5 2 2 5" xfId="8473"/>
    <cellStyle name="Обычный 5 2 5 2 3" xfId="1767"/>
    <cellStyle name="Обычный 5 2 5 2 3 2" xfId="6640"/>
    <cellStyle name="Обычный 5 2 5 2 3 2 2" xfId="13953"/>
    <cellStyle name="Обычный 5 2 5 2 3 3" xfId="4204"/>
    <cellStyle name="Обычный 5 2 5 2 3 3 2" xfId="11517"/>
    <cellStyle name="Обычный 5 2 5 2 3 4" xfId="9081"/>
    <cellStyle name="Обычный 5 2 5 2 4" xfId="5422"/>
    <cellStyle name="Обычный 5 2 5 2 4 2" xfId="12735"/>
    <cellStyle name="Обычный 5 2 5 2 5" xfId="2986"/>
    <cellStyle name="Обычный 5 2 5 2 5 2" xfId="10299"/>
    <cellStyle name="Обычный 5 2 5 2 6" xfId="7863"/>
    <cellStyle name="Обычный 5 2 5 3" xfId="855"/>
    <cellStyle name="Обычный 5 2 5 3 2" xfId="2074"/>
    <cellStyle name="Обычный 5 2 5 3 2 2" xfId="6946"/>
    <cellStyle name="Обычный 5 2 5 3 2 2 2" xfId="14259"/>
    <cellStyle name="Обычный 5 2 5 3 2 3" xfId="4510"/>
    <cellStyle name="Обычный 5 2 5 3 2 3 2" xfId="11823"/>
    <cellStyle name="Обычный 5 2 5 3 2 4" xfId="9387"/>
    <cellStyle name="Обычный 5 2 5 3 3" xfId="5728"/>
    <cellStyle name="Обычный 5 2 5 3 3 2" xfId="13041"/>
    <cellStyle name="Обычный 5 2 5 3 4" xfId="3292"/>
    <cellStyle name="Обычный 5 2 5 3 4 2" xfId="10605"/>
    <cellStyle name="Обычный 5 2 5 3 5" xfId="8169"/>
    <cellStyle name="Обычный 5 2 5 4" xfId="1463"/>
    <cellStyle name="Обычный 5 2 5 4 2" xfId="6336"/>
    <cellStyle name="Обычный 5 2 5 4 2 2" xfId="13649"/>
    <cellStyle name="Обычный 5 2 5 4 3" xfId="3900"/>
    <cellStyle name="Обычный 5 2 5 4 3 2" xfId="11213"/>
    <cellStyle name="Обычный 5 2 5 4 4" xfId="8777"/>
    <cellStyle name="Обычный 5 2 5 5" xfId="5118"/>
    <cellStyle name="Обычный 5 2 5 5 2" xfId="12431"/>
    <cellStyle name="Обычный 5 2 5 6" xfId="2682"/>
    <cellStyle name="Обычный 5 2 5 6 2" xfId="9995"/>
    <cellStyle name="Обычный 5 2 5 7" xfId="7559"/>
    <cellStyle name="Обычный 5 2 6" xfId="406"/>
    <cellStyle name="Обычный 5 2 6 2" xfId="1031"/>
    <cellStyle name="Обычный 5 2 6 2 2" xfId="2250"/>
    <cellStyle name="Обычный 5 2 6 2 2 2" xfId="7122"/>
    <cellStyle name="Обычный 5 2 6 2 2 2 2" xfId="14435"/>
    <cellStyle name="Обычный 5 2 6 2 2 3" xfId="4686"/>
    <cellStyle name="Обычный 5 2 6 2 2 3 2" xfId="11999"/>
    <cellStyle name="Обычный 5 2 6 2 2 4" xfId="9563"/>
    <cellStyle name="Обычный 5 2 6 2 3" xfId="5904"/>
    <cellStyle name="Обычный 5 2 6 2 3 2" xfId="13217"/>
    <cellStyle name="Обычный 5 2 6 2 4" xfId="3468"/>
    <cellStyle name="Обычный 5 2 6 2 4 2" xfId="10781"/>
    <cellStyle name="Обычный 5 2 6 2 5" xfId="8345"/>
    <cellStyle name="Обычный 5 2 6 3" xfId="1639"/>
    <cellStyle name="Обычный 5 2 6 3 2" xfId="6512"/>
    <cellStyle name="Обычный 5 2 6 3 2 2" xfId="13825"/>
    <cellStyle name="Обычный 5 2 6 3 3" xfId="4076"/>
    <cellStyle name="Обычный 5 2 6 3 3 2" xfId="11389"/>
    <cellStyle name="Обычный 5 2 6 3 4" xfId="8953"/>
    <cellStyle name="Обычный 5 2 6 4" xfId="5294"/>
    <cellStyle name="Обычный 5 2 6 4 2" xfId="12607"/>
    <cellStyle name="Обычный 5 2 6 5" xfId="2858"/>
    <cellStyle name="Обычный 5 2 6 5 2" xfId="10171"/>
    <cellStyle name="Обычный 5 2 6 6" xfId="7735"/>
    <cellStyle name="Обычный 5 2 7" xfId="728"/>
    <cellStyle name="Обычный 5 2 7 2" xfId="1947"/>
    <cellStyle name="Обычный 5 2 7 2 2" xfId="6819"/>
    <cellStyle name="Обычный 5 2 7 2 2 2" xfId="14132"/>
    <cellStyle name="Обычный 5 2 7 2 3" xfId="4383"/>
    <cellStyle name="Обычный 5 2 7 2 3 2" xfId="11696"/>
    <cellStyle name="Обычный 5 2 7 2 4" xfId="9260"/>
    <cellStyle name="Обычный 5 2 7 3" xfId="5601"/>
    <cellStyle name="Обычный 5 2 7 3 2" xfId="12914"/>
    <cellStyle name="Обычный 5 2 7 4" xfId="3165"/>
    <cellStyle name="Обычный 5 2 7 4 2" xfId="10478"/>
    <cellStyle name="Обычный 5 2 7 5" xfId="8042"/>
    <cellStyle name="Обычный 5 2 8" xfId="1335"/>
    <cellStyle name="Обычный 5 2 8 2" xfId="6208"/>
    <cellStyle name="Обычный 5 2 8 2 2" xfId="13521"/>
    <cellStyle name="Обычный 5 2 8 3" xfId="3772"/>
    <cellStyle name="Обычный 5 2 8 3 2" xfId="11085"/>
    <cellStyle name="Обычный 5 2 8 4" xfId="8649"/>
    <cellStyle name="Обычный 5 2 9" xfId="4990"/>
    <cellStyle name="Обычный 5 2 9 2" xfId="12303"/>
    <cellStyle name="Обычный 5 3" xfId="12"/>
    <cellStyle name="Обычный 5 3 2" xfId="22"/>
    <cellStyle name="Обычный 5 3 2 2" xfId="207"/>
    <cellStyle name="Обычный 5 3 2 2 2" xfId="549"/>
    <cellStyle name="Обычный 5 3 2 2 2 2" xfId="1173"/>
    <cellStyle name="Обычный 5 3 2 2 2 2 2" xfId="2392"/>
    <cellStyle name="Обычный 5 3 2 2 2 2 2 2" xfId="7264"/>
    <cellStyle name="Обычный 5 3 2 2 2 2 2 2 2" xfId="14577"/>
    <cellStyle name="Обычный 5 3 2 2 2 2 2 3" xfId="4828"/>
    <cellStyle name="Обычный 5 3 2 2 2 2 2 3 2" xfId="12141"/>
    <cellStyle name="Обычный 5 3 2 2 2 2 2 4" xfId="9705"/>
    <cellStyle name="Обычный 5 3 2 2 2 2 3" xfId="6046"/>
    <cellStyle name="Обычный 5 3 2 2 2 2 3 2" xfId="13359"/>
    <cellStyle name="Обычный 5 3 2 2 2 2 4" xfId="3610"/>
    <cellStyle name="Обычный 5 3 2 2 2 2 4 2" xfId="10923"/>
    <cellStyle name="Обычный 5 3 2 2 2 2 5" xfId="8487"/>
    <cellStyle name="Обычный 5 3 2 2 2 3" xfId="1781"/>
    <cellStyle name="Обычный 5 3 2 2 2 3 2" xfId="6654"/>
    <cellStyle name="Обычный 5 3 2 2 2 3 2 2" xfId="13967"/>
    <cellStyle name="Обычный 5 3 2 2 2 3 3" xfId="4218"/>
    <cellStyle name="Обычный 5 3 2 2 2 3 3 2" xfId="11531"/>
    <cellStyle name="Обычный 5 3 2 2 2 3 4" xfId="9095"/>
    <cellStyle name="Обычный 5 3 2 2 2 4" xfId="5436"/>
    <cellStyle name="Обычный 5 3 2 2 2 4 2" xfId="12749"/>
    <cellStyle name="Обычный 5 3 2 2 2 5" xfId="3000"/>
    <cellStyle name="Обычный 5 3 2 2 2 5 2" xfId="10313"/>
    <cellStyle name="Обычный 5 3 2 2 2 6" xfId="7877"/>
    <cellStyle name="Обычный 5 3 2 2 3" xfId="869"/>
    <cellStyle name="Обычный 5 3 2 2 3 2" xfId="2088"/>
    <cellStyle name="Обычный 5 3 2 2 3 2 2" xfId="6960"/>
    <cellStyle name="Обычный 5 3 2 2 3 2 2 2" xfId="14273"/>
    <cellStyle name="Обычный 5 3 2 2 3 2 3" xfId="4524"/>
    <cellStyle name="Обычный 5 3 2 2 3 2 3 2" xfId="11837"/>
    <cellStyle name="Обычный 5 3 2 2 3 2 4" xfId="9401"/>
    <cellStyle name="Обычный 5 3 2 2 3 3" xfId="5742"/>
    <cellStyle name="Обычный 5 3 2 2 3 3 2" xfId="13055"/>
    <cellStyle name="Обычный 5 3 2 2 3 4" xfId="3306"/>
    <cellStyle name="Обычный 5 3 2 2 3 4 2" xfId="10619"/>
    <cellStyle name="Обычный 5 3 2 2 3 5" xfId="8183"/>
    <cellStyle name="Обычный 5 3 2 2 4" xfId="1477"/>
    <cellStyle name="Обычный 5 3 2 2 4 2" xfId="6350"/>
    <cellStyle name="Обычный 5 3 2 2 4 2 2" xfId="13663"/>
    <cellStyle name="Обычный 5 3 2 2 4 3" xfId="3914"/>
    <cellStyle name="Обычный 5 3 2 2 4 3 2" xfId="11227"/>
    <cellStyle name="Обычный 5 3 2 2 4 4" xfId="8791"/>
    <cellStyle name="Обычный 5 3 2 2 5" xfId="5132"/>
    <cellStyle name="Обычный 5 3 2 2 5 2" xfId="12445"/>
    <cellStyle name="Обычный 5 3 2 2 6" xfId="2696"/>
    <cellStyle name="Обычный 5 3 2 2 6 2" xfId="10009"/>
    <cellStyle name="Обычный 5 3 2 2 7" xfId="7573"/>
    <cellStyle name="Обычный 5 3 2 3" xfId="420"/>
    <cellStyle name="Обычный 5 3 2 3 2" xfId="1045"/>
    <cellStyle name="Обычный 5 3 2 3 2 2" xfId="2264"/>
    <cellStyle name="Обычный 5 3 2 3 2 2 2" xfId="7136"/>
    <cellStyle name="Обычный 5 3 2 3 2 2 2 2" xfId="14449"/>
    <cellStyle name="Обычный 5 3 2 3 2 2 3" xfId="4700"/>
    <cellStyle name="Обычный 5 3 2 3 2 2 3 2" xfId="12013"/>
    <cellStyle name="Обычный 5 3 2 3 2 2 4" xfId="9577"/>
    <cellStyle name="Обычный 5 3 2 3 2 3" xfId="5918"/>
    <cellStyle name="Обычный 5 3 2 3 2 3 2" xfId="13231"/>
    <cellStyle name="Обычный 5 3 2 3 2 4" xfId="3482"/>
    <cellStyle name="Обычный 5 3 2 3 2 4 2" xfId="10795"/>
    <cellStyle name="Обычный 5 3 2 3 2 5" xfId="8359"/>
    <cellStyle name="Обычный 5 3 2 3 3" xfId="1653"/>
    <cellStyle name="Обычный 5 3 2 3 3 2" xfId="6526"/>
    <cellStyle name="Обычный 5 3 2 3 3 2 2" xfId="13839"/>
    <cellStyle name="Обычный 5 3 2 3 3 3" xfId="4090"/>
    <cellStyle name="Обычный 5 3 2 3 3 3 2" xfId="11403"/>
    <cellStyle name="Обычный 5 3 2 3 3 4" xfId="8967"/>
    <cellStyle name="Обычный 5 3 2 3 4" xfId="5308"/>
    <cellStyle name="Обычный 5 3 2 3 4 2" xfId="12621"/>
    <cellStyle name="Обычный 5 3 2 3 5" xfId="2872"/>
    <cellStyle name="Обычный 5 3 2 3 5 2" xfId="10185"/>
    <cellStyle name="Обычный 5 3 2 3 6" xfId="7749"/>
    <cellStyle name="Обычный 5 3 2 4" xfId="742"/>
    <cellStyle name="Обычный 5 3 2 4 2" xfId="1961"/>
    <cellStyle name="Обычный 5 3 2 4 2 2" xfId="6833"/>
    <cellStyle name="Обычный 5 3 2 4 2 2 2" xfId="14146"/>
    <cellStyle name="Обычный 5 3 2 4 2 3" xfId="4397"/>
    <cellStyle name="Обычный 5 3 2 4 2 3 2" xfId="11710"/>
    <cellStyle name="Обычный 5 3 2 4 2 4" xfId="9274"/>
    <cellStyle name="Обычный 5 3 2 4 3" xfId="5615"/>
    <cellStyle name="Обычный 5 3 2 4 3 2" xfId="12928"/>
    <cellStyle name="Обычный 5 3 2 4 4" xfId="3179"/>
    <cellStyle name="Обычный 5 3 2 4 4 2" xfId="10492"/>
    <cellStyle name="Обычный 5 3 2 4 5" xfId="8056"/>
    <cellStyle name="Обычный 5 3 2 5" xfId="1349"/>
    <cellStyle name="Обычный 5 3 2 5 2" xfId="6222"/>
    <cellStyle name="Обычный 5 3 2 5 2 2" xfId="13535"/>
    <cellStyle name="Обычный 5 3 2 5 3" xfId="3786"/>
    <cellStyle name="Обычный 5 3 2 5 3 2" xfId="11099"/>
    <cellStyle name="Обычный 5 3 2 5 4" xfId="8663"/>
    <cellStyle name="Обычный 5 3 2 6" xfId="5004"/>
    <cellStyle name="Обычный 5 3 2 6 2" xfId="12317"/>
    <cellStyle name="Обычный 5 3 2 7" xfId="2568"/>
    <cellStyle name="Обычный 5 3 2 7 2" xfId="9881"/>
    <cellStyle name="Обычный 5 3 2 8" xfId="7445"/>
    <cellStyle name="Обычный 5 3 3" xfId="197"/>
    <cellStyle name="Обычный 5 3 3 2" xfId="539"/>
    <cellStyle name="Обычный 5 3 3 2 2" xfId="1163"/>
    <cellStyle name="Обычный 5 3 3 2 2 2" xfId="2382"/>
    <cellStyle name="Обычный 5 3 3 2 2 2 2" xfId="7254"/>
    <cellStyle name="Обычный 5 3 3 2 2 2 2 2" xfId="14567"/>
    <cellStyle name="Обычный 5 3 3 2 2 2 3" xfId="4818"/>
    <cellStyle name="Обычный 5 3 3 2 2 2 3 2" xfId="12131"/>
    <cellStyle name="Обычный 5 3 3 2 2 2 4" xfId="9695"/>
    <cellStyle name="Обычный 5 3 3 2 2 3" xfId="6036"/>
    <cellStyle name="Обычный 5 3 3 2 2 3 2" xfId="13349"/>
    <cellStyle name="Обычный 5 3 3 2 2 4" xfId="3600"/>
    <cellStyle name="Обычный 5 3 3 2 2 4 2" xfId="10913"/>
    <cellStyle name="Обычный 5 3 3 2 2 5" xfId="8477"/>
    <cellStyle name="Обычный 5 3 3 2 3" xfId="1771"/>
    <cellStyle name="Обычный 5 3 3 2 3 2" xfId="6644"/>
    <cellStyle name="Обычный 5 3 3 2 3 2 2" xfId="13957"/>
    <cellStyle name="Обычный 5 3 3 2 3 3" xfId="4208"/>
    <cellStyle name="Обычный 5 3 3 2 3 3 2" xfId="11521"/>
    <cellStyle name="Обычный 5 3 3 2 3 4" xfId="9085"/>
    <cellStyle name="Обычный 5 3 3 2 4" xfId="5426"/>
    <cellStyle name="Обычный 5 3 3 2 4 2" xfId="12739"/>
    <cellStyle name="Обычный 5 3 3 2 5" xfId="2990"/>
    <cellStyle name="Обычный 5 3 3 2 5 2" xfId="10303"/>
    <cellStyle name="Обычный 5 3 3 2 6" xfId="7867"/>
    <cellStyle name="Обычный 5 3 3 3" xfId="859"/>
    <cellStyle name="Обычный 5 3 3 3 2" xfId="2078"/>
    <cellStyle name="Обычный 5 3 3 3 2 2" xfId="6950"/>
    <cellStyle name="Обычный 5 3 3 3 2 2 2" xfId="14263"/>
    <cellStyle name="Обычный 5 3 3 3 2 3" xfId="4514"/>
    <cellStyle name="Обычный 5 3 3 3 2 3 2" xfId="11827"/>
    <cellStyle name="Обычный 5 3 3 3 2 4" xfId="9391"/>
    <cellStyle name="Обычный 5 3 3 3 3" xfId="5732"/>
    <cellStyle name="Обычный 5 3 3 3 3 2" xfId="13045"/>
    <cellStyle name="Обычный 5 3 3 3 4" xfId="3296"/>
    <cellStyle name="Обычный 5 3 3 3 4 2" xfId="10609"/>
    <cellStyle name="Обычный 5 3 3 3 5" xfId="8173"/>
    <cellStyle name="Обычный 5 3 3 4" xfId="1467"/>
    <cellStyle name="Обычный 5 3 3 4 2" xfId="6340"/>
    <cellStyle name="Обычный 5 3 3 4 2 2" xfId="13653"/>
    <cellStyle name="Обычный 5 3 3 4 3" xfId="3904"/>
    <cellStyle name="Обычный 5 3 3 4 3 2" xfId="11217"/>
    <cellStyle name="Обычный 5 3 3 4 4" xfId="8781"/>
    <cellStyle name="Обычный 5 3 3 5" xfId="5122"/>
    <cellStyle name="Обычный 5 3 3 5 2" xfId="12435"/>
    <cellStyle name="Обычный 5 3 3 6" xfId="2686"/>
    <cellStyle name="Обычный 5 3 3 6 2" xfId="9999"/>
    <cellStyle name="Обычный 5 3 3 7" xfId="7563"/>
    <cellStyle name="Обычный 5 3 4" xfId="410"/>
    <cellStyle name="Обычный 5 3 4 2" xfId="1035"/>
    <cellStyle name="Обычный 5 3 4 2 2" xfId="2254"/>
    <cellStyle name="Обычный 5 3 4 2 2 2" xfId="7126"/>
    <cellStyle name="Обычный 5 3 4 2 2 2 2" xfId="14439"/>
    <cellStyle name="Обычный 5 3 4 2 2 3" xfId="4690"/>
    <cellStyle name="Обычный 5 3 4 2 2 3 2" xfId="12003"/>
    <cellStyle name="Обычный 5 3 4 2 2 4" xfId="9567"/>
    <cellStyle name="Обычный 5 3 4 2 3" xfId="5908"/>
    <cellStyle name="Обычный 5 3 4 2 3 2" xfId="13221"/>
    <cellStyle name="Обычный 5 3 4 2 4" xfId="3472"/>
    <cellStyle name="Обычный 5 3 4 2 4 2" xfId="10785"/>
    <cellStyle name="Обычный 5 3 4 2 5" xfId="8349"/>
    <cellStyle name="Обычный 5 3 4 3" xfId="1643"/>
    <cellStyle name="Обычный 5 3 4 3 2" xfId="6516"/>
    <cellStyle name="Обычный 5 3 4 3 2 2" xfId="13829"/>
    <cellStyle name="Обычный 5 3 4 3 3" xfId="4080"/>
    <cellStyle name="Обычный 5 3 4 3 3 2" xfId="11393"/>
    <cellStyle name="Обычный 5 3 4 3 4" xfId="8957"/>
    <cellStyle name="Обычный 5 3 4 4" xfId="5298"/>
    <cellStyle name="Обычный 5 3 4 4 2" xfId="12611"/>
    <cellStyle name="Обычный 5 3 4 5" xfId="2862"/>
    <cellStyle name="Обычный 5 3 4 5 2" xfId="10175"/>
    <cellStyle name="Обычный 5 3 4 6" xfId="7739"/>
    <cellStyle name="Обычный 5 3 5" xfId="732"/>
    <cellStyle name="Обычный 5 3 5 2" xfId="1951"/>
    <cellStyle name="Обычный 5 3 5 2 2" xfId="6823"/>
    <cellStyle name="Обычный 5 3 5 2 2 2" xfId="14136"/>
    <cellStyle name="Обычный 5 3 5 2 3" xfId="4387"/>
    <cellStyle name="Обычный 5 3 5 2 3 2" xfId="11700"/>
    <cellStyle name="Обычный 5 3 5 2 4" xfId="9264"/>
    <cellStyle name="Обычный 5 3 5 3" xfId="5605"/>
    <cellStyle name="Обычный 5 3 5 3 2" xfId="12918"/>
    <cellStyle name="Обычный 5 3 5 4" xfId="3169"/>
    <cellStyle name="Обычный 5 3 5 4 2" xfId="10482"/>
    <cellStyle name="Обычный 5 3 5 5" xfId="8046"/>
    <cellStyle name="Обычный 5 3 6" xfId="1339"/>
    <cellStyle name="Обычный 5 3 6 2" xfId="6212"/>
    <cellStyle name="Обычный 5 3 6 2 2" xfId="13525"/>
    <cellStyle name="Обычный 5 3 6 3" xfId="3776"/>
    <cellStyle name="Обычный 5 3 6 3 2" xfId="11089"/>
    <cellStyle name="Обычный 5 3 6 4" xfId="8653"/>
    <cellStyle name="Обычный 5 3 7" xfId="4994"/>
    <cellStyle name="Обычный 5 3 7 2" xfId="12307"/>
    <cellStyle name="Обычный 5 3 8" xfId="2558"/>
    <cellStyle name="Обычный 5 3 8 2" xfId="9871"/>
    <cellStyle name="Обычный 5 3 9" xfId="7435"/>
    <cellStyle name="Обычный 5 4" xfId="17"/>
    <cellStyle name="Обычный 5 4 2" xfId="202"/>
    <cellStyle name="Обычный 5 4 2 2" xfId="544"/>
    <cellStyle name="Обычный 5 4 2 2 2" xfId="1168"/>
    <cellStyle name="Обычный 5 4 2 2 2 2" xfId="2387"/>
    <cellStyle name="Обычный 5 4 2 2 2 2 2" xfId="7259"/>
    <cellStyle name="Обычный 5 4 2 2 2 2 2 2" xfId="14572"/>
    <cellStyle name="Обычный 5 4 2 2 2 2 3" xfId="4823"/>
    <cellStyle name="Обычный 5 4 2 2 2 2 3 2" xfId="12136"/>
    <cellStyle name="Обычный 5 4 2 2 2 2 4" xfId="9700"/>
    <cellStyle name="Обычный 5 4 2 2 2 3" xfId="6041"/>
    <cellStyle name="Обычный 5 4 2 2 2 3 2" xfId="13354"/>
    <cellStyle name="Обычный 5 4 2 2 2 4" xfId="3605"/>
    <cellStyle name="Обычный 5 4 2 2 2 4 2" xfId="10918"/>
    <cellStyle name="Обычный 5 4 2 2 2 5" xfId="8482"/>
    <cellStyle name="Обычный 5 4 2 2 3" xfId="1776"/>
    <cellStyle name="Обычный 5 4 2 2 3 2" xfId="6649"/>
    <cellStyle name="Обычный 5 4 2 2 3 2 2" xfId="13962"/>
    <cellStyle name="Обычный 5 4 2 2 3 3" xfId="4213"/>
    <cellStyle name="Обычный 5 4 2 2 3 3 2" xfId="11526"/>
    <cellStyle name="Обычный 5 4 2 2 3 4" xfId="9090"/>
    <cellStyle name="Обычный 5 4 2 2 4" xfId="5431"/>
    <cellStyle name="Обычный 5 4 2 2 4 2" xfId="12744"/>
    <cellStyle name="Обычный 5 4 2 2 5" xfId="2995"/>
    <cellStyle name="Обычный 5 4 2 2 5 2" xfId="10308"/>
    <cellStyle name="Обычный 5 4 2 2 6" xfId="7872"/>
    <cellStyle name="Обычный 5 4 2 3" xfId="864"/>
    <cellStyle name="Обычный 5 4 2 3 2" xfId="2083"/>
    <cellStyle name="Обычный 5 4 2 3 2 2" xfId="6955"/>
    <cellStyle name="Обычный 5 4 2 3 2 2 2" xfId="14268"/>
    <cellStyle name="Обычный 5 4 2 3 2 3" xfId="4519"/>
    <cellStyle name="Обычный 5 4 2 3 2 3 2" xfId="11832"/>
    <cellStyle name="Обычный 5 4 2 3 2 4" xfId="9396"/>
    <cellStyle name="Обычный 5 4 2 3 3" xfId="5737"/>
    <cellStyle name="Обычный 5 4 2 3 3 2" xfId="13050"/>
    <cellStyle name="Обычный 5 4 2 3 4" xfId="3301"/>
    <cellStyle name="Обычный 5 4 2 3 4 2" xfId="10614"/>
    <cellStyle name="Обычный 5 4 2 3 5" xfId="8178"/>
    <cellStyle name="Обычный 5 4 2 4" xfId="1472"/>
    <cellStyle name="Обычный 5 4 2 4 2" xfId="6345"/>
    <cellStyle name="Обычный 5 4 2 4 2 2" xfId="13658"/>
    <cellStyle name="Обычный 5 4 2 4 3" xfId="3909"/>
    <cellStyle name="Обычный 5 4 2 4 3 2" xfId="11222"/>
    <cellStyle name="Обычный 5 4 2 4 4" xfId="8786"/>
    <cellStyle name="Обычный 5 4 2 5" xfId="5127"/>
    <cellStyle name="Обычный 5 4 2 5 2" xfId="12440"/>
    <cellStyle name="Обычный 5 4 2 6" xfId="2691"/>
    <cellStyle name="Обычный 5 4 2 6 2" xfId="10004"/>
    <cellStyle name="Обычный 5 4 2 7" xfId="7568"/>
    <cellStyle name="Обычный 5 4 3" xfId="415"/>
    <cellStyle name="Обычный 5 4 3 2" xfId="1040"/>
    <cellStyle name="Обычный 5 4 3 2 2" xfId="2259"/>
    <cellStyle name="Обычный 5 4 3 2 2 2" xfId="7131"/>
    <cellStyle name="Обычный 5 4 3 2 2 2 2" xfId="14444"/>
    <cellStyle name="Обычный 5 4 3 2 2 3" xfId="4695"/>
    <cellStyle name="Обычный 5 4 3 2 2 3 2" xfId="12008"/>
    <cellStyle name="Обычный 5 4 3 2 2 4" xfId="9572"/>
    <cellStyle name="Обычный 5 4 3 2 3" xfId="5913"/>
    <cellStyle name="Обычный 5 4 3 2 3 2" xfId="13226"/>
    <cellStyle name="Обычный 5 4 3 2 4" xfId="3477"/>
    <cellStyle name="Обычный 5 4 3 2 4 2" xfId="10790"/>
    <cellStyle name="Обычный 5 4 3 2 5" xfId="8354"/>
    <cellStyle name="Обычный 5 4 3 3" xfId="1648"/>
    <cellStyle name="Обычный 5 4 3 3 2" xfId="6521"/>
    <cellStyle name="Обычный 5 4 3 3 2 2" xfId="13834"/>
    <cellStyle name="Обычный 5 4 3 3 3" xfId="4085"/>
    <cellStyle name="Обычный 5 4 3 3 3 2" xfId="11398"/>
    <cellStyle name="Обычный 5 4 3 3 4" xfId="8962"/>
    <cellStyle name="Обычный 5 4 3 4" xfId="5303"/>
    <cellStyle name="Обычный 5 4 3 4 2" xfId="12616"/>
    <cellStyle name="Обычный 5 4 3 5" xfId="2867"/>
    <cellStyle name="Обычный 5 4 3 5 2" xfId="10180"/>
    <cellStyle name="Обычный 5 4 3 6" xfId="7744"/>
    <cellStyle name="Обычный 5 4 4" xfId="737"/>
    <cellStyle name="Обычный 5 4 4 2" xfId="1956"/>
    <cellStyle name="Обычный 5 4 4 2 2" xfId="6828"/>
    <cellStyle name="Обычный 5 4 4 2 2 2" xfId="14141"/>
    <cellStyle name="Обычный 5 4 4 2 3" xfId="4392"/>
    <cellStyle name="Обычный 5 4 4 2 3 2" xfId="11705"/>
    <cellStyle name="Обычный 5 4 4 2 4" xfId="9269"/>
    <cellStyle name="Обычный 5 4 4 3" xfId="5610"/>
    <cellStyle name="Обычный 5 4 4 3 2" xfId="12923"/>
    <cellStyle name="Обычный 5 4 4 4" xfId="3174"/>
    <cellStyle name="Обычный 5 4 4 4 2" xfId="10487"/>
    <cellStyle name="Обычный 5 4 4 5" xfId="8051"/>
    <cellStyle name="Обычный 5 4 5" xfId="1344"/>
    <cellStyle name="Обычный 5 4 5 2" xfId="6217"/>
    <cellStyle name="Обычный 5 4 5 2 2" xfId="13530"/>
    <cellStyle name="Обычный 5 4 5 3" xfId="3781"/>
    <cellStyle name="Обычный 5 4 5 3 2" xfId="11094"/>
    <cellStyle name="Обычный 5 4 5 4" xfId="8658"/>
    <cellStyle name="Обычный 5 4 6" xfId="4999"/>
    <cellStyle name="Обычный 5 4 6 2" xfId="12312"/>
    <cellStyle name="Обычный 5 4 7" xfId="2563"/>
    <cellStyle name="Обычный 5 4 7 2" xfId="9876"/>
    <cellStyle name="Обычный 5 4 8" xfId="7440"/>
    <cellStyle name="Обычный 5 5" xfId="192"/>
    <cellStyle name="Обычный 5 5 2" xfId="534"/>
    <cellStyle name="Обычный 5 5 2 2" xfId="1158"/>
    <cellStyle name="Обычный 5 5 2 2 2" xfId="2377"/>
    <cellStyle name="Обычный 5 5 2 2 2 2" xfId="7249"/>
    <cellStyle name="Обычный 5 5 2 2 2 2 2" xfId="14562"/>
    <cellStyle name="Обычный 5 5 2 2 2 3" xfId="4813"/>
    <cellStyle name="Обычный 5 5 2 2 2 3 2" xfId="12126"/>
    <cellStyle name="Обычный 5 5 2 2 2 4" xfId="9690"/>
    <cellStyle name="Обычный 5 5 2 2 3" xfId="6031"/>
    <cellStyle name="Обычный 5 5 2 2 3 2" xfId="13344"/>
    <cellStyle name="Обычный 5 5 2 2 4" xfId="3595"/>
    <cellStyle name="Обычный 5 5 2 2 4 2" xfId="10908"/>
    <cellStyle name="Обычный 5 5 2 2 5" xfId="8472"/>
    <cellStyle name="Обычный 5 5 2 3" xfId="1766"/>
    <cellStyle name="Обычный 5 5 2 3 2" xfId="6639"/>
    <cellStyle name="Обычный 5 5 2 3 2 2" xfId="13952"/>
    <cellStyle name="Обычный 5 5 2 3 3" xfId="4203"/>
    <cellStyle name="Обычный 5 5 2 3 3 2" xfId="11516"/>
    <cellStyle name="Обычный 5 5 2 3 4" xfId="9080"/>
    <cellStyle name="Обычный 5 5 2 4" xfId="5421"/>
    <cellStyle name="Обычный 5 5 2 4 2" xfId="12734"/>
    <cellStyle name="Обычный 5 5 2 5" xfId="2985"/>
    <cellStyle name="Обычный 5 5 2 5 2" xfId="10298"/>
    <cellStyle name="Обычный 5 5 2 6" xfId="7862"/>
    <cellStyle name="Обычный 5 5 3" xfId="854"/>
    <cellStyle name="Обычный 5 5 3 2" xfId="2073"/>
    <cellStyle name="Обычный 5 5 3 2 2" xfId="6945"/>
    <cellStyle name="Обычный 5 5 3 2 2 2" xfId="14258"/>
    <cellStyle name="Обычный 5 5 3 2 3" xfId="4509"/>
    <cellStyle name="Обычный 5 5 3 2 3 2" xfId="11822"/>
    <cellStyle name="Обычный 5 5 3 2 4" xfId="9386"/>
    <cellStyle name="Обычный 5 5 3 3" xfId="5727"/>
    <cellStyle name="Обычный 5 5 3 3 2" xfId="13040"/>
    <cellStyle name="Обычный 5 5 3 4" xfId="3291"/>
    <cellStyle name="Обычный 5 5 3 4 2" xfId="10604"/>
    <cellStyle name="Обычный 5 5 3 5" xfId="8168"/>
    <cellStyle name="Обычный 5 5 4" xfId="1462"/>
    <cellStyle name="Обычный 5 5 4 2" xfId="6335"/>
    <cellStyle name="Обычный 5 5 4 2 2" xfId="13648"/>
    <cellStyle name="Обычный 5 5 4 3" xfId="3899"/>
    <cellStyle name="Обычный 5 5 4 3 2" xfId="11212"/>
    <cellStyle name="Обычный 5 5 4 4" xfId="8776"/>
    <cellStyle name="Обычный 5 5 5" xfId="5117"/>
    <cellStyle name="Обычный 5 5 5 2" xfId="12430"/>
    <cellStyle name="Обычный 5 5 6" xfId="2681"/>
    <cellStyle name="Обычный 5 5 6 2" xfId="9994"/>
    <cellStyle name="Обычный 5 5 7" xfId="7558"/>
    <cellStyle name="Обычный 5 6" xfId="405"/>
    <cellStyle name="Обычный 5 6 2" xfId="1030"/>
    <cellStyle name="Обычный 5 6 2 2" xfId="2249"/>
    <cellStyle name="Обычный 5 6 2 2 2" xfId="7121"/>
    <cellStyle name="Обычный 5 6 2 2 2 2" xfId="14434"/>
    <cellStyle name="Обычный 5 6 2 2 3" xfId="4685"/>
    <cellStyle name="Обычный 5 6 2 2 3 2" xfId="11998"/>
    <cellStyle name="Обычный 5 6 2 2 4" xfId="9562"/>
    <cellStyle name="Обычный 5 6 2 3" xfId="5903"/>
    <cellStyle name="Обычный 5 6 2 3 2" xfId="13216"/>
    <cellStyle name="Обычный 5 6 2 4" xfId="3467"/>
    <cellStyle name="Обычный 5 6 2 4 2" xfId="10780"/>
    <cellStyle name="Обычный 5 6 2 5" xfId="8344"/>
    <cellStyle name="Обычный 5 6 3" xfId="1638"/>
    <cellStyle name="Обычный 5 6 3 2" xfId="6511"/>
    <cellStyle name="Обычный 5 6 3 2 2" xfId="13824"/>
    <cellStyle name="Обычный 5 6 3 3" xfId="4075"/>
    <cellStyle name="Обычный 5 6 3 3 2" xfId="11388"/>
    <cellStyle name="Обычный 5 6 3 4" xfId="8952"/>
    <cellStyle name="Обычный 5 6 4" xfId="5293"/>
    <cellStyle name="Обычный 5 6 4 2" xfId="12606"/>
    <cellStyle name="Обычный 5 6 5" xfId="2857"/>
    <cellStyle name="Обычный 5 6 5 2" xfId="10170"/>
    <cellStyle name="Обычный 5 6 6" xfId="7734"/>
    <cellStyle name="Обычный 5 7" xfId="727"/>
    <cellStyle name="Обычный 5 7 2" xfId="1946"/>
    <cellStyle name="Обычный 5 7 2 2" xfId="6818"/>
    <cellStyle name="Обычный 5 7 2 2 2" xfId="14131"/>
    <cellStyle name="Обычный 5 7 2 3" xfId="4382"/>
    <cellStyle name="Обычный 5 7 2 3 2" xfId="11695"/>
    <cellStyle name="Обычный 5 7 2 4" xfId="9259"/>
    <cellStyle name="Обычный 5 7 3" xfId="5600"/>
    <cellStyle name="Обычный 5 7 3 2" xfId="12913"/>
    <cellStyle name="Обычный 5 7 4" xfId="3164"/>
    <cellStyle name="Обычный 5 7 4 2" xfId="10477"/>
    <cellStyle name="Обычный 5 7 5" xfId="8041"/>
    <cellStyle name="Обычный 5 8" xfId="1334"/>
    <cellStyle name="Обычный 5 8 2" xfId="6207"/>
    <cellStyle name="Обычный 5 8 2 2" xfId="13520"/>
    <cellStyle name="Обычный 5 8 3" xfId="3771"/>
    <cellStyle name="Обычный 5 8 3 2" xfId="11084"/>
    <cellStyle name="Обычный 5 8 4" xfId="8648"/>
    <cellStyle name="Обычный 5 9" xfId="4989"/>
    <cellStyle name="Обычный 5 9 2" xfId="12302"/>
    <cellStyle name="Обычный 50" xfId="14744"/>
    <cellStyle name="Обычный 51" xfId="14748"/>
    <cellStyle name="Обычный 52" xfId="14749"/>
    <cellStyle name="Обычный 53" xfId="14750"/>
    <cellStyle name="Обычный 54" xfId="14751"/>
    <cellStyle name="Обычный 55" xfId="14755"/>
    <cellStyle name="Обычный 56" xfId="14756"/>
    <cellStyle name="Обычный 57" xfId="14757"/>
    <cellStyle name="Обычный 58" xfId="14758"/>
    <cellStyle name="Обычный 59" xfId="14759"/>
    <cellStyle name="Обычный 6" xfId="9"/>
    <cellStyle name="Обычный 6 10" xfId="2555"/>
    <cellStyle name="Обычный 6 10 2" xfId="9868"/>
    <cellStyle name="Обычный 6 11" xfId="7432"/>
    <cellStyle name="Обычный 6 2" xfId="11"/>
    <cellStyle name="Обычный 6 2 10" xfId="7434"/>
    <cellStyle name="Обычный 6 2 2" xfId="16"/>
    <cellStyle name="Обычный 6 2 2 2" xfId="26"/>
    <cellStyle name="Обычный 6 2 2 2 2" xfId="211"/>
    <cellStyle name="Обычный 6 2 2 2 2 2" xfId="553"/>
    <cellStyle name="Обычный 6 2 2 2 2 2 2" xfId="1177"/>
    <cellStyle name="Обычный 6 2 2 2 2 2 2 2" xfId="2396"/>
    <cellStyle name="Обычный 6 2 2 2 2 2 2 2 2" xfId="7268"/>
    <cellStyle name="Обычный 6 2 2 2 2 2 2 2 2 2" xfId="14581"/>
    <cellStyle name="Обычный 6 2 2 2 2 2 2 2 3" xfId="4832"/>
    <cellStyle name="Обычный 6 2 2 2 2 2 2 2 3 2" xfId="12145"/>
    <cellStyle name="Обычный 6 2 2 2 2 2 2 2 4" xfId="9709"/>
    <cellStyle name="Обычный 6 2 2 2 2 2 2 3" xfId="6050"/>
    <cellStyle name="Обычный 6 2 2 2 2 2 2 3 2" xfId="13363"/>
    <cellStyle name="Обычный 6 2 2 2 2 2 2 4" xfId="3614"/>
    <cellStyle name="Обычный 6 2 2 2 2 2 2 4 2" xfId="10927"/>
    <cellStyle name="Обычный 6 2 2 2 2 2 2 5" xfId="8491"/>
    <cellStyle name="Обычный 6 2 2 2 2 2 3" xfId="1785"/>
    <cellStyle name="Обычный 6 2 2 2 2 2 3 2" xfId="6658"/>
    <cellStyle name="Обычный 6 2 2 2 2 2 3 2 2" xfId="13971"/>
    <cellStyle name="Обычный 6 2 2 2 2 2 3 3" xfId="4222"/>
    <cellStyle name="Обычный 6 2 2 2 2 2 3 3 2" xfId="11535"/>
    <cellStyle name="Обычный 6 2 2 2 2 2 3 4" xfId="9099"/>
    <cellStyle name="Обычный 6 2 2 2 2 2 4" xfId="5440"/>
    <cellStyle name="Обычный 6 2 2 2 2 2 4 2" xfId="12753"/>
    <cellStyle name="Обычный 6 2 2 2 2 2 5" xfId="3004"/>
    <cellStyle name="Обычный 6 2 2 2 2 2 5 2" xfId="10317"/>
    <cellStyle name="Обычный 6 2 2 2 2 2 6" xfId="7881"/>
    <cellStyle name="Обычный 6 2 2 2 2 3" xfId="873"/>
    <cellStyle name="Обычный 6 2 2 2 2 3 2" xfId="2092"/>
    <cellStyle name="Обычный 6 2 2 2 2 3 2 2" xfId="6964"/>
    <cellStyle name="Обычный 6 2 2 2 2 3 2 2 2" xfId="14277"/>
    <cellStyle name="Обычный 6 2 2 2 2 3 2 3" xfId="4528"/>
    <cellStyle name="Обычный 6 2 2 2 2 3 2 3 2" xfId="11841"/>
    <cellStyle name="Обычный 6 2 2 2 2 3 2 4" xfId="9405"/>
    <cellStyle name="Обычный 6 2 2 2 2 3 3" xfId="5746"/>
    <cellStyle name="Обычный 6 2 2 2 2 3 3 2" xfId="13059"/>
    <cellStyle name="Обычный 6 2 2 2 2 3 4" xfId="3310"/>
    <cellStyle name="Обычный 6 2 2 2 2 3 4 2" xfId="10623"/>
    <cellStyle name="Обычный 6 2 2 2 2 3 5" xfId="8187"/>
    <cellStyle name="Обычный 6 2 2 2 2 4" xfId="1481"/>
    <cellStyle name="Обычный 6 2 2 2 2 4 2" xfId="6354"/>
    <cellStyle name="Обычный 6 2 2 2 2 4 2 2" xfId="13667"/>
    <cellStyle name="Обычный 6 2 2 2 2 4 3" xfId="3918"/>
    <cellStyle name="Обычный 6 2 2 2 2 4 3 2" xfId="11231"/>
    <cellStyle name="Обычный 6 2 2 2 2 4 4" xfId="8795"/>
    <cellStyle name="Обычный 6 2 2 2 2 5" xfId="5136"/>
    <cellStyle name="Обычный 6 2 2 2 2 5 2" xfId="12449"/>
    <cellStyle name="Обычный 6 2 2 2 2 6" xfId="2700"/>
    <cellStyle name="Обычный 6 2 2 2 2 6 2" xfId="10013"/>
    <cellStyle name="Обычный 6 2 2 2 2 7" xfId="7577"/>
    <cellStyle name="Обычный 6 2 2 2 3" xfId="424"/>
    <cellStyle name="Обычный 6 2 2 2 3 2" xfId="1049"/>
    <cellStyle name="Обычный 6 2 2 2 3 2 2" xfId="2268"/>
    <cellStyle name="Обычный 6 2 2 2 3 2 2 2" xfId="7140"/>
    <cellStyle name="Обычный 6 2 2 2 3 2 2 2 2" xfId="14453"/>
    <cellStyle name="Обычный 6 2 2 2 3 2 2 3" xfId="4704"/>
    <cellStyle name="Обычный 6 2 2 2 3 2 2 3 2" xfId="12017"/>
    <cellStyle name="Обычный 6 2 2 2 3 2 2 4" xfId="9581"/>
    <cellStyle name="Обычный 6 2 2 2 3 2 3" xfId="5922"/>
    <cellStyle name="Обычный 6 2 2 2 3 2 3 2" xfId="13235"/>
    <cellStyle name="Обычный 6 2 2 2 3 2 4" xfId="3486"/>
    <cellStyle name="Обычный 6 2 2 2 3 2 4 2" xfId="10799"/>
    <cellStyle name="Обычный 6 2 2 2 3 2 5" xfId="8363"/>
    <cellStyle name="Обычный 6 2 2 2 3 3" xfId="1657"/>
    <cellStyle name="Обычный 6 2 2 2 3 3 2" xfId="6530"/>
    <cellStyle name="Обычный 6 2 2 2 3 3 2 2" xfId="13843"/>
    <cellStyle name="Обычный 6 2 2 2 3 3 3" xfId="4094"/>
    <cellStyle name="Обычный 6 2 2 2 3 3 3 2" xfId="11407"/>
    <cellStyle name="Обычный 6 2 2 2 3 3 4" xfId="8971"/>
    <cellStyle name="Обычный 6 2 2 2 3 4" xfId="5312"/>
    <cellStyle name="Обычный 6 2 2 2 3 4 2" xfId="12625"/>
    <cellStyle name="Обычный 6 2 2 2 3 5" xfId="2876"/>
    <cellStyle name="Обычный 6 2 2 2 3 5 2" xfId="10189"/>
    <cellStyle name="Обычный 6 2 2 2 3 6" xfId="7753"/>
    <cellStyle name="Обычный 6 2 2 2 4" xfId="746"/>
    <cellStyle name="Обычный 6 2 2 2 4 2" xfId="1965"/>
    <cellStyle name="Обычный 6 2 2 2 4 2 2" xfId="6837"/>
    <cellStyle name="Обычный 6 2 2 2 4 2 2 2" xfId="14150"/>
    <cellStyle name="Обычный 6 2 2 2 4 2 3" xfId="4401"/>
    <cellStyle name="Обычный 6 2 2 2 4 2 3 2" xfId="11714"/>
    <cellStyle name="Обычный 6 2 2 2 4 2 4" xfId="9278"/>
    <cellStyle name="Обычный 6 2 2 2 4 3" xfId="5619"/>
    <cellStyle name="Обычный 6 2 2 2 4 3 2" xfId="12932"/>
    <cellStyle name="Обычный 6 2 2 2 4 4" xfId="3183"/>
    <cellStyle name="Обычный 6 2 2 2 4 4 2" xfId="10496"/>
    <cellStyle name="Обычный 6 2 2 2 4 5" xfId="8060"/>
    <cellStyle name="Обычный 6 2 2 2 5" xfId="1353"/>
    <cellStyle name="Обычный 6 2 2 2 5 2" xfId="6226"/>
    <cellStyle name="Обычный 6 2 2 2 5 2 2" xfId="13539"/>
    <cellStyle name="Обычный 6 2 2 2 5 3" xfId="3790"/>
    <cellStyle name="Обычный 6 2 2 2 5 3 2" xfId="11103"/>
    <cellStyle name="Обычный 6 2 2 2 5 4" xfId="8667"/>
    <cellStyle name="Обычный 6 2 2 2 6" xfId="5008"/>
    <cellStyle name="Обычный 6 2 2 2 6 2" xfId="12321"/>
    <cellStyle name="Обычный 6 2 2 2 7" xfId="2572"/>
    <cellStyle name="Обычный 6 2 2 2 7 2" xfId="9885"/>
    <cellStyle name="Обычный 6 2 2 2 8" xfId="7449"/>
    <cellStyle name="Обычный 6 2 2 3" xfId="201"/>
    <cellStyle name="Обычный 6 2 2 3 2" xfId="543"/>
    <cellStyle name="Обычный 6 2 2 3 2 2" xfId="1167"/>
    <cellStyle name="Обычный 6 2 2 3 2 2 2" xfId="2386"/>
    <cellStyle name="Обычный 6 2 2 3 2 2 2 2" xfId="7258"/>
    <cellStyle name="Обычный 6 2 2 3 2 2 2 2 2" xfId="14571"/>
    <cellStyle name="Обычный 6 2 2 3 2 2 2 3" xfId="4822"/>
    <cellStyle name="Обычный 6 2 2 3 2 2 2 3 2" xfId="12135"/>
    <cellStyle name="Обычный 6 2 2 3 2 2 2 4" xfId="9699"/>
    <cellStyle name="Обычный 6 2 2 3 2 2 3" xfId="6040"/>
    <cellStyle name="Обычный 6 2 2 3 2 2 3 2" xfId="13353"/>
    <cellStyle name="Обычный 6 2 2 3 2 2 4" xfId="3604"/>
    <cellStyle name="Обычный 6 2 2 3 2 2 4 2" xfId="10917"/>
    <cellStyle name="Обычный 6 2 2 3 2 2 5" xfId="8481"/>
    <cellStyle name="Обычный 6 2 2 3 2 3" xfId="1775"/>
    <cellStyle name="Обычный 6 2 2 3 2 3 2" xfId="6648"/>
    <cellStyle name="Обычный 6 2 2 3 2 3 2 2" xfId="13961"/>
    <cellStyle name="Обычный 6 2 2 3 2 3 3" xfId="4212"/>
    <cellStyle name="Обычный 6 2 2 3 2 3 3 2" xfId="11525"/>
    <cellStyle name="Обычный 6 2 2 3 2 3 4" xfId="9089"/>
    <cellStyle name="Обычный 6 2 2 3 2 4" xfId="5430"/>
    <cellStyle name="Обычный 6 2 2 3 2 4 2" xfId="12743"/>
    <cellStyle name="Обычный 6 2 2 3 2 5" xfId="2994"/>
    <cellStyle name="Обычный 6 2 2 3 2 5 2" xfId="10307"/>
    <cellStyle name="Обычный 6 2 2 3 2 6" xfId="7871"/>
    <cellStyle name="Обычный 6 2 2 3 3" xfId="863"/>
    <cellStyle name="Обычный 6 2 2 3 3 2" xfId="2082"/>
    <cellStyle name="Обычный 6 2 2 3 3 2 2" xfId="6954"/>
    <cellStyle name="Обычный 6 2 2 3 3 2 2 2" xfId="14267"/>
    <cellStyle name="Обычный 6 2 2 3 3 2 3" xfId="4518"/>
    <cellStyle name="Обычный 6 2 2 3 3 2 3 2" xfId="11831"/>
    <cellStyle name="Обычный 6 2 2 3 3 2 4" xfId="9395"/>
    <cellStyle name="Обычный 6 2 2 3 3 3" xfId="5736"/>
    <cellStyle name="Обычный 6 2 2 3 3 3 2" xfId="13049"/>
    <cellStyle name="Обычный 6 2 2 3 3 4" xfId="3300"/>
    <cellStyle name="Обычный 6 2 2 3 3 4 2" xfId="10613"/>
    <cellStyle name="Обычный 6 2 2 3 3 5" xfId="8177"/>
    <cellStyle name="Обычный 6 2 2 3 4" xfId="1471"/>
    <cellStyle name="Обычный 6 2 2 3 4 2" xfId="6344"/>
    <cellStyle name="Обычный 6 2 2 3 4 2 2" xfId="13657"/>
    <cellStyle name="Обычный 6 2 2 3 4 3" xfId="3908"/>
    <cellStyle name="Обычный 6 2 2 3 4 3 2" xfId="11221"/>
    <cellStyle name="Обычный 6 2 2 3 4 4" xfId="8785"/>
    <cellStyle name="Обычный 6 2 2 3 5" xfId="5126"/>
    <cellStyle name="Обычный 6 2 2 3 5 2" xfId="12439"/>
    <cellStyle name="Обычный 6 2 2 3 6" xfId="2690"/>
    <cellStyle name="Обычный 6 2 2 3 6 2" xfId="10003"/>
    <cellStyle name="Обычный 6 2 2 3 7" xfId="7567"/>
    <cellStyle name="Обычный 6 2 2 4" xfId="414"/>
    <cellStyle name="Обычный 6 2 2 4 2" xfId="1039"/>
    <cellStyle name="Обычный 6 2 2 4 2 2" xfId="2258"/>
    <cellStyle name="Обычный 6 2 2 4 2 2 2" xfId="7130"/>
    <cellStyle name="Обычный 6 2 2 4 2 2 2 2" xfId="14443"/>
    <cellStyle name="Обычный 6 2 2 4 2 2 3" xfId="4694"/>
    <cellStyle name="Обычный 6 2 2 4 2 2 3 2" xfId="12007"/>
    <cellStyle name="Обычный 6 2 2 4 2 2 4" xfId="9571"/>
    <cellStyle name="Обычный 6 2 2 4 2 3" xfId="5912"/>
    <cellStyle name="Обычный 6 2 2 4 2 3 2" xfId="13225"/>
    <cellStyle name="Обычный 6 2 2 4 2 4" xfId="3476"/>
    <cellStyle name="Обычный 6 2 2 4 2 4 2" xfId="10789"/>
    <cellStyle name="Обычный 6 2 2 4 2 5" xfId="8353"/>
    <cellStyle name="Обычный 6 2 2 4 3" xfId="1647"/>
    <cellStyle name="Обычный 6 2 2 4 3 2" xfId="6520"/>
    <cellStyle name="Обычный 6 2 2 4 3 2 2" xfId="13833"/>
    <cellStyle name="Обычный 6 2 2 4 3 3" xfId="4084"/>
    <cellStyle name="Обычный 6 2 2 4 3 3 2" xfId="11397"/>
    <cellStyle name="Обычный 6 2 2 4 3 4" xfId="8961"/>
    <cellStyle name="Обычный 6 2 2 4 4" xfId="5302"/>
    <cellStyle name="Обычный 6 2 2 4 4 2" xfId="12615"/>
    <cellStyle name="Обычный 6 2 2 4 5" xfId="2866"/>
    <cellStyle name="Обычный 6 2 2 4 5 2" xfId="10179"/>
    <cellStyle name="Обычный 6 2 2 4 6" xfId="7743"/>
    <cellStyle name="Обычный 6 2 2 5" xfId="736"/>
    <cellStyle name="Обычный 6 2 2 5 2" xfId="1955"/>
    <cellStyle name="Обычный 6 2 2 5 2 2" xfId="6827"/>
    <cellStyle name="Обычный 6 2 2 5 2 2 2" xfId="14140"/>
    <cellStyle name="Обычный 6 2 2 5 2 3" xfId="4391"/>
    <cellStyle name="Обычный 6 2 2 5 2 3 2" xfId="11704"/>
    <cellStyle name="Обычный 6 2 2 5 2 4" xfId="9268"/>
    <cellStyle name="Обычный 6 2 2 5 3" xfId="5609"/>
    <cellStyle name="Обычный 6 2 2 5 3 2" xfId="12922"/>
    <cellStyle name="Обычный 6 2 2 5 4" xfId="3173"/>
    <cellStyle name="Обычный 6 2 2 5 4 2" xfId="10486"/>
    <cellStyle name="Обычный 6 2 2 5 5" xfId="8050"/>
    <cellStyle name="Обычный 6 2 2 6" xfId="1343"/>
    <cellStyle name="Обычный 6 2 2 6 2" xfId="6216"/>
    <cellStyle name="Обычный 6 2 2 6 2 2" xfId="13529"/>
    <cellStyle name="Обычный 6 2 2 6 3" xfId="3780"/>
    <cellStyle name="Обычный 6 2 2 6 3 2" xfId="11093"/>
    <cellStyle name="Обычный 6 2 2 6 4" xfId="8657"/>
    <cellStyle name="Обычный 6 2 2 7" xfId="4998"/>
    <cellStyle name="Обычный 6 2 2 7 2" xfId="12311"/>
    <cellStyle name="Обычный 6 2 2 8" xfId="2562"/>
    <cellStyle name="Обычный 6 2 2 8 2" xfId="9875"/>
    <cellStyle name="Обычный 6 2 2 9" xfId="7439"/>
    <cellStyle name="Обычный 6 2 3" xfId="21"/>
    <cellStyle name="Обычный 6 2 3 2" xfId="206"/>
    <cellStyle name="Обычный 6 2 3 2 2" xfId="548"/>
    <cellStyle name="Обычный 6 2 3 2 2 2" xfId="1172"/>
    <cellStyle name="Обычный 6 2 3 2 2 2 2" xfId="2391"/>
    <cellStyle name="Обычный 6 2 3 2 2 2 2 2" xfId="7263"/>
    <cellStyle name="Обычный 6 2 3 2 2 2 2 2 2" xfId="14576"/>
    <cellStyle name="Обычный 6 2 3 2 2 2 2 3" xfId="4827"/>
    <cellStyle name="Обычный 6 2 3 2 2 2 2 3 2" xfId="12140"/>
    <cellStyle name="Обычный 6 2 3 2 2 2 2 4" xfId="9704"/>
    <cellStyle name="Обычный 6 2 3 2 2 2 3" xfId="6045"/>
    <cellStyle name="Обычный 6 2 3 2 2 2 3 2" xfId="13358"/>
    <cellStyle name="Обычный 6 2 3 2 2 2 4" xfId="3609"/>
    <cellStyle name="Обычный 6 2 3 2 2 2 4 2" xfId="10922"/>
    <cellStyle name="Обычный 6 2 3 2 2 2 5" xfId="8486"/>
    <cellStyle name="Обычный 6 2 3 2 2 3" xfId="1780"/>
    <cellStyle name="Обычный 6 2 3 2 2 3 2" xfId="6653"/>
    <cellStyle name="Обычный 6 2 3 2 2 3 2 2" xfId="13966"/>
    <cellStyle name="Обычный 6 2 3 2 2 3 3" xfId="4217"/>
    <cellStyle name="Обычный 6 2 3 2 2 3 3 2" xfId="11530"/>
    <cellStyle name="Обычный 6 2 3 2 2 3 4" xfId="9094"/>
    <cellStyle name="Обычный 6 2 3 2 2 4" xfId="5435"/>
    <cellStyle name="Обычный 6 2 3 2 2 4 2" xfId="12748"/>
    <cellStyle name="Обычный 6 2 3 2 2 5" xfId="2999"/>
    <cellStyle name="Обычный 6 2 3 2 2 5 2" xfId="10312"/>
    <cellStyle name="Обычный 6 2 3 2 2 6" xfId="7876"/>
    <cellStyle name="Обычный 6 2 3 2 3" xfId="868"/>
    <cellStyle name="Обычный 6 2 3 2 3 2" xfId="2087"/>
    <cellStyle name="Обычный 6 2 3 2 3 2 2" xfId="6959"/>
    <cellStyle name="Обычный 6 2 3 2 3 2 2 2" xfId="14272"/>
    <cellStyle name="Обычный 6 2 3 2 3 2 3" xfId="4523"/>
    <cellStyle name="Обычный 6 2 3 2 3 2 3 2" xfId="11836"/>
    <cellStyle name="Обычный 6 2 3 2 3 2 4" xfId="9400"/>
    <cellStyle name="Обычный 6 2 3 2 3 3" xfId="5741"/>
    <cellStyle name="Обычный 6 2 3 2 3 3 2" xfId="13054"/>
    <cellStyle name="Обычный 6 2 3 2 3 4" xfId="3305"/>
    <cellStyle name="Обычный 6 2 3 2 3 4 2" xfId="10618"/>
    <cellStyle name="Обычный 6 2 3 2 3 5" xfId="8182"/>
    <cellStyle name="Обычный 6 2 3 2 4" xfId="1476"/>
    <cellStyle name="Обычный 6 2 3 2 4 2" xfId="6349"/>
    <cellStyle name="Обычный 6 2 3 2 4 2 2" xfId="13662"/>
    <cellStyle name="Обычный 6 2 3 2 4 3" xfId="3913"/>
    <cellStyle name="Обычный 6 2 3 2 4 3 2" xfId="11226"/>
    <cellStyle name="Обычный 6 2 3 2 4 4" xfId="8790"/>
    <cellStyle name="Обычный 6 2 3 2 5" xfId="5131"/>
    <cellStyle name="Обычный 6 2 3 2 5 2" xfId="12444"/>
    <cellStyle name="Обычный 6 2 3 2 6" xfId="2695"/>
    <cellStyle name="Обычный 6 2 3 2 6 2" xfId="10008"/>
    <cellStyle name="Обычный 6 2 3 2 7" xfId="7572"/>
    <cellStyle name="Обычный 6 2 3 3" xfId="419"/>
    <cellStyle name="Обычный 6 2 3 3 2" xfId="1044"/>
    <cellStyle name="Обычный 6 2 3 3 2 2" xfId="2263"/>
    <cellStyle name="Обычный 6 2 3 3 2 2 2" xfId="7135"/>
    <cellStyle name="Обычный 6 2 3 3 2 2 2 2" xfId="14448"/>
    <cellStyle name="Обычный 6 2 3 3 2 2 3" xfId="4699"/>
    <cellStyle name="Обычный 6 2 3 3 2 2 3 2" xfId="12012"/>
    <cellStyle name="Обычный 6 2 3 3 2 2 4" xfId="9576"/>
    <cellStyle name="Обычный 6 2 3 3 2 3" xfId="5917"/>
    <cellStyle name="Обычный 6 2 3 3 2 3 2" xfId="13230"/>
    <cellStyle name="Обычный 6 2 3 3 2 4" xfId="3481"/>
    <cellStyle name="Обычный 6 2 3 3 2 4 2" xfId="10794"/>
    <cellStyle name="Обычный 6 2 3 3 2 5" xfId="8358"/>
    <cellStyle name="Обычный 6 2 3 3 3" xfId="1652"/>
    <cellStyle name="Обычный 6 2 3 3 3 2" xfId="6525"/>
    <cellStyle name="Обычный 6 2 3 3 3 2 2" xfId="13838"/>
    <cellStyle name="Обычный 6 2 3 3 3 3" xfId="4089"/>
    <cellStyle name="Обычный 6 2 3 3 3 3 2" xfId="11402"/>
    <cellStyle name="Обычный 6 2 3 3 3 4" xfId="8966"/>
    <cellStyle name="Обычный 6 2 3 3 4" xfId="5307"/>
    <cellStyle name="Обычный 6 2 3 3 4 2" xfId="12620"/>
    <cellStyle name="Обычный 6 2 3 3 5" xfId="2871"/>
    <cellStyle name="Обычный 6 2 3 3 5 2" xfId="10184"/>
    <cellStyle name="Обычный 6 2 3 3 6" xfId="7748"/>
    <cellStyle name="Обычный 6 2 3 4" xfId="741"/>
    <cellStyle name="Обычный 6 2 3 4 2" xfId="1960"/>
    <cellStyle name="Обычный 6 2 3 4 2 2" xfId="6832"/>
    <cellStyle name="Обычный 6 2 3 4 2 2 2" xfId="14145"/>
    <cellStyle name="Обычный 6 2 3 4 2 3" xfId="4396"/>
    <cellStyle name="Обычный 6 2 3 4 2 3 2" xfId="11709"/>
    <cellStyle name="Обычный 6 2 3 4 2 4" xfId="9273"/>
    <cellStyle name="Обычный 6 2 3 4 3" xfId="5614"/>
    <cellStyle name="Обычный 6 2 3 4 3 2" xfId="12927"/>
    <cellStyle name="Обычный 6 2 3 4 4" xfId="3178"/>
    <cellStyle name="Обычный 6 2 3 4 4 2" xfId="10491"/>
    <cellStyle name="Обычный 6 2 3 4 5" xfId="8055"/>
    <cellStyle name="Обычный 6 2 3 5" xfId="1348"/>
    <cellStyle name="Обычный 6 2 3 5 2" xfId="6221"/>
    <cellStyle name="Обычный 6 2 3 5 2 2" xfId="13534"/>
    <cellStyle name="Обычный 6 2 3 5 3" xfId="3785"/>
    <cellStyle name="Обычный 6 2 3 5 3 2" xfId="11098"/>
    <cellStyle name="Обычный 6 2 3 5 4" xfId="8662"/>
    <cellStyle name="Обычный 6 2 3 6" xfId="5003"/>
    <cellStyle name="Обычный 6 2 3 6 2" xfId="12316"/>
    <cellStyle name="Обычный 6 2 3 7" xfId="2567"/>
    <cellStyle name="Обычный 6 2 3 7 2" xfId="9880"/>
    <cellStyle name="Обычный 6 2 3 8" xfId="7444"/>
    <cellStyle name="Обычный 6 2 4" xfId="196"/>
    <cellStyle name="Обычный 6 2 4 2" xfId="538"/>
    <cellStyle name="Обычный 6 2 4 2 2" xfId="1162"/>
    <cellStyle name="Обычный 6 2 4 2 2 2" xfId="2381"/>
    <cellStyle name="Обычный 6 2 4 2 2 2 2" xfId="7253"/>
    <cellStyle name="Обычный 6 2 4 2 2 2 2 2" xfId="14566"/>
    <cellStyle name="Обычный 6 2 4 2 2 2 3" xfId="4817"/>
    <cellStyle name="Обычный 6 2 4 2 2 2 3 2" xfId="12130"/>
    <cellStyle name="Обычный 6 2 4 2 2 2 4" xfId="9694"/>
    <cellStyle name="Обычный 6 2 4 2 2 3" xfId="6035"/>
    <cellStyle name="Обычный 6 2 4 2 2 3 2" xfId="13348"/>
    <cellStyle name="Обычный 6 2 4 2 2 4" xfId="3599"/>
    <cellStyle name="Обычный 6 2 4 2 2 4 2" xfId="10912"/>
    <cellStyle name="Обычный 6 2 4 2 2 5" xfId="8476"/>
    <cellStyle name="Обычный 6 2 4 2 3" xfId="1770"/>
    <cellStyle name="Обычный 6 2 4 2 3 2" xfId="6643"/>
    <cellStyle name="Обычный 6 2 4 2 3 2 2" xfId="13956"/>
    <cellStyle name="Обычный 6 2 4 2 3 3" xfId="4207"/>
    <cellStyle name="Обычный 6 2 4 2 3 3 2" xfId="11520"/>
    <cellStyle name="Обычный 6 2 4 2 3 4" xfId="9084"/>
    <cellStyle name="Обычный 6 2 4 2 4" xfId="5425"/>
    <cellStyle name="Обычный 6 2 4 2 4 2" xfId="12738"/>
    <cellStyle name="Обычный 6 2 4 2 5" xfId="2989"/>
    <cellStyle name="Обычный 6 2 4 2 5 2" xfId="10302"/>
    <cellStyle name="Обычный 6 2 4 2 6" xfId="7866"/>
    <cellStyle name="Обычный 6 2 4 3" xfId="858"/>
    <cellStyle name="Обычный 6 2 4 3 2" xfId="2077"/>
    <cellStyle name="Обычный 6 2 4 3 2 2" xfId="6949"/>
    <cellStyle name="Обычный 6 2 4 3 2 2 2" xfId="14262"/>
    <cellStyle name="Обычный 6 2 4 3 2 3" xfId="4513"/>
    <cellStyle name="Обычный 6 2 4 3 2 3 2" xfId="11826"/>
    <cellStyle name="Обычный 6 2 4 3 2 4" xfId="9390"/>
    <cellStyle name="Обычный 6 2 4 3 3" xfId="5731"/>
    <cellStyle name="Обычный 6 2 4 3 3 2" xfId="13044"/>
    <cellStyle name="Обычный 6 2 4 3 4" xfId="3295"/>
    <cellStyle name="Обычный 6 2 4 3 4 2" xfId="10608"/>
    <cellStyle name="Обычный 6 2 4 3 5" xfId="8172"/>
    <cellStyle name="Обычный 6 2 4 4" xfId="1466"/>
    <cellStyle name="Обычный 6 2 4 4 2" xfId="6339"/>
    <cellStyle name="Обычный 6 2 4 4 2 2" xfId="13652"/>
    <cellStyle name="Обычный 6 2 4 4 3" xfId="3903"/>
    <cellStyle name="Обычный 6 2 4 4 3 2" xfId="11216"/>
    <cellStyle name="Обычный 6 2 4 4 4" xfId="8780"/>
    <cellStyle name="Обычный 6 2 4 5" xfId="5121"/>
    <cellStyle name="Обычный 6 2 4 5 2" xfId="12434"/>
    <cellStyle name="Обычный 6 2 4 6" xfId="2685"/>
    <cellStyle name="Обычный 6 2 4 6 2" xfId="9998"/>
    <cellStyle name="Обычный 6 2 4 7" xfId="7562"/>
    <cellStyle name="Обычный 6 2 5" xfId="409"/>
    <cellStyle name="Обычный 6 2 5 2" xfId="1034"/>
    <cellStyle name="Обычный 6 2 5 2 2" xfId="2253"/>
    <cellStyle name="Обычный 6 2 5 2 2 2" xfId="7125"/>
    <cellStyle name="Обычный 6 2 5 2 2 2 2" xfId="14438"/>
    <cellStyle name="Обычный 6 2 5 2 2 3" xfId="4689"/>
    <cellStyle name="Обычный 6 2 5 2 2 3 2" xfId="12002"/>
    <cellStyle name="Обычный 6 2 5 2 2 4" xfId="9566"/>
    <cellStyle name="Обычный 6 2 5 2 3" xfId="5907"/>
    <cellStyle name="Обычный 6 2 5 2 3 2" xfId="13220"/>
    <cellStyle name="Обычный 6 2 5 2 4" xfId="3471"/>
    <cellStyle name="Обычный 6 2 5 2 4 2" xfId="10784"/>
    <cellStyle name="Обычный 6 2 5 2 5" xfId="8348"/>
    <cellStyle name="Обычный 6 2 5 3" xfId="1642"/>
    <cellStyle name="Обычный 6 2 5 3 2" xfId="6515"/>
    <cellStyle name="Обычный 6 2 5 3 2 2" xfId="13828"/>
    <cellStyle name="Обычный 6 2 5 3 3" xfId="4079"/>
    <cellStyle name="Обычный 6 2 5 3 3 2" xfId="11392"/>
    <cellStyle name="Обычный 6 2 5 3 4" xfId="8956"/>
    <cellStyle name="Обычный 6 2 5 4" xfId="5297"/>
    <cellStyle name="Обычный 6 2 5 4 2" xfId="12610"/>
    <cellStyle name="Обычный 6 2 5 5" xfId="2861"/>
    <cellStyle name="Обычный 6 2 5 5 2" xfId="10174"/>
    <cellStyle name="Обычный 6 2 5 6" xfId="7738"/>
    <cellStyle name="Обычный 6 2 6" xfId="731"/>
    <cellStyle name="Обычный 6 2 6 2" xfId="1950"/>
    <cellStyle name="Обычный 6 2 6 2 2" xfId="6822"/>
    <cellStyle name="Обычный 6 2 6 2 2 2" xfId="14135"/>
    <cellStyle name="Обычный 6 2 6 2 3" xfId="4386"/>
    <cellStyle name="Обычный 6 2 6 2 3 2" xfId="11699"/>
    <cellStyle name="Обычный 6 2 6 2 4" xfId="9263"/>
    <cellStyle name="Обычный 6 2 6 3" xfId="5604"/>
    <cellStyle name="Обычный 6 2 6 3 2" xfId="12917"/>
    <cellStyle name="Обычный 6 2 6 4" xfId="3168"/>
    <cellStyle name="Обычный 6 2 6 4 2" xfId="10481"/>
    <cellStyle name="Обычный 6 2 6 5" xfId="8045"/>
    <cellStyle name="Обычный 6 2 7" xfId="1338"/>
    <cellStyle name="Обычный 6 2 7 2" xfId="6211"/>
    <cellStyle name="Обычный 6 2 7 2 2" xfId="13524"/>
    <cellStyle name="Обычный 6 2 7 3" xfId="3775"/>
    <cellStyle name="Обычный 6 2 7 3 2" xfId="11088"/>
    <cellStyle name="Обычный 6 2 7 4" xfId="8652"/>
    <cellStyle name="Обычный 6 2 8" xfId="4993"/>
    <cellStyle name="Обычный 6 2 8 2" xfId="12306"/>
    <cellStyle name="Обычный 6 2 9" xfId="2557"/>
    <cellStyle name="Обычный 6 2 9 2" xfId="9870"/>
    <cellStyle name="Обычный 6 3" xfId="14"/>
    <cellStyle name="Обычный 6 3 2" xfId="24"/>
    <cellStyle name="Обычный 6 3 2 2" xfId="209"/>
    <cellStyle name="Обычный 6 3 2 2 2" xfId="551"/>
    <cellStyle name="Обычный 6 3 2 2 2 2" xfId="1175"/>
    <cellStyle name="Обычный 6 3 2 2 2 2 2" xfId="2394"/>
    <cellStyle name="Обычный 6 3 2 2 2 2 2 2" xfId="7266"/>
    <cellStyle name="Обычный 6 3 2 2 2 2 2 2 2" xfId="14579"/>
    <cellStyle name="Обычный 6 3 2 2 2 2 2 3" xfId="4830"/>
    <cellStyle name="Обычный 6 3 2 2 2 2 2 3 2" xfId="12143"/>
    <cellStyle name="Обычный 6 3 2 2 2 2 2 4" xfId="9707"/>
    <cellStyle name="Обычный 6 3 2 2 2 2 3" xfId="6048"/>
    <cellStyle name="Обычный 6 3 2 2 2 2 3 2" xfId="13361"/>
    <cellStyle name="Обычный 6 3 2 2 2 2 4" xfId="3612"/>
    <cellStyle name="Обычный 6 3 2 2 2 2 4 2" xfId="10925"/>
    <cellStyle name="Обычный 6 3 2 2 2 2 5" xfId="8489"/>
    <cellStyle name="Обычный 6 3 2 2 2 3" xfId="1783"/>
    <cellStyle name="Обычный 6 3 2 2 2 3 2" xfId="6656"/>
    <cellStyle name="Обычный 6 3 2 2 2 3 2 2" xfId="13969"/>
    <cellStyle name="Обычный 6 3 2 2 2 3 3" xfId="4220"/>
    <cellStyle name="Обычный 6 3 2 2 2 3 3 2" xfId="11533"/>
    <cellStyle name="Обычный 6 3 2 2 2 3 4" xfId="9097"/>
    <cellStyle name="Обычный 6 3 2 2 2 4" xfId="5438"/>
    <cellStyle name="Обычный 6 3 2 2 2 4 2" xfId="12751"/>
    <cellStyle name="Обычный 6 3 2 2 2 5" xfId="3002"/>
    <cellStyle name="Обычный 6 3 2 2 2 5 2" xfId="10315"/>
    <cellStyle name="Обычный 6 3 2 2 2 6" xfId="7879"/>
    <cellStyle name="Обычный 6 3 2 2 3" xfId="871"/>
    <cellStyle name="Обычный 6 3 2 2 3 2" xfId="2090"/>
    <cellStyle name="Обычный 6 3 2 2 3 2 2" xfId="6962"/>
    <cellStyle name="Обычный 6 3 2 2 3 2 2 2" xfId="14275"/>
    <cellStyle name="Обычный 6 3 2 2 3 2 3" xfId="4526"/>
    <cellStyle name="Обычный 6 3 2 2 3 2 3 2" xfId="11839"/>
    <cellStyle name="Обычный 6 3 2 2 3 2 4" xfId="9403"/>
    <cellStyle name="Обычный 6 3 2 2 3 3" xfId="5744"/>
    <cellStyle name="Обычный 6 3 2 2 3 3 2" xfId="13057"/>
    <cellStyle name="Обычный 6 3 2 2 3 4" xfId="3308"/>
    <cellStyle name="Обычный 6 3 2 2 3 4 2" xfId="10621"/>
    <cellStyle name="Обычный 6 3 2 2 3 5" xfId="8185"/>
    <cellStyle name="Обычный 6 3 2 2 4" xfId="1479"/>
    <cellStyle name="Обычный 6 3 2 2 4 2" xfId="6352"/>
    <cellStyle name="Обычный 6 3 2 2 4 2 2" xfId="13665"/>
    <cellStyle name="Обычный 6 3 2 2 4 3" xfId="3916"/>
    <cellStyle name="Обычный 6 3 2 2 4 3 2" xfId="11229"/>
    <cellStyle name="Обычный 6 3 2 2 4 4" xfId="8793"/>
    <cellStyle name="Обычный 6 3 2 2 5" xfId="5134"/>
    <cellStyle name="Обычный 6 3 2 2 5 2" xfId="12447"/>
    <cellStyle name="Обычный 6 3 2 2 6" xfId="2698"/>
    <cellStyle name="Обычный 6 3 2 2 6 2" xfId="10011"/>
    <cellStyle name="Обычный 6 3 2 2 7" xfId="7575"/>
    <cellStyle name="Обычный 6 3 2 3" xfId="422"/>
    <cellStyle name="Обычный 6 3 2 3 2" xfId="1047"/>
    <cellStyle name="Обычный 6 3 2 3 2 2" xfId="2266"/>
    <cellStyle name="Обычный 6 3 2 3 2 2 2" xfId="7138"/>
    <cellStyle name="Обычный 6 3 2 3 2 2 2 2" xfId="14451"/>
    <cellStyle name="Обычный 6 3 2 3 2 2 3" xfId="4702"/>
    <cellStyle name="Обычный 6 3 2 3 2 2 3 2" xfId="12015"/>
    <cellStyle name="Обычный 6 3 2 3 2 2 4" xfId="9579"/>
    <cellStyle name="Обычный 6 3 2 3 2 3" xfId="5920"/>
    <cellStyle name="Обычный 6 3 2 3 2 3 2" xfId="13233"/>
    <cellStyle name="Обычный 6 3 2 3 2 4" xfId="3484"/>
    <cellStyle name="Обычный 6 3 2 3 2 4 2" xfId="10797"/>
    <cellStyle name="Обычный 6 3 2 3 2 5" xfId="8361"/>
    <cellStyle name="Обычный 6 3 2 3 3" xfId="1655"/>
    <cellStyle name="Обычный 6 3 2 3 3 2" xfId="6528"/>
    <cellStyle name="Обычный 6 3 2 3 3 2 2" xfId="13841"/>
    <cellStyle name="Обычный 6 3 2 3 3 3" xfId="4092"/>
    <cellStyle name="Обычный 6 3 2 3 3 3 2" xfId="11405"/>
    <cellStyle name="Обычный 6 3 2 3 3 4" xfId="8969"/>
    <cellStyle name="Обычный 6 3 2 3 4" xfId="5310"/>
    <cellStyle name="Обычный 6 3 2 3 4 2" xfId="12623"/>
    <cellStyle name="Обычный 6 3 2 3 5" xfId="2874"/>
    <cellStyle name="Обычный 6 3 2 3 5 2" xfId="10187"/>
    <cellStyle name="Обычный 6 3 2 3 6" xfId="7751"/>
    <cellStyle name="Обычный 6 3 2 4" xfId="744"/>
    <cellStyle name="Обычный 6 3 2 4 2" xfId="1963"/>
    <cellStyle name="Обычный 6 3 2 4 2 2" xfId="6835"/>
    <cellStyle name="Обычный 6 3 2 4 2 2 2" xfId="14148"/>
    <cellStyle name="Обычный 6 3 2 4 2 3" xfId="4399"/>
    <cellStyle name="Обычный 6 3 2 4 2 3 2" xfId="11712"/>
    <cellStyle name="Обычный 6 3 2 4 2 4" xfId="9276"/>
    <cellStyle name="Обычный 6 3 2 4 3" xfId="5617"/>
    <cellStyle name="Обычный 6 3 2 4 3 2" xfId="12930"/>
    <cellStyle name="Обычный 6 3 2 4 4" xfId="3181"/>
    <cellStyle name="Обычный 6 3 2 4 4 2" xfId="10494"/>
    <cellStyle name="Обычный 6 3 2 4 5" xfId="8058"/>
    <cellStyle name="Обычный 6 3 2 5" xfId="1351"/>
    <cellStyle name="Обычный 6 3 2 5 2" xfId="6224"/>
    <cellStyle name="Обычный 6 3 2 5 2 2" xfId="13537"/>
    <cellStyle name="Обычный 6 3 2 5 3" xfId="3788"/>
    <cellStyle name="Обычный 6 3 2 5 3 2" xfId="11101"/>
    <cellStyle name="Обычный 6 3 2 5 4" xfId="8665"/>
    <cellStyle name="Обычный 6 3 2 6" xfId="5006"/>
    <cellStyle name="Обычный 6 3 2 6 2" xfId="12319"/>
    <cellStyle name="Обычный 6 3 2 7" xfId="2570"/>
    <cellStyle name="Обычный 6 3 2 7 2" xfId="9883"/>
    <cellStyle name="Обычный 6 3 2 8" xfId="7447"/>
    <cellStyle name="Обычный 6 3 3" xfId="199"/>
    <cellStyle name="Обычный 6 3 3 2" xfId="541"/>
    <cellStyle name="Обычный 6 3 3 2 2" xfId="1165"/>
    <cellStyle name="Обычный 6 3 3 2 2 2" xfId="2384"/>
    <cellStyle name="Обычный 6 3 3 2 2 2 2" xfId="7256"/>
    <cellStyle name="Обычный 6 3 3 2 2 2 2 2" xfId="14569"/>
    <cellStyle name="Обычный 6 3 3 2 2 2 3" xfId="4820"/>
    <cellStyle name="Обычный 6 3 3 2 2 2 3 2" xfId="12133"/>
    <cellStyle name="Обычный 6 3 3 2 2 2 4" xfId="9697"/>
    <cellStyle name="Обычный 6 3 3 2 2 3" xfId="6038"/>
    <cellStyle name="Обычный 6 3 3 2 2 3 2" xfId="13351"/>
    <cellStyle name="Обычный 6 3 3 2 2 4" xfId="3602"/>
    <cellStyle name="Обычный 6 3 3 2 2 4 2" xfId="10915"/>
    <cellStyle name="Обычный 6 3 3 2 2 5" xfId="8479"/>
    <cellStyle name="Обычный 6 3 3 2 3" xfId="1773"/>
    <cellStyle name="Обычный 6 3 3 2 3 2" xfId="6646"/>
    <cellStyle name="Обычный 6 3 3 2 3 2 2" xfId="13959"/>
    <cellStyle name="Обычный 6 3 3 2 3 3" xfId="4210"/>
    <cellStyle name="Обычный 6 3 3 2 3 3 2" xfId="11523"/>
    <cellStyle name="Обычный 6 3 3 2 3 4" xfId="9087"/>
    <cellStyle name="Обычный 6 3 3 2 4" xfId="5428"/>
    <cellStyle name="Обычный 6 3 3 2 4 2" xfId="12741"/>
    <cellStyle name="Обычный 6 3 3 2 5" xfId="2992"/>
    <cellStyle name="Обычный 6 3 3 2 5 2" xfId="10305"/>
    <cellStyle name="Обычный 6 3 3 2 6" xfId="7869"/>
    <cellStyle name="Обычный 6 3 3 3" xfId="861"/>
    <cellStyle name="Обычный 6 3 3 3 2" xfId="2080"/>
    <cellStyle name="Обычный 6 3 3 3 2 2" xfId="6952"/>
    <cellStyle name="Обычный 6 3 3 3 2 2 2" xfId="14265"/>
    <cellStyle name="Обычный 6 3 3 3 2 3" xfId="4516"/>
    <cellStyle name="Обычный 6 3 3 3 2 3 2" xfId="11829"/>
    <cellStyle name="Обычный 6 3 3 3 2 4" xfId="9393"/>
    <cellStyle name="Обычный 6 3 3 3 3" xfId="5734"/>
    <cellStyle name="Обычный 6 3 3 3 3 2" xfId="13047"/>
    <cellStyle name="Обычный 6 3 3 3 4" xfId="3298"/>
    <cellStyle name="Обычный 6 3 3 3 4 2" xfId="10611"/>
    <cellStyle name="Обычный 6 3 3 3 5" xfId="8175"/>
    <cellStyle name="Обычный 6 3 3 4" xfId="1469"/>
    <cellStyle name="Обычный 6 3 3 4 2" xfId="6342"/>
    <cellStyle name="Обычный 6 3 3 4 2 2" xfId="13655"/>
    <cellStyle name="Обычный 6 3 3 4 3" xfId="3906"/>
    <cellStyle name="Обычный 6 3 3 4 3 2" xfId="11219"/>
    <cellStyle name="Обычный 6 3 3 4 4" xfId="8783"/>
    <cellStyle name="Обычный 6 3 3 5" xfId="5124"/>
    <cellStyle name="Обычный 6 3 3 5 2" xfId="12437"/>
    <cellStyle name="Обычный 6 3 3 6" xfId="2688"/>
    <cellStyle name="Обычный 6 3 3 6 2" xfId="10001"/>
    <cellStyle name="Обычный 6 3 3 7" xfId="7565"/>
    <cellStyle name="Обычный 6 3 4" xfId="412"/>
    <cellStyle name="Обычный 6 3 4 2" xfId="1037"/>
    <cellStyle name="Обычный 6 3 4 2 2" xfId="2256"/>
    <cellStyle name="Обычный 6 3 4 2 2 2" xfId="7128"/>
    <cellStyle name="Обычный 6 3 4 2 2 2 2" xfId="14441"/>
    <cellStyle name="Обычный 6 3 4 2 2 3" xfId="4692"/>
    <cellStyle name="Обычный 6 3 4 2 2 3 2" xfId="12005"/>
    <cellStyle name="Обычный 6 3 4 2 2 4" xfId="9569"/>
    <cellStyle name="Обычный 6 3 4 2 3" xfId="5910"/>
    <cellStyle name="Обычный 6 3 4 2 3 2" xfId="13223"/>
    <cellStyle name="Обычный 6 3 4 2 4" xfId="3474"/>
    <cellStyle name="Обычный 6 3 4 2 4 2" xfId="10787"/>
    <cellStyle name="Обычный 6 3 4 2 5" xfId="8351"/>
    <cellStyle name="Обычный 6 3 4 3" xfId="1645"/>
    <cellStyle name="Обычный 6 3 4 3 2" xfId="6518"/>
    <cellStyle name="Обычный 6 3 4 3 2 2" xfId="13831"/>
    <cellStyle name="Обычный 6 3 4 3 3" xfId="4082"/>
    <cellStyle name="Обычный 6 3 4 3 3 2" xfId="11395"/>
    <cellStyle name="Обычный 6 3 4 3 4" xfId="8959"/>
    <cellStyle name="Обычный 6 3 4 4" xfId="5300"/>
    <cellStyle name="Обычный 6 3 4 4 2" xfId="12613"/>
    <cellStyle name="Обычный 6 3 4 5" xfId="2864"/>
    <cellStyle name="Обычный 6 3 4 5 2" xfId="10177"/>
    <cellStyle name="Обычный 6 3 4 6" xfId="7741"/>
    <cellStyle name="Обычный 6 3 5" xfId="734"/>
    <cellStyle name="Обычный 6 3 5 2" xfId="1953"/>
    <cellStyle name="Обычный 6 3 5 2 2" xfId="6825"/>
    <cellStyle name="Обычный 6 3 5 2 2 2" xfId="14138"/>
    <cellStyle name="Обычный 6 3 5 2 3" xfId="4389"/>
    <cellStyle name="Обычный 6 3 5 2 3 2" xfId="11702"/>
    <cellStyle name="Обычный 6 3 5 2 4" xfId="9266"/>
    <cellStyle name="Обычный 6 3 5 3" xfId="5607"/>
    <cellStyle name="Обычный 6 3 5 3 2" xfId="12920"/>
    <cellStyle name="Обычный 6 3 5 4" xfId="3171"/>
    <cellStyle name="Обычный 6 3 5 4 2" xfId="10484"/>
    <cellStyle name="Обычный 6 3 5 5" xfId="8048"/>
    <cellStyle name="Обычный 6 3 6" xfId="1341"/>
    <cellStyle name="Обычный 6 3 6 2" xfId="6214"/>
    <cellStyle name="Обычный 6 3 6 2 2" xfId="13527"/>
    <cellStyle name="Обычный 6 3 6 3" xfId="3778"/>
    <cellStyle name="Обычный 6 3 6 3 2" xfId="11091"/>
    <cellStyle name="Обычный 6 3 6 4" xfId="8655"/>
    <cellStyle name="Обычный 6 3 7" xfId="4996"/>
    <cellStyle name="Обычный 6 3 7 2" xfId="12309"/>
    <cellStyle name="Обычный 6 3 8" xfId="2560"/>
    <cellStyle name="Обычный 6 3 8 2" xfId="9873"/>
    <cellStyle name="Обычный 6 3 9" xfId="7437"/>
    <cellStyle name="Обычный 6 4" xfId="19"/>
    <cellStyle name="Обычный 6 4 2" xfId="204"/>
    <cellStyle name="Обычный 6 4 2 2" xfId="546"/>
    <cellStyle name="Обычный 6 4 2 2 2" xfId="1170"/>
    <cellStyle name="Обычный 6 4 2 2 2 2" xfId="2389"/>
    <cellStyle name="Обычный 6 4 2 2 2 2 2" xfId="7261"/>
    <cellStyle name="Обычный 6 4 2 2 2 2 2 2" xfId="14574"/>
    <cellStyle name="Обычный 6 4 2 2 2 2 3" xfId="4825"/>
    <cellStyle name="Обычный 6 4 2 2 2 2 3 2" xfId="12138"/>
    <cellStyle name="Обычный 6 4 2 2 2 2 4" xfId="9702"/>
    <cellStyle name="Обычный 6 4 2 2 2 3" xfId="6043"/>
    <cellStyle name="Обычный 6 4 2 2 2 3 2" xfId="13356"/>
    <cellStyle name="Обычный 6 4 2 2 2 4" xfId="3607"/>
    <cellStyle name="Обычный 6 4 2 2 2 4 2" xfId="10920"/>
    <cellStyle name="Обычный 6 4 2 2 2 5" xfId="8484"/>
    <cellStyle name="Обычный 6 4 2 2 3" xfId="1778"/>
    <cellStyle name="Обычный 6 4 2 2 3 2" xfId="6651"/>
    <cellStyle name="Обычный 6 4 2 2 3 2 2" xfId="13964"/>
    <cellStyle name="Обычный 6 4 2 2 3 3" xfId="4215"/>
    <cellStyle name="Обычный 6 4 2 2 3 3 2" xfId="11528"/>
    <cellStyle name="Обычный 6 4 2 2 3 4" xfId="9092"/>
    <cellStyle name="Обычный 6 4 2 2 4" xfId="5433"/>
    <cellStyle name="Обычный 6 4 2 2 4 2" xfId="12746"/>
    <cellStyle name="Обычный 6 4 2 2 5" xfId="2997"/>
    <cellStyle name="Обычный 6 4 2 2 5 2" xfId="10310"/>
    <cellStyle name="Обычный 6 4 2 2 6" xfId="7874"/>
    <cellStyle name="Обычный 6 4 2 3" xfId="866"/>
    <cellStyle name="Обычный 6 4 2 3 2" xfId="2085"/>
    <cellStyle name="Обычный 6 4 2 3 2 2" xfId="6957"/>
    <cellStyle name="Обычный 6 4 2 3 2 2 2" xfId="14270"/>
    <cellStyle name="Обычный 6 4 2 3 2 3" xfId="4521"/>
    <cellStyle name="Обычный 6 4 2 3 2 3 2" xfId="11834"/>
    <cellStyle name="Обычный 6 4 2 3 2 4" xfId="9398"/>
    <cellStyle name="Обычный 6 4 2 3 3" xfId="5739"/>
    <cellStyle name="Обычный 6 4 2 3 3 2" xfId="13052"/>
    <cellStyle name="Обычный 6 4 2 3 4" xfId="3303"/>
    <cellStyle name="Обычный 6 4 2 3 4 2" xfId="10616"/>
    <cellStyle name="Обычный 6 4 2 3 5" xfId="8180"/>
    <cellStyle name="Обычный 6 4 2 4" xfId="1474"/>
    <cellStyle name="Обычный 6 4 2 4 2" xfId="6347"/>
    <cellStyle name="Обычный 6 4 2 4 2 2" xfId="13660"/>
    <cellStyle name="Обычный 6 4 2 4 3" xfId="3911"/>
    <cellStyle name="Обычный 6 4 2 4 3 2" xfId="11224"/>
    <cellStyle name="Обычный 6 4 2 4 4" xfId="8788"/>
    <cellStyle name="Обычный 6 4 2 5" xfId="5129"/>
    <cellStyle name="Обычный 6 4 2 5 2" xfId="12442"/>
    <cellStyle name="Обычный 6 4 2 6" xfId="2693"/>
    <cellStyle name="Обычный 6 4 2 6 2" xfId="10006"/>
    <cellStyle name="Обычный 6 4 2 7" xfId="7570"/>
    <cellStyle name="Обычный 6 4 3" xfId="417"/>
    <cellStyle name="Обычный 6 4 3 2" xfId="1042"/>
    <cellStyle name="Обычный 6 4 3 2 2" xfId="2261"/>
    <cellStyle name="Обычный 6 4 3 2 2 2" xfId="7133"/>
    <cellStyle name="Обычный 6 4 3 2 2 2 2" xfId="14446"/>
    <cellStyle name="Обычный 6 4 3 2 2 3" xfId="4697"/>
    <cellStyle name="Обычный 6 4 3 2 2 3 2" xfId="12010"/>
    <cellStyle name="Обычный 6 4 3 2 2 4" xfId="9574"/>
    <cellStyle name="Обычный 6 4 3 2 3" xfId="5915"/>
    <cellStyle name="Обычный 6 4 3 2 3 2" xfId="13228"/>
    <cellStyle name="Обычный 6 4 3 2 4" xfId="3479"/>
    <cellStyle name="Обычный 6 4 3 2 4 2" xfId="10792"/>
    <cellStyle name="Обычный 6 4 3 2 5" xfId="8356"/>
    <cellStyle name="Обычный 6 4 3 3" xfId="1650"/>
    <cellStyle name="Обычный 6 4 3 3 2" xfId="6523"/>
    <cellStyle name="Обычный 6 4 3 3 2 2" xfId="13836"/>
    <cellStyle name="Обычный 6 4 3 3 3" xfId="4087"/>
    <cellStyle name="Обычный 6 4 3 3 3 2" xfId="11400"/>
    <cellStyle name="Обычный 6 4 3 3 4" xfId="8964"/>
    <cellStyle name="Обычный 6 4 3 4" xfId="5305"/>
    <cellStyle name="Обычный 6 4 3 4 2" xfId="12618"/>
    <cellStyle name="Обычный 6 4 3 5" xfId="2869"/>
    <cellStyle name="Обычный 6 4 3 5 2" xfId="10182"/>
    <cellStyle name="Обычный 6 4 3 6" xfId="7746"/>
    <cellStyle name="Обычный 6 4 4" xfId="739"/>
    <cellStyle name="Обычный 6 4 4 2" xfId="1958"/>
    <cellStyle name="Обычный 6 4 4 2 2" xfId="6830"/>
    <cellStyle name="Обычный 6 4 4 2 2 2" xfId="14143"/>
    <cellStyle name="Обычный 6 4 4 2 3" xfId="4394"/>
    <cellStyle name="Обычный 6 4 4 2 3 2" xfId="11707"/>
    <cellStyle name="Обычный 6 4 4 2 4" xfId="9271"/>
    <cellStyle name="Обычный 6 4 4 3" xfId="5612"/>
    <cellStyle name="Обычный 6 4 4 3 2" xfId="12925"/>
    <cellStyle name="Обычный 6 4 4 4" xfId="3176"/>
    <cellStyle name="Обычный 6 4 4 4 2" xfId="10489"/>
    <cellStyle name="Обычный 6 4 4 5" xfId="8053"/>
    <cellStyle name="Обычный 6 4 5" xfId="1346"/>
    <cellStyle name="Обычный 6 4 5 2" xfId="6219"/>
    <cellStyle name="Обычный 6 4 5 2 2" xfId="13532"/>
    <cellStyle name="Обычный 6 4 5 3" xfId="3783"/>
    <cellStyle name="Обычный 6 4 5 3 2" xfId="11096"/>
    <cellStyle name="Обычный 6 4 5 4" xfId="8660"/>
    <cellStyle name="Обычный 6 4 6" xfId="5001"/>
    <cellStyle name="Обычный 6 4 6 2" xfId="12314"/>
    <cellStyle name="Обычный 6 4 7" xfId="2565"/>
    <cellStyle name="Обычный 6 4 7 2" xfId="9878"/>
    <cellStyle name="Обычный 6 4 8" xfId="7442"/>
    <cellStyle name="Обычный 6 5" xfId="194"/>
    <cellStyle name="Обычный 6 5 2" xfId="536"/>
    <cellStyle name="Обычный 6 5 2 2" xfId="1160"/>
    <cellStyle name="Обычный 6 5 2 2 2" xfId="2379"/>
    <cellStyle name="Обычный 6 5 2 2 2 2" xfId="7251"/>
    <cellStyle name="Обычный 6 5 2 2 2 2 2" xfId="14564"/>
    <cellStyle name="Обычный 6 5 2 2 2 3" xfId="4815"/>
    <cellStyle name="Обычный 6 5 2 2 2 3 2" xfId="12128"/>
    <cellStyle name="Обычный 6 5 2 2 2 4" xfId="9692"/>
    <cellStyle name="Обычный 6 5 2 2 3" xfId="6033"/>
    <cellStyle name="Обычный 6 5 2 2 3 2" xfId="13346"/>
    <cellStyle name="Обычный 6 5 2 2 4" xfId="3597"/>
    <cellStyle name="Обычный 6 5 2 2 4 2" xfId="10910"/>
    <cellStyle name="Обычный 6 5 2 2 5" xfId="8474"/>
    <cellStyle name="Обычный 6 5 2 3" xfId="1768"/>
    <cellStyle name="Обычный 6 5 2 3 2" xfId="6641"/>
    <cellStyle name="Обычный 6 5 2 3 2 2" xfId="13954"/>
    <cellStyle name="Обычный 6 5 2 3 3" xfId="4205"/>
    <cellStyle name="Обычный 6 5 2 3 3 2" xfId="11518"/>
    <cellStyle name="Обычный 6 5 2 3 4" xfId="9082"/>
    <cellStyle name="Обычный 6 5 2 4" xfId="5423"/>
    <cellStyle name="Обычный 6 5 2 4 2" xfId="12736"/>
    <cellStyle name="Обычный 6 5 2 5" xfId="2987"/>
    <cellStyle name="Обычный 6 5 2 5 2" xfId="10300"/>
    <cellStyle name="Обычный 6 5 2 6" xfId="7864"/>
    <cellStyle name="Обычный 6 5 3" xfId="856"/>
    <cellStyle name="Обычный 6 5 3 2" xfId="2075"/>
    <cellStyle name="Обычный 6 5 3 2 2" xfId="6947"/>
    <cellStyle name="Обычный 6 5 3 2 2 2" xfId="14260"/>
    <cellStyle name="Обычный 6 5 3 2 3" xfId="4511"/>
    <cellStyle name="Обычный 6 5 3 2 3 2" xfId="11824"/>
    <cellStyle name="Обычный 6 5 3 2 4" xfId="9388"/>
    <cellStyle name="Обычный 6 5 3 3" xfId="5729"/>
    <cellStyle name="Обычный 6 5 3 3 2" xfId="13042"/>
    <cellStyle name="Обычный 6 5 3 4" xfId="3293"/>
    <cellStyle name="Обычный 6 5 3 4 2" xfId="10606"/>
    <cellStyle name="Обычный 6 5 3 5" xfId="8170"/>
    <cellStyle name="Обычный 6 5 4" xfId="1464"/>
    <cellStyle name="Обычный 6 5 4 2" xfId="6337"/>
    <cellStyle name="Обычный 6 5 4 2 2" xfId="13650"/>
    <cellStyle name="Обычный 6 5 4 3" xfId="3901"/>
    <cellStyle name="Обычный 6 5 4 3 2" xfId="11214"/>
    <cellStyle name="Обычный 6 5 4 4" xfId="8778"/>
    <cellStyle name="Обычный 6 5 5" xfId="5119"/>
    <cellStyle name="Обычный 6 5 5 2" xfId="12432"/>
    <cellStyle name="Обычный 6 5 6" xfId="2683"/>
    <cellStyle name="Обычный 6 5 6 2" xfId="9996"/>
    <cellStyle name="Обычный 6 5 7" xfId="7560"/>
    <cellStyle name="Обычный 6 6" xfId="407"/>
    <cellStyle name="Обычный 6 6 2" xfId="1032"/>
    <cellStyle name="Обычный 6 6 2 2" xfId="2251"/>
    <cellStyle name="Обычный 6 6 2 2 2" xfId="7123"/>
    <cellStyle name="Обычный 6 6 2 2 2 2" xfId="14436"/>
    <cellStyle name="Обычный 6 6 2 2 3" xfId="4687"/>
    <cellStyle name="Обычный 6 6 2 2 3 2" xfId="12000"/>
    <cellStyle name="Обычный 6 6 2 2 4" xfId="9564"/>
    <cellStyle name="Обычный 6 6 2 3" xfId="5905"/>
    <cellStyle name="Обычный 6 6 2 3 2" xfId="13218"/>
    <cellStyle name="Обычный 6 6 2 4" xfId="3469"/>
    <cellStyle name="Обычный 6 6 2 4 2" xfId="10782"/>
    <cellStyle name="Обычный 6 6 2 5" xfId="8346"/>
    <cellStyle name="Обычный 6 6 3" xfId="1640"/>
    <cellStyle name="Обычный 6 6 3 2" xfId="6513"/>
    <cellStyle name="Обычный 6 6 3 2 2" xfId="13826"/>
    <cellStyle name="Обычный 6 6 3 3" xfId="4077"/>
    <cellStyle name="Обычный 6 6 3 3 2" xfId="11390"/>
    <cellStyle name="Обычный 6 6 3 4" xfId="8954"/>
    <cellStyle name="Обычный 6 6 4" xfId="5295"/>
    <cellStyle name="Обычный 6 6 4 2" xfId="12608"/>
    <cellStyle name="Обычный 6 6 5" xfId="2859"/>
    <cellStyle name="Обычный 6 6 5 2" xfId="10172"/>
    <cellStyle name="Обычный 6 6 6" xfId="7736"/>
    <cellStyle name="Обычный 6 7" xfId="729"/>
    <cellStyle name="Обычный 6 7 2" xfId="1948"/>
    <cellStyle name="Обычный 6 7 2 2" xfId="6820"/>
    <cellStyle name="Обычный 6 7 2 2 2" xfId="14133"/>
    <cellStyle name="Обычный 6 7 2 3" xfId="4384"/>
    <cellStyle name="Обычный 6 7 2 3 2" xfId="11697"/>
    <cellStyle name="Обычный 6 7 2 4" xfId="9261"/>
    <cellStyle name="Обычный 6 7 3" xfId="5602"/>
    <cellStyle name="Обычный 6 7 3 2" xfId="12915"/>
    <cellStyle name="Обычный 6 7 4" xfId="3166"/>
    <cellStyle name="Обычный 6 7 4 2" xfId="10479"/>
    <cellStyle name="Обычный 6 7 5" xfId="8043"/>
    <cellStyle name="Обычный 6 8" xfId="1336"/>
    <cellStyle name="Обычный 6 8 2" xfId="6209"/>
    <cellStyle name="Обычный 6 8 2 2" xfId="13522"/>
    <cellStyle name="Обычный 6 8 3" xfId="3773"/>
    <cellStyle name="Обычный 6 8 3 2" xfId="11086"/>
    <cellStyle name="Обычный 6 8 4" xfId="8650"/>
    <cellStyle name="Обычный 6 9" xfId="4991"/>
    <cellStyle name="Обычный 6 9 2" xfId="12304"/>
    <cellStyle name="Обычный 60" xfId="14761"/>
    <cellStyle name="Обычный 61" xfId="14762"/>
    <cellStyle name="Обычный 62" xfId="14763"/>
    <cellStyle name="Обычный 63" xfId="14764"/>
    <cellStyle name="Обычный 64" xfId="14765"/>
    <cellStyle name="Обычный 65" xfId="14766"/>
    <cellStyle name="Обычный 66" xfId="14767"/>
    <cellStyle name="Обычный 67" xfId="14768"/>
    <cellStyle name="Обычный 68" xfId="14769"/>
    <cellStyle name="Обычный 69" xfId="14770"/>
    <cellStyle name="Обычный 7" xfId="27"/>
    <cellStyle name="Обычный 70" xfId="14771"/>
    <cellStyle name="Обычный 71" xfId="14772"/>
    <cellStyle name="Обычный 72" xfId="14773"/>
    <cellStyle name="Обычный 73" xfId="14774"/>
    <cellStyle name="Обычный 74" xfId="14775"/>
    <cellStyle name="Обычный 75" xfId="14776"/>
    <cellStyle name="Обычный 76" xfId="14777"/>
    <cellStyle name="Обычный 77" xfId="14778"/>
    <cellStyle name="Обычный 78" xfId="14779"/>
    <cellStyle name="Обычный 79" xfId="14780"/>
    <cellStyle name="Обычный 8" xfId="33"/>
    <cellStyle name="Обычный 8 2" xfId="216"/>
    <cellStyle name="Обычный 80" xfId="14781"/>
    <cellStyle name="Обычный 81" xfId="14782"/>
    <cellStyle name="Обычный 82" xfId="14783"/>
    <cellStyle name="Обычный 83" xfId="14784"/>
    <cellStyle name="Обычный 84" xfId="14785"/>
    <cellStyle name="Обычный 85" xfId="14786"/>
    <cellStyle name="Обычный 86" xfId="14787"/>
    <cellStyle name="Обычный 87" xfId="14788"/>
    <cellStyle name="Обычный 88" xfId="14789"/>
    <cellStyle name="Обычный 89" xfId="14790"/>
    <cellStyle name="Обычный 9" xfId="39"/>
    <cellStyle name="Обычный 9 2" xfId="220"/>
    <cellStyle name="Обычный 9 2 2" xfId="560"/>
    <cellStyle name="Обычный 9 2 2 2" xfId="1184"/>
    <cellStyle name="Обычный 9 2 2 2 2" xfId="2403"/>
    <cellStyle name="Обычный 9 2 2 2 2 2" xfId="7275"/>
    <cellStyle name="Обычный 9 2 2 2 2 2 2" xfId="14588"/>
    <cellStyle name="Обычный 9 2 2 2 2 3" xfId="4839"/>
    <cellStyle name="Обычный 9 2 2 2 2 3 2" xfId="12152"/>
    <cellStyle name="Обычный 9 2 2 2 2 4" xfId="9716"/>
    <cellStyle name="Обычный 9 2 2 2 3" xfId="6057"/>
    <cellStyle name="Обычный 9 2 2 2 3 2" xfId="13370"/>
    <cellStyle name="Обычный 9 2 2 2 4" xfId="3621"/>
    <cellStyle name="Обычный 9 2 2 2 4 2" xfId="10934"/>
    <cellStyle name="Обычный 9 2 2 2 5" xfId="8498"/>
    <cellStyle name="Обычный 9 2 2 3" xfId="1792"/>
    <cellStyle name="Обычный 9 2 2 3 2" xfId="6665"/>
    <cellStyle name="Обычный 9 2 2 3 2 2" xfId="13978"/>
    <cellStyle name="Обычный 9 2 2 3 3" xfId="4229"/>
    <cellStyle name="Обычный 9 2 2 3 3 2" xfId="11542"/>
    <cellStyle name="Обычный 9 2 2 3 4" xfId="9106"/>
    <cellStyle name="Обычный 9 2 2 4" xfId="5447"/>
    <cellStyle name="Обычный 9 2 2 4 2" xfId="12760"/>
    <cellStyle name="Обычный 9 2 2 5" xfId="3011"/>
    <cellStyle name="Обычный 9 2 2 5 2" xfId="10324"/>
    <cellStyle name="Обычный 9 2 2 6" xfId="7888"/>
    <cellStyle name="Обычный 9 2 3" xfId="880"/>
    <cellStyle name="Обычный 9 2 3 2" xfId="2099"/>
    <cellStyle name="Обычный 9 2 3 2 2" xfId="6971"/>
    <cellStyle name="Обычный 9 2 3 2 2 2" xfId="14284"/>
    <cellStyle name="Обычный 9 2 3 2 3" xfId="4535"/>
    <cellStyle name="Обычный 9 2 3 2 3 2" xfId="11848"/>
    <cellStyle name="Обычный 9 2 3 2 4" xfId="9412"/>
    <cellStyle name="Обычный 9 2 3 3" xfId="5753"/>
    <cellStyle name="Обычный 9 2 3 3 2" xfId="13066"/>
    <cellStyle name="Обычный 9 2 3 4" xfId="3317"/>
    <cellStyle name="Обычный 9 2 3 4 2" xfId="10630"/>
    <cellStyle name="Обычный 9 2 3 5" xfId="8194"/>
    <cellStyle name="Обычный 9 2 4" xfId="1488"/>
    <cellStyle name="Обычный 9 2 4 2" xfId="6361"/>
    <cellStyle name="Обычный 9 2 4 2 2" xfId="13674"/>
    <cellStyle name="Обычный 9 2 4 3" xfId="3925"/>
    <cellStyle name="Обычный 9 2 4 3 2" xfId="11238"/>
    <cellStyle name="Обычный 9 2 4 4" xfId="8802"/>
    <cellStyle name="Обычный 9 2 5" xfId="5143"/>
    <cellStyle name="Обычный 9 2 5 2" xfId="12456"/>
    <cellStyle name="Обычный 9 2 6" xfId="2707"/>
    <cellStyle name="Обычный 9 2 6 2" xfId="10020"/>
    <cellStyle name="Обычный 9 2 7" xfId="7584"/>
    <cellStyle name="Обычный 9 3" xfId="431"/>
    <cellStyle name="Обычный 9 3 2" xfId="1056"/>
    <cellStyle name="Обычный 9 3 2 2" xfId="2275"/>
    <cellStyle name="Обычный 9 3 2 2 2" xfId="7147"/>
    <cellStyle name="Обычный 9 3 2 2 2 2" xfId="14460"/>
    <cellStyle name="Обычный 9 3 2 2 3" xfId="4711"/>
    <cellStyle name="Обычный 9 3 2 2 3 2" xfId="12024"/>
    <cellStyle name="Обычный 9 3 2 2 4" xfId="9588"/>
    <cellStyle name="Обычный 9 3 2 3" xfId="5929"/>
    <cellStyle name="Обычный 9 3 2 3 2" xfId="13242"/>
    <cellStyle name="Обычный 9 3 2 4" xfId="3493"/>
    <cellStyle name="Обычный 9 3 2 4 2" xfId="10806"/>
    <cellStyle name="Обычный 9 3 2 5" xfId="8370"/>
    <cellStyle name="Обычный 9 3 3" xfId="1664"/>
    <cellStyle name="Обычный 9 3 3 2" xfId="6537"/>
    <cellStyle name="Обычный 9 3 3 2 2" xfId="13850"/>
    <cellStyle name="Обычный 9 3 3 3" xfId="4101"/>
    <cellStyle name="Обычный 9 3 3 3 2" xfId="11414"/>
    <cellStyle name="Обычный 9 3 3 4" xfId="8978"/>
    <cellStyle name="Обычный 9 3 4" xfId="5319"/>
    <cellStyle name="Обычный 9 3 4 2" xfId="12632"/>
    <cellStyle name="Обычный 9 3 5" xfId="2883"/>
    <cellStyle name="Обычный 9 3 5 2" xfId="10196"/>
    <cellStyle name="Обычный 9 3 6" xfId="7760"/>
    <cellStyle name="Обычный 9 4" xfId="752"/>
    <cellStyle name="Обычный 9 4 2" xfId="1971"/>
    <cellStyle name="Обычный 9 4 2 2" xfId="6843"/>
    <cellStyle name="Обычный 9 4 2 2 2" xfId="14156"/>
    <cellStyle name="Обычный 9 4 2 3" xfId="4407"/>
    <cellStyle name="Обычный 9 4 2 3 2" xfId="11720"/>
    <cellStyle name="Обычный 9 4 2 4" xfId="9284"/>
    <cellStyle name="Обычный 9 4 3" xfId="5625"/>
    <cellStyle name="Обычный 9 4 3 2" xfId="12938"/>
    <cellStyle name="Обычный 9 4 4" xfId="3189"/>
    <cellStyle name="Обычный 9 4 4 2" xfId="10502"/>
    <cellStyle name="Обычный 9 4 5" xfId="8066"/>
    <cellStyle name="Обычный 9 5" xfId="1360"/>
    <cellStyle name="Обычный 9 5 2" xfId="6233"/>
    <cellStyle name="Обычный 9 5 2 2" xfId="13546"/>
    <cellStyle name="Обычный 9 5 3" xfId="3797"/>
    <cellStyle name="Обычный 9 5 3 2" xfId="11110"/>
    <cellStyle name="Обычный 9 5 4" xfId="8674"/>
    <cellStyle name="Обычный 9 6" xfId="5015"/>
    <cellStyle name="Обычный 9 6 2" xfId="12328"/>
    <cellStyle name="Обычный 9 7" xfId="2579"/>
    <cellStyle name="Обычный 9 7 2" xfId="9892"/>
    <cellStyle name="Обычный 9 8" xfId="7456"/>
    <cellStyle name="Обычный 90" xfId="14791"/>
    <cellStyle name="Обычный 91" xfId="14792"/>
    <cellStyle name="Обычный 92" xfId="14793"/>
    <cellStyle name="Обычный 93" xfId="14794"/>
    <cellStyle name="Обычный 94" xfId="14795"/>
    <cellStyle name="Обычный 95" xfId="14796"/>
    <cellStyle name="Обычный 96" xfId="14797"/>
    <cellStyle name="Обычный 97" xfId="14798"/>
    <cellStyle name="Обычный 98" xfId="14799"/>
    <cellStyle name="Обычный 99" xfId="14800"/>
    <cellStyle name="Пояснение" xfId="1" builtinId="53" customBuiltin="1"/>
    <cellStyle name="Процентный" xfId="14908" builtinId="5"/>
    <cellStyle name="Процентный 2" xfId="4"/>
    <cellStyle name="Процентный 3" xfId="54"/>
    <cellStyle name="Финансовый 2" xfId="71"/>
    <cellStyle name="Финансовый 2 2" xfId="249"/>
    <cellStyle name="Хороший" xfId="14760" builtinId="26"/>
  </cellStyles>
  <dxfs count="53">
    <dxf>
      <font>
        <color rgb="FF9C0006"/>
      </font>
      <fill>
        <patternFill>
          <bgColor rgb="FFFFC7CE"/>
        </patternFill>
      </fill>
    </dxf>
    <dxf>
      <font>
        <b/>
        <i val="0"/>
      </font>
    </dxf>
    <dxf>
      <font>
        <color rgb="FF9C0006"/>
      </font>
      <fill>
        <patternFill>
          <bgColor rgb="FFFFC7CE"/>
        </patternFill>
      </fill>
    </dxf>
    <dxf>
      <font>
        <b/>
        <i val="0"/>
      </font>
    </dxf>
    <dxf>
      <font>
        <color rgb="FF9C0006"/>
      </font>
      <fill>
        <patternFill>
          <bgColor rgb="FFFFC7CE"/>
        </patternFill>
      </fill>
    </dxf>
    <dxf>
      <font>
        <b/>
        <i val="0"/>
      </font>
    </dxf>
    <dxf>
      <font>
        <color rgb="FF9C0006"/>
      </font>
      <fill>
        <patternFill>
          <bgColor rgb="FFFFC7CE"/>
        </patternFill>
      </fill>
    </dxf>
    <dxf>
      <font>
        <b/>
        <i val="0"/>
      </font>
    </dxf>
    <dxf>
      <font>
        <color rgb="FF9C0006"/>
      </font>
      <fill>
        <patternFill>
          <bgColor rgb="FFFFC7CE"/>
        </patternFill>
      </fill>
    </dxf>
    <dxf>
      <font>
        <color rgb="FF9C0006"/>
      </font>
      <fill>
        <patternFill>
          <bgColor rgb="FFFFC7CE"/>
        </patternFill>
      </fill>
    </dxf>
    <dxf>
      <font>
        <b/>
        <i val="0"/>
      </font>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color rgb="FF9C0006"/>
      </font>
      <fill>
        <patternFill>
          <bgColor rgb="FFFFC7CE"/>
        </patternFill>
      </fill>
    </dxf>
    <dxf>
      <font>
        <b/>
        <i val="0"/>
        <color theme="0"/>
      </font>
      <fill>
        <patternFill>
          <bgColor theme="4" tint="-0.49998474074526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993366"/>
      <rgbColor rgb="FFFFFFCC"/>
      <rgbColor rgb="FFF2F2F2"/>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EDEDED"/>
      <rgbColor rgb="FFE7E6E6"/>
      <rgbColor rgb="FFFFF2CC"/>
      <rgbColor rgb="FF99CCFF"/>
      <rgbColor rgb="FFFFC7CE"/>
      <rgbColor rgb="FFCC99FF"/>
      <rgbColor rgb="FFF8CBAD"/>
      <rgbColor rgb="FF2E75B6"/>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mruColors>
      <color rgb="FF0000FF"/>
      <color rgb="FFFFFF00"/>
      <color rgb="FFFFE07D"/>
      <color rgb="FFFFFF66"/>
      <color rgb="FFF29C9C"/>
      <color rgb="FFFFFFCC"/>
      <color rgb="FFFF9999"/>
      <color rgb="FF63C384"/>
      <color rgb="FF86CB5F"/>
      <color rgb="FF638E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533400</xdr:colOff>
      <xdr:row>312</xdr:row>
      <xdr:rowOff>228600</xdr:rowOff>
    </xdr:from>
    <xdr:to>
      <xdr:col>4</xdr:col>
      <xdr:colOff>1409700</xdr:colOff>
      <xdr:row>312</xdr:row>
      <xdr:rowOff>923290</xdr:rowOff>
    </xdr:to>
    <xdr:pic>
      <xdr:nvPicPr>
        <xdr:cNvPr id="4" name="Рисунок 3" descr="Балюк.jpeg"/>
        <xdr:cNvPicPr/>
      </xdr:nvPicPr>
      <xdr:blipFill>
        <a:blip xmlns:r="http://schemas.openxmlformats.org/officeDocument/2006/relationships" r:embed="rId1" cstate="print">
          <a:lum bright="32000" contrast="62000"/>
          <a:extLst>
            <a:ext uri="{28A0092B-C50C-407E-A947-70E740481C1C}">
              <a14:useLocalDpi xmlns:a14="http://schemas.microsoft.com/office/drawing/2010/main" val="0"/>
            </a:ext>
          </a:extLst>
        </a:blip>
        <a:srcRect l="22974" t="22766" r="43214" b="59712"/>
        <a:stretch>
          <a:fillRect/>
        </a:stretch>
      </xdr:blipFill>
      <xdr:spPr bwMode="auto">
        <a:xfrm>
          <a:off x="8401050" y="88163400"/>
          <a:ext cx="876300" cy="694690"/>
        </a:xfrm>
        <a:prstGeom prst="rect">
          <a:avLst/>
        </a:prstGeom>
        <a:noFill/>
        <a:ln w="0">
          <a:solidFill>
            <a:srgbClr val="FFFFFF"/>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680400</xdr:colOff>
      <xdr:row>1</xdr:row>
      <xdr:rowOff>0</xdr:rowOff>
    </xdr:from>
    <xdr:ext cx="184320" cy="264239"/>
    <xdr:sp macro="" textlink="">
      <xdr:nvSpPr>
        <xdr:cNvPr id="2" name="CustomShape 1">
          <a:extLst>
            <a:ext uri="{FF2B5EF4-FFF2-40B4-BE49-F238E27FC236}">
              <a16:creationId xmlns:a16="http://schemas.microsoft.com/office/drawing/2014/main" xmlns="" id="{00000000-0008-0000-0100-000002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 name="CustomShape 1">
          <a:extLst>
            <a:ext uri="{FF2B5EF4-FFF2-40B4-BE49-F238E27FC236}">
              <a16:creationId xmlns:a16="http://schemas.microsoft.com/office/drawing/2014/main" xmlns="" id="{00000000-0008-0000-0100-000003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 name="CustomShape 1">
          <a:extLst>
            <a:ext uri="{FF2B5EF4-FFF2-40B4-BE49-F238E27FC236}">
              <a16:creationId xmlns:a16="http://schemas.microsoft.com/office/drawing/2014/main" xmlns="" id="{00000000-0008-0000-0100-000004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 name="CustomShape 1">
          <a:extLst>
            <a:ext uri="{FF2B5EF4-FFF2-40B4-BE49-F238E27FC236}">
              <a16:creationId xmlns:a16="http://schemas.microsoft.com/office/drawing/2014/main" xmlns="" id="{00000000-0008-0000-0100-000005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 name="CustomShape 1">
          <a:extLst>
            <a:ext uri="{FF2B5EF4-FFF2-40B4-BE49-F238E27FC236}">
              <a16:creationId xmlns:a16="http://schemas.microsoft.com/office/drawing/2014/main" xmlns="" id="{00000000-0008-0000-0100-000006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 name="CustomShape 1">
          <a:extLst>
            <a:ext uri="{FF2B5EF4-FFF2-40B4-BE49-F238E27FC236}">
              <a16:creationId xmlns:a16="http://schemas.microsoft.com/office/drawing/2014/main" xmlns="" id="{00000000-0008-0000-0100-000007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 name="CustomShape 1">
          <a:extLst>
            <a:ext uri="{FF2B5EF4-FFF2-40B4-BE49-F238E27FC236}">
              <a16:creationId xmlns:a16="http://schemas.microsoft.com/office/drawing/2014/main" xmlns="" id="{00000000-0008-0000-0100-000008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 name="CustomShape 1">
          <a:extLst>
            <a:ext uri="{FF2B5EF4-FFF2-40B4-BE49-F238E27FC236}">
              <a16:creationId xmlns:a16="http://schemas.microsoft.com/office/drawing/2014/main" xmlns="" id="{00000000-0008-0000-0100-000009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 name="CustomShape 1">
          <a:extLst>
            <a:ext uri="{FF2B5EF4-FFF2-40B4-BE49-F238E27FC236}">
              <a16:creationId xmlns:a16="http://schemas.microsoft.com/office/drawing/2014/main" xmlns="" id="{00000000-0008-0000-0100-00000A000000}"/>
            </a:ext>
          </a:extLst>
        </xdr:cNvPr>
        <xdr:cNvSpPr/>
      </xdr:nvSpPr>
      <xdr:spPr>
        <a:xfrm>
          <a:off x="545547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 name="CustomShape 1">
          <a:extLst>
            <a:ext uri="{FF2B5EF4-FFF2-40B4-BE49-F238E27FC236}">
              <a16:creationId xmlns:a16="http://schemas.microsoft.com/office/drawing/2014/main" xmlns="" id="{00000000-0008-0000-0100-00000B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 name="CustomShape 1">
          <a:extLst>
            <a:ext uri="{FF2B5EF4-FFF2-40B4-BE49-F238E27FC236}">
              <a16:creationId xmlns:a16="http://schemas.microsoft.com/office/drawing/2014/main" xmlns="" id="{00000000-0008-0000-0100-00000C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 name="CustomShape 1">
          <a:extLst>
            <a:ext uri="{FF2B5EF4-FFF2-40B4-BE49-F238E27FC236}">
              <a16:creationId xmlns:a16="http://schemas.microsoft.com/office/drawing/2014/main" xmlns="" id="{00000000-0008-0000-0100-00000D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 name="CustomShape 1">
          <a:extLst>
            <a:ext uri="{FF2B5EF4-FFF2-40B4-BE49-F238E27FC236}">
              <a16:creationId xmlns:a16="http://schemas.microsoft.com/office/drawing/2014/main" xmlns="" id="{00000000-0008-0000-0100-00000E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 name="CustomShape 1">
          <a:extLst>
            <a:ext uri="{FF2B5EF4-FFF2-40B4-BE49-F238E27FC236}">
              <a16:creationId xmlns:a16="http://schemas.microsoft.com/office/drawing/2014/main" xmlns="" id="{00000000-0008-0000-0100-00000F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 name="CustomShape 1">
          <a:extLst>
            <a:ext uri="{FF2B5EF4-FFF2-40B4-BE49-F238E27FC236}">
              <a16:creationId xmlns:a16="http://schemas.microsoft.com/office/drawing/2014/main" xmlns="" id="{00000000-0008-0000-0100-000010000000}"/>
            </a:ext>
          </a:extLst>
        </xdr:cNvPr>
        <xdr:cNvSpPr/>
      </xdr:nvSpPr>
      <xdr:spPr>
        <a:xfrm>
          <a:off x="545547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 name="CustomShape 1">
          <a:extLst>
            <a:ext uri="{FF2B5EF4-FFF2-40B4-BE49-F238E27FC236}">
              <a16:creationId xmlns:a16="http://schemas.microsoft.com/office/drawing/2014/main" xmlns="" id="{00000000-0008-0000-0100-000011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 name="CustomShape 1">
          <a:extLst>
            <a:ext uri="{FF2B5EF4-FFF2-40B4-BE49-F238E27FC236}">
              <a16:creationId xmlns:a16="http://schemas.microsoft.com/office/drawing/2014/main" xmlns="" id="{00000000-0008-0000-0100-000012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 name="CustomShape 1">
          <a:extLst>
            <a:ext uri="{FF2B5EF4-FFF2-40B4-BE49-F238E27FC236}">
              <a16:creationId xmlns:a16="http://schemas.microsoft.com/office/drawing/2014/main" xmlns="" id="{00000000-0008-0000-0100-000013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 name="CustomShape 1">
          <a:extLst>
            <a:ext uri="{FF2B5EF4-FFF2-40B4-BE49-F238E27FC236}">
              <a16:creationId xmlns:a16="http://schemas.microsoft.com/office/drawing/2014/main" xmlns="" id="{00000000-0008-0000-0100-000014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 name="CustomShape 1">
          <a:extLst>
            <a:ext uri="{FF2B5EF4-FFF2-40B4-BE49-F238E27FC236}">
              <a16:creationId xmlns:a16="http://schemas.microsoft.com/office/drawing/2014/main" xmlns="" id="{00000000-0008-0000-0100-000015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 name="CustomShape 1">
          <a:extLst>
            <a:ext uri="{FF2B5EF4-FFF2-40B4-BE49-F238E27FC236}">
              <a16:creationId xmlns:a16="http://schemas.microsoft.com/office/drawing/2014/main" xmlns="" id="{00000000-0008-0000-0100-000016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3" name="CustomShape 1">
          <a:extLst>
            <a:ext uri="{FF2B5EF4-FFF2-40B4-BE49-F238E27FC236}">
              <a16:creationId xmlns:a16="http://schemas.microsoft.com/office/drawing/2014/main" xmlns="" id="{00000000-0008-0000-0100-000017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 name="CustomShape 1">
          <a:extLst>
            <a:ext uri="{FF2B5EF4-FFF2-40B4-BE49-F238E27FC236}">
              <a16:creationId xmlns:a16="http://schemas.microsoft.com/office/drawing/2014/main" xmlns="" id="{00000000-0008-0000-0100-000018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 name="CustomShape 1">
          <a:extLst>
            <a:ext uri="{FF2B5EF4-FFF2-40B4-BE49-F238E27FC236}">
              <a16:creationId xmlns:a16="http://schemas.microsoft.com/office/drawing/2014/main" xmlns="" id="{00000000-0008-0000-0100-000019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 name="CustomShape 1">
          <a:extLst>
            <a:ext uri="{FF2B5EF4-FFF2-40B4-BE49-F238E27FC236}">
              <a16:creationId xmlns:a16="http://schemas.microsoft.com/office/drawing/2014/main" xmlns="" id="{00000000-0008-0000-0100-00001A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7" name="CustomShape 1">
          <a:extLst>
            <a:ext uri="{FF2B5EF4-FFF2-40B4-BE49-F238E27FC236}">
              <a16:creationId xmlns:a16="http://schemas.microsoft.com/office/drawing/2014/main" xmlns="" id="{00000000-0008-0000-0100-00001B000000}"/>
            </a:ext>
          </a:extLst>
        </xdr:cNvPr>
        <xdr:cNvSpPr/>
      </xdr:nvSpPr>
      <xdr:spPr>
        <a:xfrm>
          <a:off x="545547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8" name="CustomShape 1">
          <a:extLst>
            <a:ext uri="{FF2B5EF4-FFF2-40B4-BE49-F238E27FC236}">
              <a16:creationId xmlns:a16="http://schemas.microsoft.com/office/drawing/2014/main" xmlns="" id="{00000000-0008-0000-0100-00001C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9" name="CustomShape 1">
          <a:extLst>
            <a:ext uri="{FF2B5EF4-FFF2-40B4-BE49-F238E27FC236}">
              <a16:creationId xmlns:a16="http://schemas.microsoft.com/office/drawing/2014/main" xmlns="" id="{00000000-0008-0000-0100-00001D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0" name="CustomShape 1">
          <a:extLst>
            <a:ext uri="{FF2B5EF4-FFF2-40B4-BE49-F238E27FC236}">
              <a16:creationId xmlns:a16="http://schemas.microsoft.com/office/drawing/2014/main" xmlns="" id="{00000000-0008-0000-0100-00001E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1" name="CustomShape 1">
          <a:extLst>
            <a:ext uri="{FF2B5EF4-FFF2-40B4-BE49-F238E27FC236}">
              <a16:creationId xmlns:a16="http://schemas.microsoft.com/office/drawing/2014/main" xmlns="" id="{00000000-0008-0000-0100-00001F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2" name="CustomShape 1">
          <a:extLst>
            <a:ext uri="{FF2B5EF4-FFF2-40B4-BE49-F238E27FC236}">
              <a16:creationId xmlns:a16="http://schemas.microsoft.com/office/drawing/2014/main" xmlns="" id="{00000000-0008-0000-0100-000020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3" name="CustomShape 1">
          <a:extLst>
            <a:ext uri="{FF2B5EF4-FFF2-40B4-BE49-F238E27FC236}">
              <a16:creationId xmlns:a16="http://schemas.microsoft.com/office/drawing/2014/main" xmlns="" id="{00000000-0008-0000-0100-000021000000}"/>
            </a:ext>
          </a:extLst>
        </xdr:cNvPr>
        <xdr:cNvSpPr/>
      </xdr:nvSpPr>
      <xdr:spPr>
        <a:xfrm>
          <a:off x="545547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4" name="CustomShape 1">
          <a:extLst>
            <a:ext uri="{FF2B5EF4-FFF2-40B4-BE49-F238E27FC236}">
              <a16:creationId xmlns:a16="http://schemas.microsoft.com/office/drawing/2014/main" xmlns="" id="{00000000-0008-0000-0100-000022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5" name="CustomShape 1">
          <a:extLst>
            <a:ext uri="{FF2B5EF4-FFF2-40B4-BE49-F238E27FC236}">
              <a16:creationId xmlns:a16="http://schemas.microsoft.com/office/drawing/2014/main" xmlns="" id="{00000000-0008-0000-0100-000023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9" name="CustomShape 1">
          <a:extLst>
            <a:ext uri="{FF2B5EF4-FFF2-40B4-BE49-F238E27FC236}">
              <a16:creationId xmlns:a16="http://schemas.microsoft.com/office/drawing/2014/main" xmlns="" id="{00000000-0008-0000-0100-000027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0" name="CustomShape 1">
          <a:extLst>
            <a:ext uri="{FF2B5EF4-FFF2-40B4-BE49-F238E27FC236}">
              <a16:creationId xmlns:a16="http://schemas.microsoft.com/office/drawing/2014/main" xmlns="" id="{00000000-0008-0000-0100-000028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1" name="CustomShape 1">
          <a:extLst>
            <a:ext uri="{FF2B5EF4-FFF2-40B4-BE49-F238E27FC236}">
              <a16:creationId xmlns:a16="http://schemas.microsoft.com/office/drawing/2014/main" xmlns="" id="{00000000-0008-0000-0100-000029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 name="CustomShape 1">
          <a:extLst>
            <a:ext uri="{FF2B5EF4-FFF2-40B4-BE49-F238E27FC236}">
              <a16:creationId xmlns:a16="http://schemas.microsoft.com/office/drawing/2014/main" xmlns="" id="{00000000-0008-0000-0100-00002A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 name="CustomShape 1">
          <a:extLst>
            <a:ext uri="{FF2B5EF4-FFF2-40B4-BE49-F238E27FC236}">
              <a16:creationId xmlns:a16="http://schemas.microsoft.com/office/drawing/2014/main" xmlns="" id="{00000000-0008-0000-0100-00002B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 name="CustomShape 1">
          <a:extLst>
            <a:ext uri="{FF2B5EF4-FFF2-40B4-BE49-F238E27FC236}">
              <a16:creationId xmlns:a16="http://schemas.microsoft.com/office/drawing/2014/main" xmlns="" id="{00000000-0008-0000-0100-00002C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 name="CustomShape 1">
          <a:extLst>
            <a:ext uri="{FF2B5EF4-FFF2-40B4-BE49-F238E27FC236}">
              <a16:creationId xmlns:a16="http://schemas.microsoft.com/office/drawing/2014/main" xmlns="" id="{00000000-0008-0000-0100-00002D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 name="CustomShape 1">
          <a:extLst>
            <a:ext uri="{FF2B5EF4-FFF2-40B4-BE49-F238E27FC236}">
              <a16:creationId xmlns:a16="http://schemas.microsoft.com/office/drawing/2014/main" xmlns="" id="{00000000-0008-0000-0100-00002E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 name="CustomShape 1">
          <a:extLst>
            <a:ext uri="{FF2B5EF4-FFF2-40B4-BE49-F238E27FC236}">
              <a16:creationId xmlns:a16="http://schemas.microsoft.com/office/drawing/2014/main" xmlns="" id="{00000000-0008-0000-0100-00002F000000}"/>
            </a:ext>
          </a:extLst>
        </xdr:cNvPr>
        <xdr:cNvSpPr/>
      </xdr:nvSpPr>
      <xdr:spPr>
        <a:xfrm>
          <a:off x="545547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 name="CustomShape 1">
          <a:extLst>
            <a:ext uri="{FF2B5EF4-FFF2-40B4-BE49-F238E27FC236}">
              <a16:creationId xmlns:a16="http://schemas.microsoft.com/office/drawing/2014/main" xmlns="" id="{00000000-0008-0000-0100-000030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 name="CustomShape 1">
          <a:extLst>
            <a:ext uri="{FF2B5EF4-FFF2-40B4-BE49-F238E27FC236}">
              <a16:creationId xmlns:a16="http://schemas.microsoft.com/office/drawing/2014/main" xmlns="" id="{00000000-0008-0000-0100-000031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 name="CustomShape 1">
          <a:extLst>
            <a:ext uri="{FF2B5EF4-FFF2-40B4-BE49-F238E27FC236}">
              <a16:creationId xmlns:a16="http://schemas.microsoft.com/office/drawing/2014/main" xmlns="" id="{00000000-0008-0000-0100-000032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 name="CustomShape 1">
          <a:extLst>
            <a:ext uri="{FF2B5EF4-FFF2-40B4-BE49-F238E27FC236}">
              <a16:creationId xmlns:a16="http://schemas.microsoft.com/office/drawing/2014/main" xmlns="" id="{00000000-0008-0000-0100-000033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 name="CustomShape 1">
          <a:extLst>
            <a:ext uri="{FF2B5EF4-FFF2-40B4-BE49-F238E27FC236}">
              <a16:creationId xmlns:a16="http://schemas.microsoft.com/office/drawing/2014/main" xmlns="" id="{00000000-0008-0000-0100-000034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 name="CustomShape 1">
          <a:extLst>
            <a:ext uri="{FF2B5EF4-FFF2-40B4-BE49-F238E27FC236}">
              <a16:creationId xmlns:a16="http://schemas.microsoft.com/office/drawing/2014/main" xmlns="" id="{00000000-0008-0000-0100-000035000000}"/>
            </a:ext>
          </a:extLst>
        </xdr:cNvPr>
        <xdr:cNvSpPr/>
      </xdr:nvSpPr>
      <xdr:spPr>
        <a:xfrm>
          <a:off x="545547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 name="CustomShape 1">
          <a:extLst>
            <a:ext uri="{FF2B5EF4-FFF2-40B4-BE49-F238E27FC236}">
              <a16:creationId xmlns:a16="http://schemas.microsoft.com/office/drawing/2014/main" xmlns="" id="{00000000-0008-0000-0100-000036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 name="CustomShape 1">
          <a:extLst>
            <a:ext uri="{FF2B5EF4-FFF2-40B4-BE49-F238E27FC236}">
              <a16:creationId xmlns:a16="http://schemas.microsoft.com/office/drawing/2014/main" xmlns="" id="{00000000-0008-0000-0100-000037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 name="CustomShape 1">
          <a:extLst>
            <a:ext uri="{FF2B5EF4-FFF2-40B4-BE49-F238E27FC236}">
              <a16:creationId xmlns:a16="http://schemas.microsoft.com/office/drawing/2014/main" xmlns="" id="{00000000-0008-0000-0100-000038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 name="CustomShape 1">
          <a:extLst>
            <a:ext uri="{FF2B5EF4-FFF2-40B4-BE49-F238E27FC236}">
              <a16:creationId xmlns:a16="http://schemas.microsoft.com/office/drawing/2014/main" xmlns="" id="{00000000-0008-0000-0100-000039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 name="CustomShape 1">
          <a:extLst>
            <a:ext uri="{FF2B5EF4-FFF2-40B4-BE49-F238E27FC236}">
              <a16:creationId xmlns:a16="http://schemas.microsoft.com/office/drawing/2014/main" xmlns="" id="{00000000-0008-0000-0100-00003A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9" name="CustomShape 1">
          <a:extLst>
            <a:ext uri="{FF2B5EF4-FFF2-40B4-BE49-F238E27FC236}">
              <a16:creationId xmlns:a16="http://schemas.microsoft.com/office/drawing/2014/main" xmlns="" id="{00000000-0008-0000-0100-00003B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0" name="CustomShape 1">
          <a:extLst>
            <a:ext uri="{FF2B5EF4-FFF2-40B4-BE49-F238E27FC236}">
              <a16:creationId xmlns:a16="http://schemas.microsoft.com/office/drawing/2014/main" xmlns="" id="{00000000-0008-0000-0100-00003C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 name="CustomShape 1">
          <a:extLst>
            <a:ext uri="{FF2B5EF4-FFF2-40B4-BE49-F238E27FC236}">
              <a16:creationId xmlns:a16="http://schemas.microsoft.com/office/drawing/2014/main" xmlns="" id="{00000000-0008-0000-0100-00003D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2" name="CustomShape 1">
          <a:extLst>
            <a:ext uri="{FF2B5EF4-FFF2-40B4-BE49-F238E27FC236}">
              <a16:creationId xmlns:a16="http://schemas.microsoft.com/office/drawing/2014/main" xmlns="" id="{00000000-0008-0000-0100-00003E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3" name="CustomShape 1">
          <a:extLst>
            <a:ext uri="{FF2B5EF4-FFF2-40B4-BE49-F238E27FC236}">
              <a16:creationId xmlns:a16="http://schemas.microsoft.com/office/drawing/2014/main" xmlns="" id="{00000000-0008-0000-0100-00003F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4" name="CustomShape 1">
          <a:extLst>
            <a:ext uri="{FF2B5EF4-FFF2-40B4-BE49-F238E27FC236}">
              <a16:creationId xmlns:a16="http://schemas.microsoft.com/office/drawing/2014/main" xmlns="" id="{00000000-0008-0000-0100-000040000000}"/>
            </a:ext>
          </a:extLst>
        </xdr:cNvPr>
        <xdr:cNvSpPr/>
      </xdr:nvSpPr>
      <xdr:spPr>
        <a:xfrm>
          <a:off x="545547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5" name="CustomShape 1">
          <a:extLst>
            <a:ext uri="{FF2B5EF4-FFF2-40B4-BE49-F238E27FC236}">
              <a16:creationId xmlns:a16="http://schemas.microsoft.com/office/drawing/2014/main" xmlns="" id="{00000000-0008-0000-0100-000041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6" name="CustomShape 1">
          <a:extLst>
            <a:ext uri="{FF2B5EF4-FFF2-40B4-BE49-F238E27FC236}">
              <a16:creationId xmlns:a16="http://schemas.microsoft.com/office/drawing/2014/main" xmlns="" id="{00000000-0008-0000-0100-000042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7" name="CustomShape 1">
          <a:extLst>
            <a:ext uri="{FF2B5EF4-FFF2-40B4-BE49-F238E27FC236}">
              <a16:creationId xmlns:a16="http://schemas.microsoft.com/office/drawing/2014/main" xmlns="" id="{00000000-0008-0000-0100-000043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8" name="CustomShape 1">
          <a:extLst>
            <a:ext uri="{FF2B5EF4-FFF2-40B4-BE49-F238E27FC236}">
              <a16:creationId xmlns:a16="http://schemas.microsoft.com/office/drawing/2014/main" xmlns="" id="{00000000-0008-0000-0100-000044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 name="CustomShape 1">
          <a:extLst>
            <a:ext uri="{FF2B5EF4-FFF2-40B4-BE49-F238E27FC236}">
              <a16:creationId xmlns:a16="http://schemas.microsoft.com/office/drawing/2014/main" xmlns="" id="{00000000-0008-0000-0100-000045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0" name="CustomShape 1">
          <a:extLst>
            <a:ext uri="{FF2B5EF4-FFF2-40B4-BE49-F238E27FC236}">
              <a16:creationId xmlns:a16="http://schemas.microsoft.com/office/drawing/2014/main" xmlns="" id="{00000000-0008-0000-0100-000046000000}"/>
            </a:ext>
          </a:extLst>
        </xdr:cNvPr>
        <xdr:cNvSpPr/>
      </xdr:nvSpPr>
      <xdr:spPr>
        <a:xfrm>
          <a:off x="545547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1" name="CustomShape 1">
          <a:extLst>
            <a:ext uri="{FF2B5EF4-FFF2-40B4-BE49-F238E27FC236}">
              <a16:creationId xmlns:a16="http://schemas.microsoft.com/office/drawing/2014/main" xmlns="" id="{00000000-0008-0000-0100-000047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2" name="CustomShape 1">
          <a:extLst>
            <a:ext uri="{FF2B5EF4-FFF2-40B4-BE49-F238E27FC236}">
              <a16:creationId xmlns:a16="http://schemas.microsoft.com/office/drawing/2014/main" xmlns="" id="{00000000-0008-0000-0100-000048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3" name="CustomShape 1">
          <a:extLst>
            <a:ext uri="{FF2B5EF4-FFF2-40B4-BE49-F238E27FC236}">
              <a16:creationId xmlns:a16="http://schemas.microsoft.com/office/drawing/2014/main" xmlns="" id="{00000000-0008-0000-0100-000049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4" name="CustomShape 1">
          <a:extLst>
            <a:ext uri="{FF2B5EF4-FFF2-40B4-BE49-F238E27FC236}">
              <a16:creationId xmlns:a16="http://schemas.microsoft.com/office/drawing/2014/main" xmlns="" id="{00000000-0008-0000-0100-00004A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5" name="CustomShape 1">
          <a:extLst>
            <a:ext uri="{FF2B5EF4-FFF2-40B4-BE49-F238E27FC236}">
              <a16:creationId xmlns:a16="http://schemas.microsoft.com/office/drawing/2014/main" xmlns="" id="{00000000-0008-0000-0100-00004B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6" name="CustomShape 1">
          <a:extLst>
            <a:ext uri="{FF2B5EF4-FFF2-40B4-BE49-F238E27FC236}">
              <a16:creationId xmlns:a16="http://schemas.microsoft.com/office/drawing/2014/main" xmlns="" id="{00000000-0008-0000-0100-00004C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7" name="CustomShape 1">
          <a:extLst>
            <a:ext uri="{FF2B5EF4-FFF2-40B4-BE49-F238E27FC236}">
              <a16:creationId xmlns:a16="http://schemas.microsoft.com/office/drawing/2014/main" xmlns="" id="{00000000-0008-0000-0100-00004D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 name="CustomShape 1">
          <a:extLst>
            <a:ext uri="{FF2B5EF4-FFF2-40B4-BE49-F238E27FC236}">
              <a16:creationId xmlns:a16="http://schemas.microsoft.com/office/drawing/2014/main" xmlns="" id="{00000000-0008-0000-0100-00004E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9" name="CustomShape 1">
          <a:extLst>
            <a:ext uri="{FF2B5EF4-FFF2-40B4-BE49-F238E27FC236}">
              <a16:creationId xmlns:a16="http://schemas.microsoft.com/office/drawing/2014/main" xmlns="" id="{00000000-0008-0000-0100-00004F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0" name="CustomShape 1">
          <a:extLst>
            <a:ext uri="{FF2B5EF4-FFF2-40B4-BE49-F238E27FC236}">
              <a16:creationId xmlns:a16="http://schemas.microsoft.com/office/drawing/2014/main" xmlns="" id="{00000000-0008-0000-0100-000050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1" name="CustomShape 1">
          <a:extLst>
            <a:ext uri="{FF2B5EF4-FFF2-40B4-BE49-F238E27FC236}">
              <a16:creationId xmlns:a16="http://schemas.microsoft.com/office/drawing/2014/main" xmlns="" id="{00000000-0008-0000-0100-000051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2" name="CustomShape 1">
          <a:extLst>
            <a:ext uri="{FF2B5EF4-FFF2-40B4-BE49-F238E27FC236}">
              <a16:creationId xmlns:a16="http://schemas.microsoft.com/office/drawing/2014/main" xmlns="" id="{00000000-0008-0000-0100-000052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3" name="CustomShape 1">
          <a:extLst>
            <a:ext uri="{FF2B5EF4-FFF2-40B4-BE49-F238E27FC236}">
              <a16:creationId xmlns:a16="http://schemas.microsoft.com/office/drawing/2014/main" xmlns="" id="{00000000-0008-0000-0100-000053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 name="CustomShape 1">
          <a:extLst>
            <a:ext uri="{FF2B5EF4-FFF2-40B4-BE49-F238E27FC236}">
              <a16:creationId xmlns:a16="http://schemas.microsoft.com/office/drawing/2014/main" xmlns="" id="{00000000-0008-0000-0100-000054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5" name="CustomShape 1">
          <a:extLst>
            <a:ext uri="{FF2B5EF4-FFF2-40B4-BE49-F238E27FC236}">
              <a16:creationId xmlns:a16="http://schemas.microsoft.com/office/drawing/2014/main" xmlns="" id="{00000000-0008-0000-0100-000055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 name="CustomShape 1">
          <a:extLst>
            <a:ext uri="{FF2B5EF4-FFF2-40B4-BE49-F238E27FC236}">
              <a16:creationId xmlns:a16="http://schemas.microsoft.com/office/drawing/2014/main" xmlns="" id="{00000000-0008-0000-0100-000056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7" name="CustomShape 1">
          <a:extLst>
            <a:ext uri="{FF2B5EF4-FFF2-40B4-BE49-F238E27FC236}">
              <a16:creationId xmlns:a16="http://schemas.microsoft.com/office/drawing/2014/main" xmlns="" id="{00000000-0008-0000-0100-000057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8" name="CustomShape 1">
          <a:extLst>
            <a:ext uri="{FF2B5EF4-FFF2-40B4-BE49-F238E27FC236}">
              <a16:creationId xmlns:a16="http://schemas.microsoft.com/office/drawing/2014/main" xmlns="" id="{00000000-0008-0000-0100-000058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9" name="CustomShape 1">
          <a:extLst>
            <a:ext uri="{FF2B5EF4-FFF2-40B4-BE49-F238E27FC236}">
              <a16:creationId xmlns:a16="http://schemas.microsoft.com/office/drawing/2014/main" xmlns="" id="{00000000-0008-0000-0100-000059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0" name="CustomShape 1">
          <a:extLst>
            <a:ext uri="{FF2B5EF4-FFF2-40B4-BE49-F238E27FC236}">
              <a16:creationId xmlns:a16="http://schemas.microsoft.com/office/drawing/2014/main" xmlns="" id="{00000000-0008-0000-0100-00005A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1" name="CustomShape 1">
          <a:extLst>
            <a:ext uri="{FF2B5EF4-FFF2-40B4-BE49-F238E27FC236}">
              <a16:creationId xmlns:a16="http://schemas.microsoft.com/office/drawing/2014/main" xmlns="" id="{00000000-0008-0000-0100-00005B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2" name="CustomShape 1">
          <a:extLst>
            <a:ext uri="{FF2B5EF4-FFF2-40B4-BE49-F238E27FC236}">
              <a16:creationId xmlns:a16="http://schemas.microsoft.com/office/drawing/2014/main" xmlns="" id="{00000000-0008-0000-0100-00005C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3" name="CustomShape 1">
          <a:extLst>
            <a:ext uri="{FF2B5EF4-FFF2-40B4-BE49-F238E27FC236}">
              <a16:creationId xmlns:a16="http://schemas.microsoft.com/office/drawing/2014/main" xmlns="" id="{00000000-0008-0000-0100-00005D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4" name="CustomShape 1">
          <a:extLst>
            <a:ext uri="{FF2B5EF4-FFF2-40B4-BE49-F238E27FC236}">
              <a16:creationId xmlns:a16="http://schemas.microsoft.com/office/drawing/2014/main" xmlns="" id="{00000000-0008-0000-0100-00005E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5" name="CustomShape 1">
          <a:extLst>
            <a:ext uri="{FF2B5EF4-FFF2-40B4-BE49-F238E27FC236}">
              <a16:creationId xmlns:a16="http://schemas.microsoft.com/office/drawing/2014/main" xmlns="" id="{00000000-0008-0000-0100-00005F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6" name="CustomShape 1">
          <a:extLst>
            <a:ext uri="{FF2B5EF4-FFF2-40B4-BE49-F238E27FC236}">
              <a16:creationId xmlns:a16="http://schemas.microsoft.com/office/drawing/2014/main" xmlns="" id="{00000000-0008-0000-0100-000060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 name="CustomShape 1">
          <a:extLst>
            <a:ext uri="{FF2B5EF4-FFF2-40B4-BE49-F238E27FC236}">
              <a16:creationId xmlns:a16="http://schemas.microsoft.com/office/drawing/2014/main" xmlns="" id="{00000000-0008-0000-0100-000061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8" name="CustomShape 1">
          <a:extLst>
            <a:ext uri="{FF2B5EF4-FFF2-40B4-BE49-F238E27FC236}">
              <a16:creationId xmlns:a16="http://schemas.microsoft.com/office/drawing/2014/main" xmlns="" id="{00000000-0008-0000-0100-000062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9" name="CustomShape 1">
          <a:extLst>
            <a:ext uri="{FF2B5EF4-FFF2-40B4-BE49-F238E27FC236}">
              <a16:creationId xmlns:a16="http://schemas.microsoft.com/office/drawing/2014/main" xmlns="" id="{00000000-0008-0000-0100-000063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0" name="CustomShape 1">
          <a:extLst>
            <a:ext uri="{FF2B5EF4-FFF2-40B4-BE49-F238E27FC236}">
              <a16:creationId xmlns:a16="http://schemas.microsoft.com/office/drawing/2014/main" xmlns="" id="{00000000-0008-0000-0100-000064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 name="CustomShape 1">
          <a:extLst>
            <a:ext uri="{FF2B5EF4-FFF2-40B4-BE49-F238E27FC236}">
              <a16:creationId xmlns:a16="http://schemas.microsoft.com/office/drawing/2014/main" xmlns="" id="{00000000-0008-0000-0100-000065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2" name="CustomShape 1">
          <a:extLst>
            <a:ext uri="{FF2B5EF4-FFF2-40B4-BE49-F238E27FC236}">
              <a16:creationId xmlns:a16="http://schemas.microsoft.com/office/drawing/2014/main" xmlns="" id="{00000000-0008-0000-0100-000066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 name="CustomShape 1">
          <a:extLst>
            <a:ext uri="{FF2B5EF4-FFF2-40B4-BE49-F238E27FC236}">
              <a16:creationId xmlns:a16="http://schemas.microsoft.com/office/drawing/2014/main" xmlns="" id="{00000000-0008-0000-0100-000067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4" name="CustomShape 1">
          <a:extLst>
            <a:ext uri="{FF2B5EF4-FFF2-40B4-BE49-F238E27FC236}">
              <a16:creationId xmlns:a16="http://schemas.microsoft.com/office/drawing/2014/main" xmlns="" id="{00000000-0008-0000-0100-000068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5" name="CustomShape 1">
          <a:extLst>
            <a:ext uri="{FF2B5EF4-FFF2-40B4-BE49-F238E27FC236}">
              <a16:creationId xmlns:a16="http://schemas.microsoft.com/office/drawing/2014/main" xmlns="" id="{00000000-0008-0000-0100-000069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6" name="CustomShape 1">
          <a:extLst>
            <a:ext uri="{FF2B5EF4-FFF2-40B4-BE49-F238E27FC236}">
              <a16:creationId xmlns:a16="http://schemas.microsoft.com/office/drawing/2014/main" xmlns="" id="{00000000-0008-0000-0100-00006A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07" name="CustomShape 1">
          <a:extLst>
            <a:ext uri="{FF2B5EF4-FFF2-40B4-BE49-F238E27FC236}">
              <a16:creationId xmlns:a16="http://schemas.microsoft.com/office/drawing/2014/main" xmlns="" id="{00000000-0008-0000-0100-00006B000000}"/>
            </a:ext>
          </a:extLst>
        </xdr:cNvPr>
        <xdr:cNvSpPr/>
      </xdr:nvSpPr>
      <xdr:spPr>
        <a:xfrm>
          <a:off x="9215795" y="150953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8" name="CustomShape 1">
          <a:extLst>
            <a:ext uri="{FF2B5EF4-FFF2-40B4-BE49-F238E27FC236}">
              <a16:creationId xmlns:a16="http://schemas.microsoft.com/office/drawing/2014/main" xmlns="" id="{00000000-0008-0000-0100-00006C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9" name="CustomShape 1">
          <a:extLst>
            <a:ext uri="{FF2B5EF4-FFF2-40B4-BE49-F238E27FC236}">
              <a16:creationId xmlns:a16="http://schemas.microsoft.com/office/drawing/2014/main" xmlns="" id="{00000000-0008-0000-0100-00006D000000}"/>
            </a:ext>
          </a:extLst>
        </xdr:cNvPr>
        <xdr:cNvSpPr/>
      </xdr:nvSpPr>
      <xdr:spPr>
        <a:xfrm>
          <a:off x="62580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0" name="CustomShape 1">
          <a:extLst>
            <a:ext uri="{FF2B5EF4-FFF2-40B4-BE49-F238E27FC236}">
              <a16:creationId xmlns:a16="http://schemas.microsoft.com/office/drawing/2014/main" xmlns="" id="{00000000-0008-0000-0100-00006E000000}"/>
            </a:ext>
          </a:extLst>
        </xdr:cNvPr>
        <xdr:cNvSpPr/>
      </xdr:nvSpPr>
      <xdr:spPr>
        <a:xfrm>
          <a:off x="617448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1" name="CustomShape 1">
          <a:extLst>
            <a:ext uri="{FF2B5EF4-FFF2-40B4-BE49-F238E27FC236}">
              <a16:creationId xmlns:a16="http://schemas.microsoft.com/office/drawing/2014/main" xmlns="" id="{00000000-0008-0000-0100-00006F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2" name="CustomShape 1">
          <a:extLst>
            <a:ext uri="{FF2B5EF4-FFF2-40B4-BE49-F238E27FC236}">
              <a16:creationId xmlns:a16="http://schemas.microsoft.com/office/drawing/2014/main" xmlns="" id="{00000000-0008-0000-0100-000070000000}"/>
            </a:ext>
          </a:extLst>
        </xdr:cNvPr>
        <xdr:cNvSpPr/>
      </xdr:nvSpPr>
      <xdr:spPr>
        <a:xfrm>
          <a:off x="61626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 name="CustomShape 1">
          <a:extLst>
            <a:ext uri="{FF2B5EF4-FFF2-40B4-BE49-F238E27FC236}">
              <a16:creationId xmlns:a16="http://schemas.microsoft.com/office/drawing/2014/main" xmlns="" id="{00000000-0008-0000-0100-000071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4" name="CustomShape 1">
          <a:extLst>
            <a:ext uri="{FF2B5EF4-FFF2-40B4-BE49-F238E27FC236}">
              <a16:creationId xmlns:a16="http://schemas.microsoft.com/office/drawing/2014/main" xmlns="" id="{00000000-0008-0000-0100-000072000000}"/>
            </a:ext>
          </a:extLst>
        </xdr:cNvPr>
        <xdr:cNvSpPr/>
      </xdr:nvSpPr>
      <xdr:spPr>
        <a:xfrm>
          <a:off x="545547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5" name="CustomShape 1">
          <a:extLst>
            <a:ext uri="{FF2B5EF4-FFF2-40B4-BE49-F238E27FC236}">
              <a16:creationId xmlns:a16="http://schemas.microsoft.com/office/drawing/2014/main" xmlns="" id="{00000000-0008-0000-0100-000073000000}"/>
            </a:ext>
          </a:extLst>
        </xdr:cNvPr>
        <xdr:cNvSpPr/>
      </xdr:nvSpPr>
      <xdr:spPr>
        <a:xfrm>
          <a:off x="62580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6" name="CustomShape 1">
          <a:extLst>
            <a:ext uri="{FF2B5EF4-FFF2-40B4-BE49-F238E27FC236}">
              <a16:creationId xmlns:a16="http://schemas.microsoft.com/office/drawing/2014/main" xmlns="" id="{00000000-0008-0000-0100-000074000000}"/>
            </a:ext>
          </a:extLst>
        </xdr:cNvPr>
        <xdr:cNvSpPr/>
      </xdr:nvSpPr>
      <xdr:spPr>
        <a:xfrm>
          <a:off x="617448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7" name="CustomShape 1">
          <a:extLst>
            <a:ext uri="{FF2B5EF4-FFF2-40B4-BE49-F238E27FC236}">
              <a16:creationId xmlns:a16="http://schemas.microsoft.com/office/drawing/2014/main" xmlns="" id="{00000000-0008-0000-0100-000075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8" name="CustomShape 1">
          <a:extLst>
            <a:ext uri="{FF2B5EF4-FFF2-40B4-BE49-F238E27FC236}">
              <a16:creationId xmlns:a16="http://schemas.microsoft.com/office/drawing/2014/main" xmlns="" id="{00000000-0008-0000-0100-000076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9" name="CustomShape 1">
          <a:extLst>
            <a:ext uri="{FF2B5EF4-FFF2-40B4-BE49-F238E27FC236}">
              <a16:creationId xmlns:a16="http://schemas.microsoft.com/office/drawing/2014/main" xmlns="" id="{00000000-0008-0000-0100-000077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0" name="CustomShape 1">
          <a:extLst>
            <a:ext uri="{FF2B5EF4-FFF2-40B4-BE49-F238E27FC236}">
              <a16:creationId xmlns:a16="http://schemas.microsoft.com/office/drawing/2014/main" xmlns="" id="{00000000-0008-0000-0100-000078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1" name="CustomShape 1">
          <a:extLst>
            <a:ext uri="{FF2B5EF4-FFF2-40B4-BE49-F238E27FC236}">
              <a16:creationId xmlns:a16="http://schemas.microsoft.com/office/drawing/2014/main" xmlns="" id="{00000000-0008-0000-0100-000079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2" name="CustomShape 1">
          <a:extLst>
            <a:ext uri="{FF2B5EF4-FFF2-40B4-BE49-F238E27FC236}">
              <a16:creationId xmlns:a16="http://schemas.microsoft.com/office/drawing/2014/main" xmlns="" id="{00000000-0008-0000-0100-00007A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3" name="CustomShape 1">
          <a:extLst>
            <a:ext uri="{FF2B5EF4-FFF2-40B4-BE49-F238E27FC236}">
              <a16:creationId xmlns:a16="http://schemas.microsoft.com/office/drawing/2014/main" xmlns="" id="{00000000-0008-0000-0100-00007B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4" name="CustomShape 1">
          <a:extLst>
            <a:ext uri="{FF2B5EF4-FFF2-40B4-BE49-F238E27FC236}">
              <a16:creationId xmlns:a16="http://schemas.microsoft.com/office/drawing/2014/main" xmlns="" id="{00000000-0008-0000-0100-00007C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5" name="CustomShape 1">
          <a:extLst>
            <a:ext uri="{FF2B5EF4-FFF2-40B4-BE49-F238E27FC236}">
              <a16:creationId xmlns:a16="http://schemas.microsoft.com/office/drawing/2014/main" xmlns="" id="{00000000-0008-0000-0100-00007D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6" name="CustomShape 1">
          <a:extLst>
            <a:ext uri="{FF2B5EF4-FFF2-40B4-BE49-F238E27FC236}">
              <a16:creationId xmlns:a16="http://schemas.microsoft.com/office/drawing/2014/main" xmlns="" id="{00000000-0008-0000-0100-00007E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7" name="CustomShape 1">
          <a:extLst>
            <a:ext uri="{FF2B5EF4-FFF2-40B4-BE49-F238E27FC236}">
              <a16:creationId xmlns:a16="http://schemas.microsoft.com/office/drawing/2014/main" xmlns="" id="{00000000-0008-0000-0100-00007F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8" name="CustomShape 1">
          <a:extLst>
            <a:ext uri="{FF2B5EF4-FFF2-40B4-BE49-F238E27FC236}">
              <a16:creationId xmlns:a16="http://schemas.microsoft.com/office/drawing/2014/main" xmlns="" id="{00000000-0008-0000-0100-000080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9" name="CustomShape 1">
          <a:extLst>
            <a:ext uri="{FF2B5EF4-FFF2-40B4-BE49-F238E27FC236}">
              <a16:creationId xmlns:a16="http://schemas.microsoft.com/office/drawing/2014/main" xmlns="" id="{00000000-0008-0000-0100-000081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0" name="CustomShape 1">
          <a:extLst>
            <a:ext uri="{FF2B5EF4-FFF2-40B4-BE49-F238E27FC236}">
              <a16:creationId xmlns:a16="http://schemas.microsoft.com/office/drawing/2014/main" xmlns="" id="{00000000-0008-0000-0100-000082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1" name="CustomShape 1">
          <a:extLst>
            <a:ext uri="{FF2B5EF4-FFF2-40B4-BE49-F238E27FC236}">
              <a16:creationId xmlns:a16="http://schemas.microsoft.com/office/drawing/2014/main" xmlns="" id="{00000000-0008-0000-0100-000083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2" name="CustomShape 1">
          <a:extLst>
            <a:ext uri="{FF2B5EF4-FFF2-40B4-BE49-F238E27FC236}">
              <a16:creationId xmlns:a16="http://schemas.microsoft.com/office/drawing/2014/main" xmlns="" id="{00000000-0008-0000-0100-000084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3" name="CustomShape 1">
          <a:extLst>
            <a:ext uri="{FF2B5EF4-FFF2-40B4-BE49-F238E27FC236}">
              <a16:creationId xmlns:a16="http://schemas.microsoft.com/office/drawing/2014/main" xmlns="" id="{00000000-0008-0000-0100-000085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4" name="CustomShape 1">
          <a:extLst>
            <a:ext uri="{FF2B5EF4-FFF2-40B4-BE49-F238E27FC236}">
              <a16:creationId xmlns:a16="http://schemas.microsoft.com/office/drawing/2014/main" xmlns="" id="{00000000-0008-0000-0100-000086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5" name="CustomShape 1">
          <a:extLst>
            <a:ext uri="{FF2B5EF4-FFF2-40B4-BE49-F238E27FC236}">
              <a16:creationId xmlns:a16="http://schemas.microsoft.com/office/drawing/2014/main" xmlns="" id="{00000000-0008-0000-0100-000087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6" name="CustomShape 1">
          <a:extLst>
            <a:ext uri="{FF2B5EF4-FFF2-40B4-BE49-F238E27FC236}">
              <a16:creationId xmlns:a16="http://schemas.microsoft.com/office/drawing/2014/main" xmlns="" id="{00000000-0008-0000-0100-000088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7" name="CustomShape 1">
          <a:extLst>
            <a:ext uri="{FF2B5EF4-FFF2-40B4-BE49-F238E27FC236}">
              <a16:creationId xmlns:a16="http://schemas.microsoft.com/office/drawing/2014/main" xmlns="" id="{00000000-0008-0000-0100-000089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8" name="CustomShape 1">
          <a:extLst>
            <a:ext uri="{FF2B5EF4-FFF2-40B4-BE49-F238E27FC236}">
              <a16:creationId xmlns:a16="http://schemas.microsoft.com/office/drawing/2014/main" xmlns="" id="{00000000-0008-0000-0100-00008A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 name="CustomShape 1">
          <a:extLst>
            <a:ext uri="{FF2B5EF4-FFF2-40B4-BE49-F238E27FC236}">
              <a16:creationId xmlns:a16="http://schemas.microsoft.com/office/drawing/2014/main" xmlns="" id="{00000000-0008-0000-0100-00008B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0" name="CustomShape 1">
          <a:extLst>
            <a:ext uri="{FF2B5EF4-FFF2-40B4-BE49-F238E27FC236}">
              <a16:creationId xmlns:a16="http://schemas.microsoft.com/office/drawing/2014/main" xmlns="" id="{00000000-0008-0000-0100-00008C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1" name="CustomShape 1">
          <a:extLst>
            <a:ext uri="{FF2B5EF4-FFF2-40B4-BE49-F238E27FC236}">
              <a16:creationId xmlns:a16="http://schemas.microsoft.com/office/drawing/2014/main" xmlns="" id="{00000000-0008-0000-0100-00008D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2" name="CustomShape 1">
          <a:extLst>
            <a:ext uri="{FF2B5EF4-FFF2-40B4-BE49-F238E27FC236}">
              <a16:creationId xmlns:a16="http://schemas.microsoft.com/office/drawing/2014/main" xmlns="" id="{00000000-0008-0000-0100-00008E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3" name="CustomShape 1">
          <a:extLst>
            <a:ext uri="{FF2B5EF4-FFF2-40B4-BE49-F238E27FC236}">
              <a16:creationId xmlns:a16="http://schemas.microsoft.com/office/drawing/2014/main" xmlns="" id="{00000000-0008-0000-0100-00008F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4" name="CustomShape 1">
          <a:extLst>
            <a:ext uri="{FF2B5EF4-FFF2-40B4-BE49-F238E27FC236}">
              <a16:creationId xmlns:a16="http://schemas.microsoft.com/office/drawing/2014/main" xmlns="" id="{00000000-0008-0000-0100-000090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 name="CustomShape 1">
          <a:extLst>
            <a:ext uri="{FF2B5EF4-FFF2-40B4-BE49-F238E27FC236}">
              <a16:creationId xmlns:a16="http://schemas.microsoft.com/office/drawing/2014/main" xmlns="" id="{00000000-0008-0000-0100-000091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6" name="CustomShape 1">
          <a:extLst>
            <a:ext uri="{FF2B5EF4-FFF2-40B4-BE49-F238E27FC236}">
              <a16:creationId xmlns:a16="http://schemas.microsoft.com/office/drawing/2014/main" xmlns="" id="{00000000-0008-0000-0100-000092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7" name="CustomShape 1">
          <a:extLst>
            <a:ext uri="{FF2B5EF4-FFF2-40B4-BE49-F238E27FC236}">
              <a16:creationId xmlns:a16="http://schemas.microsoft.com/office/drawing/2014/main" xmlns="" id="{00000000-0008-0000-0100-000093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8" name="CustomShape 1">
          <a:extLst>
            <a:ext uri="{FF2B5EF4-FFF2-40B4-BE49-F238E27FC236}">
              <a16:creationId xmlns:a16="http://schemas.microsoft.com/office/drawing/2014/main" xmlns="" id="{00000000-0008-0000-0100-000094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9" name="CustomShape 1">
          <a:extLst>
            <a:ext uri="{FF2B5EF4-FFF2-40B4-BE49-F238E27FC236}">
              <a16:creationId xmlns:a16="http://schemas.microsoft.com/office/drawing/2014/main" xmlns="" id="{00000000-0008-0000-0100-000095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0" name="CustomShape 1">
          <a:extLst>
            <a:ext uri="{FF2B5EF4-FFF2-40B4-BE49-F238E27FC236}">
              <a16:creationId xmlns:a16="http://schemas.microsoft.com/office/drawing/2014/main" xmlns="" id="{00000000-0008-0000-0100-000096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51" name="CustomShape 1">
          <a:extLst>
            <a:ext uri="{FF2B5EF4-FFF2-40B4-BE49-F238E27FC236}">
              <a16:creationId xmlns:a16="http://schemas.microsoft.com/office/drawing/2014/main" xmlns="" id="{00000000-0008-0000-0100-000097000000}"/>
            </a:ext>
          </a:extLst>
        </xdr:cNvPr>
        <xdr:cNvSpPr/>
      </xdr:nvSpPr>
      <xdr:spPr>
        <a:xfrm>
          <a:off x="9215795" y="150953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2" name="CustomShape 1">
          <a:extLst>
            <a:ext uri="{FF2B5EF4-FFF2-40B4-BE49-F238E27FC236}">
              <a16:creationId xmlns:a16="http://schemas.microsoft.com/office/drawing/2014/main" xmlns="" id="{00000000-0008-0000-0100-000098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3" name="CustomShape 1">
          <a:extLst>
            <a:ext uri="{FF2B5EF4-FFF2-40B4-BE49-F238E27FC236}">
              <a16:creationId xmlns:a16="http://schemas.microsoft.com/office/drawing/2014/main" xmlns="" id="{00000000-0008-0000-0100-000099000000}"/>
            </a:ext>
          </a:extLst>
        </xdr:cNvPr>
        <xdr:cNvSpPr/>
      </xdr:nvSpPr>
      <xdr:spPr>
        <a:xfrm>
          <a:off x="62580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4" name="CustomShape 1">
          <a:extLst>
            <a:ext uri="{FF2B5EF4-FFF2-40B4-BE49-F238E27FC236}">
              <a16:creationId xmlns:a16="http://schemas.microsoft.com/office/drawing/2014/main" xmlns="" id="{00000000-0008-0000-0100-00009A000000}"/>
            </a:ext>
          </a:extLst>
        </xdr:cNvPr>
        <xdr:cNvSpPr/>
      </xdr:nvSpPr>
      <xdr:spPr>
        <a:xfrm>
          <a:off x="617448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 name="CustomShape 1">
          <a:extLst>
            <a:ext uri="{FF2B5EF4-FFF2-40B4-BE49-F238E27FC236}">
              <a16:creationId xmlns:a16="http://schemas.microsoft.com/office/drawing/2014/main" xmlns="" id="{00000000-0008-0000-0100-00009B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6" name="CustomShape 1">
          <a:extLst>
            <a:ext uri="{FF2B5EF4-FFF2-40B4-BE49-F238E27FC236}">
              <a16:creationId xmlns:a16="http://schemas.microsoft.com/office/drawing/2014/main" xmlns="" id="{00000000-0008-0000-0100-00009C000000}"/>
            </a:ext>
          </a:extLst>
        </xdr:cNvPr>
        <xdr:cNvSpPr/>
      </xdr:nvSpPr>
      <xdr:spPr>
        <a:xfrm>
          <a:off x="61626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7" name="CustomShape 1">
          <a:extLst>
            <a:ext uri="{FF2B5EF4-FFF2-40B4-BE49-F238E27FC236}">
              <a16:creationId xmlns:a16="http://schemas.microsoft.com/office/drawing/2014/main" xmlns="" id="{00000000-0008-0000-0100-00009D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8" name="CustomShape 1">
          <a:extLst>
            <a:ext uri="{FF2B5EF4-FFF2-40B4-BE49-F238E27FC236}">
              <a16:creationId xmlns:a16="http://schemas.microsoft.com/office/drawing/2014/main" xmlns="" id="{00000000-0008-0000-0100-00009E000000}"/>
            </a:ext>
          </a:extLst>
        </xdr:cNvPr>
        <xdr:cNvSpPr/>
      </xdr:nvSpPr>
      <xdr:spPr>
        <a:xfrm>
          <a:off x="545547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9" name="CustomShape 1">
          <a:extLst>
            <a:ext uri="{FF2B5EF4-FFF2-40B4-BE49-F238E27FC236}">
              <a16:creationId xmlns:a16="http://schemas.microsoft.com/office/drawing/2014/main" xmlns="" id="{00000000-0008-0000-0100-00009F000000}"/>
            </a:ext>
          </a:extLst>
        </xdr:cNvPr>
        <xdr:cNvSpPr/>
      </xdr:nvSpPr>
      <xdr:spPr>
        <a:xfrm>
          <a:off x="62580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0" name="CustomShape 1">
          <a:extLst>
            <a:ext uri="{FF2B5EF4-FFF2-40B4-BE49-F238E27FC236}">
              <a16:creationId xmlns:a16="http://schemas.microsoft.com/office/drawing/2014/main" xmlns="" id="{00000000-0008-0000-0100-0000A0000000}"/>
            </a:ext>
          </a:extLst>
        </xdr:cNvPr>
        <xdr:cNvSpPr/>
      </xdr:nvSpPr>
      <xdr:spPr>
        <a:xfrm>
          <a:off x="617448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 name="CustomShape 1">
          <a:extLst>
            <a:ext uri="{FF2B5EF4-FFF2-40B4-BE49-F238E27FC236}">
              <a16:creationId xmlns:a16="http://schemas.microsoft.com/office/drawing/2014/main" xmlns="" id="{00000000-0008-0000-0100-0000A1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2" name="CustomShape 1">
          <a:extLst>
            <a:ext uri="{FF2B5EF4-FFF2-40B4-BE49-F238E27FC236}">
              <a16:creationId xmlns:a16="http://schemas.microsoft.com/office/drawing/2014/main" xmlns="" id="{00000000-0008-0000-0100-0000A2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 name="CustomShape 1">
          <a:extLst>
            <a:ext uri="{FF2B5EF4-FFF2-40B4-BE49-F238E27FC236}">
              <a16:creationId xmlns:a16="http://schemas.microsoft.com/office/drawing/2014/main" xmlns="" id="{00000000-0008-0000-0100-0000A3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4" name="CustomShape 1">
          <a:extLst>
            <a:ext uri="{FF2B5EF4-FFF2-40B4-BE49-F238E27FC236}">
              <a16:creationId xmlns:a16="http://schemas.microsoft.com/office/drawing/2014/main" xmlns="" id="{00000000-0008-0000-0100-0000A4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5" name="CustomShape 1">
          <a:extLst>
            <a:ext uri="{FF2B5EF4-FFF2-40B4-BE49-F238E27FC236}">
              <a16:creationId xmlns:a16="http://schemas.microsoft.com/office/drawing/2014/main" xmlns="" id="{00000000-0008-0000-0100-0000A5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6" name="CustomShape 1">
          <a:extLst>
            <a:ext uri="{FF2B5EF4-FFF2-40B4-BE49-F238E27FC236}">
              <a16:creationId xmlns:a16="http://schemas.microsoft.com/office/drawing/2014/main" xmlns="" id="{00000000-0008-0000-0100-0000A6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7" name="CustomShape 1">
          <a:extLst>
            <a:ext uri="{FF2B5EF4-FFF2-40B4-BE49-F238E27FC236}">
              <a16:creationId xmlns:a16="http://schemas.microsoft.com/office/drawing/2014/main" xmlns="" id="{00000000-0008-0000-0100-0000A7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8" name="CustomShape 1">
          <a:extLst>
            <a:ext uri="{FF2B5EF4-FFF2-40B4-BE49-F238E27FC236}">
              <a16:creationId xmlns:a16="http://schemas.microsoft.com/office/drawing/2014/main" xmlns="" id="{00000000-0008-0000-0100-0000A8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9" name="CustomShape 1">
          <a:extLst>
            <a:ext uri="{FF2B5EF4-FFF2-40B4-BE49-F238E27FC236}">
              <a16:creationId xmlns:a16="http://schemas.microsoft.com/office/drawing/2014/main" xmlns="" id="{00000000-0008-0000-0100-0000A9000000}"/>
            </a:ext>
          </a:extLst>
        </xdr:cNvPr>
        <xdr:cNvSpPr/>
      </xdr:nvSpPr>
      <xdr:spPr>
        <a:xfrm>
          <a:off x="545547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0" name="CustomShape 1">
          <a:extLst>
            <a:ext uri="{FF2B5EF4-FFF2-40B4-BE49-F238E27FC236}">
              <a16:creationId xmlns:a16="http://schemas.microsoft.com/office/drawing/2014/main" xmlns="" id="{00000000-0008-0000-0100-0000AA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1" name="CustomShape 1">
          <a:extLst>
            <a:ext uri="{FF2B5EF4-FFF2-40B4-BE49-F238E27FC236}">
              <a16:creationId xmlns:a16="http://schemas.microsoft.com/office/drawing/2014/main" xmlns="" id="{00000000-0008-0000-0100-0000AB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2" name="CustomShape 1">
          <a:extLst>
            <a:ext uri="{FF2B5EF4-FFF2-40B4-BE49-F238E27FC236}">
              <a16:creationId xmlns:a16="http://schemas.microsoft.com/office/drawing/2014/main" xmlns="" id="{00000000-0008-0000-0100-0000AC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3" name="CustomShape 1">
          <a:extLst>
            <a:ext uri="{FF2B5EF4-FFF2-40B4-BE49-F238E27FC236}">
              <a16:creationId xmlns:a16="http://schemas.microsoft.com/office/drawing/2014/main" xmlns="" id="{00000000-0008-0000-0100-0000AD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4" name="CustomShape 1">
          <a:extLst>
            <a:ext uri="{FF2B5EF4-FFF2-40B4-BE49-F238E27FC236}">
              <a16:creationId xmlns:a16="http://schemas.microsoft.com/office/drawing/2014/main" xmlns="" id="{00000000-0008-0000-0100-0000AE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5" name="CustomShape 1">
          <a:extLst>
            <a:ext uri="{FF2B5EF4-FFF2-40B4-BE49-F238E27FC236}">
              <a16:creationId xmlns:a16="http://schemas.microsoft.com/office/drawing/2014/main" xmlns="" id="{00000000-0008-0000-0100-0000AF000000}"/>
            </a:ext>
          </a:extLst>
        </xdr:cNvPr>
        <xdr:cNvSpPr/>
      </xdr:nvSpPr>
      <xdr:spPr>
        <a:xfrm>
          <a:off x="545547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6" name="CustomShape 1">
          <a:extLst>
            <a:ext uri="{FF2B5EF4-FFF2-40B4-BE49-F238E27FC236}">
              <a16:creationId xmlns:a16="http://schemas.microsoft.com/office/drawing/2014/main" xmlns="" id="{00000000-0008-0000-0100-0000B0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7" name="CustomShape 1">
          <a:extLst>
            <a:ext uri="{FF2B5EF4-FFF2-40B4-BE49-F238E27FC236}">
              <a16:creationId xmlns:a16="http://schemas.microsoft.com/office/drawing/2014/main" xmlns="" id="{00000000-0008-0000-0100-0000B1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 name="CustomShape 1">
          <a:extLst>
            <a:ext uri="{FF2B5EF4-FFF2-40B4-BE49-F238E27FC236}">
              <a16:creationId xmlns:a16="http://schemas.microsoft.com/office/drawing/2014/main" xmlns="" id="{00000000-0008-0000-0100-0000B2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9" name="CustomShape 1">
          <a:extLst>
            <a:ext uri="{FF2B5EF4-FFF2-40B4-BE49-F238E27FC236}">
              <a16:creationId xmlns:a16="http://schemas.microsoft.com/office/drawing/2014/main" xmlns="" id="{00000000-0008-0000-0100-0000B3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 name="CustomShape 1">
          <a:extLst>
            <a:ext uri="{FF2B5EF4-FFF2-40B4-BE49-F238E27FC236}">
              <a16:creationId xmlns:a16="http://schemas.microsoft.com/office/drawing/2014/main" xmlns="" id="{00000000-0008-0000-0100-0000B4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1" name="CustomShape 1">
          <a:extLst>
            <a:ext uri="{FF2B5EF4-FFF2-40B4-BE49-F238E27FC236}">
              <a16:creationId xmlns:a16="http://schemas.microsoft.com/office/drawing/2014/main" xmlns="" id="{00000000-0008-0000-0100-0000B5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2" name="CustomShape 1">
          <a:extLst>
            <a:ext uri="{FF2B5EF4-FFF2-40B4-BE49-F238E27FC236}">
              <a16:creationId xmlns:a16="http://schemas.microsoft.com/office/drawing/2014/main" xmlns="" id="{00000000-0008-0000-0100-0000B6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3" name="CustomShape 1">
          <a:extLst>
            <a:ext uri="{FF2B5EF4-FFF2-40B4-BE49-F238E27FC236}">
              <a16:creationId xmlns:a16="http://schemas.microsoft.com/office/drawing/2014/main" xmlns="" id="{00000000-0008-0000-0100-0000B7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4" name="CustomShape 1">
          <a:extLst>
            <a:ext uri="{FF2B5EF4-FFF2-40B4-BE49-F238E27FC236}">
              <a16:creationId xmlns:a16="http://schemas.microsoft.com/office/drawing/2014/main" xmlns="" id="{00000000-0008-0000-0100-0000B8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5" name="CustomShape 1">
          <a:extLst>
            <a:ext uri="{FF2B5EF4-FFF2-40B4-BE49-F238E27FC236}">
              <a16:creationId xmlns:a16="http://schemas.microsoft.com/office/drawing/2014/main" xmlns="" id="{00000000-0008-0000-0100-0000B9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6" name="CustomShape 1">
          <a:extLst>
            <a:ext uri="{FF2B5EF4-FFF2-40B4-BE49-F238E27FC236}">
              <a16:creationId xmlns:a16="http://schemas.microsoft.com/office/drawing/2014/main" xmlns="" id="{00000000-0008-0000-0100-0000BA000000}"/>
            </a:ext>
          </a:extLst>
        </xdr:cNvPr>
        <xdr:cNvSpPr/>
      </xdr:nvSpPr>
      <xdr:spPr>
        <a:xfrm>
          <a:off x="545547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7" name="CustomShape 1">
          <a:extLst>
            <a:ext uri="{FF2B5EF4-FFF2-40B4-BE49-F238E27FC236}">
              <a16:creationId xmlns:a16="http://schemas.microsoft.com/office/drawing/2014/main" xmlns="" id="{00000000-0008-0000-0100-0000BB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8" name="CustomShape 1">
          <a:extLst>
            <a:ext uri="{FF2B5EF4-FFF2-40B4-BE49-F238E27FC236}">
              <a16:creationId xmlns:a16="http://schemas.microsoft.com/office/drawing/2014/main" xmlns="" id="{00000000-0008-0000-0100-0000BC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 name="CustomShape 1">
          <a:extLst>
            <a:ext uri="{FF2B5EF4-FFF2-40B4-BE49-F238E27FC236}">
              <a16:creationId xmlns:a16="http://schemas.microsoft.com/office/drawing/2014/main" xmlns="" id="{00000000-0008-0000-0100-0000BD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0" name="CustomShape 1">
          <a:extLst>
            <a:ext uri="{FF2B5EF4-FFF2-40B4-BE49-F238E27FC236}">
              <a16:creationId xmlns:a16="http://schemas.microsoft.com/office/drawing/2014/main" xmlns="" id="{00000000-0008-0000-0100-0000BE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1" name="CustomShape 1">
          <a:extLst>
            <a:ext uri="{FF2B5EF4-FFF2-40B4-BE49-F238E27FC236}">
              <a16:creationId xmlns:a16="http://schemas.microsoft.com/office/drawing/2014/main" xmlns="" id="{00000000-0008-0000-0100-0000BF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2" name="CustomShape 1">
          <a:extLst>
            <a:ext uri="{FF2B5EF4-FFF2-40B4-BE49-F238E27FC236}">
              <a16:creationId xmlns:a16="http://schemas.microsoft.com/office/drawing/2014/main" xmlns="" id="{00000000-0008-0000-0100-0000C0000000}"/>
            </a:ext>
          </a:extLst>
        </xdr:cNvPr>
        <xdr:cNvSpPr/>
      </xdr:nvSpPr>
      <xdr:spPr>
        <a:xfrm>
          <a:off x="545547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3" name="CustomShape 1">
          <a:extLst>
            <a:ext uri="{FF2B5EF4-FFF2-40B4-BE49-F238E27FC236}">
              <a16:creationId xmlns:a16="http://schemas.microsoft.com/office/drawing/2014/main" xmlns="" id="{00000000-0008-0000-0100-0000C1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4" name="CustomShape 1">
          <a:extLst>
            <a:ext uri="{FF2B5EF4-FFF2-40B4-BE49-F238E27FC236}">
              <a16:creationId xmlns:a16="http://schemas.microsoft.com/office/drawing/2014/main" xmlns="" id="{00000000-0008-0000-0100-0000C2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95" name="CustomShape 1">
          <a:extLst>
            <a:ext uri="{FF2B5EF4-FFF2-40B4-BE49-F238E27FC236}">
              <a16:creationId xmlns:a16="http://schemas.microsoft.com/office/drawing/2014/main" xmlns="" id="{00000000-0008-0000-0100-0000C3000000}"/>
            </a:ext>
          </a:extLst>
        </xdr:cNvPr>
        <xdr:cNvSpPr/>
      </xdr:nvSpPr>
      <xdr:spPr>
        <a:xfrm>
          <a:off x="9215795" y="188196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 name="CustomShape 1">
          <a:extLst>
            <a:ext uri="{FF2B5EF4-FFF2-40B4-BE49-F238E27FC236}">
              <a16:creationId xmlns:a16="http://schemas.microsoft.com/office/drawing/2014/main" xmlns="" id="{00000000-0008-0000-0100-0000C4000000}"/>
            </a:ext>
          </a:extLst>
        </xdr:cNvPr>
        <xdr:cNvSpPr/>
      </xdr:nvSpPr>
      <xdr:spPr>
        <a:xfrm>
          <a:off x="631920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7" name="CustomShape 1">
          <a:extLst>
            <a:ext uri="{FF2B5EF4-FFF2-40B4-BE49-F238E27FC236}">
              <a16:creationId xmlns:a16="http://schemas.microsoft.com/office/drawing/2014/main" xmlns="" id="{00000000-0008-0000-0100-0000C5000000}"/>
            </a:ext>
          </a:extLst>
        </xdr:cNvPr>
        <xdr:cNvSpPr/>
      </xdr:nvSpPr>
      <xdr:spPr>
        <a:xfrm>
          <a:off x="6258000" y="188785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8" name="CustomShape 1">
          <a:extLst>
            <a:ext uri="{FF2B5EF4-FFF2-40B4-BE49-F238E27FC236}">
              <a16:creationId xmlns:a16="http://schemas.microsoft.com/office/drawing/2014/main" xmlns="" id="{00000000-0008-0000-0100-0000C6000000}"/>
            </a:ext>
          </a:extLst>
        </xdr:cNvPr>
        <xdr:cNvSpPr/>
      </xdr:nvSpPr>
      <xdr:spPr>
        <a:xfrm>
          <a:off x="617448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 name="CustomShape 1">
          <a:extLst>
            <a:ext uri="{FF2B5EF4-FFF2-40B4-BE49-F238E27FC236}">
              <a16:creationId xmlns:a16="http://schemas.microsoft.com/office/drawing/2014/main" xmlns="" id="{00000000-0008-0000-0100-0000C7000000}"/>
            </a:ext>
          </a:extLst>
        </xdr:cNvPr>
        <xdr:cNvSpPr/>
      </xdr:nvSpPr>
      <xdr:spPr>
        <a:xfrm>
          <a:off x="631920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0" name="CustomShape 1">
          <a:extLst>
            <a:ext uri="{FF2B5EF4-FFF2-40B4-BE49-F238E27FC236}">
              <a16:creationId xmlns:a16="http://schemas.microsoft.com/office/drawing/2014/main" xmlns="" id="{00000000-0008-0000-0100-0000C8000000}"/>
            </a:ext>
          </a:extLst>
        </xdr:cNvPr>
        <xdr:cNvSpPr/>
      </xdr:nvSpPr>
      <xdr:spPr>
        <a:xfrm>
          <a:off x="6162600" y="188785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1" name="CustomShape 1">
          <a:extLst>
            <a:ext uri="{FF2B5EF4-FFF2-40B4-BE49-F238E27FC236}">
              <a16:creationId xmlns:a16="http://schemas.microsoft.com/office/drawing/2014/main" xmlns="" id="{00000000-0008-0000-0100-0000C9000000}"/>
            </a:ext>
          </a:extLst>
        </xdr:cNvPr>
        <xdr:cNvSpPr/>
      </xdr:nvSpPr>
      <xdr:spPr>
        <a:xfrm>
          <a:off x="631920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2" name="CustomShape 1">
          <a:extLst>
            <a:ext uri="{FF2B5EF4-FFF2-40B4-BE49-F238E27FC236}">
              <a16:creationId xmlns:a16="http://schemas.microsoft.com/office/drawing/2014/main" xmlns="" id="{00000000-0008-0000-0100-0000CA000000}"/>
            </a:ext>
          </a:extLst>
        </xdr:cNvPr>
        <xdr:cNvSpPr/>
      </xdr:nvSpPr>
      <xdr:spPr>
        <a:xfrm>
          <a:off x="5455470" y="188785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3" name="CustomShape 1">
          <a:extLst>
            <a:ext uri="{FF2B5EF4-FFF2-40B4-BE49-F238E27FC236}">
              <a16:creationId xmlns:a16="http://schemas.microsoft.com/office/drawing/2014/main" xmlns="" id="{00000000-0008-0000-0100-0000CB000000}"/>
            </a:ext>
          </a:extLst>
        </xdr:cNvPr>
        <xdr:cNvSpPr/>
      </xdr:nvSpPr>
      <xdr:spPr>
        <a:xfrm>
          <a:off x="6258000" y="188785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4" name="CustomShape 1">
          <a:extLst>
            <a:ext uri="{FF2B5EF4-FFF2-40B4-BE49-F238E27FC236}">
              <a16:creationId xmlns:a16="http://schemas.microsoft.com/office/drawing/2014/main" xmlns="" id="{00000000-0008-0000-0100-0000CC000000}"/>
            </a:ext>
          </a:extLst>
        </xdr:cNvPr>
        <xdr:cNvSpPr/>
      </xdr:nvSpPr>
      <xdr:spPr>
        <a:xfrm>
          <a:off x="617448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5" name="CustomShape 1">
          <a:extLst>
            <a:ext uri="{FF2B5EF4-FFF2-40B4-BE49-F238E27FC236}">
              <a16:creationId xmlns:a16="http://schemas.microsoft.com/office/drawing/2014/main" xmlns="" id="{00000000-0008-0000-0100-0000CD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6" name="CustomShape 1">
          <a:extLst>
            <a:ext uri="{FF2B5EF4-FFF2-40B4-BE49-F238E27FC236}">
              <a16:creationId xmlns:a16="http://schemas.microsoft.com/office/drawing/2014/main" xmlns="" id="{00000000-0008-0000-0100-0000CE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7" name="CustomShape 1">
          <a:extLst>
            <a:ext uri="{FF2B5EF4-FFF2-40B4-BE49-F238E27FC236}">
              <a16:creationId xmlns:a16="http://schemas.microsoft.com/office/drawing/2014/main" xmlns="" id="{00000000-0008-0000-0100-0000CF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8" name="CustomShape 1">
          <a:extLst>
            <a:ext uri="{FF2B5EF4-FFF2-40B4-BE49-F238E27FC236}">
              <a16:creationId xmlns:a16="http://schemas.microsoft.com/office/drawing/2014/main" xmlns="" id="{00000000-0008-0000-0100-0000D0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9" name="CustomShape 1">
          <a:extLst>
            <a:ext uri="{FF2B5EF4-FFF2-40B4-BE49-F238E27FC236}">
              <a16:creationId xmlns:a16="http://schemas.microsoft.com/office/drawing/2014/main" xmlns="" id="{00000000-0008-0000-0100-0000D1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0" name="CustomShape 1">
          <a:extLst>
            <a:ext uri="{FF2B5EF4-FFF2-40B4-BE49-F238E27FC236}">
              <a16:creationId xmlns:a16="http://schemas.microsoft.com/office/drawing/2014/main" xmlns="" id="{00000000-0008-0000-0100-0000D2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1" name="CustomShape 1">
          <a:extLst>
            <a:ext uri="{FF2B5EF4-FFF2-40B4-BE49-F238E27FC236}">
              <a16:creationId xmlns:a16="http://schemas.microsoft.com/office/drawing/2014/main" xmlns="" id="{00000000-0008-0000-0100-0000D3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 name="CustomShape 1">
          <a:extLst>
            <a:ext uri="{FF2B5EF4-FFF2-40B4-BE49-F238E27FC236}">
              <a16:creationId xmlns:a16="http://schemas.microsoft.com/office/drawing/2014/main" xmlns="" id="{00000000-0008-0000-0100-0000D4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3" name="CustomShape 1">
          <a:extLst>
            <a:ext uri="{FF2B5EF4-FFF2-40B4-BE49-F238E27FC236}">
              <a16:creationId xmlns:a16="http://schemas.microsoft.com/office/drawing/2014/main" xmlns="" id="{00000000-0008-0000-0100-0000D5000000}"/>
            </a:ext>
          </a:extLst>
        </xdr:cNvPr>
        <xdr:cNvSpPr/>
      </xdr:nvSpPr>
      <xdr:spPr>
        <a:xfrm>
          <a:off x="545547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4" name="CustomShape 1">
          <a:extLst>
            <a:ext uri="{FF2B5EF4-FFF2-40B4-BE49-F238E27FC236}">
              <a16:creationId xmlns:a16="http://schemas.microsoft.com/office/drawing/2014/main" xmlns="" id="{00000000-0008-0000-0100-0000D6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5" name="CustomShape 1">
          <a:extLst>
            <a:ext uri="{FF2B5EF4-FFF2-40B4-BE49-F238E27FC236}">
              <a16:creationId xmlns:a16="http://schemas.microsoft.com/office/drawing/2014/main" xmlns="" id="{00000000-0008-0000-0100-0000D7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6" name="CustomShape 1">
          <a:extLst>
            <a:ext uri="{FF2B5EF4-FFF2-40B4-BE49-F238E27FC236}">
              <a16:creationId xmlns:a16="http://schemas.microsoft.com/office/drawing/2014/main" xmlns="" id="{00000000-0008-0000-0100-0000D8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7" name="CustomShape 1">
          <a:extLst>
            <a:ext uri="{FF2B5EF4-FFF2-40B4-BE49-F238E27FC236}">
              <a16:creationId xmlns:a16="http://schemas.microsoft.com/office/drawing/2014/main" xmlns="" id="{00000000-0008-0000-0100-0000D9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8" name="CustomShape 1">
          <a:extLst>
            <a:ext uri="{FF2B5EF4-FFF2-40B4-BE49-F238E27FC236}">
              <a16:creationId xmlns:a16="http://schemas.microsoft.com/office/drawing/2014/main" xmlns="" id="{00000000-0008-0000-0100-0000DA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9" name="CustomShape 1">
          <a:extLst>
            <a:ext uri="{FF2B5EF4-FFF2-40B4-BE49-F238E27FC236}">
              <a16:creationId xmlns:a16="http://schemas.microsoft.com/office/drawing/2014/main" xmlns="" id="{00000000-0008-0000-0100-0000DB000000}"/>
            </a:ext>
          </a:extLst>
        </xdr:cNvPr>
        <xdr:cNvSpPr/>
      </xdr:nvSpPr>
      <xdr:spPr>
        <a:xfrm>
          <a:off x="545547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0" name="CustomShape 1">
          <a:extLst>
            <a:ext uri="{FF2B5EF4-FFF2-40B4-BE49-F238E27FC236}">
              <a16:creationId xmlns:a16="http://schemas.microsoft.com/office/drawing/2014/main" xmlns="" id="{00000000-0008-0000-0100-0000DC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1" name="CustomShape 1">
          <a:extLst>
            <a:ext uri="{FF2B5EF4-FFF2-40B4-BE49-F238E27FC236}">
              <a16:creationId xmlns:a16="http://schemas.microsoft.com/office/drawing/2014/main" xmlns="" id="{00000000-0008-0000-0100-0000DD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2" name="CustomShape 1">
          <a:extLst>
            <a:ext uri="{FF2B5EF4-FFF2-40B4-BE49-F238E27FC236}">
              <a16:creationId xmlns:a16="http://schemas.microsoft.com/office/drawing/2014/main" xmlns="" id="{00000000-0008-0000-0100-0000DE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3" name="CustomShape 1">
          <a:extLst>
            <a:ext uri="{FF2B5EF4-FFF2-40B4-BE49-F238E27FC236}">
              <a16:creationId xmlns:a16="http://schemas.microsoft.com/office/drawing/2014/main" xmlns="" id="{00000000-0008-0000-0100-0000DF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4" name="CustomShape 1">
          <a:extLst>
            <a:ext uri="{FF2B5EF4-FFF2-40B4-BE49-F238E27FC236}">
              <a16:creationId xmlns:a16="http://schemas.microsoft.com/office/drawing/2014/main" xmlns="" id="{00000000-0008-0000-0100-0000E0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5" name="CustomShape 1">
          <a:extLst>
            <a:ext uri="{FF2B5EF4-FFF2-40B4-BE49-F238E27FC236}">
              <a16:creationId xmlns:a16="http://schemas.microsoft.com/office/drawing/2014/main" xmlns="" id="{00000000-0008-0000-0100-0000E1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6" name="CustomShape 1">
          <a:extLst>
            <a:ext uri="{FF2B5EF4-FFF2-40B4-BE49-F238E27FC236}">
              <a16:creationId xmlns:a16="http://schemas.microsoft.com/office/drawing/2014/main" xmlns="" id="{00000000-0008-0000-0100-0000E2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7" name="CustomShape 1">
          <a:extLst>
            <a:ext uri="{FF2B5EF4-FFF2-40B4-BE49-F238E27FC236}">
              <a16:creationId xmlns:a16="http://schemas.microsoft.com/office/drawing/2014/main" xmlns="" id="{00000000-0008-0000-0100-0000E3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8" name="CustomShape 1">
          <a:extLst>
            <a:ext uri="{FF2B5EF4-FFF2-40B4-BE49-F238E27FC236}">
              <a16:creationId xmlns:a16="http://schemas.microsoft.com/office/drawing/2014/main" xmlns="" id="{00000000-0008-0000-0100-0000E4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9" name="CustomShape 1">
          <a:extLst>
            <a:ext uri="{FF2B5EF4-FFF2-40B4-BE49-F238E27FC236}">
              <a16:creationId xmlns:a16="http://schemas.microsoft.com/office/drawing/2014/main" xmlns="" id="{00000000-0008-0000-0100-0000E5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30" name="CustomShape 1">
          <a:extLst>
            <a:ext uri="{FF2B5EF4-FFF2-40B4-BE49-F238E27FC236}">
              <a16:creationId xmlns:a16="http://schemas.microsoft.com/office/drawing/2014/main" xmlns="" id="{00000000-0008-0000-0100-0000E6000000}"/>
            </a:ext>
          </a:extLst>
        </xdr:cNvPr>
        <xdr:cNvSpPr/>
      </xdr:nvSpPr>
      <xdr:spPr>
        <a:xfrm>
          <a:off x="545547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31" name="CustomShape 1">
          <a:extLst>
            <a:ext uri="{FF2B5EF4-FFF2-40B4-BE49-F238E27FC236}">
              <a16:creationId xmlns:a16="http://schemas.microsoft.com/office/drawing/2014/main" xmlns="" id="{00000000-0008-0000-0100-0000E7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32" name="CustomShape 1">
          <a:extLst>
            <a:ext uri="{FF2B5EF4-FFF2-40B4-BE49-F238E27FC236}">
              <a16:creationId xmlns:a16="http://schemas.microsoft.com/office/drawing/2014/main" xmlns="" id="{00000000-0008-0000-0100-0000E8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33" name="CustomShape 1">
          <a:extLst>
            <a:ext uri="{FF2B5EF4-FFF2-40B4-BE49-F238E27FC236}">
              <a16:creationId xmlns:a16="http://schemas.microsoft.com/office/drawing/2014/main" xmlns="" id="{00000000-0008-0000-0100-0000E9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34" name="CustomShape 1">
          <a:extLst>
            <a:ext uri="{FF2B5EF4-FFF2-40B4-BE49-F238E27FC236}">
              <a16:creationId xmlns:a16="http://schemas.microsoft.com/office/drawing/2014/main" xmlns="" id="{00000000-0008-0000-0100-0000EA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35" name="CustomShape 1">
          <a:extLst>
            <a:ext uri="{FF2B5EF4-FFF2-40B4-BE49-F238E27FC236}">
              <a16:creationId xmlns:a16="http://schemas.microsoft.com/office/drawing/2014/main" xmlns="" id="{00000000-0008-0000-0100-0000EB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36" name="CustomShape 1">
          <a:extLst>
            <a:ext uri="{FF2B5EF4-FFF2-40B4-BE49-F238E27FC236}">
              <a16:creationId xmlns:a16="http://schemas.microsoft.com/office/drawing/2014/main" xmlns="" id="{00000000-0008-0000-0100-0000EC000000}"/>
            </a:ext>
          </a:extLst>
        </xdr:cNvPr>
        <xdr:cNvSpPr/>
      </xdr:nvSpPr>
      <xdr:spPr>
        <a:xfrm>
          <a:off x="545547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37" name="CustomShape 1">
          <a:extLst>
            <a:ext uri="{FF2B5EF4-FFF2-40B4-BE49-F238E27FC236}">
              <a16:creationId xmlns:a16="http://schemas.microsoft.com/office/drawing/2014/main" xmlns="" id="{00000000-0008-0000-0100-0000ED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38" name="CustomShape 1">
          <a:extLst>
            <a:ext uri="{FF2B5EF4-FFF2-40B4-BE49-F238E27FC236}">
              <a16:creationId xmlns:a16="http://schemas.microsoft.com/office/drawing/2014/main" xmlns="" id="{00000000-0008-0000-0100-0000EE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39" name="CustomShape 1">
          <a:extLst>
            <a:ext uri="{FF2B5EF4-FFF2-40B4-BE49-F238E27FC236}">
              <a16:creationId xmlns:a16="http://schemas.microsoft.com/office/drawing/2014/main" xmlns="" id="{00000000-0008-0000-0100-0000EF000000}"/>
            </a:ext>
          </a:extLst>
        </xdr:cNvPr>
        <xdr:cNvSpPr/>
      </xdr:nvSpPr>
      <xdr:spPr>
        <a:xfrm>
          <a:off x="9215795" y="19695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0" name="CustomShape 1">
          <a:extLst>
            <a:ext uri="{FF2B5EF4-FFF2-40B4-BE49-F238E27FC236}">
              <a16:creationId xmlns:a16="http://schemas.microsoft.com/office/drawing/2014/main" xmlns="" id="{00000000-0008-0000-0100-0000F0000000}"/>
            </a:ext>
          </a:extLst>
        </xdr:cNvPr>
        <xdr:cNvSpPr/>
      </xdr:nvSpPr>
      <xdr:spPr>
        <a:xfrm>
          <a:off x="631920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1" name="CustomShape 1">
          <a:extLst>
            <a:ext uri="{FF2B5EF4-FFF2-40B4-BE49-F238E27FC236}">
              <a16:creationId xmlns:a16="http://schemas.microsoft.com/office/drawing/2014/main" xmlns="" id="{00000000-0008-0000-0100-0000F1000000}"/>
            </a:ext>
          </a:extLst>
        </xdr:cNvPr>
        <xdr:cNvSpPr/>
      </xdr:nvSpPr>
      <xdr:spPr>
        <a:xfrm>
          <a:off x="6258000" y="1977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2" name="CustomShape 1">
          <a:extLst>
            <a:ext uri="{FF2B5EF4-FFF2-40B4-BE49-F238E27FC236}">
              <a16:creationId xmlns:a16="http://schemas.microsoft.com/office/drawing/2014/main" xmlns="" id="{00000000-0008-0000-0100-0000F2000000}"/>
            </a:ext>
          </a:extLst>
        </xdr:cNvPr>
        <xdr:cNvSpPr/>
      </xdr:nvSpPr>
      <xdr:spPr>
        <a:xfrm>
          <a:off x="617448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3" name="CustomShape 1">
          <a:extLst>
            <a:ext uri="{FF2B5EF4-FFF2-40B4-BE49-F238E27FC236}">
              <a16:creationId xmlns:a16="http://schemas.microsoft.com/office/drawing/2014/main" xmlns="" id="{00000000-0008-0000-0100-0000F3000000}"/>
            </a:ext>
          </a:extLst>
        </xdr:cNvPr>
        <xdr:cNvSpPr/>
      </xdr:nvSpPr>
      <xdr:spPr>
        <a:xfrm>
          <a:off x="631920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4" name="CustomShape 1">
          <a:extLst>
            <a:ext uri="{FF2B5EF4-FFF2-40B4-BE49-F238E27FC236}">
              <a16:creationId xmlns:a16="http://schemas.microsoft.com/office/drawing/2014/main" xmlns="" id="{00000000-0008-0000-0100-0000F4000000}"/>
            </a:ext>
          </a:extLst>
        </xdr:cNvPr>
        <xdr:cNvSpPr/>
      </xdr:nvSpPr>
      <xdr:spPr>
        <a:xfrm>
          <a:off x="6162600" y="1977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5" name="CustomShape 1">
          <a:extLst>
            <a:ext uri="{FF2B5EF4-FFF2-40B4-BE49-F238E27FC236}">
              <a16:creationId xmlns:a16="http://schemas.microsoft.com/office/drawing/2014/main" xmlns="" id="{00000000-0008-0000-0100-0000F5000000}"/>
            </a:ext>
          </a:extLst>
        </xdr:cNvPr>
        <xdr:cNvSpPr/>
      </xdr:nvSpPr>
      <xdr:spPr>
        <a:xfrm>
          <a:off x="631920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46" name="CustomShape 1">
          <a:extLst>
            <a:ext uri="{FF2B5EF4-FFF2-40B4-BE49-F238E27FC236}">
              <a16:creationId xmlns:a16="http://schemas.microsoft.com/office/drawing/2014/main" xmlns="" id="{00000000-0008-0000-0100-0000F6000000}"/>
            </a:ext>
          </a:extLst>
        </xdr:cNvPr>
        <xdr:cNvSpPr/>
      </xdr:nvSpPr>
      <xdr:spPr>
        <a:xfrm>
          <a:off x="5455470" y="1977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7" name="CustomShape 1">
          <a:extLst>
            <a:ext uri="{FF2B5EF4-FFF2-40B4-BE49-F238E27FC236}">
              <a16:creationId xmlns:a16="http://schemas.microsoft.com/office/drawing/2014/main" xmlns="" id="{00000000-0008-0000-0100-0000F7000000}"/>
            </a:ext>
          </a:extLst>
        </xdr:cNvPr>
        <xdr:cNvSpPr/>
      </xdr:nvSpPr>
      <xdr:spPr>
        <a:xfrm>
          <a:off x="6258000" y="1977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8" name="CustomShape 1">
          <a:extLst>
            <a:ext uri="{FF2B5EF4-FFF2-40B4-BE49-F238E27FC236}">
              <a16:creationId xmlns:a16="http://schemas.microsoft.com/office/drawing/2014/main" xmlns="" id="{00000000-0008-0000-0100-0000F8000000}"/>
            </a:ext>
          </a:extLst>
        </xdr:cNvPr>
        <xdr:cNvSpPr/>
      </xdr:nvSpPr>
      <xdr:spPr>
        <a:xfrm>
          <a:off x="617448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9" name="CustomShape 1">
          <a:extLst>
            <a:ext uri="{FF2B5EF4-FFF2-40B4-BE49-F238E27FC236}">
              <a16:creationId xmlns:a16="http://schemas.microsoft.com/office/drawing/2014/main" xmlns="" id="{00000000-0008-0000-0100-0000F900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0" name="CustomShape 1">
          <a:extLst>
            <a:ext uri="{FF2B5EF4-FFF2-40B4-BE49-F238E27FC236}">
              <a16:creationId xmlns:a16="http://schemas.microsoft.com/office/drawing/2014/main" xmlns="" id="{00000000-0008-0000-0100-0000FA00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 name="CustomShape 1">
          <a:extLst>
            <a:ext uri="{FF2B5EF4-FFF2-40B4-BE49-F238E27FC236}">
              <a16:creationId xmlns:a16="http://schemas.microsoft.com/office/drawing/2014/main" xmlns="" id="{00000000-0008-0000-0100-0000FB00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2" name="CustomShape 1">
          <a:extLst>
            <a:ext uri="{FF2B5EF4-FFF2-40B4-BE49-F238E27FC236}">
              <a16:creationId xmlns:a16="http://schemas.microsoft.com/office/drawing/2014/main" xmlns="" id="{00000000-0008-0000-0100-0000FC00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3" name="CustomShape 1">
          <a:extLst>
            <a:ext uri="{FF2B5EF4-FFF2-40B4-BE49-F238E27FC236}">
              <a16:creationId xmlns:a16="http://schemas.microsoft.com/office/drawing/2014/main" xmlns="" id="{00000000-0008-0000-0100-0000FD00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4" name="CustomShape 1">
          <a:extLst>
            <a:ext uri="{FF2B5EF4-FFF2-40B4-BE49-F238E27FC236}">
              <a16:creationId xmlns:a16="http://schemas.microsoft.com/office/drawing/2014/main" xmlns="" id="{00000000-0008-0000-0100-0000FE00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5" name="CustomShape 1">
          <a:extLst>
            <a:ext uri="{FF2B5EF4-FFF2-40B4-BE49-F238E27FC236}">
              <a16:creationId xmlns:a16="http://schemas.microsoft.com/office/drawing/2014/main" xmlns="" id="{00000000-0008-0000-0100-0000FF00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 name="CustomShape 1">
          <a:extLst>
            <a:ext uri="{FF2B5EF4-FFF2-40B4-BE49-F238E27FC236}">
              <a16:creationId xmlns:a16="http://schemas.microsoft.com/office/drawing/2014/main" xmlns="" id="{00000000-0008-0000-0100-000000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7" name="CustomShape 1">
          <a:extLst>
            <a:ext uri="{FF2B5EF4-FFF2-40B4-BE49-F238E27FC236}">
              <a16:creationId xmlns:a16="http://schemas.microsoft.com/office/drawing/2014/main" xmlns="" id="{00000000-0008-0000-0100-000001010000}"/>
            </a:ext>
          </a:extLst>
        </xdr:cNvPr>
        <xdr:cNvSpPr/>
      </xdr:nvSpPr>
      <xdr:spPr>
        <a:xfrm>
          <a:off x="545547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8" name="CustomShape 1">
          <a:extLst>
            <a:ext uri="{FF2B5EF4-FFF2-40B4-BE49-F238E27FC236}">
              <a16:creationId xmlns:a16="http://schemas.microsoft.com/office/drawing/2014/main" xmlns="" id="{00000000-0008-0000-0100-000002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9" name="CustomShape 1">
          <a:extLst>
            <a:ext uri="{FF2B5EF4-FFF2-40B4-BE49-F238E27FC236}">
              <a16:creationId xmlns:a16="http://schemas.microsoft.com/office/drawing/2014/main" xmlns="" id="{00000000-0008-0000-0100-000003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0" name="CustomShape 1">
          <a:extLst>
            <a:ext uri="{FF2B5EF4-FFF2-40B4-BE49-F238E27FC236}">
              <a16:creationId xmlns:a16="http://schemas.microsoft.com/office/drawing/2014/main" xmlns="" id="{00000000-0008-0000-0100-000004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1" name="CustomShape 1">
          <a:extLst>
            <a:ext uri="{FF2B5EF4-FFF2-40B4-BE49-F238E27FC236}">
              <a16:creationId xmlns:a16="http://schemas.microsoft.com/office/drawing/2014/main" xmlns="" id="{00000000-0008-0000-0100-00000501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2" name="CustomShape 1">
          <a:extLst>
            <a:ext uri="{FF2B5EF4-FFF2-40B4-BE49-F238E27FC236}">
              <a16:creationId xmlns:a16="http://schemas.microsoft.com/office/drawing/2014/main" xmlns="" id="{00000000-0008-0000-0100-000006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3" name="CustomShape 1">
          <a:extLst>
            <a:ext uri="{FF2B5EF4-FFF2-40B4-BE49-F238E27FC236}">
              <a16:creationId xmlns:a16="http://schemas.microsoft.com/office/drawing/2014/main" xmlns="" id="{00000000-0008-0000-0100-000007010000}"/>
            </a:ext>
          </a:extLst>
        </xdr:cNvPr>
        <xdr:cNvSpPr/>
      </xdr:nvSpPr>
      <xdr:spPr>
        <a:xfrm>
          <a:off x="545547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4" name="CustomShape 1">
          <a:extLst>
            <a:ext uri="{FF2B5EF4-FFF2-40B4-BE49-F238E27FC236}">
              <a16:creationId xmlns:a16="http://schemas.microsoft.com/office/drawing/2014/main" xmlns="" id="{00000000-0008-0000-0100-000008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5" name="CustomShape 1">
          <a:extLst>
            <a:ext uri="{FF2B5EF4-FFF2-40B4-BE49-F238E27FC236}">
              <a16:creationId xmlns:a16="http://schemas.microsoft.com/office/drawing/2014/main" xmlns="" id="{00000000-0008-0000-0100-000009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6" name="CustomShape 1">
          <a:extLst>
            <a:ext uri="{FF2B5EF4-FFF2-40B4-BE49-F238E27FC236}">
              <a16:creationId xmlns:a16="http://schemas.microsoft.com/office/drawing/2014/main" xmlns="" id="{00000000-0008-0000-0100-00000A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7" name="CustomShape 1">
          <a:extLst>
            <a:ext uri="{FF2B5EF4-FFF2-40B4-BE49-F238E27FC236}">
              <a16:creationId xmlns:a16="http://schemas.microsoft.com/office/drawing/2014/main" xmlns="" id="{00000000-0008-0000-0100-00000B01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8" name="CustomShape 1">
          <a:extLst>
            <a:ext uri="{FF2B5EF4-FFF2-40B4-BE49-F238E27FC236}">
              <a16:creationId xmlns:a16="http://schemas.microsoft.com/office/drawing/2014/main" xmlns="" id="{00000000-0008-0000-0100-00000C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9" name="CustomShape 1">
          <a:extLst>
            <a:ext uri="{FF2B5EF4-FFF2-40B4-BE49-F238E27FC236}">
              <a16:creationId xmlns:a16="http://schemas.microsoft.com/office/drawing/2014/main" xmlns="" id="{00000000-0008-0000-0100-00000D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70" name="CustomShape 1">
          <a:extLst>
            <a:ext uri="{FF2B5EF4-FFF2-40B4-BE49-F238E27FC236}">
              <a16:creationId xmlns:a16="http://schemas.microsoft.com/office/drawing/2014/main" xmlns="" id="{00000000-0008-0000-0100-00000E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71" name="CustomShape 1">
          <a:extLst>
            <a:ext uri="{FF2B5EF4-FFF2-40B4-BE49-F238E27FC236}">
              <a16:creationId xmlns:a16="http://schemas.microsoft.com/office/drawing/2014/main" xmlns="" id="{00000000-0008-0000-0100-00000F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72" name="CustomShape 1">
          <a:extLst>
            <a:ext uri="{FF2B5EF4-FFF2-40B4-BE49-F238E27FC236}">
              <a16:creationId xmlns:a16="http://schemas.microsoft.com/office/drawing/2014/main" xmlns="" id="{00000000-0008-0000-0100-00001001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73" name="CustomShape 1">
          <a:extLst>
            <a:ext uri="{FF2B5EF4-FFF2-40B4-BE49-F238E27FC236}">
              <a16:creationId xmlns:a16="http://schemas.microsoft.com/office/drawing/2014/main" xmlns="" id="{00000000-0008-0000-0100-000011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74" name="CustomShape 1">
          <a:extLst>
            <a:ext uri="{FF2B5EF4-FFF2-40B4-BE49-F238E27FC236}">
              <a16:creationId xmlns:a16="http://schemas.microsoft.com/office/drawing/2014/main" xmlns="" id="{00000000-0008-0000-0100-000012010000}"/>
            </a:ext>
          </a:extLst>
        </xdr:cNvPr>
        <xdr:cNvSpPr/>
      </xdr:nvSpPr>
      <xdr:spPr>
        <a:xfrm>
          <a:off x="545547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75" name="CustomShape 1">
          <a:extLst>
            <a:ext uri="{FF2B5EF4-FFF2-40B4-BE49-F238E27FC236}">
              <a16:creationId xmlns:a16="http://schemas.microsoft.com/office/drawing/2014/main" xmlns="" id="{00000000-0008-0000-0100-000013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76" name="CustomShape 1">
          <a:extLst>
            <a:ext uri="{FF2B5EF4-FFF2-40B4-BE49-F238E27FC236}">
              <a16:creationId xmlns:a16="http://schemas.microsoft.com/office/drawing/2014/main" xmlns="" id="{00000000-0008-0000-0100-000014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77" name="CustomShape 1">
          <a:extLst>
            <a:ext uri="{FF2B5EF4-FFF2-40B4-BE49-F238E27FC236}">
              <a16:creationId xmlns:a16="http://schemas.microsoft.com/office/drawing/2014/main" xmlns="" id="{00000000-0008-0000-0100-000015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78" name="CustomShape 1">
          <a:extLst>
            <a:ext uri="{FF2B5EF4-FFF2-40B4-BE49-F238E27FC236}">
              <a16:creationId xmlns:a16="http://schemas.microsoft.com/office/drawing/2014/main" xmlns="" id="{00000000-0008-0000-0100-00001601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79" name="CustomShape 1">
          <a:extLst>
            <a:ext uri="{FF2B5EF4-FFF2-40B4-BE49-F238E27FC236}">
              <a16:creationId xmlns:a16="http://schemas.microsoft.com/office/drawing/2014/main" xmlns="" id="{00000000-0008-0000-0100-000017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80" name="CustomShape 1">
          <a:extLst>
            <a:ext uri="{FF2B5EF4-FFF2-40B4-BE49-F238E27FC236}">
              <a16:creationId xmlns:a16="http://schemas.microsoft.com/office/drawing/2014/main" xmlns="" id="{00000000-0008-0000-0100-000018010000}"/>
            </a:ext>
          </a:extLst>
        </xdr:cNvPr>
        <xdr:cNvSpPr/>
      </xdr:nvSpPr>
      <xdr:spPr>
        <a:xfrm>
          <a:off x="545547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81" name="CustomShape 1">
          <a:extLst>
            <a:ext uri="{FF2B5EF4-FFF2-40B4-BE49-F238E27FC236}">
              <a16:creationId xmlns:a16="http://schemas.microsoft.com/office/drawing/2014/main" xmlns="" id="{00000000-0008-0000-0100-000019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82" name="CustomShape 1">
          <a:extLst>
            <a:ext uri="{FF2B5EF4-FFF2-40B4-BE49-F238E27FC236}">
              <a16:creationId xmlns:a16="http://schemas.microsoft.com/office/drawing/2014/main" xmlns="" id="{00000000-0008-0000-0100-00001A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83" name="CustomShape 1">
          <a:extLst>
            <a:ext uri="{FF2B5EF4-FFF2-40B4-BE49-F238E27FC236}">
              <a16:creationId xmlns:a16="http://schemas.microsoft.com/office/drawing/2014/main" xmlns="" id="{00000000-0008-0000-0100-00001B010000}"/>
            </a:ext>
          </a:extLst>
        </xdr:cNvPr>
        <xdr:cNvSpPr/>
      </xdr:nvSpPr>
      <xdr:spPr>
        <a:xfrm>
          <a:off x="9215795" y="23886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84" name="CustomShape 1">
          <a:extLst>
            <a:ext uri="{FF2B5EF4-FFF2-40B4-BE49-F238E27FC236}">
              <a16:creationId xmlns:a16="http://schemas.microsoft.com/office/drawing/2014/main" xmlns="" id="{00000000-0008-0000-0100-00001C010000}"/>
            </a:ext>
          </a:extLst>
        </xdr:cNvPr>
        <xdr:cNvSpPr/>
      </xdr:nvSpPr>
      <xdr:spPr>
        <a:xfrm>
          <a:off x="631920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85" name="CustomShape 1">
          <a:extLst>
            <a:ext uri="{FF2B5EF4-FFF2-40B4-BE49-F238E27FC236}">
              <a16:creationId xmlns:a16="http://schemas.microsoft.com/office/drawing/2014/main" xmlns="" id="{00000000-0008-0000-0100-00001D010000}"/>
            </a:ext>
          </a:extLst>
        </xdr:cNvPr>
        <xdr:cNvSpPr/>
      </xdr:nvSpPr>
      <xdr:spPr>
        <a:xfrm>
          <a:off x="6258000" y="23964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86" name="CustomShape 1">
          <a:extLst>
            <a:ext uri="{FF2B5EF4-FFF2-40B4-BE49-F238E27FC236}">
              <a16:creationId xmlns:a16="http://schemas.microsoft.com/office/drawing/2014/main" xmlns="" id="{00000000-0008-0000-0100-00001E010000}"/>
            </a:ext>
          </a:extLst>
        </xdr:cNvPr>
        <xdr:cNvSpPr/>
      </xdr:nvSpPr>
      <xdr:spPr>
        <a:xfrm>
          <a:off x="617448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87" name="CustomShape 1">
          <a:extLst>
            <a:ext uri="{FF2B5EF4-FFF2-40B4-BE49-F238E27FC236}">
              <a16:creationId xmlns:a16="http://schemas.microsoft.com/office/drawing/2014/main" xmlns="" id="{00000000-0008-0000-0100-00001F010000}"/>
            </a:ext>
          </a:extLst>
        </xdr:cNvPr>
        <xdr:cNvSpPr/>
      </xdr:nvSpPr>
      <xdr:spPr>
        <a:xfrm>
          <a:off x="631920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88" name="CustomShape 1">
          <a:extLst>
            <a:ext uri="{FF2B5EF4-FFF2-40B4-BE49-F238E27FC236}">
              <a16:creationId xmlns:a16="http://schemas.microsoft.com/office/drawing/2014/main" xmlns="" id="{00000000-0008-0000-0100-000020010000}"/>
            </a:ext>
          </a:extLst>
        </xdr:cNvPr>
        <xdr:cNvSpPr/>
      </xdr:nvSpPr>
      <xdr:spPr>
        <a:xfrm>
          <a:off x="6162600" y="23964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89" name="CustomShape 1">
          <a:extLst>
            <a:ext uri="{FF2B5EF4-FFF2-40B4-BE49-F238E27FC236}">
              <a16:creationId xmlns:a16="http://schemas.microsoft.com/office/drawing/2014/main" xmlns="" id="{00000000-0008-0000-0100-000021010000}"/>
            </a:ext>
          </a:extLst>
        </xdr:cNvPr>
        <xdr:cNvSpPr/>
      </xdr:nvSpPr>
      <xdr:spPr>
        <a:xfrm>
          <a:off x="631920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90" name="CustomShape 1">
          <a:extLst>
            <a:ext uri="{FF2B5EF4-FFF2-40B4-BE49-F238E27FC236}">
              <a16:creationId xmlns:a16="http://schemas.microsoft.com/office/drawing/2014/main" xmlns="" id="{00000000-0008-0000-0100-000022010000}"/>
            </a:ext>
          </a:extLst>
        </xdr:cNvPr>
        <xdr:cNvSpPr/>
      </xdr:nvSpPr>
      <xdr:spPr>
        <a:xfrm>
          <a:off x="5455470" y="23964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91" name="CustomShape 1">
          <a:extLst>
            <a:ext uri="{FF2B5EF4-FFF2-40B4-BE49-F238E27FC236}">
              <a16:creationId xmlns:a16="http://schemas.microsoft.com/office/drawing/2014/main" xmlns="" id="{00000000-0008-0000-0100-000023010000}"/>
            </a:ext>
          </a:extLst>
        </xdr:cNvPr>
        <xdr:cNvSpPr/>
      </xdr:nvSpPr>
      <xdr:spPr>
        <a:xfrm>
          <a:off x="6258000" y="23964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92" name="CustomShape 1">
          <a:extLst>
            <a:ext uri="{FF2B5EF4-FFF2-40B4-BE49-F238E27FC236}">
              <a16:creationId xmlns:a16="http://schemas.microsoft.com/office/drawing/2014/main" xmlns="" id="{00000000-0008-0000-0100-000024010000}"/>
            </a:ext>
          </a:extLst>
        </xdr:cNvPr>
        <xdr:cNvSpPr/>
      </xdr:nvSpPr>
      <xdr:spPr>
        <a:xfrm>
          <a:off x="617448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93" name="CustomShape 1">
          <a:extLst>
            <a:ext uri="{FF2B5EF4-FFF2-40B4-BE49-F238E27FC236}">
              <a16:creationId xmlns:a16="http://schemas.microsoft.com/office/drawing/2014/main" xmlns="" id="{00000000-0008-0000-0100-00002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94" name="CustomShape 1">
          <a:extLst>
            <a:ext uri="{FF2B5EF4-FFF2-40B4-BE49-F238E27FC236}">
              <a16:creationId xmlns:a16="http://schemas.microsoft.com/office/drawing/2014/main" xmlns="" id="{00000000-0008-0000-0100-000026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95" name="CustomShape 1">
          <a:extLst>
            <a:ext uri="{FF2B5EF4-FFF2-40B4-BE49-F238E27FC236}">
              <a16:creationId xmlns:a16="http://schemas.microsoft.com/office/drawing/2014/main" xmlns="" id="{00000000-0008-0000-0100-00002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96" name="CustomShape 1">
          <a:extLst>
            <a:ext uri="{FF2B5EF4-FFF2-40B4-BE49-F238E27FC236}">
              <a16:creationId xmlns:a16="http://schemas.microsoft.com/office/drawing/2014/main" xmlns="" id="{00000000-0008-0000-0100-000028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97" name="CustomShape 1">
          <a:extLst>
            <a:ext uri="{FF2B5EF4-FFF2-40B4-BE49-F238E27FC236}">
              <a16:creationId xmlns:a16="http://schemas.microsoft.com/office/drawing/2014/main" xmlns="" id="{00000000-0008-0000-0100-000029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98" name="CustomShape 1">
          <a:extLst>
            <a:ext uri="{FF2B5EF4-FFF2-40B4-BE49-F238E27FC236}">
              <a16:creationId xmlns:a16="http://schemas.microsoft.com/office/drawing/2014/main" xmlns="" id="{00000000-0008-0000-0100-00002A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99" name="CustomShape 1">
          <a:extLst>
            <a:ext uri="{FF2B5EF4-FFF2-40B4-BE49-F238E27FC236}">
              <a16:creationId xmlns:a16="http://schemas.microsoft.com/office/drawing/2014/main" xmlns="" id="{00000000-0008-0000-0100-00002B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00" name="CustomShape 1">
          <a:extLst>
            <a:ext uri="{FF2B5EF4-FFF2-40B4-BE49-F238E27FC236}">
              <a16:creationId xmlns:a16="http://schemas.microsoft.com/office/drawing/2014/main" xmlns="" id="{00000000-0008-0000-0100-00002C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01" name="CustomShape 1">
          <a:extLst>
            <a:ext uri="{FF2B5EF4-FFF2-40B4-BE49-F238E27FC236}">
              <a16:creationId xmlns:a16="http://schemas.microsoft.com/office/drawing/2014/main" xmlns="" id="{00000000-0008-0000-0100-00002D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02" name="CustomShape 1">
          <a:extLst>
            <a:ext uri="{FF2B5EF4-FFF2-40B4-BE49-F238E27FC236}">
              <a16:creationId xmlns:a16="http://schemas.microsoft.com/office/drawing/2014/main" xmlns="" id="{00000000-0008-0000-0100-00002E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03" name="CustomShape 1">
          <a:extLst>
            <a:ext uri="{FF2B5EF4-FFF2-40B4-BE49-F238E27FC236}">
              <a16:creationId xmlns:a16="http://schemas.microsoft.com/office/drawing/2014/main" xmlns="" id="{00000000-0008-0000-0100-00002F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04" name="CustomShape 1">
          <a:extLst>
            <a:ext uri="{FF2B5EF4-FFF2-40B4-BE49-F238E27FC236}">
              <a16:creationId xmlns:a16="http://schemas.microsoft.com/office/drawing/2014/main" xmlns="" id="{00000000-0008-0000-0100-00003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05" name="CustomShape 1">
          <a:extLst>
            <a:ext uri="{FF2B5EF4-FFF2-40B4-BE49-F238E27FC236}">
              <a16:creationId xmlns:a16="http://schemas.microsoft.com/office/drawing/2014/main" xmlns="" id="{00000000-0008-0000-0100-000031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06" name="CustomShape 1">
          <a:extLst>
            <a:ext uri="{FF2B5EF4-FFF2-40B4-BE49-F238E27FC236}">
              <a16:creationId xmlns:a16="http://schemas.microsoft.com/office/drawing/2014/main" xmlns="" id="{00000000-0008-0000-0100-000032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07" name="CustomShape 1">
          <a:extLst>
            <a:ext uri="{FF2B5EF4-FFF2-40B4-BE49-F238E27FC236}">
              <a16:creationId xmlns:a16="http://schemas.microsoft.com/office/drawing/2014/main" xmlns="" id="{00000000-0008-0000-0100-000033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08" name="CustomShape 1">
          <a:extLst>
            <a:ext uri="{FF2B5EF4-FFF2-40B4-BE49-F238E27FC236}">
              <a16:creationId xmlns:a16="http://schemas.microsoft.com/office/drawing/2014/main" xmlns="" id="{00000000-0008-0000-0100-000034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09" name="CustomShape 1">
          <a:extLst>
            <a:ext uri="{FF2B5EF4-FFF2-40B4-BE49-F238E27FC236}">
              <a16:creationId xmlns:a16="http://schemas.microsoft.com/office/drawing/2014/main" xmlns="" id="{00000000-0008-0000-0100-000035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10" name="CustomShape 1">
          <a:extLst>
            <a:ext uri="{FF2B5EF4-FFF2-40B4-BE49-F238E27FC236}">
              <a16:creationId xmlns:a16="http://schemas.microsoft.com/office/drawing/2014/main" xmlns="" id="{00000000-0008-0000-0100-000036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11" name="CustomShape 1">
          <a:extLst>
            <a:ext uri="{FF2B5EF4-FFF2-40B4-BE49-F238E27FC236}">
              <a16:creationId xmlns:a16="http://schemas.microsoft.com/office/drawing/2014/main" xmlns="" id="{00000000-0008-0000-0100-000037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12" name="CustomShape 1">
          <a:extLst>
            <a:ext uri="{FF2B5EF4-FFF2-40B4-BE49-F238E27FC236}">
              <a16:creationId xmlns:a16="http://schemas.microsoft.com/office/drawing/2014/main" xmlns="" id="{00000000-0008-0000-0100-000038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13" name="CustomShape 1">
          <a:extLst>
            <a:ext uri="{FF2B5EF4-FFF2-40B4-BE49-F238E27FC236}">
              <a16:creationId xmlns:a16="http://schemas.microsoft.com/office/drawing/2014/main" xmlns="" id="{00000000-0008-0000-0100-000039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14" name="CustomShape 1">
          <a:extLst>
            <a:ext uri="{FF2B5EF4-FFF2-40B4-BE49-F238E27FC236}">
              <a16:creationId xmlns:a16="http://schemas.microsoft.com/office/drawing/2014/main" xmlns="" id="{00000000-0008-0000-0100-00003A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15" name="CustomShape 1">
          <a:extLst>
            <a:ext uri="{FF2B5EF4-FFF2-40B4-BE49-F238E27FC236}">
              <a16:creationId xmlns:a16="http://schemas.microsoft.com/office/drawing/2014/main" xmlns="" id="{00000000-0008-0000-0100-00003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16" name="CustomShape 1">
          <a:extLst>
            <a:ext uri="{FF2B5EF4-FFF2-40B4-BE49-F238E27FC236}">
              <a16:creationId xmlns:a16="http://schemas.microsoft.com/office/drawing/2014/main" xmlns="" id="{00000000-0008-0000-0100-00003C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17" name="CustomShape 1">
          <a:extLst>
            <a:ext uri="{FF2B5EF4-FFF2-40B4-BE49-F238E27FC236}">
              <a16:creationId xmlns:a16="http://schemas.microsoft.com/office/drawing/2014/main" xmlns="" id="{00000000-0008-0000-0100-00003D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18" name="CustomShape 1">
          <a:extLst>
            <a:ext uri="{FF2B5EF4-FFF2-40B4-BE49-F238E27FC236}">
              <a16:creationId xmlns:a16="http://schemas.microsoft.com/office/drawing/2014/main" xmlns="" id="{00000000-0008-0000-0100-00003E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19" name="CustomShape 1">
          <a:extLst>
            <a:ext uri="{FF2B5EF4-FFF2-40B4-BE49-F238E27FC236}">
              <a16:creationId xmlns:a16="http://schemas.microsoft.com/office/drawing/2014/main" xmlns="" id="{00000000-0008-0000-0100-00003F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20" name="CustomShape 1">
          <a:extLst>
            <a:ext uri="{FF2B5EF4-FFF2-40B4-BE49-F238E27FC236}">
              <a16:creationId xmlns:a16="http://schemas.microsoft.com/office/drawing/2014/main" xmlns="" id="{00000000-0008-0000-0100-000040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21" name="CustomShape 1">
          <a:extLst>
            <a:ext uri="{FF2B5EF4-FFF2-40B4-BE49-F238E27FC236}">
              <a16:creationId xmlns:a16="http://schemas.microsoft.com/office/drawing/2014/main" xmlns="" id="{00000000-0008-0000-0100-000041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22" name="CustomShape 1">
          <a:extLst>
            <a:ext uri="{FF2B5EF4-FFF2-40B4-BE49-F238E27FC236}">
              <a16:creationId xmlns:a16="http://schemas.microsoft.com/office/drawing/2014/main" xmlns="" id="{00000000-0008-0000-0100-000042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23" name="CustomShape 1">
          <a:extLst>
            <a:ext uri="{FF2B5EF4-FFF2-40B4-BE49-F238E27FC236}">
              <a16:creationId xmlns:a16="http://schemas.microsoft.com/office/drawing/2014/main" xmlns="" id="{00000000-0008-0000-0100-000043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24" name="CustomShape 1">
          <a:extLst>
            <a:ext uri="{FF2B5EF4-FFF2-40B4-BE49-F238E27FC236}">
              <a16:creationId xmlns:a16="http://schemas.microsoft.com/office/drawing/2014/main" xmlns="" id="{00000000-0008-0000-0100-000044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25" name="CustomShape 1">
          <a:extLst>
            <a:ext uri="{FF2B5EF4-FFF2-40B4-BE49-F238E27FC236}">
              <a16:creationId xmlns:a16="http://schemas.microsoft.com/office/drawing/2014/main" xmlns="" id="{00000000-0008-0000-0100-000045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26" name="CustomShape 1">
          <a:extLst>
            <a:ext uri="{FF2B5EF4-FFF2-40B4-BE49-F238E27FC236}">
              <a16:creationId xmlns:a16="http://schemas.microsoft.com/office/drawing/2014/main" xmlns="" id="{00000000-0008-0000-0100-000046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327" name="CustomShape 1">
          <a:extLst>
            <a:ext uri="{FF2B5EF4-FFF2-40B4-BE49-F238E27FC236}">
              <a16:creationId xmlns:a16="http://schemas.microsoft.com/office/drawing/2014/main" xmlns="" id="{00000000-0008-0000-0100-000047010000}"/>
            </a:ext>
          </a:extLst>
        </xdr:cNvPr>
        <xdr:cNvSpPr/>
      </xdr:nvSpPr>
      <xdr:spPr>
        <a:xfrm>
          <a:off x="9215795"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28" name="CustomShape 1">
          <a:extLst>
            <a:ext uri="{FF2B5EF4-FFF2-40B4-BE49-F238E27FC236}">
              <a16:creationId xmlns:a16="http://schemas.microsoft.com/office/drawing/2014/main" xmlns="" id="{00000000-0008-0000-0100-000048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29" name="CustomShape 1">
          <a:extLst>
            <a:ext uri="{FF2B5EF4-FFF2-40B4-BE49-F238E27FC236}">
              <a16:creationId xmlns:a16="http://schemas.microsoft.com/office/drawing/2014/main" xmlns="" id="{00000000-0008-0000-0100-000049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30" name="CustomShape 1">
          <a:extLst>
            <a:ext uri="{FF2B5EF4-FFF2-40B4-BE49-F238E27FC236}">
              <a16:creationId xmlns:a16="http://schemas.microsoft.com/office/drawing/2014/main" xmlns="" id="{00000000-0008-0000-0100-00004A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31" name="CustomShape 1">
          <a:extLst>
            <a:ext uri="{FF2B5EF4-FFF2-40B4-BE49-F238E27FC236}">
              <a16:creationId xmlns:a16="http://schemas.microsoft.com/office/drawing/2014/main" xmlns="" id="{00000000-0008-0000-0100-00004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32" name="CustomShape 1">
          <a:extLst>
            <a:ext uri="{FF2B5EF4-FFF2-40B4-BE49-F238E27FC236}">
              <a16:creationId xmlns:a16="http://schemas.microsoft.com/office/drawing/2014/main" xmlns="" id="{00000000-0008-0000-0100-00004C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33" name="CustomShape 1">
          <a:extLst>
            <a:ext uri="{FF2B5EF4-FFF2-40B4-BE49-F238E27FC236}">
              <a16:creationId xmlns:a16="http://schemas.microsoft.com/office/drawing/2014/main" xmlns="" id="{00000000-0008-0000-0100-00004D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34" name="CustomShape 1">
          <a:extLst>
            <a:ext uri="{FF2B5EF4-FFF2-40B4-BE49-F238E27FC236}">
              <a16:creationId xmlns:a16="http://schemas.microsoft.com/office/drawing/2014/main" xmlns="" id="{00000000-0008-0000-0100-00004E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35" name="CustomShape 1">
          <a:extLst>
            <a:ext uri="{FF2B5EF4-FFF2-40B4-BE49-F238E27FC236}">
              <a16:creationId xmlns:a16="http://schemas.microsoft.com/office/drawing/2014/main" xmlns="" id="{00000000-0008-0000-0100-00004F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36" name="CustomShape 1">
          <a:extLst>
            <a:ext uri="{FF2B5EF4-FFF2-40B4-BE49-F238E27FC236}">
              <a16:creationId xmlns:a16="http://schemas.microsoft.com/office/drawing/2014/main" xmlns="" id="{00000000-0008-0000-0100-000050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37" name="CustomShape 1">
          <a:extLst>
            <a:ext uri="{FF2B5EF4-FFF2-40B4-BE49-F238E27FC236}">
              <a16:creationId xmlns:a16="http://schemas.microsoft.com/office/drawing/2014/main" xmlns="" id="{00000000-0008-0000-0100-000051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38" name="CustomShape 1">
          <a:extLst>
            <a:ext uri="{FF2B5EF4-FFF2-40B4-BE49-F238E27FC236}">
              <a16:creationId xmlns:a16="http://schemas.microsoft.com/office/drawing/2014/main" xmlns="" id="{00000000-0008-0000-0100-000052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39" name="CustomShape 1">
          <a:extLst>
            <a:ext uri="{FF2B5EF4-FFF2-40B4-BE49-F238E27FC236}">
              <a16:creationId xmlns:a16="http://schemas.microsoft.com/office/drawing/2014/main" xmlns="" id="{00000000-0008-0000-0100-000053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40" name="CustomShape 1">
          <a:extLst>
            <a:ext uri="{FF2B5EF4-FFF2-40B4-BE49-F238E27FC236}">
              <a16:creationId xmlns:a16="http://schemas.microsoft.com/office/drawing/2014/main" xmlns="" id="{00000000-0008-0000-0100-000054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41" name="CustomShape 1">
          <a:extLst>
            <a:ext uri="{FF2B5EF4-FFF2-40B4-BE49-F238E27FC236}">
              <a16:creationId xmlns:a16="http://schemas.microsoft.com/office/drawing/2014/main" xmlns="" id="{00000000-0008-0000-0100-000055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42" name="CustomShape 1">
          <a:extLst>
            <a:ext uri="{FF2B5EF4-FFF2-40B4-BE49-F238E27FC236}">
              <a16:creationId xmlns:a16="http://schemas.microsoft.com/office/drawing/2014/main" xmlns="" id="{00000000-0008-0000-0100-000056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43" name="CustomShape 1">
          <a:extLst>
            <a:ext uri="{FF2B5EF4-FFF2-40B4-BE49-F238E27FC236}">
              <a16:creationId xmlns:a16="http://schemas.microsoft.com/office/drawing/2014/main" xmlns="" id="{00000000-0008-0000-0100-000057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44" name="CustomShape 1">
          <a:extLst>
            <a:ext uri="{FF2B5EF4-FFF2-40B4-BE49-F238E27FC236}">
              <a16:creationId xmlns:a16="http://schemas.microsoft.com/office/drawing/2014/main" xmlns="" id="{00000000-0008-0000-0100-000058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45" name="CustomShape 1">
          <a:extLst>
            <a:ext uri="{FF2B5EF4-FFF2-40B4-BE49-F238E27FC236}">
              <a16:creationId xmlns:a16="http://schemas.microsoft.com/office/drawing/2014/main" xmlns="" id="{00000000-0008-0000-0100-000059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46" name="CustomShape 1">
          <a:extLst>
            <a:ext uri="{FF2B5EF4-FFF2-40B4-BE49-F238E27FC236}">
              <a16:creationId xmlns:a16="http://schemas.microsoft.com/office/drawing/2014/main" xmlns="" id="{00000000-0008-0000-0100-00005A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47" name="CustomShape 1">
          <a:extLst>
            <a:ext uri="{FF2B5EF4-FFF2-40B4-BE49-F238E27FC236}">
              <a16:creationId xmlns:a16="http://schemas.microsoft.com/office/drawing/2014/main" xmlns="" id="{00000000-0008-0000-0100-00005B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48" name="CustomShape 1">
          <a:extLst>
            <a:ext uri="{FF2B5EF4-FFF2-40B4-BE49-F238E27FC236}">
              <a16:creationId xmlns:a16="http://schemas.microsoft.com/office/drawing/2014/main" xmlns="" id="{00000000-0008-0000-0100-00005C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49" name="CustomShape 1">
          <a:extLst>
            <a:ext uri="{FF2B5EF4-FFF2-40B4-BE49-F238E27FC236}">
              <a16:creationId xmlns:a16="http://schemas.microsoft.com/office/drawing/2014/main" xmlns="" id="{00000000-0008-0000-0100-00005D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50" name="CustomShape 1">
          <a:extLst>
            <a:ext uri="{FF2B5EF4-FFF2-40B4-BE49-F238E27FC236}">
              <a16:creationId xmlns:a16="http://schemas.microsoft.com/office/drawing/2014/main" xmlns="" id="{00000000-0008-0000-0100-00005E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51" name="CustomShape 1">
          <a:extLst>
            <a:ext uri="{FF2B5EF4-FFF2-40B4-BE49-F238E27FC236}">
              <a16:creationId xmlns:a16="http://schemas.microsoft.com/office/drawing/2014/main" xmlns="" id="{00000000-0008-0000-0100-00005F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52" name="CustomShape 1">
          <a:extLst>
            <a:ext uri="{FF2B5EF4-FFF2-40B4-BE49-F238E27FC236}">
              <a16:creationId xmlns:a16="http://schemas.microsoft.com/office/drawing/2014/main" xmlns="" id="{00000000-0008-0000-0100-000060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53" name="CustomShape 1">
          <a:extLst>
            <a:ext uri="{FF2B5EF4-FFF2-40B4-BE49-F238E27FC236}">
              <a16:creationId xmlns:a16="http://schemas.microsoft.com/office/drawing/2014/main" xmlns="" id="{00000000-0008-0000-0100-000061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54" name="CustomShape 1">
          <a:extLst>
            <a:ext uri="{FF2B5EF4-FFF2-40B4-BE49-F238E27FC236}">
              <a16:creationId xmlns:a16="http://schemas.microsoft.com/office/drawing/2014/main" xmlns="" id="{00000000-0008-0000-0100-000062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55" name="CustomShape 1">
          <a:extLst>
            <a:ext uri="{FF2B5EF4-FFF2-40B4-BE49-F238E27FC236}">
              <a16:creationId xmlns:a16="http://schemas.microsoft.com/office/drawing/2014/main" xmlns="" id="{00000000-0008-0000-0100-000063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56" name="CustomShape 1">
          <a:extLst>
            <a:ext uri="{FF2B5EF4-FFF2-40B4-BE49-F238E27FC236}">
              <a16:creationId xmlns:a16="http://schemas.microsoft.com/office/drawing/2014/main" xmlns="" id="{00000000-0008-0000-0100-00006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57" name="CustomShape 1">
          <a:extLst>
            <a:ext uri="{FF2B5EF4-FFF2-40B4-BE49-F238E27FC236}">
              <a16:creationId xmlns:a16="http://schemas.microsoft.com/office/drawing/2014/main" xmlns="" id="{00000000-0008-0000-0100-000065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58" name="CustomShape 1">
          <a:extLst>
            <a:ext uri="{FF2B5EF4-FFF2-40B4-BE49-F238E27FC236}">
              <a16:creationId xmlns:a16="http://schemas.microsoft.com/office/drawing/2014/main" xmlns="" id="{00000000-0008-0000-0100-000066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59" name="CustomShape 1">
          <a:extLst>
            <a:ext uri="{FF2B5EF4-FFF2-40B4-BE49-F238E27FC236}">
              <a16:creationId xmlns:a16="http://schemas.microsoft.com/office/drawing/2014/main" xmlns="" id="{00000000-0008-0000-0100-00006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60" name="CustomShape 1">
          <a:extLst>
            <a:ext uri="{FF2B5EF4-FFF2-40B4-BE49-F238E27FC236}">
              <a16:creationId xmlns:a16="http://schemas.microsoft.com/office/drawing/2014/main" xmlns="" id="{00000000-0008-0000-0100-000068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61" name="CustomShape 1">
          <a:extLst>
            <a:ext uri="{FF2B5EF4-FFF2-40B4-BE49-F238E27FC236}">
              <a16:creationId xmlns:a16="http://schemas.microsoft.com/office/drawing/2014/main" xmlns="" id="{00000000-0008-0000-0100-00006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62" name="CustomShape 1">
          <a:extLst>
            <a:ext uri="{FF2B5EF4-FFF2-40B4-BE49-F238E27FC236}">
              <a16:creationId xmlns:a16="http://schemas.microsoft.com/office/drawing/2014/main" xmlns="" id="{00000000-0008-0000-0100-00006A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63" name="CustomShape 1">
          <a:extLst>
            <a:ext uri="{FF2B5EF4-FFF2-40B4-BE49-F238E27FC236}">
              <a16:creationId xmlns:a16="http://schemas.microsoft.com/office/drawing/2014/main" xmlns="" id="{00000000-0008-0000-0100-00006B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64" name="CustomShape 1">
          <a:extLst>
            <a:ext uri="{FF2B5EF4-FFF2-40B4-BE49-F238E27FC236}">
              <a16:creationId xmlns:a16="http://schemas.microsoft.com/office/drawing/2014/main" xmlns="" id="{00000000-0008-0000-0100-00006C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65" name="CustomShape 1">
          <a:extLst>
            <a:ext uri="{FF2B5EF4-FFF2-40B4-BE49-F238E27FC236}">
              <a16:creationId xmlns:a16="http://schemas.microsoft.com/office/drawing/2014/main" xmlns="" id="{00000000-0008-0000-0100-00006D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66" name="CustomShape 1">
          <a:extLst>
            <a:ext uri="{FF2B5EF4-FFF2-40B4-BE49-F238E27FC236}">
              <a16:creationId xmlns:a16="http://schemas.microsoft.com/office/drawing/2014/main" xmlns="" id="{00000000-0008-0000-0100-00006E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67" name="CustomShape 1">
          <a:extLst>
            <a:ext uri="{FF2B5EF4-FFF2-40B4-BE49-F238E27FC236}">
              <a16:creationId xmlns:a16="http://schemas.microsoft.com/office/drawing/2014/main" xmlns="" id="{00000000-0008-0000-0100-00006F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68" name="CustomShape 1">
          <a:extLst>
            <a:ext uri="{FF2B5EF4-FFF2-40B4-BE49-F238E27FC236}">
              <a16:creationId xmlns:a16="http://schemas.microsoft.com/office/drawing/2014/main" xmlns="" id="{00000000-0008-0000-0100-000070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69" name="CustomShape 1">
          <a:extLst>
            <a:ext uri="{FF2B5EF4-FFF2-40B4-BE49-F238E27FC236}">
              <a16:creationId xmlns:a16="http://schemas.microsoft.com/office/drawing/2014/main" xmlns="" id="{00000000-0008-0000-0100-000071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70" name="CustomShape 1">
          <a:extLst>
            <a:ext uri="{FF2B5EF4-FFF2-40B4-BE49-F238E27FC236}">
              <a16:creationId xmlns:a16="http://schemas.microsoft.com/office/drawing/2014/main" xmlns="" id="{00000000-0008-0000-0100-000072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371" name="CustomShape 1">
          <a:extLst>
            <a:ext uri="{FF2B5EF4-FFF2-40B4-BE49-F238E27FC236}">
              <a16:creationId xmlns:a16="http://schemas.microsoft.com/office/drawing/2014/main" xmlns="" id="{00000000-0008-0000-0100-000073010000}"/>
            </a:ext>
          </a:extLst>
        </xdr:cNvPr>
        <xdr:cNvSpPr/>
      </xdr:nvSpPr>
      <xdr:spPr>
        <a:xfrm>
          <a:off x="9215795"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72" name="CustomShape 1">
          <a:extLst>
            <a:ext uri="{FF2B5EF4-FFF2-40B4-BE49-F238E27FC236}">
              <a16:creationId xmlns:a16="http://schemas.microsoft.com/office/drawing/2014/main" xmlns="" id="{00000000-0008-0000-0100-00007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73" name="CustomShape 1">
          <a:extLst>
            <a:ext uri="{FF2B5EF4-FFF2-40B4-BE49-F238E27FC236}">
              <a16:creationId xmlns:a16="http://schemas.microsoft.com/office/drawing/2014/main" xmlns="" id="{00000000-0008-0000-0100-000075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74" name="CustomShape 1">
          <a:extLst>
            <a:ext uri="{FF2B5EF4-FFF2-40B4-BE49-F238E27FC236}">
              <a16:creationId xmlns:a16="http://schemas.microsoft.com/office/drawing/2014/main" xmlns="" id="{00000000-0008-0000-0100-000076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75" name="CustomShape 1">
          <a:extLst>
            <a:ext uri="{FF2B5EF4-FFF2-40B4-BE49-F238E27FC236}">
              <a16:creationId xmlns:a16="http://schemas.microsoft.com/office/drawing/2014/main" xmlns="" id="{00000000-0008-0000-0100-00007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76" name="CustomShape 1">
          <a:extLst>
            <a:ext uri="{FF2B5EF4-FFF2-40B4-BE49-F238E27FC236}">
              <a16:creationId xmlns:a16="http://schemas.microsoft.com/office/drawing/2014/main" xmlns="" id="{00000000-0008-0000-0100-000078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77" name="CustomShape 1">
          <a:extLst>
            <a:ext uri="{FF2B5EF4-FFF2-40B4-BE49-F238E27FC236}">
              <a16:creationId xmlns:a16="http://schemas.microsoft.com/office/drawing/2014/main" xmlns="" id="{00000000-0008-0000-0100-00007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78" name="CustomShape 1">
          <a:extLst>
            <a:ext uri="{FF2B5EF4-FFF2-40B4-BE49-F238E27FC236}">
              <a16:creationId xmlns:a16="http://schemas.microsoft.com/office/drawing/2014/main" xmlns="" id="{00000000-0008-0000-0100-00007A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79" name="CustomShape 1">
          <a:extLst>
            <a:ext uri="{FF2B5EF4-FFF2-40B4-BE49-F238E27FC236}">
              <a16:creationId xmlns:a16="http://schemas.microsoft.com/office/drawing/2014/main" xmlns="" id="{00000000-0008-0000-0100-00007B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80" name="CustomShape 1">
          <a:extLst>
            <a:ext uri="{FF2B5EF4-FFF2-40B4-BE49-F238E27FC236}">
              <a16:creationId xmlns:a16="http://schemas.microsoft.com/office/drawing/2014/main" xmlns="" id="{00000000-0008-0000-0100-00007C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81" name="CustomShape 1">
          <a:extLst>
            <a:ext uri="{FF2B5EF4-FFF2-40B4-BE49-F238E27FC236}">
              <a16:creationId xmlns:a16="http://schemas.microsoft.com/office/drawing/2014/main" xmlns="" id="{00000000-0008-0000-0100-00007D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82" name="CustomShape 1">
          <a:extLst>
            <a:ext uri="{FF2B5EF4-FFF2-40B4-BE49-F238E27FC236}">
              <a16:creationId xmlns:a16="http://schemas.microsoft.com/office/drawing/2014/main" xmlns="" id="{00000000-0008-0000-0100-00007E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83" name="CustomShape 1">
          <a:extLst>
            <a:ext uri="{FF2B5EF4-FFF2-40B4-BE49-F238E27FC236}">
              <a16:creationId xmlns:a16="http://schemas.microsoft.com/office/drawing/2014/main" xmlns="" id="{00000000-0008-0000-0100-00007F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84" name="CustomShape 1">
          <a:extLst>
            <a:ext uri="{FF2B5EF4-FFF2-40B4-BE49-F238E27FC236}">
              <a16:creationId xmlns:a16="http://schemas.microsoft.com/office/drawing/2014/main" xmlns="" id="{00000000-0008-0000-0100-000080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85" name="CustomShape 1">
          <a:extLst>
            <a:ext uri="{FF2B5EF4-FFF2-40B4-BE49-F238E27FC236}">
              <a16:creationId xmlns:a16="http://schemas.microsoft.com/office/drawing/2014/main" xmlns="" id="{00000000-0008-0000-0100-000081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86" name="CustomShape 1">
          <a:extLst>
            <a:ext uri="{FF2B5EF4-FFF2-40B4-BE49-F238E27FC236}">
              <a16:creationId xmlns:a16="http://schemas.microsoft.com/office/drawing/2014/main" xmlns="" id="{00000000-0008-0000-0100-000082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87" name="CustomShape 1">
          <a:extLst>
            <a:ext uri="{FF2B5EF4-FFF2-40B4-BE49-F238E27FC236}">
              <a16:creationId xmlns:a16="http://schemas.microsoft.com/office/drawing/2014/main" xmlns="" id="{00000000-0008-0000-0100-000083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88" name="CustomShape 1">
          <a:extLst>
            <a:ext uri="{FF2B5EF4-FFF2-40B4-BE49-F238E27FC236}">
              <a16:creationId xmlns:a16="http://schemas.microsoft.com/office/drawing/2014/main" xmlns="" id="{00000000-0008-0000-0100-00008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89" name="CustomShape 1">
          <a:extLst>
            <a:ext uri="{FF2B5EF4-FFF2-40B4-BE49-F238E27FC236}">
              <a16:creationId xmlns:a16="http://schemas.microsoft.com/office/drawing/2014/main" xmlns="" id="{00000000-0008-0000-0100-000085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90" name="CustomShape 1">
          <a:extLst>
            <a:ext uri="{FF2B5EF4-FFF2-40B4-BE49-F238E27FC236}">
              <a16:creationId xmlns:a16="http://schemas.microsoft.com/office/drawing/2014/main" xmlns="" id="{00000000-0008-0000-0100-000086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91" name="CustomShape 1">
          <a:extLst>
            <a:ext uri="{FF2B5EF4-FFF2-40B4-BE49-F238E27FC236}">
              <a16:creationId xmlns:a16="http://schemas.microsoft.com/office/drawing/2014/main" xmlns="" id="{00000000-0008-0000-0100-000087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92" name="CustomShape 1">
          <a:extLst>
            <a:ext uri="{FF2B5EF4-FFF2-40B4-BE49-F238E27FC236}">
              <a16:creationId xmlns:a16="http://schemas.microsoft.com/office/drawing/2014/main" xmlns="" id="{00000000-0008-0000-0100-000088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93" name="CustomShape 1">
          <a:extLst>
            <a:ext uri="{FF2B5EF4-FFF2-40B4-BE49-F238E27FC236}">
              <a16:creationId xmlns:a16="http://schemas.microsoft.com/office/drawing/2014/main" xmlns="" id="{00000000-0008-0000-0100-000089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94" name="CustomShape 1">
          <a:extLst>
            <a:ext uri="{FF2B5EF4-FFF2-40B4-BE49-F238E27FC236}">
              <a16:creationId xmlns:a16="http://schemas.microsoft.com/office/drawing/2014/main" xmlns="" id="{00000000-0008-0000-0100-00008A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95" name="CustomShape 1">
          <a:extLst>
            <a:ext uri="{FF2B5EF4-FFF2-40B4-BE49-F238E27FC236}">
              <a16:creationId xmlns:a16="http://schemas.microsoft.com/office/drawing/2014/main" xmlns="" id="{00000000-0008-0000-0100-00008B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96" name="CustomShape 1">
          <a:extLst>
            <a:ext uri="{FF2B5EF4-FFF2-40B4-BE49-F238E27FC236}">
              <a16:creationId xmlns:a16="http://schemas.microsoft.com/office/drawing/2014/main" xmlns="" id="{00000000-0008-0000-0100-00008C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97" name="CustomShape 1">
          <a:extLst>
            <a:ext uri="{FF2B5EF4-FFF2-40B4-BE49-F238E27FC236}">
              <a16:creationId xmlns:a16="http://schemas.microsoft.com/office/drawing/2014/main" xmlns="" id="{00000000-0008-0000-0100-00008D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98" name="CustomShape 1">
          <a:extLst>
            <a:ext uri="{FF2B5EF4-FFF2-40B4-BE49-F238E27FC236}">
              <a16:creationId xmlns:a16="http://schemas.microsoft.com/office/drawing/2014/main" xmlns="" id="{00000000-0008-0000-0100-00008E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99" name="CustomShape 1">
          <a:extLst>
            <a:ext uri="{FF2B5EF4-FFF2-40B4-BE49-F238E27FC236}">
              <a16:creationId xmlns:a16="http://schemas.microsoft.com/office/drawing/2014/main" xmlns="" id="{00000000-0008-0000-0100-00008F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00" name="CustomShape 1">
          <a:extLst>
            <a:ext uri="{FF2B5EF4-FFF2-40B4-BE49-F238E27FC236}">
              <a16:creationId xmlns:a16="http://schemas.microsoft.com/office/drawing/2014/main" xmlns="" id="{00000000-0008-0000-0100-00009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01" name="CustomShape 1">
          <a:extLst>
            <a:ext uri="{FF2B5EF4-FFF2-40B4-BE49-F238E27FC236}">
              <a16:creationId xmlns:a16="http://schemas.microsoft.com/office/drawing/2014/main" xmlns="" id="{00000000-0008-0000-0100-000091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02" name="CustomShape 1">
          <a:extLst>
            <a:ext uri="{FF2B5EF4-FFF2-40B4-BE49-F238E27FC236}">
              <a16:creationId xmlns:a16="http://schemas.microsoft.com/office/drawing/2014/main" xmlns="" id="{00000000-0008-0000-0100-000092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03" name="CustomShape 1">
          <a:extLst>
            <a:ext uri="{FF2B5EF4-FFF2-40B4-BE49-F238E27FC236}">
              <a16:creationId xmlns:a16="http://schemas.microsoft.com/office/drawing/2014/main" xmlns="" id="{00000000-0008-0000-0100-000093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04" name="CustomShape 1">
          <a:extLst>
            <a:ext uri="{FF2B5EF4-FFF2-40B4-BE49-F238E27FC236}">
              <a16:creationId xmlns:a16="http://schemas.microsoft.com/office/drawing/2014/main" xmlns="" id="{00000000-0008-0000-0100-000094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05" name="CustomShape 1">
          <a:extLst>
            <a:ext uri="{FF2B5EF4-FFF2-40B4-BE49-F238E27FC236}">
              <a16:creationId xmlns:a16="http://schemas.microsoft.com/office/drawing/2014/main" xmlns="" id="{00000000-0008-0000-0100-00009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06" name="CustomShape 1">
          <a:extLst>
            <a:ext uri="{FF2B5EF4-FFF2-40B4-BE49-F238E27FC236}">
              <a16:creationId xmlns:a16="http://schemas.microsoft.com/office/drawing/2014/main" xmlns="" id="{00000000-0008-0000-0100-000096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07" name="CustomShape 1">
          <a:extLst>
            <a:ext uri="{FF2B5EF4-FFF2-40B4-BE49-F238E27FC236}">
              <a16:creationId xmlns:a16="http://schemas.microsoft.com/office/drawing/2014/main" xmlns="" id="{00000000-0008-0000-0100-000097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08" name="CustomShape 1">
          <a:extLst>
            <a:ext uri="{FF2B5EF4-FFF2-40B4-BE49-F238E27FC236}">
              <a16:creationId xmlns:a16="http://schemas.microsoft.com/office/drawing/2014/main" xmlns="" id="{00000000-0008-0000-0100-000098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09" name="CustomShape 1">
          <a:extLst>
            <a:ext uri="{FF2B5EF4-FFF2-40B4-BE49-F238E27FC236}">
              <a16:creationId xmlns:a16="http://schemas.microsoft.com/office/drawing/2014/main" xmlns="" id="{00000000-0008-0000-0100-00009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10" name="CustomShape 1">
          <a:extLst>
            <a:ext uri="{FF2B5EF4-FFF2-40B4-BE49-F238E27FC236}">
              <a16:creationId xmlns:a16="http://schemas.microsoft.com/office/drawing/2014/main" xmlns="" id="{00000000-0008-0000-0100-00009A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11" name="CustomShape 1">
          <a:extLst>
            <a:ext uri="{FF2B5EF4-FFF2-40B4-BE49-F238E27FC236}">
              <a16:creationId xmlns:a16="http://schemas.microsoft.com/office/drawing/2014/main" xmlns="" id="{00000000-0008-0000-0100-00009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12" name="CustomShape 1">
          <a:extLst>
            <a:ext uri="{FF2B5EF4-FFF2-40B4-BE49-F238E27FC236}">
              <a16:creationId xmlns:a16="http://schemas.microsoft.com/office/drawing/2014/main" xmlns="" id="{00000000-0008-0000-0100-00009C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13" name="CustomShape 1">
          <a:extLst>
            <a:ext uri="{FF2B5EF4-FFF2-40B4-BE49-F238E27FC236}">
              <a16:creationId xmlns:a16="http://schemas.microsoft.com/office/drawing/2014/main" xmlns="" id="{00000000-0008-0000-0100-00009D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14" name="CustomShape 1">
          <a:extLst>
            <a:ext uri="{FF2B5EF4-FFF2-40B4-BE49-F238E27FC236}">
              <a16:creationId xmlns:a16="http://schemas.microsoft.com/office/drawing/2014/main" xmlns="" id="{00000000-0008-0000-0100-00009E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15" name="CustomShape 1">
          <a:extLst>
            <a:ext uri="{FF2B5EF4-FFF2-40B4-BE49-F238E27FC236}">
              <a16:creationId xmlns:a16="http://schemas.microsoft.com/office/drawing/2014/main" xmlns="" id="{00000000-0008-0000-0100-00009F010000}"/>
            </a:ext>
          </a:extLst>
        </xdr:cNvPr>
        <xdr:cNvSpPr/>
      </xdr:nvSpPr>
      <xdr:spPr>
        <a:xfrm>
          <a:off x="9215795"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16" name="CustomShape 1">
          <a:extLst>
            <a:ext uri="{FF2B5EF4-FFF2-40B4-BE49-F238E27FC236}">
              <a16:creationId xmlns:a16="http://schemas.microsoft.com/office/drawing/2014/main" xmlns="" id="{00000000-0008-0000-0100-0000A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17" name="CustomShape 1">
          <a:extLst>
            <a:ext uri="{FF2B5EF4-FFF2-40B4-BE49-F238E27FC236}">
              <a16:creationId xmlns:a16="http://schemas.microsoft.com/office/drawing/2014/main" xmlns="" id="{00000000-0008-0000-0100-0000A1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18" name="CustomShape 1">
          <a:extLst>
            <a:ext uri="{FF2B5EF4-FFF2-40B4-BE49-F238E27FC236}">
              <a16:creationId xmlns:a16="http://schemas.microsoft.com/office/drawing/2014/main" xmlns="" id="{00000000-0008-0000-0100-0000A2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19" name="CustomShape 1">
          <a:extLst>
            <a:ext uri="{FF2B5EF4-FFF2-40B4-BE49-F238E27FC236}">
              <a16:creationId xmlns:a16="http://schemas.microsoft.com/office/drawing/2014/main" xmlns="" id="{00000000-0008-0000-0100-0000A3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0" name="CustomShape 1">
          <a:extLst>
            <a:ext uri="{FF2B5EF4-FFF2-40B4-BE49-F238E27FC236}">
              <a16:creationId xmlns:a16="http://schemas.microsoft.com/office/drawing/2014/main" xmlns="" id="{00000000-0008-0000-0100-0000A4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1" name="CustomShape 1">
          <a:extLst>
            <a:ext uri="{FF2B5EF4-FFF2-40B4-BE49-F238E27FC236}">
              <a16:creationId xmlns:a16="http://schemas.microsoft.com/office/drawing/2014/main" xmlns="" id="{00000000-0008-0000-0100-0000A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22" name="CustomShape 1">
          <a:extLst>
            <a:ext uri="{FF2B5EF4-FFF2-40B4-BE49-F238E27FC236}">
              <a16:creationId xmlns:a16="http://schemas.microsoft.com/office/drawing/2014/main" xmlns="" id="{00000000-0008-0000-0100-0000A6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3" name="CustomShape 1">
          <a:extLst>
            <a:ext uri="{FF2B5EF4-FFF2-40B4-BE49-F238E27FC236}">
              <a16:creationId xmlns:a16="http://schemas.microsoft.com/office/drawing/2014/main" xmlns="" id="{00000000-0008-0000-0100-0000A7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4" name="CustomShape 1">
          <a:extLst>
            <a:ext uri="{FF2B5EF4-FFF2-40B4-BE49-F238E27FC236}">
              <a16:creationId xmlns:a16="http://schemas.microsoft.com/office/drawing/2014/main" xmlns="" id="{00000000-0008-0000-0100-0000A8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5" name="CustomShape 1">
          <a:extLst>
            <a:ext uri="{FF2B5EF4-FFF2-40B4-BE49-F238E27FC236}">
              <a16:creationId xmlns:a16="http://schemas.microsoft.com/office/drawing/2014/main" xmlns="" id="{00000000-0008-0000-0100-0000A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6" name="CustomShape 1">
          <a:extLst>
            <a:ext uri="{FF2B5EF4-FFF2-40B4-BE49-F238E27FC236}">
              <a16:creationId xmlns:a16="http://schemas.microsoft.com/office/drawing/2014/main" xmlns="" id="{00000000-0008-0000-0100-0000AA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7" name="CustomShape 1">
          <a:extLst>
            <a:ext uri="{FF2B5EF4-FFF2-40B4-BE49-F238E27FC236}">
              <a16:creationId xmlns:a16="http://schemas.microsoft.com/office/drawing/2014/main" xmlns="" id="{00000000-0008-0000-0100-0000A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8" name="CustomShape 1">
          <a:extLst>
            <a:ext uri="{FF2B5EF4-FFF2-40B4-BE49-F238E27FC236}">
              <a16:creationId xmlns:a16="http://schemas.microsoft.com/office/drawing/2014/main" xmlns="" id="{00000000-0008-0000-0100-0000AC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9" name="CustomShape 1">
          <a:extLst>
            <a:ext uri="{FF2B5EF4-FFF2-40B4-BE49-F238E27FC236}">
              <a16:creationId xmlns:a16="http://schemas.microsoft.com/office/drawing/2014/main" xmlns="" id="{00000000-0008-0000-0100-0000AD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 name="CustomShape 1">
          <a:extLst>
            <a:ext uri="{FF2B5EF4-FFF2-40B4-BE49-F238E27FC236}">
              <a16:creationId xmlns:a16="http://schemas.microsoft.com/office/drawing/2014/main" xmlns="" id="{00000000-0008-0000-0100-0000AE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1" name="CustomShape 1">
          <a:extLst>
            <a:ext uri="{FF2B5EF4-FFF2-40B4-BE49-F238E27FC236}">
              <a16:creationId xmlns:a16="http://schemas.microsoft.com/office/drawing/2014/main" xmlns="" id="{00000000-0008-0000-0100-0000AF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2" name="CustomShape 1">
          <a:extLst>
            <a:ext uri="{FF2B5EF4-FFF2-40B4-BE49-F238E27FC236}">
              <a16:creationId xmlns:a16="http://schemas.microsoft.com/office/drawing/2014/main" xmlns="" id="{00000000-0008-0000-0100-0000B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3" name="CustomShape 1">
          <a:extLst>
            <a:ext uri="{FF2B5EF4-FFF2-40B4-BE49-F238E27FC236}">
              <a16:creationId xmlns:a16="http://schemas.microsoft.com/office/drawing/2014/main" xmlns="" id="{00000000-0008-0000-0100-0000B1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4" name="CustomShape 1">
          <a:extLst>
            <a:ext uri="{FF2B5EF4-FFF2-40B4-BE49-F238E27FC236}">
              <a16:creationId xmlns:a16="http://schemas.microsoft.com/office/drawing/2014/main" xmlns="" id="{00000000-0008-0000-0100-0000B2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5" name="CustomShape 1">
          <a:extLst>
            <a:ext uri="{FF2B5EF4-FFF2-40B4-BE49-F238E27FC236}">
              <a16:creationId xmlns:a16="http://schemas.microsoft.com/office/drawing/2014/main" xmlns="" id="{00000000-0008-0000-0100-0000B3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 name="CustomShape 1">
          <a:extLst>
            <a:ext uri="{FF2B5EF4-FFF2-40B4-BE49-F238E27FC236}">
              <a16:creationId xmlns:a16="http://schemas.microsoft.com/office/drawing/2014/main" xmlns="" id="{00000000-0008-0000-0100-0000B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7" name="CustomShape 1">
          <a:extLst>
            <a:ext uri="{FF2B5EF4-FFF2-40B4-BE49-F238E27FC236}">
              <a16:creationId xmlns:a16="http://schemas.microsoft.com/office/drawing/2014/main" xmlns="" id="{00000000-0008-0000-0100-0000B5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8" name="CustomShape 1">
          <a:extLst>
            <a:ext uri="{FF2B5EF4-FFF2-40B4-BE49-F238E27FC236}">
              <a16:creationId xmlns:a16="http://schemas.microsoft.com/office/drawing/2014/main" xmlns="" id="{00000000-0008-0000-0100-0000B6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9" name="CustomShape 1">
          <a:extLst>
            <a:ext uri="{FF2B5EF4-FFF2-40B4-BE49-F238E27FC236}">
              <a16:creationId xmlns:a16="http://schemas.microsoft.com/office/drawing/2014/main" xmlns="" id="{00000000-0008-0000-0100-0000B7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0" name="CustomShape 1">
          <a:extLst>
            <a:ext uri="{FF2B5EF4-FFF2-40B4-BE49-F238E27FC236}">
              <a16:creationId xmlns:a16="http://schemas.microsoft.com/office/drawing/2014/main" xmlns="" id="{00000000-0008-0000-0100-0000B8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1" name="CustomShape 1">
          <a:extLst>
            <a:ext uri="{FF2B5EF4-FFF2-40B4-BE49-F238E27FC236}">
              <a16:creationId xmlns:a16="http://schemas.microsoft.com/office/drawing/2014/main" xmlns="" id="{00000000-0008-0000-0100-0000B9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2" name="CustomShape 1">
          <a:extLst>
            <a:ext uri="{FF2B5EF4-FFF2-40B4-BE49-F238E27FC236}">
              <a16:creationId xmlns:a16="http://schemas.microsoft.com/office/drawing/2014/main" xmlns="" id="{00000000-0008-0000-0100-0000BA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3" name="CustomShape 1">
          <a:extLst>
            <a:ext uri="{FF2B5EF4-FFF2-40B4-BE49-F238E27FC236}">
              <a16:creationId xmlns:a16="http://schemas.microsoft.com/office/drawing/2014/main" xmlns="" id="{00000000-0008-0000-0100-0000BB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 name="CustomShape 1">
          <a:extLst>
            <a:ext uri="{FF2B5EF4-FFF2-40B4-BE49-F238E27FC236}">
              <a16:creationId xmlns:a16="http://schemas.microsoft.com/office/drawing/2014/main" xmlns="" id="{00000000-0008-0000-0100-0000BC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5" name="CustomShape 1">
          <a:extLst>
            <a:ext uri="{FF2B5EF4-FFF2-40B4-BE49-F238E27FC236}">
              <a16:creationId xmlns:a16="http://schemas.microsoft.com/office/drawing/2014/main" xmlns="" id="{00000000-0008-0000-0100-0000BD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6" name="CustomShape 1">
          <a:extLst>
            <a:ext uri="{FF2B5EF4-FFF2-40B4-BE49-F238E27FC236}">
              <a16:creationId xmlns:a16="http://schemas.microsoft.com/office/drawing/2014/main" xmlns="" id="{00000000-0008-0000-0100-0000BE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 name="CustomShape 1">
          <a:extLst>
            <a:ext uri="{FF2B5EF4-FFF2-40B4-BE49-F238E27FC236}">
              <a16:creationId xmlns:a16="http://schemas.microsoft.com/office/drawing/2014/main" xmlns="" id="{00000000-0008-0000-0100-0000BF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8" name="CustomShape 1">
          <a:extLst>
            <a:ext uri="{FF2B5EF4-FFF2-40B4-BE49-F238E27FC236}">
              <a16:creationId xmlns:a16="http://schemas.microsoft.com/office/drawing/2014/main" xmlns="" id="{00000000-0008-0000-0100-0000C0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 name="CustomShape 1">
          <a:extLst>
            <a:ext uri="{FF2B5EF4-FFF2-40B4-BE49-F238E27FC236}">
              <a16:creationId xmlns:a16="http://schemas.microsoft.com/office/drawing/2014/main" xmlns="" id="{00000000-0008-0000-0100-0000C1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0" name="CustomShape 1">
          <a:extLst>
            <a:ext uri="{FF2B5EF4-FFF2-40B4-BE49-F238E27FC236}">
              <a16:creationId xmlns:a16="http://schemas.microsoft.com/office/drawing/2014/main" xmlns="" id="{00000000-0008-0000-0100-0000C2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1" name="CustomShape 1">
          <a:extLst>
            <a:ext uri="{FF2B5EF4-FFF2-40B4-BE49-F238E27FC236}">
              <a16:creationId xmlns:a16="http://schemas.microsoft.com/office/drawing/2014/main" xmlns="" id="{00000000-0008-0000-0100-0000C3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2" name="CustomShape 1">
          <a:extLst>
            <a:ext uri="{FF2B5EF4-FFF2-40B4-BE49-F238E27FC236}">
              <a16:creationId xmlns:a16="http://schemas.microsoft.com/office/drawing/2014/main" xmlns="" id="{00000000-0008-0000-0100-0000C4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3" name="CustomShape 1">
          <a:extLst>
            <a:ext uri="{FF2B5EF4-FFF2-40B4-BE49-F238E27FC236}">
              <a16:creationId xmlns:a16="http://schemas.microsoft.com/office/drawing/2014/main" xmlns="" id="{00000000-0008-0000-0100-0000C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4" name="CustomShape 1">
          <a:extLst>
            <a:ext uri="{FF2B5EF4-FFF2-40B4-BE49-F238E27FC236}">
              <a16:creationId xmlns:a16="http://schemas.microsoft.com/office/drawing/2014/main" xmlns="" id="{00000000-0008-0000-0100-0000C6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5" name="CustomShape 1">
          <a:extLst>
            <a:ext uri="{FF2B5EF4-FFF2-40B4-BE49-F238E27FC236}">
              <a16:creationId xmlns:a16="http://schemas.microsoft.com/office/drawing/2014/main" xmlns="" id="{00000000-0008-0000-0100-0000C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6" name="CustomShape 1">
          <a:extLst>
            <a:ext uri="{FF2B5EF4-FFF2-40B4-BE49-F238E27FC236}">
              <a16:creationId xmlns:a16="http://schemas.microsoft.com/office/drawing/2014/main" xmlns="" id="{00000000-0008-0000-0100-0000C8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7" name="CustomShape 1">
          <a:extLst>
            <a:ext uri="{FF2B5EF4-FFF2-40B4-BE49-F238E27FC236}">
              <a16:creationId xmlns:a16="http://schemas.microsoft.com/office/drawing/2014/main" xmlns="" id="{00000000-0008-0000-0100-0000C9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8" name="CustomShape 1">
          <a:extLst>
            <a:ext uri="{FF2B5EF4-FFF2-40B4-BE49-F238E27FC236}">
              <a16:creationId xmlns:a16="http://schemas.microsoft.com/office/drawing/2014/main" xmlns="" id="{00000000-0008-0000-0100-0000CA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59" name="CustomShape 1">
          <a:extLst>
            <a:ext uri="{FF2B5EF4-FFF2-40B4-BE49-F238E27FC236}">
              <a16:creationId xmlns:a16="http://schemas.microsoft.com/office/drawing/2014/main" xmlns="" id="{00000000-0008-0000-0100-0000CB010000}"/>
            </a:ext>
          </a:extLst>
        </xdr:cNvPr>
        <xdr:cNvSpPr/>
      </xdr:nvSpPr>
      <xdr:spPr>
        <a:xfrm>
          <a:off x="9215795" y="282303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0" name="CustomShape 1">
          <a:extLst>
            <a:ext uri="{FF2B5EF4-FFF2-40B4-BE49-F238E27FC236}">
              <a16:creationId xmlns:a16="http://schemas.microsoft.com/office/drawing/2014/main" xmlns="" id="{00000000-0008-0000-0100-0000CC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1" name="CustomShape 1">
          <a:extLst>
            <a:ext uri="{FF2B5EF4-FFF2-40B4-BE49-F238E27FC236}">
              <a16:creationId xmlns:a16="http://schemas.microsoft.com/office/drawing/2014/main" xmlns="" id="{00000000-0008-0000-0100-0000CD010000}"/>
            </a:ext>
          </a:extLst>
        </xdr:cNvPr>
        <xdr:cNvSpPr/>
      </xdr:nvSpPr>
      <xdr:spPr>
        <a:xfrm>
          <a:off x="62580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2" name="CustomShape 1">
          <a:extLst>
            <a:ext uri="{FF2B5EF4-FFF2-40B4-BE49-F238E27FC236}">
              <a16:creationId xmlns:a16="http://schemas.microsoft.com/office/drawing/2014/main" xmlns="" id="{00000000-0008-0000-0100-0000CE010000}"/>
            </a:ext>
          </a:extLst>
        </xdr:cNvPr>
        <xdr:cNvSpPr/>
      </xdr:nvSpPr>
      <xdr:spPr>
        <a:xfrm>
          <a:off x="617448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 name="CustomShape 1">
          <a:extLst>
            <a:ext uri="{FF2B5EF4-FFF2-40B4-BE49-F238E27FC236}">
              <a16:creationId xmlns:a16="http://schemas.microsoft.com/office/drawing/2014/main" xmlns="" id="{00000000-0008-0000-0100-0000CF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4" name="CustomShape 1">
          <a:extLst>
            <a:ext uri="{FF2B5EF4-FFF2-40B4-BE49-F238E27FC236}">
              <a16:creationId xmlns:a16="http://schemas.microsoft.com/office/drawing/2014/main" xmlns="" id="{00000000-0008-0000-0100-0000D0010000}"/>
            </a:ext>
          </a:extLst>
        </xdr:cNvPr>
        <xdr:cNvSpPr/>
      </xdr:nvSpPr>
      <xdr:spPr>
        <a:xfrm>
          <a:off x="61626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5" name="CustomShape 1">
          <a:extLst>
            <a:ext uri="{FF2B5EF4-FFF2-40B4-BE49-F238E27FC236}">
              <a16:creationId xmlns:a16="http://schemas.microsoft.com/office/drawing/2014/main" xmlns="" id="{00000000-0008-0000-0100-0000D1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6" name="CustomShape 1">
          <a:extLst>
            <a:ext uri="{FF2B5EF4-FFF2-40B4-BE49-F238E27FC236}">
              <a16:creationId xmlns:a16="http://schemas.microsoft.com/office/drawing/2014/main" xmlns="" id="{00000000-0008-0000-0100-0000D2010000}"/>
            </a:ext>
          </a:extLst>
        </xdr:cNvPr>
        <xdr:cNvSpPr/>
      </xdr:nvSpPr>
      <xdr:spPr>
        <a:xfrm>
          <a:off x="62580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7" name="CustomShape 1">
          <a:extLst>
            <a:ext uri="{FF2B5EF4-FFF2-40B4-BE49-F238E27FC236}">
              <a16:creationId xmlns:a16="http://schemas.microsoft.com/office/drawing/2014/main" xmlns="" id="{00000000-0008-0000-0100-0000D3010000}"/>
            </a:ext>
          </a:extLst>
        </xdr:cNvPr>
        <xdr:cNvSpPr/>
      </xdr:nvSpPr>
      <xdr:spPr>
        <a:xfrm>
          <a:off x="617448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8" name="CustomShape 1">
          <a:extLst>
            <a:ext uri="{FF2B5EF4-FFF2-40B4-BE49-F238E27FC236}">
              <a16:creationId xmlns:a16="http://schemas.microsoft.com/office/drawing/2014/main" xmlns="" id="{00000000-0008-0000-0100-0000D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9" name="CustomShape 1">
          <a:extLst>
            <a:ext uri="{FF2B5EF4-FFF2-40B4-BE49-F238E27FC236}">
              <a16:creationId xmlns:a16="http://schemas.microsoft.com/office/drawing/2014/main" xmlns="" id="{00000000-0008-0000-0100-0000D5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0" name="CustomShape 1">
          <a:extLst>
            <a:ext uri="{FF2B5EF4-FFF2-40B4-BE49-F238E27FC236}">
              <a16:creationId xmlns:a16="http://schemas.microsoft.com/office/drawing/2014/main" xmlns="" id="{00000000-0008-0000-0100-0000D6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1" name="CustomShape 1">
          <a:extLst>
            <a:ext uri="{FF2B5EF4-FFF2-40B4-BE49-F238E27FC236}">
              <a16:creationId xmlns:a16="http://schemas.microsoft.com/office/drawing/2014/main" xmlns="" id="{00000000-0008-0000-0100-0000D7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2" name="CustomShape 1">
          <a:extLst>
            <a:ext uri="{FF2B5EF4-FFF2-40B4-BE49-F238E27FC236}">
              <a16:creationId xmlns:a16="http://schemas.microsoft.com/office/drawing/2014/main" xmlns="" id="{00000000-0008-0000-0100-0000D8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3" name="CustomShape 1">
          <a:extLst>
            <a:ext uri="{FF2B5EF4-FFF2-40B4-BE49-F238E27FC236}">
              <a16:creationId xmlns:a16="http://schemas.microsoft.com/office/drawing/2014/main" xmlns="" id="{00000000-0008-0000-0100-0000D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4" name="CustomShape 1">
          <a:extLst>
            <a:ext uri="{FF2B5EF4-FFF2-40B4-BE49-F238E27FC236}">
              <a16:creationId xmlns:a16="http://schemas.microsoft.com/office/drawing/2014/main" xmlns="" id="{00000000-0008-0000-0100-0000DA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5" name="CustomShape 1">
          <a:extLst>
            <a:ext uri="{FF2B5EF4-FFF2-40B4-BE49-F238E27FC236}">
              <a16:creationId xmlns:a16="http://schemas.microsoft.com/office/drawing/2014/main" xmlns="" id="{00000000-0008-0000-0100-0000D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6" name="CustomShape 1">
          <a:extLst>
            <a:ext uri="{FF2B5EF4-FFF2-40B4-BE49-F238E27FC236}">
              <a16:creationId xmlns:a16="http://schemas.microsoft.com/office/drawing/2014/main" xmlns="" id="{00000000-0008-0000-0100-0000DC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7" name="CustomShape 1">
          <a:extLst>
            <a:ext uri="{FF2B5EF4-FFF2-40B4-BE49-F238E27FC236}">
              <a16:creationId xmlns:a16="http://schemas.microsoft.com/office/drawing/2014/main" xmlns="" id="{00000000-0008-0000-0100-0000DD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8" name="CustomShape 1">
          <a:extLst>
            <a:ext uri="{FF2B5EF4-FFF2-40B4-BE49-F238E27FC236}">
              <a16:creationId xmlns:a16="http://schemas.microsoft.com/office/drawing/2014/main" xmlns="" id="{00000000-0008-0000-0100-0000DE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 name="CustomShape 1">
          <a:extLst>
            <a:ext uri="{FF2B5EF4-FFF2-40B4-BE49-F238E27FC236}">
              <a16:creationId xmlns:a16="http://schemas.microsoft.com/office/drawing/2014/main" xmlns="" id="{00000000-0008-0000-0100-0000DF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0" name="CustomShape 1">
          <a:extLst>
            <a:ext uri="{FF2B5EF4-FFF2-40B4-BE49-F238E27FC236}">
              <a16:creationId xmlns:a16="http://schemas.microsoft.com/office/drawing/2014/main" xmlns="" id="{00000000-0008-0000-0100-0000E0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1" name="CustomShape 1">
          <a:extLst>
            <a:ext uri="{FF2B5EF4-FFF2-40B4-BE49-F238E27FC236}">
              <a16:creationId xmlns:a16="http://schemas.microsoft.com/office/drawing/2014/main" xmlns="" id="{00000000-0008-0000-0100-0000E1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2" name="CustomShape 1">
          <a:extLst>
            <a:ext uri="{FF2B5EF4-FFF2-40B4-BE49-F238E27FC236}">
              <a16:creationId xmlns:a16="http://schemas.microsoft.com/office/drawing/2014/main" xmlns="" id="{00000000-0008-0000-0100-0000E2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3" name="CustomShape 1">
          <a:extLst>
            <a:ext uri="{FF2B5EF4-FFF2-40B4-BE49-F238E27FC236}">
              <a16:creationId xmlns:a16="http://schemas.microsoft.com/office/drawing/2014/main" xmlns="" id="{00000000-0008-0000-0100-0000E3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4" name="CustomShape 1">
          <a:extLst>
            <a:ext uri="{FF2B5EF4-FFF2-40B4-BE49-F238E27FC236}">
              <a16:creationId xmlns:a16="http://schemas.microsoft.com/office/drawing/2014/main" xmlns="" id="{00000000-0008-0000-0100-0000E4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5" name="CustomShape 1">
          <a:extLst>
            <a:ext uri="{FF2B5EF4-FFF2-40B4-BE49-F238E27FC236}">
              <a16:creationId xmlns:a16="http://schemas.microsoft.com/office/drawing/2014/main" xmlns="" id="{00000000-0008-0000-0100-0000E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6" name="CustomShape 1">
          <a:extLst>
            <a:ext uri="{FF2B5EF4-FFF2-40B4-BE49-F238E27FC236}">
              <a16:creationId xmlns:a16="http://schemas.microsoft.com/office/drawing/2014/main" xmlns="" id="{00000000-0008-0000-0100-0000E6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7" name="CustomShape 1">
          <a:extLst>
            <a:ext uri="{FF2B5EF4-FFF2-40B4-BE49-F238E27FC236}">
              <a16:creationId xmlns:a16="http://schemas.microsoft.com/office/drawing/2014/main" xmlns="" id="{00000000-0008-0000-0100-0000E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8" name="CustomShape 1">
          <a:extLst>
            <a:ext uri="{FF2B5EF4-FFF2-40B4-BE49-F238E27FC236}">
              <a16:creationId xmlns:a16="http://schemas.microsoft.com/office/drawing/2014/main" xmlns="" id="{00000000-0008-0000-0100-0000E8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9" name="CustomShape 1">
          <a:extLst>
            <a:ext uri="{FF2B5EF4-FFF2-40B4-BE49-F238E27FC236}">
              <a16:creationId xmlns:a16="http://schemas.microsoft.com/office/drawing/2014/main" xmlns="" id="{00000000-0008-0000-0100-0000E9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 name="CustomShape 1">
          <a:extLst>
            <a:ext uri="{FF2B5EF4-FFF2-40B4-BE49-F238E27FC236}">
              <a16:creationId xmlns:a16="http://schemas.microsoft.com/office/drawing/2014/main" xmlns="" id="{00000000-0008-0000-0100-0000EA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1" name="CustomShape 1">
          <a:extLst>
            <a:ext uri="{FF2B5EF4-FFF2-40B4-BE49-F238E27FC236}">
              <a16:creationId xmlns:a16="http://schemas.microsoft.com/office/drawing/2014/main" xmlns="" id="{00000000-0008-0000-0100-0000EB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 name="CustomShape 1">
          <a:extLst>
            <a:ext uri="{FF2B5EF4-FFF2-40B4-BE49-F238E27FC236}">
              <a16:creationId xmlns:a16="http://schemas.microsoft.com/office/drawing/2014/main" xmlns="" id="{00000000-0008-0000-0100-0000EC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3" name="CustomShape 1">
          <a:extLst>
            <a:ext uri="{FF2B5EF4-FFF2-40B4-BE49-F238E27FC236}">
              <a16:creationId xmlns:a16="http://schemas.microsoft.com/office/drawing/2014/main" xmlns="" id="{00000000-0008-0000-0100-0000ED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4" name="CustomShape 1">
          <a:extLst>
            <a:ext uri="{FF2B5EF4-FFF2-40B4-BE49-F238E27FC236}">
              <a16:creationId xmlns:a16="http://schemas.microsoft.com/office/drawing/2014/main" xmlns="" id="{00000000-0008-0000-0100-0000EE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5" name="CustomShape 1">
          <a:extLst>
            <a:ext uri="{FF2B5EF4-FFF2-40B4-BE49-F238E27FC236}">
              <a16:creationId xmlns:a16="http://schemas.microsoft.com/office/drawing/2014/main" xmlns="" id="{00000000-0008-0000-0100-0000EF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6" name="CustomShape 1">
          <a:extLst>
            <a:ext uri="{FF2B5EF4-FFF2-40B4-BE49-F238E27FC236}">
              <a16:creationId xmlns:a16="http://schemas.microsoft.com/office/drawing/2014/main" xmlns="" id="{00000000-0008-0000-0100-0000F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7" name="CustomShape 1">
          <a:extLst>
            <a:ext uri="{FF2B5EF4-FFF2-40B4-BE49-F238E27FC236}">
              <a16:creationId xmlns:a16="http://schemas.microsoft.com/office/drawing/2014/main" xmlns="" id="{00000000-0008-0000-0100-0000F1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8" name="CustomShape 1">
          <a:extLst>
            <a:ext uri="{FF2B5EF4-FFF2-40B4-BE49-F238E27FC236}">
              <a16:creationId xmlns:a16="http://schemas.microsoft.com/office/drawing/2014/main" xmlns="" id="{00000000-0008-0000-0100-0000F2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9" name="CustomShape 1">
          <a:extLst>
            <a:ext uri="{FF2B5EF4-FFF2-40B4-BE49-F238E27FC236}">
              <a16:creationId xmlns:a16="http://schemas.microsoft.com/office/drawing/2014/main" xmlns="" id="{00000000-0008-0000-0100-0000F3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0" name="CustomShape 1">
          <a:extLst>
            <a:ext uri="{FF2B5EF4-FFF2-40B4-BE49-F238E27FC236}">
              <a16:creationId xmlns:a16="http://schemas.microsoft.com/office/drawing/2014/main" xmlns="" id="{00000000-0008-0000-0100-0000F4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1" name="CustomShape 1">
          <a:extLst>
            <a:ext uri="{FF2B5EF4-FFF2-40B4-BE49-F238E27FC236}">
              <a16:creationId xmlns:a16="http://schemas.microsoft.com/office/drawing/2014/main" xmlns="" id="{00000000-0008-0000-0100-0000F5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2" name="CustomShape 1">
          <a:extLst>
            <a:ext uri="{FF2B5EF4-FFF2-40B4-BE49-F238E27FC236}">
              <a16:creationId xmlns:a16="http://schemas.microsoft.com/office/drawing/2014/main" xmlns="" id="{00000000-0008-0000-0100-0000F6010000}"/>
            </a:ext>
          </a:extLst>
        </xdr:cNvPr>
        <xdr:cNvSpPr/>
      </xdr:nvSpPr>
      <xdr:spPr>
        <a:xfrm>
          <a:off x="9215795" y="282303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3" name="CustomShape 1">
          <a:extLst>
            <a:ext uri="{FF2B5EF4-FFF2-40B4-BE49-F238E27FC236}">
              <a16:creationId xmlns:a16="http://schemas.microsoft.com/office/drawing/2014/main" xmlns="" id="{00000000-0008-0000-0100-0000F7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4" name="CustomShape 1">
          <a:extLst>
            <a:ext uri="{FF2B5EF4-FFF2-40B4-BE49-F238E27FC236}">
              <a16:creationId xmlns:a16="http://schemas.microsoft.com/office/drawing/2014/main" xmlns="" id="{00000000-0008-0000-0100-0000F8010000}"/>
            </a:ext>
          </a:extLst>
        </xdr:cNvPr>
        <xdr:cNvSpPr/>
      </xdr:nvSpPr>
      <xdr:spPr>
        <a:xfrm>
          <a:off x="62580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5" name="CustomShape 1">
          <a:extLst>
            <a:ext uri="{FF2B5EF4-FFF2-40B4-BE49-F238E27FC236}">
              <a16:creationId xmlns:a16="http://schemas.microsoft.com/office/drawing/2014/main" xmlns="" id="{00000000-0008-0000-0100-0000F9010000}"/>
            </a:ext>
          </a:extLst>
        </xdr:cNvPr>
        <xdr:cNvSpPr/>
      </xdr:nvSpPr>
      <xdr:spPr>
        <a:xfrm>
          <a:off x="617448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 name="CustomShape 1">
          <a:extLst>
            <a:ext uri="{FF2B5EF4-FFF2-40B4-BE49-F238E27FC236}">
              <a16:creationId xmlns:a16="http://schemas.microsoft.com/office/drawing/2014/main" xmlns="" id="{00000000-0008-0000-0100-0000FA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7" name="CustomShape 1">
          <a:extLst>
            <a:ext uri="{FF2B5EF4-FFF2-40B4-BE49-F238E27FC236}">
              <a16:creationId xmlns:a16="http://schemas.microsoft.com/office/drawing/2014/main" xmlns="" id="{00000000-0008-0000-0100-0000FB010000}"/>
            </a:ext>
          </a:extLst>
        </xdr:cNvPr>
        <xdr:cNvSpPr/>
      </xdr:nvSpPr>
      <xdr:spPr>
        <a:xfrm>
          <a:off x="61626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8" name="CustomShape 1">
          <a:extLst>
            <a:ext uri="{FF2B5EF4-FFF2-40B4-BE49-F238E27FC236}">
              <a16:creationId xmlns:a16="http://schemas.microsoft.com/office/drawing/2014/main" xmlns="" id="{00000000-0008-0000-0100-0000FC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9" name="CustomShape 1">
          <a:extLst>
            <a:ext uri="{FF2B5EF4-FFF2-40B4-BE49-F238E27FC236}">
              <a16:creationId xmlns:a16="http://schemas.microsoft.com/office/drawing/2014/main" xmlns="" id="{00000000-0008-0000-0100-0000FD010000}"/>
            </a:ext>
          </a:extLst>
        </xdr:cNvPr>
        <xdr:cNvSpPr/>
      </xdr:nvSpPr>
      <xdr:spPr>
        <a:xfrm>
          <a:off x="545547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0" name="CustomShape 1">
          <a:extLst>
            <a:ext uri="{FF2B5EF4-FFF2-40B4-BE49-F238E27FC236}">
              <a16:creationId xmlns:a16="http://schemas.microsoft.com/office/drawing/2014/main" xmlns="" id="{00000000-0008-0000-0100-0000FE010000}"/>
            </a:ext>
          </a:extLst>
        </xdr:cNvPr>
        <xdr:cNvSpPr/>
      </xdr:nvSpPr>
      <xdr:spPr>
        <a:xfrm>
          <a:off x="62580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1" name="CustomShape 1">
          <a:extLst>
            <a:ext uri="{FF2B5EF4-FFF2-40B4-BE49-F238E27FC236}">
              <a16:creationId xmlns:a16="http://schemas.microsoft.com/office/drawing/2014/main" xmlns="" id="{00000000-0008-0000-0100-0000FF010000}"/>
            </a:ext>
          </a:extLst>
        </xdr:cNvPr>
        <xdr:cNvSpPr/>
      </xdr:nvSpPr>
      <xdr:spPr>
        <a:xfrm>
          <a:off x="617448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 name="CustomShape 1">
          <a:extLst>
            <a:ext uri="{FF2B5EF4-FFF2-40B4-BE49-F238E27FC236}">
              <a16:creationId xmlns:a16="http://schemas.microsoft.com/office/drawing/2014/main" xmlns="" id="{00000000-0008-0000-0100-000000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3" name="CustomShape 1">
          <a:extLst>
            <a:ext uri="{FF2B5EF4-FFF2-40B4-BE49-F238E27FC236}">
              <a16:creationId xmlns:a16="http://schemas.microsoft.com/office/drawing/2014/main" xmlns="" id="{00000000-0008-0000-0100-000001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4" name="CustomShape 1">
          <a:extLst>
            <a:ext uri="{FF2B5EF4-FFF2-40B4-BE49-F238E27FC236}">
              <a16:creationId xmlns:a16="http://schemas.microsoft.com/office/drawing/2014/main" xmlns="" id="{00000000-0008-0000-0100-000002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5" name="CustomShape 1">
          <a:extLst>
            <a:ext uri="{FF2B5EF4-FFF2-40B4-BE49-F238E27FC236}">
              <a16:creationId xmlns:a16="http://schemas.microsoft.com/office/drawing/2014/main" xmlns="" id="{00000000-0008-0000-0100-000003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6" name="CustomShape 1">
          <a:extLst>
            <a:ext uri="{FF2B5EF4-FFF2-40B4-BE49-F238E27FC236}">
              <a16:creationId xmlns:a16="http://schemas.microsoft.com/office/drawing/2014/main" xmlns="" id="{00000000-0008-0000-0100-000004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 name="CustomShape 1">
          <a:extLst>
            <a:ext uri="{FF2B5EF4-FFF2-40B4-BE49-F238E27FC236}">
              <a16:creationId xmlns:a16="http://schemas.microsoft.com/office/drawing/2014/main" xmlns="" id="{00000000-0008-0000-0100-000005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8" name="CustomShape 1">
          <a:extLst>
            <a:ext uri="{FF2B5EF4-FFF2-40B4-BE49-F238E27FC236}">
              <a16:creationId xmlns:a16="http://schemas.microsoft.com/office/drawing/2014/main" xmlns="" id="{00000000-0008-0000-0100-000006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 name="CustomShape 1">
          <a:extLst>
            <a:ext uri="{FF2B5EF4-FFF2-40B4-BE49-F238E27FC236}">
              <a16:creationId xmlns:a16="http://schemas.microsoft.com/office/drawing/2014/main" xmlns="" id="{00000000-0008-0000-0100-000007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0" name="CustomShape 1">
          <a:extLst>
            <a:ext uri="{FF2B5EF4-FFF2-40B4-BE49-F238E27FC236}">
              <a16:creationId xmlns:a16="http://schemas.microsoft.com/office/drawing/2014/main" xmlns="" id="{00000000-0008-0000-0100-000008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1" name="CustomShape 1">
          <a:extLst>
            <a:ext uri="{FF2B5EF4-FFF2-40B4-BE49-F238E27FC236}">
              <a16:creationId xmlns:a16="http://schemas.microsoft.com/office/drawing/2014/main" xmlns="" id="{00000000-0008-0000-0100-000009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2" name="CustomShape 1">
          <a:extLst>
            <a:ext uri="{FF2B5EF4-FFF2-40B4-BE49-F238E27FC236}">
              <a16:creationId xmlns:a16="http://schemas.microsoft.com/office/drawing/2014/main" xmlns="" id="{00000000-0008-0000-0100-00000A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3" name="CustomShape 1">
          <a:extLst>
            <a:ext uri="{FF2B5EF4-FFF2-40B4-BE49-F238E27FC236}">
              <a16:creationId xmlns:a16="http://schemas.microsoft.com/office/drawing/2014/main" xmlns="" id="{00000000-0008-0000-0100-00000B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4" name="CustomShape 1">
          <a:extLst>
            <a:ext uri="{FF2B5EF4-FFF2-40B4-BE49-F238E27FC236}">
              <a16:creationId xmlns:a16="http://schemas.microsoft.com/office/drawing/2014/main" xmlns="" id="{00000000-0008-0000-0100-00000C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 name="CustomShape 1">
          <a:extLst>
            <a:ext uri="{FF2B5EF4-FFF2-40B4-BE49-F238E27FC236}">
              <a16:creationId xmlns:a16="http://schemas.microsoft.com/office/drawing/2014/main" xmlns="" id="{00000000-0008-0000-0100-00000D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6" name="CustomShape 1">
          <a:extLst>
            <a:ext uri="{FF2B5EF4-FFF2-40B4-BE49-F238E27FC236}">
              <a16:creationId xmlns:a16="http://schemas.microsoft.com/office/drawing/2014/main" xmlns="" id="{00000000-0008-0000-0100-00000E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7" name="CustomShape 1">
          <a:extLst>
            <a:ext uri="{FF2B5EF4-FFF2-40B4-BE49-F238E27FC236}">
              <a16:creationId xmlns:a16="http://schemas.microsoft.com/office/drawing/2014/main" xmlns="" id="{00000000-0008-0000-0100-00000F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8" name="CustomShape 1">
          <a:extLst>
            <a:ext uri="{FF2B5EF4-FFF2-40B4-BE49-F238E27FC236}">
              <a16:creationId xmlns:a16="http://schemas.microsoft.com/office/drawing/2014/main" xmlns="" id="{00000000-0008-0000-0100-000010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 name="CustomShape 1">
          <a:extLst>
            <a:ext uri="{FF2B5EF4-FFF2-40B4-BE49-F238E27FC236}">
              <a16:creationId xmlns:a16="http://schemas.microsoft.com/office/drawing/2014/main" xmlns="" id="{00000000-0008-0000-0100-000011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0" name="CustomShape 1">
          <a:extLst>
            <a:ext uri="{FF2B5EF4-FFF2-40B4-BE49-F238E27FC236}">
              <a16:creationId xmlns:a16="http://schemas.microsoft.com/office/drawing/2014/main" xmlns="" id="{00000000-0008-0000-0100-000012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 name="CustomShape 1">
          <a:extLst>
            <a:ext uri="{FF2B5EF4-FFF2-40B4-BE49-F238E27FC236}">
              <a16:creationId xmlns:a16="http://schemas.microsoft.com/office/drawing/2014/main" xmlns="" id="{00000000-0008-0000-0100-000013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2" name="CustomShape 1">
          <a:extLst>
            <a:ext uri="{FF2B5EF4-FFF2-40B4-BE49-F238E27FC236}">
              <a16:creationId xmlns:a16="http://schemas.microsoft.com/office/drawing/2014/main" xmlns="" id="{00000000-0008-0000-0100-000014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3" name="CustomShape 1">
          <a:extLst>
            <a:ext uri="{FF2B5EF4-FFF2-40B4-BE49-F238E27FC236}">
              <a16:creationId xmlns:a16="http://schemas.microsoft.com/office/drawing/2014/main" xmlns="" id="{00000000-0008-0000-0100-000015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4" name="CustomShape 1">
          <a:extLst>
            <a:ext uri="{FF2B5EF4-FFF2-40B4-BE49-F238E27FC236}">
              <a16:creationId xmlns:a16="http://schemas.microsoft.com/office/drawing/2014/main" xmlns="" id="{00000000-0008-0000-0100-000016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5" name="CustomShape 1">
          <a:extLst>
            <a:ext uri="{FF2B5EF4-FFF2-40B4-BE49-F238E27FC236}">
              <a16:creationId xmlns:a16="http://schemas.microsoft.com/office/drawing/2014/main" xmlns="" id="{00000000-0008-0000-0100-000017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6" name="CustomShape 1">
          <a:extLst>
            <a:ext uri="{FF2B5EF4-FFF2-40B4-BE49-F238E27FC236}">
              <a16:creationId xmlns:a16="http://schemas.microsoft.com/office/drawing/2014/main" xmlns="" id="{00000000-0008-0000-0100-000018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7" name="CustomShape 1">
          <a:extLst>
            <a:ext uri="{FF2B5EF4-FFF2-40B4-BE49-F238E27FC236}">
              <a16:creationId xmlns:a16="http://schemas.microsoft.com/office/drawing/2014/main" xmlns="" id="{00000000-0008-0000-0100-000019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8" name="CustomShape 1">
          <a:extLst>
            <a:ext uri="{FF2B5EF4-FFF2-40B4-BE49-F238E27FC236}">
              <a16:creationId xmlns:a16="http://schemas.microsoft.com/office/drawing/2014/main" xmlns="" id="{00000000-0008-0000-0100-00001A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9" name="CustomShape 1">
          <a:extLst>
            <a:ext uri="{FF2B5EF4-FFF2-40B4-BE49-F238E27FC236}">
              <a16:creationId xmlns:a16="http://schemas.microsoft.com/office/drawing/2014/main" xmlns="" id="{00000000-0008-0000-0100-00001B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0" name="CustomShape 1">
          <a:extLst>
            <a:ext uri="{FF2B5EF4-FFF2-40B4-BE49-F238E27FC236}">
              <a16:creationId xmlns:a16="http://schemas.microsoft.com/office/drawing/2014/main" xmlns="" id="{00000000-0008-0000-0100-00001C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1" name="CustomShape 1">
          <a:extLst>
            <a:ext uri="{FF2B5EF4-FFF2-40B4-BE49-F238E27FC236}">
              <a16:creationId xmlns:a16="http://schemas.microsoft.com/office/drawing/2014/main" xmlns="" id="{00000000-0008-0000-0100-00001D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2" name="CustomShape 1">
          <a:extLst>
            <a:ext uri="{FF2B5EF4-FFF2-40B4-BE49-F238E27FC236}">
              <a16:creationId xmlns:a16="http://schemas.microsoft.com/office/drawing/2014/main" xmlns="" id="{00000000-0008-0000-0100-00001E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3" name="CustomShape 1">
          <a:extLst>
            <a:ext uri="{FF2B5EF4-FFF2-40B4-BE49-F238E27FC236}">
              <a16:creationId xmlns:a16="http://schemas.microsoft.com/office/drawing/2014/main" xmlns="" id="{00000000-0008-0000-0100-00001F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4" name="CustomShape 1">
          <a:extLst>
            <a:ext uri="{FF2B5EF4-FFF2-40B4-BE49-F238E27FC236}">
              <a16:creationId xmlns:a16="http://schemas.microsoft.com/office/drawing/2014/main" xmlns="" id="{00000000-0008-0000-0100-000020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5" name="CustomShape 1">
          <a:extLst>
            <a:ext uri="{FF2B5EF4-FFF2-40B4-BE49-F238E27FC236}">
              <a16:creationId xmlns:a16="http://schemas.microsoft.com/office/drawing/2014/main" xmlns="" id="{00000000-0008-0000-0100-000021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46" name="CustomShape 1">
          <a:extLst>
            <a:ext uri="{FF2B5EF4-FFF2-40B4-BE49-F238E27FC236}">
              <a16:creationId xmlns:a16="http://schemas.microsoft.com/office/drawing/2014/main" xmlns="" id="{00000000-0008-0000-0100-000022020000}"/>
            </a:ext>
          </a:extLst>
        </xdr:cNvPr>
        <xdr:cNvSpPr/>
      </xdr:nvSpPr>
      <xdr:spPr>
        <a:xfrm>
          <a:off x="9215795" y="330214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7" name="CustomShape 1">
          <a:extLst>
            <a:ext uri="{FF2B5EF4-FFF2-40B4-BE49-F238E27FC236}">
              <a16:creationId xmlns:a16="http://schemas.microsoft.com/office/drawing/2014/main" xmlns="" id="{00000000-0008-0000-0100-000023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8" name="CustomShape 1">
          <a:extLst>
            <a:ext uri="{FF2B5EF4-FFF2-40B4-BE49-F238E27FC236}">
              <a16:creationId xmlns:a16="http://schemas.microsoft.com/office/drawing/2014/main" xmlns="" id="{00000000-0008-0000-0100-000024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9" name="CustomShape 1">
          <a:extLst>
            <a:ext uri="{FF2B5EF4-FFF2-40B4-BE49-F238E27FC236}">
              <a16:creationId xmlns:a16="http://schemas.microsoft.com/office/drawing/2014/main" xmlns="" id="{00000000-0008-0000-0100-000025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0" name="CustomShape 1">
          <a:extLst>
            <a:ext uri="{FF2B5EF4-FFF2-40B4-BE49-F238E27FC236}">
              <a16:creationId xmlns:a16="http://schemas.microsoft.com/office/drawing/2014/main" xmlns="" id="{00000000-0008-0000-0100-000026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1" name="CustomShape 1">
          <a:extLst>
            <a:ext uri="{FF2B5EF4-FFF2-40B4-BE49-F238E27FC236}">
              <a16:creationId xmlns:a16="http://schemas.microsoft.com/office/drawing/2014/main" xmlns="" id="{00000000-0008-0000-0100-000027020000}"/>
            </a:ext>
          </a:extLst>
        </xdr:cNvPr>
        <xdr:cNvSpPr/>
      </xdr:nvSpPr>
      <xdr:spPr>
        <a:xfrm>
          <a:off x="61626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 name="CustomShape 1">
          <a:extLst>
            <a:ext uri="{FF2B5EF4-FFF2-40B4-BE49-F238E27FC236}">
              <a16:creationId xmlns:a16="http://schemas.microsoft.com/office/drawing/2014/main" xmlns="" id="{00000000-0008-0000-0100-000028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3" name="CustomShape 1">
          <a:extLst>
            <a:ext uri="{FF2B5EF4-FFF2-40B4-BE49-F238E27FC236}">
              <a16:creationId xmlns:a16="http://schemas.microsoft.com/office/drawing/2014/main" xmlns="" id="{00000000-0008-0000-0100-000029020000}"/>
            </a:ext>
          </a:extLst>
        </xdr:cNvPr>
        <xdr:cNvSpPr/>
      </xdr:nvSpPr>
      <xdr:spPr>
        <a:xfrm>
          <a:off x="545547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4" name="CustomShape 1">
          <a:extLst>
            <a:ext uri="{FF2B5EF4-FFF2-40B4-BE49-F238E27FC236}">
              <a16:creationId xmlns:a16="http://schemas.microsoft.com/office/drawing/2014/main" xmlns="" id="{00000000-0008-0000-0100-00002A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5" name="CustomShape 1">
          <a:extLst>
            <a:ext uri="{FF2B5EF4-FFF2-40B4-BE49-F238E27FC236}">
              <a16:creationId xmlns:a16="http://schemas.microsoft.com/office/drawing/2014/main" xmlns="" id="{00000000-0008-0000-0100-00002B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6" name="CustomShape 1">
          <a:extLst>
            <a:ext uri="{FF2B5EF4-FFF2-40B4-BE49-F238E27FC236}">
              <a16:creationId xmlns:a16="http://schemas.microsoft.com/office/drawing/2014/main" xmlns="" id="{00000000-0008-0000-0100-00002C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7" name="CustomShape 1">
          <a:extLst>
            <a:ext uri="{FF2B5EF4-FFF2-40B4-BE49-F238E27FC236}">
              <a16:creationId xmlns:a16="http://schemas.microsoft.com/office/drawing/2014/main" xmlns="" id="{00000000-0008-0000-0100-00002D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8" name="CustomShape 1">
          <a:extLst>
            <a:ext uri="{FF2B5EF4-FFF2-40B4-BE49-F238E27FC236}">
              <a16:creationId xmlns:a16="http://schemas.microsoft.com/office/drawing/2014/main" xmlns="" id="{00000000-0008-0000-0100-00002E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9" name="CustomShape 1">
          <a:extLst>
            <a:ext uri="{FF2B5EF4-FFF2-40B4-BE49-F238E27FC236}">
              <a16:creationId xmlns:a16="http://schemas.microsoft.com/office/drawing/2014/main" xmlns="" id="{00000000-0008-0000-0100-00002F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0" name="CustomShape 1">
          <a:extLst>
            <a:ext uri="{FF2B5EF4-FFF2-40B4-BE49-F238E27FC236}">
              <a16:creationId xmlns:a16="http://schemas.microsoft.com/office/drawing/2014/main" xmlns="" id="{00000000-0008-0000-0100-000030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 name="CustomShape 1">
          <a:extLst>
            <a:ext uri="{FF2B5EF4-FFF2-40B4-BE49-F238E27FC236}">
              <a16:creationId xmlns:a16="http://schemas.microsoft.com/office/drawing/2014/main" xmlns="" id="{00000000-0008-0000-0100-000031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2" name="CustomShape 1">
          <a:extLst>
            <a:ext uri="{FF2B5EF4-FFF2-40B4-BE49-F238E27FC236}">
              <a16:creationId xmlns:a16="http://schemas.microsoft.com/office/drawing/2014/main" xmlns="" id="{00000000-0008-0000-0100-000032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 name="CustomShape 1">
          <a:extLst>
            <a:ext uri="{FF2B5EF4-FFF2-40B4-BE49-F238E27FC236}">
              <a16:creationId xmlns:a16="http://schemas.microsoft.com/office/drawing/2014/main" xmlns="" id="{00000000-0008-0000-0100-000033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4" name="CustomShape 1">
          <a:extLst>
            <a:ext uri="{FF2B5EF4-FFF2-40B4-BE49-F238E27FC236}">
              <a16:creationId xmlns:a16="http://schemas.microsoft.com/office/drawing/2014/main" xmlns="" id="{00000000-0008-0000-0100-000034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5" name="CustomShape 1">
          <a:extLst>
            <a:ext uri="{FF2B5EF4-FFF2-40B4-BE49-F238E27FC236}">
              <a16:creationId xmlns:a16="http://schemas.microsoft.com/office/drawing/2014/main" xmlns="" id="{00000000-0008-0000-0100-000035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6" name="CustomShape 1">
          <a:extLst>
            <a:ext uri="{FF2B5EF4-FFF2-40B4-BE49-F238E27FC236}">
              <a16:creationId xmlns:a16="http://schemas.microsoft.com/office/drawing/2014/main" xmlns="" id="{00000000-0008-0000-0100-000036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 name="CustomShape 1">
          <a:extLst>
            <a:ext uri="{FF2B5EF4-FFF2-40B4-BE49-F238E27FC236}">
              <a16:creationId xmlns:a16="http://schemas.microsoft.com/office/drawing/2014/main" xmlns="" id="{00000000-0008-0000-0100-000037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8" name="CustomShape 1">
          <a:extLst>
            <a:ext uri="{FF2B5EF4-FFF2-40B4-BE49-F238E27FC236}">
              <a16:creationId xmlns:a16="http://schemas.microsoft.com/office/drawing/2014/main" xmlns="" id="{00000000-0008-0000-0100-000038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 name="CustomShape 1">
          <a:extLst>
            <a:ext uri="{FF2B5EF4-FFF2-40B4-BE49-F238E27FC236}">
              <a16:creationId xmlns:a16="http://schemas.microsoft.com/office/drawing/2014/main" xmlns="" id="{00000000-0008-0000-0100-000039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0" name="CustomShape 1">
          <a:extLst>
            <a:ext uri="{FF2B5EF4-FFF2-40B4-BE49-F238E27FC236}">
              <a16:creationId xmlns:a16="http://schemas.microsoft.com/office/drawing/2014/main" xmlns="" id="{00000000-0008-0000-0100-00003A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1" name="CustomShape 1">
          <a:extLst>
            <a:ext uri="{FF2B5EF4-FFF2-40B4-BE49-F238E27FC236}">
              <a16:creationId xmlns:a16="http://schemas.microsoft.com/office/drawing/2014/main" xmlns="" id="{00000000-0008-0000-0100-00003B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2" name="CustomShape 1">
          <a:extLst>
            <a:ext uri="{FF2B5EF4-FFF2-40B4-BE49-F238E27FC236}">
              <a16:creationId xmlns:a16="http://schemas.microsoft.com/office/drawing/2014/main" xmlns="" id="{00000000-0008-0000-0100-00003C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 name="CustomShape 1">
          <a:extLst>
            <a:ext uri="{FF2B5EF4-FFF2-40B4-BE49-F238E27FC236}">
              <a16:creationId xmlns:a16="http://schemas.microsoft.com/office/drawing/2014/main" xmlns="" id="{00000000-0008-0000-0100-00003D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4" name="CustomShape 1">
          <a:extLst>
            <a:ext uri="{FF2B5EF4-FFF2-40B4-BE49-F238E27FC236}">
              <a16:creationId xmlns:a16="http://schemas.microsoft.com/office/drawing/2014/main" xmlns="" id="{00000000-0008-0000-0100-00003E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 name="CustomShape 1">
          <a:extLst>
            <a:ext uri="{FF2B5EF4-FFF2-40B4-BE49-F238E27FC236}">
              <a16:creationId xmlns:a16="http://schemas.microsoft.com/office/drawing/2014/main" xmlns="" id="{00000000-0008-0000-0100-00003F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6" name="CustomShape 1">
          <a:extLst>
            <a:ext uri="{FF2B5EF4-FFF2-40B4-BE49-F238E27FC236}">
              <a16:creationId xmlns:a16="http://schemas.microsoft.com/office/drawing/2014/main" xmlns="" id="{00000000-0008-0000-0100-000040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7" name="CustomShape 1">
          <a:extLst>
            <a:ext uri="{FF2B5EF4-FFF2-40B4-BE49-F238E27FC236}">
              <a16:creationId xmlns:a16="http://schemas.microsoft.com/office/drawing/2014/main" xmlns="" id="{00000000-0008-0000-0100-000041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8" name="CustomShape 1">
          <a:extLst>
            <a:ext uri="{FF2B5EF4-FFF2-40B4-BE49-F238E27FC236}">
              <a16:creationId xmlns:a16="http://schemas.microsoft.com/office/drawing/2014/main" xmlns="" id="{00000000-0008-0000-0100-000042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9" name="CustomShape 1">
          <a:extLst>
            <a:ext uri="{FF2B5EF4-FFF2-40B4-BE49-F238E27FC236}">
              <a16:creationId xmlns:a16="http://schemas.microsoft.com/office/drawing/2014/main" xmlns="" id="{00000000-0008-0000-0100-000043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0" name="CustomShape 1">
          <a:extLst>
            <a:ext uri="{FF2B5EF4-FFF2-40B4-BE49-F238E27FC236}">
              <a16:creationId xmlns:a16="http://schemas.microsoft.com/office/drawing/2014/main" xmlns="" id="{00000000-0008-0000-0100-000044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81" name="CustomShape 1">
          <a:extLst>
            <a:ext uri="{FF2B5EF4-FFF2-40B4-BE49-F238E27FC236}">
              <a16:creationId xmlns:a16="http://schemas.microsoft.com/office/drawing/2014/main" xmlns="" id="{00000000-0008-0000-0100-000045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82" name="CustomShape 1">
          <a:extLst>
            <a:ext uri="{FF2B5EF4-FFF2-40B4-BE49-F238E27FC236}">
              <a16:creationId xmlns:a16="http://schemas.microsoft.com/office/drawing/2014/main" xmlns="" id="{00000000-0008-0000-0100-000046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83" name="CustomShape 1">
          <a:extLst>
            <a:ext uri="{FF2B5EF4-FFF2-40B4-BE49-F238E27FC236}">
              <a16:creationId xmlns:a16="http://schemas.microsoft.com/office/drawing/2014/main" xmlns="" id="{00000000-0008-0000-0100-000047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4" name="CustomShape 1">
          <a:extLst>
            <a:ext uri="{FF2B5EF4-FFF2-40B4-BE49-F238E27FC236}">
              <a16:creationId xmlns:a16="http://schemas.microsoft.com/office/drawing/2014/main" xmlns="" id="{00000000-0008-0000-0100-000048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85" name="CustomShape 1">
          <a:extLst>
            <a:ext uri="{FF2B5EF4-FFF2-40B4-BE49-F238E27FC236}">
              <a16:creationId xmlns:a16="http://schemas.microsoft.com/office/drawing/2014/main" xmlns="" id="{00000000-0008-0000-0100-000049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6" name="CustomShape 1">
          <a:extLst>
            <a:ext uri="{FF2B5EF4-FFF2-40B4-BE49-F238E27FC236}">
              <a16:creationId xmlns:a16="http://schemas.microsoft.com/office/drawing/2014/main" xmlns="" id="{00000000-0008-0000-0100-00004A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87" name="CustomShape 1">
          <a:extLst>
            <a:ext uri="{FF2B5EF4-FFF2-40B4-BE49-F238E27FC236}">
              <a16:creationId xmlns:a16="http://schemas.microsoft.com/office/drawing/2014/main" xmlns="" id="{00000000-0008-0000-0100-00004B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88" name="CustomShape 1">
          <a:extLst>
            <a:ext uri="{FF2B5EF4-FFF2-40B4-BE49-F238E27FC236}">
              <a16:creationId xmlns:a16="http://schemas.microsoft.com/office/drawing/2014/main" xmlns="" id="{00000000-0008-0000-0100-00004C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89" name="CustomShape 1">
          <a:extLst>
            <a:ext uri="{FF2B5EF4-FFF2-40B4-BE49-F238E27FC236}">
              <a16:creationId xmlns:a16="http://schemas.microsoft.com/office/drawing/2014/main" xmlns="" id="{00000000-0008-0000-0100-00004D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90" name="CustomShape 1">
          <a:extLst>
            <a:ext uri="{FF2B5EF4-FFF2-40B4-BE49-F238E27FC236}">
              <a16:creationId xmlns:a16="http://schemas.microsoft.com/office/drawing/2014/main" xmlns="" id="{00000000-0008-0000-0100-00004E020000}"/>
            </a:ext>
          </a:extLst>
        </xdr:cNvPr>
        <xdr:cNvSpPr/>
      </xdr:nvSpPr>
      <xdr:spPr>
        <a:xfrm>
          <a:off x="9215795" y="330214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91" name="CustomShape 1">
          <a:extLst>
            <a:ext uri="{FF2B5EF4-FFF2-40B4-BE49-F238E27FC236}">
              <a16:creationId xmlns:a16="http://schemas.microsoft.com/office/drawing/2014/main" xmlns="" id="{00000000-0008-0000-0100-00004F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92" name="CustomShape 1">
          <a:extLst>
            <a:ext uri="{FF2B5EF4-FFF2-40B4-BE49-F238E27FC236}">
              <a16:creationId xmlns:a16="http://schemas.microsoft.com/office/drawing/2014/main" xmlns="" id="{00000000-0008-0000-0100-000050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93" name="CustomShape 1">
          <a:extLst>
            <a:ext uri="{FF2B5EF4-FFF2-40B4-BE49-F238E27FC236}">
              <a16:creationId xmlns:a16="http://schemas.microsoft.com/office/drawing/2014/main" xmlns="" id="{00000000-0008-0000-0100-000051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94" name="CustomShape 1">
          <a:extLst>
            <a:ext uri="{FF2B5EF4-FFF2-40B4-BE49-F238E27FC236}">
              <a16:creationId xmlns:a16="http://schemas.microsoft.com/office/drawing/2014/main" xmlns="" id="{00000000-0008-0000-0100-000052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95" name="CustomShape 1">
          <a:extLst>
            <a:ext uri="{FF2B5EF4-FFF2-40B4-BE49-F238E27FC236}">
              <a16:creationId xmlns:a16="http://schemas.microsoft.com/office/drawing/2014/main" xmlns="" id="{00000000-0008-0000-0100-000053020000}"/>
            </a:ext>
          </a:extLst>
        </xdr:cNvPr>
        <xdr:cNvSpPr/>
      </xdr:nvSpPr>
      <xdr:spPr>
        <a:xfrm>
          <a:off x="61626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96" name="CustomShape 1">
          <a:extLst>
            <a:ext uri="{FF2B5EF4-FFF2-40B4-BE49-F238E27FC236}">
              <a16:creationId xmlns:a16="http://schemas.microsoft.com/office/drawing/2014/main" xmlns="" id="{00000000-0008-0000-0100-000054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97" name="CustomShape 1">
          <a:extLst>
            <a:ext uri="{FF2B5EF4-FFF2-40B4-BE49-F238E27FC236}">
              <a16:creationId xmlns:a16="http://schemas.microsoft.com/office/drawing/2014/main" xmlns="" id="{00000000-0008-0000-0100-000055020000}"/>
            </a:ext>
          </a:extLst>
        </xdr:cNvPr>
        <xdr:cNvSpPr/>
      </xdr:nvSpPr>
      <xdr:spPr>
        <a:xfrm>
          <a:off x="545547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98" name="CustomShape 1">
          <a:extLst>
            <a:ext uri="{FF2B5EF4-FFF2-40B4-BE49-F238E27FC236}">
              <a16:creationId xmlns:a16="http://schemas.microsoft.com/office/drawing/2014/main" xmlns="" id="{00000000-0008-0000-0100-000056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99" name="CustomShape 1">
          <a:extLst>
            <a:ext uri="{FF2B5EF4-FFF2-40B4-BE49-F238E27FC236}">
              <a16:creationId xmlns:a16="http://schemas.microsoft.com/office/drawing/2014/main" xmlns="" id="{00000000-0008-0000-0100-000057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600" name="CustomShape 1">
          <a:extLst>
            <a:ext uri="{FF2B5EF4-FFF2-40B4-BE49-F238E27FC236}">
              <a16:creationId xmlns:a16="http://schemas.microsoft.com/office/drawing/2014/main" xmlns="" id="{00000000-0008-0000-0100-000058020000}"/>
            </a:ext>
          </a:extLst>
        </xdr:cNvPr>
        <xdr:cNvSpPr/>
      </xdr:nvSpPr>
      <xdr:spPr>
        <a:xfrm>
          <a:off x="9215795" y="330214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01" name="CustomShape 1">
          <a:extLst>
            <a:ext uri="{FF2B5EF4-FFF2-40B4-BE49-F238E27FC236}">
              <a16:creationId xmlns:a16="http://schemas.microsoft.com/office/drawing/2014/main" xmlns="" id="{00000000-0008-0000-0100-000059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02" name="CustomShape 1">
          <a:extLst>
            <a:ext uri="{FF2B5EF4-FFF2-40B4-BE49-F238E27FC236}">
              <a16:creationId xmlns:a16="http://schemas.microsoft.com/office/drawing/2014/main" xmlns="" id="{00000000-0008-0000-0100-00005A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03" name="CustomShape 1">
          <a:extLst>
            <a:ext uri="{FF2B5EF4-FFF2-40B4-BE49-F238E27FC236}">
              <a16:creationId xmlns:a16="http://schemas.microsoft.com/office/drawing/2014/main" xmlns="" id="{00000000-0008-0000-0100-00005B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04" name="CustomShape 1">
          <a:extLst>
            <a:ext uri="{FF2B5EF4-FFF2-40B4-BE49-F238E27FC236}">
              <a16:creationId xmlns:a16="http://schemas.microsoft.com/office/drawing/2014/main" xmlns="" id="{00000000-0008-0000-0100-00005C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05" name="CustomShape 1">
          <a:extLst>
            <a:ext uri="{FF2B5EF4-FFF2-40B4-BE49-F238E27FC236}">
              <a16:creationId xmlns:a16="http://schemas.microsoft.com/office/drawing/2014/main" xmlns="" id="{00000000-0008-0000-0100-00005D020000}"/>
            </a:ext>
          </a:extLst>
        </xdr:cNvPr>
        <xdr:cNvSpPr/>
      </xdr:nvSpPr>
      <xdr:spPr>
        <a:xfrm>
          <a:off x="61626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06" name="CustomShape 1">
          <a:extLst>
            <a:ext uri="{FF2B5EF4-FFF2-40B4-BE49-F238E27FC236}">
              <a16:creationId xmlns:a16="http://schemas.microsoft.com/office/drawing/2014/main" xmlns="" id="{00000000-0008-0000-0100-00005E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07" name="CustomShape 1">
          <a:extLst>
            <a:ext uri="{FF2B5EF4-FFF2-40B4-BE49-F238E27FC236}">
              <a16:creationId xmlns:a16="http://schemas.microsoft.com/office/drawing/2014/main" xmlns="" id="{00000000-0008-0000-0100-00005F020000}"/>
            </a:ext>
          </a:extLst>
        </xdr:cNvPr>
        <xdr:cNvSpPr/>
      </xdr:nvSpPr>
      <xdr:spPr>
        <a:xfrm>
          <a:off x="545547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08" name="CustomShape 1">
          <a:extLst>
            <a:ext uri="{FF2B5EF4-FFF2-40B4-BE49-F238E27FC236}">
              <a16:creationId xmlns:a16="http://schemas.microsoft.com/office/drawing/2014/main" xmlns="" id="{00000000-0008-0000-0100-000060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09" name="CustomShape 1">
          <a:extLst>
            <a:ext uri="{FF2B5EF4-FFF2-40B4-BE49-F238E27FC236}">
              <a16:creationId xmlns:a16="http://schemas.microsoft.com/office/drawing/2014/main" xmlns="" id="{00000000-0008-0000-0100-000061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0" name="CustomShape 1">
          <a:extLst>
            <a:ext uri="{FF2B5EF4-FFF2-40B4-BE49-F238E27FC236}">
              <a16:creationId xmlns:a16="http://schemas.microsoft.com/office/drawing/2014/main" xmlns="" id="{00000000-0008-0000-0100-000062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11" name="CustomShape 1">
          <a:extLst>
            <a:ext uri="{FF2B5EF4-FFF2-40B4-BE49-F238E27FC236}">
              <a16:creationId xmlns:a16="http://schemas.microsoft.com/office/drawing/2014/main" xmlns="" id="{00000000-0008-0000-0100-000063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2" name="CustomShape 1">
          <a:extLst>
            <a:ext uri="{FF2B5EF4-FFF2-40B4-BE49-F238E27FC236}">
              <a16:creationId xmlns:a16="http://schemas.microsoft.com/office/drawing/2014/main" xmlns="" id="{00000000-0008-0000-0100-000064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13" name="CustomShape 1">
          <a:extLst>
            <a:ext uri="{FF2B5EF4-FFF2-40B4-BE49-F238E27FC236}">
              <a16:creationId xmlns:a16="http://schemas.microsoft.com/office/drawing/2014/main" xmlns="" id="{00000000-0008-0000-0100-000065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14" name="CustomShape 1">
          <a:extLst>
            <a:ext uri="{FF2B5EF4-FFF2-40B4-BE49-F238E27FC236}">
              <a16:creationId xmlns:a16="http://schemas.microsoft.com/office/drawing/2014/main" xmlns="" id="{00000000-0008-0000-0100-000066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5" name="CustomShape 1">
          <a:extLst>
            <a:ext uri="{FF2B5EF4-FFF2-40B4-BE49-F238E27FC236}">
              <a16:creationId xmlns:a16="http://schemas.microsoft.com/office/drawing/2014/main" xmlns="" id="{00000000-0008-0000-0100-000067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16" name="CustomShape 1">
          <a:extLst>
            <a:ext uri="{FF2B5EF4-FFF2-40B4-BE49-F238E27FC236}">
              <a16:creationId xmlns:a16="http://schemas.microsoft.com/office/drawing/2014/main" xmlns="" id="{00000000-0008-0000-0100-000068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7" name="CustomShape 1">
          <a:extLst>
            <a:ext uri="{FF2B5EF4-FFF2-40B4-BE49-F238E27FC236}">
              <a16:creationId xmlns:a16="http://schemas.microsoft.com/office/drawing/2014/main" xmlns="" id="{00000000-0008-0000-0100-000069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18" name="CustomShape 1">
          <a:extLst>
            <a:ext uri="{FF2B5EF4-FFF2-40B4-BE49-F238E27FC236}">
              <a16:creationId xmlns:a16="http://schemas.microsoft.com/office/drawing/2014/main" xmlns="" id="{00000000-0008-0000-0100-00006A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19" name="CustomShape 1">
          <a:extLst>
            <a:ext uri="{FF2B5EF4-FFF2-40B4-BE49-F238E27FC236}">
              <a16:creationId xmlns:a16="http://schemas.microsoft.com/office/drawing/2014/main" xmlns="" id="{00000000-0008-0000-0100-00006B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20" name="CustomShape 1">
          <a:extLst>
            <a:ext uri="{FF2B5EF4-FFF2-40B4-BE49-F238E27FC236}">
              <a16:creationId xmlns:a16="http://schemas.microsoft.com/office/drawing/2014/main" xmlns="" id="{00000000-0008-0000-0100-00006C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21" name="CustomShape 1">
          <a:extLst>
            <a:ext uri="{FF2B5EF4-FFF2-40B4-BE49-F238E27FC236}">
              <a16:creationId xmlns:a16="http://schemas.microsoft.com/office/drawing/2014/main" xmlns="" id="{00000000-0008-0000-0100-00006D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22" name="CustomShape 1">
          <a:extLst>
            <a:ext uri="{FF2B5EF4-FFF2-40B4-BE49-F238E27FC236}">
              <a16:creationId xmlns:a16="http://schemas.microsoft.com/office/drawing/2014/main" xmlns="" id="{00000000-0008-0000-0100-00006E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23" name="CustomShape 1">
          <a:extLst>
            <a:ext uri="{FF2B5EF4-FFF2-40B4-BE49-F238E27FC236}">
              <a16:creationId xmlns:a16="http://schemas.microsoft.com/office/drawing/2014/main" xmlns="" id="{00000000-0008-0000-0100-00006F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24" name="CustomShape 1">
          <a:extLst>
            <a:ext uri="{FF2B5EF4-FFF2-40B4-BE49-F238E27FC236}">
              <a16:creationId xmlns:a16="http://schemas.microsoft.com/office/drawing/2014/main" xmlns="" id="{00000000-0008-0000-0100-000070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25" name="CustomShape 1">
          <a:extLst>
            <a:ext uri="{FF2B5EF4-FFF2-40B4-BE49-F238E27FC236}">
              <a16:creationId xmlns:a16="http://schemas.microsoft.com/office/drawing/2014/main" xmlns="" id="{00000000-0008-0000-0100-000071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26" name="CustomShape 1">
          <a:extLst>
            <a:ext uri="{FF2B5EF4-FFF2-40B4-BE49-F238E27FC236}">
              <a16:creationId xmlns:a16="http://schemas.microsoft.com/office/drawing/2014/main" xmlns="" id="{00000000-0008-0000-0100-000072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27" name="CustomShape 1">
          <a:extLst>
            <a:ext uri="{FF2B5EF4-FFF2-40B4-BE49-F238E27FC236}">
              <a16:creationId xmlns:a16="http://schemas.microsoft.com/office/drawing/2014/main" xmlns="" id="{00000000-0008-0000-0100-000073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28" name="CustomShape 1">
          <a:extLst>
            <a:ext uri="{FF2B5EF4-FFF2-40B4-BE49-F238E27FC236}">
              <a16:creationId xmlns:a16="http://schemas.microsoft.com/office/drawing/2014/main" xmlns="" id="{00000000-0008-0000-0100-000074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29" name="CustomShape 1">
          <a:extLst>
            <a:ext uri="{FF2B5EF4-FFF2-40B4-BE49-F238E27FC236}">
              <a16:creationId xmlns:a16="http://schemas.microsoft.com/office/drawing/2014/main" xmlns="" id="{00000000-0008-0000-0100-000075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30" name="CustomShape 1">
          <a:extLst>
            <a:ext uri="{FF2B5EF4-FFF2-40B4-BE49-F238E27FC236}">
              <a16:creationId xmlns:a16="http://schemas.microsoft.com/office/drawing/2014/main" xmlns="" id="{00000000-0008-0000-0100-000076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31" name="CustomShape 1">
          <a:extLst>
            <a:ext uri="{FF2B5EF4-FFF2-40B4-BE49-F238E27FC236}">
              <a16:creationId xmlns:a16="http://schemas.microsoft.com/office/drawing/2014/main" xmlns="" id="{00000000-0008-0000-0100-000077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32" name="CustomShape 1">
          <a:extLst>
            <a:ext uri="{FF2B5EF4-FFF2-40B4-BE49-F238E27FC236}">
              <a16:creationId xmlns:a16="http://schemas.microsoft.com/office/drawing/2014/main" xmlns="" id="{00000000-0008-0000-0100-000078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33" name="CustomShape 1">
          <a:extLst>
            <a:ext uri="{FF2B5EF4-FFF2-40B4-BE49-F238E27FC236}">
              <a16:creationId xmlns:a16="http://schemas.microsoft.com/office/drawing/2014/main" xmlns="" id="{00000000-0008-0000-0100-000079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34" name="CustomShape 1">
          <a:extLst>
            <a:ext uri="{FF2B5EF4-FFF2-40B4-BE49-F238E27FC236}">
              <a16:creationId xmlns:a16="http://schemas.microsoft.com/office/drawing/2014/main" xmlns="" id="{00000000-0008-0000-0100-00007A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35" name="CustomShape 1">
          <a:extLst>
            <a:ext uri="{FF2B5EF4-FFF2-40B4-BE49-F238E27FC236}">
              <a16:creationId xmlns:a16="http://schemas.microsoft.com/office/drawing/2014/main" xmlns="" id="{00000000-0008-0000-0100-00007B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36" name="CustomShape 1">
          <a:extLst>
            <a:ext uri="{FF2B5EF4-FFF2-40B4-BE49-F238E27FC236}">
              <a16:creationId xmlns:a16="http://schemas.microsoft.com/office/drawing/2014/main" xmlns="" id="{00000000-0008-0000-0100-00007C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37" name="CustomShape 1">
          <a:extLst>
            <a:ext uri="{FF2B5EF4-FFF2-40B4-BE49-F238E27FC236}">
              <a16:creationId xmlns:a16="http://schemas.microsoft.com/office/drawing/2014/main" xmlns="" id="{00000000-0008-0000-0100-00007D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38" name="CustomShape 1">
          <a:extLst>
            <a:ext uri="{FF2B5EF4-FFF2-40B4-BE49-F238E27FC236}">
              <a16:creationId xmlns:a16="http://schemas.microsoft.com/office/drawing/2014/main" xmlns="" id="{00000000-0008-0000-0100-00007E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39" name="CustomShape 1">
          <a:extLst>
            <a:ext uri="{FF2B5EF4-FFF2-40B4-BE49-F238E27FC236}">
              <a16:creationId xmlns:a16="http://schemas.microsoft.com/office/drawing/2014/main" xmlns="" id="{00000000-0008-0000-0100-00007F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40" name="CustomShape 1">
          <a:extLst>
            <a:ext uri="{FF2B5EF4-FFF2-40B4-BE49-F238E27FC236}">
              <a16:creationId xmlns:a16="http://schemas.microsoft.com/office/drawing/2014/main" xmlns="" id="{00000000-0008-0000-0100-000080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41" name="CustomShape 1">
          <a:extLst>
            <a:ext uri="{FF2B5EF4-FFF2-40B4-BE49-F238E27FC236}">
              <a16:creationId xmlns:a16="http://schemas.microsoft.com/office/drawing/2014/main" xmlns="" id="{00000000-0008-0000-0100-000081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42" name="CustomShape 1">
          <a:extLst>
            <a:ext uri="{FF2B5EF4-FFF2-40B4-BE49-F238E27FC236}">
              <a16:creationId xmlns:a16="http://schemas.microsoft.com/office/drawing/2014/main" xmlns="" id="{00000000-0008-0000-0100-000082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43" name="CustomShape 1">
          <a:extLst>
            <a:ext uri="{FF2B5EF4-FFF2-40B4-BE49-F238E27FC236}">
              <a16:creationId xmlns:a16="http://schemas.microsoft.com/office/drawing/2014/main" xmlns="" id="{00000000-0008-0000-0100-000083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644" name="CustomShape 1">
          <a:extLst>
            <a:ext uri="{FF2B5EF4-FFF2-40B4-BE49-F238E27FC236}">
              <a16:creationId xmlns:a16="http://schemas.microsoft.com/office/drawing/2014/main" xmlns="" id="{00000000-0008-0000-0100-000084020000}"/>
            </a:ext>
          </a:extLst>
        </xdr:cNvPr>
        <xdr:cNvSpPr/>
      </xdr:nvSpPr>
      <xdr:spPr>
        <a:xfrm>
          <a:off x="9215795" y="38260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45" name="CustomShape 1">
          <a:extLst>
            <a:ext uri="{FF2B5EF4-FFF2-40B4-BE49-F238E27FC236}">
              <a16:creationId xmlns:a16="http://schemas.microsoft.com/office/drawing/2014/main" xmlns="" id="{00000000-0008-0000-0100-000085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46" name="CustomShape 1">
          <a:extLst>
            <a:ext uri="{FF2B5EF4-FFF2-40B4-BE49-F238E27FC236}">
              <a16:creationId xmlns:a16="http://schemas.microsoft.com/office/drawing/2014/main" xmlns="" id="{00000000-0008-0000-0100-000086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47" name="CustomShape 1">
          <a:extLst>
            <a:ext uri="{FF2B5EF4-FFF2-40B4-BE49-F238E27FC236}">
              <a16:creationId xmlns:a16="http://schemas.microsoft.com/office/drawing/2014/main" xmlns="" id="{00000000-0008-0000-0100-000087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48" name="CustomShape 1">
          <a:extLst>
            <a:ext uri="{FF2B5EF4-FFF2-40B4-BE49-F238E27FC236}">
              <a16:creationId xmlns:a16="http://schemas.microsoft.com/office/drawing/2014/main" xmlns="" id="{00000000-0008-0000-0100-000088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49" name="CustomShape 1">
          <a:extLst>
            <a:ext uri="{FF2B5EF4-FFF2-40B4-BE49-F238E27FC236}">
              <a16:creationId xmlns:a16="http://schemas.microsoft.com/office/drawing/2014/main" xmlns="" id="{00000000-0008-0000-0100-000089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50" name="CustomShape 1">
          <a:extLst>
            <a:ext uri="{FF2B5EF4-FFF2-40B4-BE49-F238E27FC236}">
              <a16:creationId xmlns:a16="http://schemas.microsoft.com/office/drawing/2014/main" xmlns="" id="{00000000-0008-0000-0100-00008A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51" name="CustomShape 1">
          <a:extLst>
            <a:ext uri="{FF2B5EF4-FFF2-40B4-BE49-F238E27FC236}">
              <a16:creationId xmlns:a16="http://schemas.microsoft.com/office/drawing/2014/main" xmlns="" id="{00000000-0008-0000-0100-00008B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52" name="CustomShape 1">
          <a:extLst>
            <a:ext uri="{FF2B5EF4-FFF2-40B4-BE49-F238E27FC236}">
              <a16:creationId xmlns:a16="http://schemas.microsoft.com/office/drawing/2014/main" xmlns="" id="{00000000-0008-0000-0100-00008C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53" name="CustomShape 1">
          <a:extLst>
            <a:ext uri="{FF2B5EF4-FFF2-40B4-BE49-F238E27FC236}">
              <a16:creationId xmlns:a16="http://schemas.microsoft.com/office/drawing/2014/main" xmlns="" id="{00000000-0008-0000-0100-00008D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54" name="CustomShape 1">
          <a:extLst>
            <a:ext uri="{FF2B5EF4-FFF2-40B4-BE49-F238E27FC236}">
              <a16:creationId xmlns:a16="http://schemas.microsoft.com/office/drawing/2014/main" xmlns="" id="{00000000-0008-0000-0100-00008E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55" name="CustomShape 1">
          <a:extLst>
            <a:ext uri="{FF2B5EF4-FFF2-40B4-BE49-F238E27FC236}">
              <a16:creationId xmlns:a16="http://schemas.microsoft.com/office/drawing/2014/main" xmlns="" id="{00000000-0008-0000-0100-00008F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56" name="CustomShape 1">
          <a:extLst>
            <a:ext uri="{FF2B5EF4-FFF2-40B4-BE49-F238E27FC236}">
              <a16:creationId xmlns:a16="http://schemas.microsoft.com/office/drawing/2014/main" xmlns="" id="{00000000-0008-0000-0100-000090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57" name="CustomShape 1">
          <a:extLst>
            <a:ext uri="{FF2B5EF4-FFF2-40B4-BE49-F238E27FC236}">
              <a16:creationId xmlns:a16="http://schemas.microsoft.com/office/drawing/2014/main" xmlns="" id="{00000000-0008-0000-0100-000091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58" name="CustomShape 1">
          <a:extLst>
            <a:ext uri="{FF2B5EF4-FFF2-40B4-BE49-F238E27FC236}">
              <a16:creationId xmlns:a16="http://schemas.microsoft.com/office/drawing/2014/main" xmlns="" id="{00000000-0008-0000-0100-000092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59" name="CustomShape 1">
          <a:extLst>
            <a:ext uri="{FF2B5EF4-FFF2-40B4-BE49-F238E27FC236}">
              <a16:creationId xmlns:a16="http://schemas.microsoft.com/office/drawing/2014/main" xmlns="" id="{00000000-0008-0000-0100-000093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60" name="CustomShape 1">
          <a:extLst>
            <a:ext uri="{FF2B5EF4-FFF2-40B4-BE49-F238E27FC236}">
              <a16:creationId xmlns:a16="http://schemas.microsoft.com/office/drawing/2014/main" xmlns="" id="{00000000-0008-0000-0100-000094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61" name="CustomShape 1">
          <a:extLst>
            <a:ext uri="{FF2B5EF4-FFF2-40B4-BE49-F238E27FC236}">
              <a16:creationId xmlns:a16="http://schemas.microsoft.com/office/drawing/2014/main" xmlns="" id="{00000000-0008-0000-0100-000095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62" name="CustomShape 1">
          <a:extLst>
            <a:ext uri="{FF2B5EF4-FFF2-40B4-BE49-F238E27FC236}">
              <a16:creationId xmlns:a16="http://schemas.microsoft.com/office/drawing/2014/main" xmlns="" id="{00000000-0008-0000-0100-000096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63" name="CustomShape 1">
          <a:extLst>
            <a:ext uri="{FF2B5EF4-FFF2-40B4-BE49-F238E27FC236}">
              <a16:creationId xmlns:a16="http://schemas.microsoft.com/office/drawing/2014/main" xmlns="" id="{00000000-0008-0000-0100-000097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64" name="CustomShape 1">
          <a:extLst>
            <a:ext uri="{FF2B5EF4-FFF2-40B4-BE49-F238E27FC236}">
              <a16:creationId xmlns:a16="http://schemas.microsoft.com/office/drawing/2014/main" xmlns="" id="{00000000-0008-0000-0100-000098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65" name="CustomShape 1">
          <a:extLst>
            <a:ext uri="{FF2B5EF4-FFF2-40B4-BE49-F238E27FC236}">
              <a16:creationId xmlns:a16="http://schemas.microsoft.com/office/drawing/2014/main" xmlns="" id="{00000000-0008-0000-0100-000099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66" name="CustomShape 1">
          <a:extLst>
            <a:ext uri="{FF2B5EF4-FFF2-40B4-BE49-F238E27FC236}">
              <a16:creationId xmlns:a16="http://schemas.microsoft.com/office/drawing/2014/main" xmlns="" id="{00000000-0008-0000-0100-00009A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67" name="CustomShape 1">
          <a:extLst>
            <a:ext uri="{FF2B5EF4-FFF2-40B4-BE49-F238E27FC236}">
              <a16:creationId xmlns:a16="http://schemas.microsoft.com/office/drawing/2014/main" xmlns="" id="{00000000-0008-0000-0100-00009B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68" name="CustomShape 1">
          <a:extLst>
            <a:ext uri="{FF2B5EF4-FFF2-40B4-BE49-F238E27FC236}">
              <a16:creationId xmlns:a16="http://schemas.microsoft.com/office/drawing/2014/main" xmlns="" id="{00000000-0008-0000-0100-00009C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69" name="CustomShape 1">
          <a:extLst>
            <a:ext uri="{FF2B5EF4-FFF2-40B4-BE49-F238E27FC236}">
              <a16:creationId xmlns:a16="http://schemas.microsoft.com/office/drawing/2014/main" xmlns="" id="{00000000-0008-0000-0100-00009D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70" name="CustomShape 1">
          <a:extLst>
            <a:ext uri="{FF2B5EF4-FFF2-40B4-BE49-F238E27FC236}">
              <a16:creationId xmlns:a16="http://schemas.microsoft.com/office/drawing/2014/main" xmlns="" id="{00000000-0008-0000-0100-00009E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71" name="CustomShape 1">
          <a:extLst>
            <a:ext uri="{FF2B5EF4-FFF2-40B4-BE49-F238E27FC236}">
              <a16:creationId xmlns:a16="http://schemas.microsoft.com/office/drawing/2014/main" xmlns="" id="{00000000-0008-0000-0100-00009F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72" name="CustomShape 1">
          <a:extLst>
            <a:ext uri="{FF2B5EF4-FFF2-40B4-BE49-F238E27FC236}">
              <a16:creationId xmlns:a16="http://schemas.microsoft.com/office/drawing/2014/main" xmlns="" id="{00000000-0008-0000-0100-0000A0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73" name="CustomShape 1">
          <a:extLst>
            <a:ext uri="{FF2B5EF4-FFF2-40B4-BE49-F238E27FC236}">
              <a16:creationId xmlns:a16="http://schemas.microsoft.com/office/drawing/2014/main" xmlns="" id="{00000000-0008-0000-0100-0000A1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74" name="CustomShape 1">
          <a:extLst>
            <a:ext uri="{FF2B5EF4-FFF2-40B4-BE49-F238E27FC236}">
              <a16:creationId xmlns:a16="http://schemas.microsoft.com/office/drawing/2014/main" xmlns="" id="{00000000-0008-0000-0100-0000A2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75" name="CustomShape 1">
          <a:extLst>
            <a:ext uri="{FF2B5EF4-FFF2-40B4-BE49-F238E27FC236}">
              <a16:creationId xmlns:a16="http://schemas.microsoft.com/office/drawing/2014/main" xmlns="" id="{00000000-0008-0000-0100-0000A3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76" name="CustomShape 1">
          <a:extLst>
            <a:ext uri="{FF2B5EF4-FFF2-40B4-BE49-F238E27FC236}">
              <a16:creationId xmlns:a16="http://schemas.microsoft.com/office/drawing/2014/main" xmlns="" id="{00000000-0008-0000-0100-0000A4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77" name="CustomShape 1">
          <a:extLst>
            <a:ext uri="{FF2B5EF4-FFF2-40B4-BE49-F238E27FC236}">
              <a16:creationId xmlns:a16="http://schemas.microsoft.com/office/drawing/2014/main" xmlns="" id="{00000000-0008-0000-0100-0000A5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78" name="CustomShape 1">
          <a:extLst>
            <a:ext uri="{FF2B5EF4-FFF2-40B4-BE49-F238E27FC236}">
              <a16:creationId xmlns:a16="http://schemas.microsoft.com/office/drawing/2014/main" xmlns="" id="{00000000-0008-0000-0100-0000A6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79" name="CustomShape 1">
          <a:extLst>
            <a:ext uri="{FF2B5EF4-FFF2-40B4-BE49-F238E27FC236}">
              <a16:creationId xmlns:a16="http://schemas.microsoft.com/office/drawing/2014/main" xmlns="" id="{00000000-0008-0000-0100-0000A7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80" name="CustomShape 1">
          <a:extLst>
            <a:ext uri="{FF2B5EF4-FFF2-40B4-BE49-F238E27FC236}">
              <a16:creationId xmlns:a16="http://schemas.microsoft.com/office/drawing/2014/main" xmlns="" id="{00000000-0008-0000-0100-0000A8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681" name="CustomShape 1">
          <a:extLst>
            <a:ext uri="{FF2B5EF4-FFF2-40B4-BE49-F238E27FC236}">
              <a16:creationId xmlns:a16="http://schemas.microsoft.com/office/drawing/2014/main" xmlns="" id="{00000000-0008-0000-0100-0000A9020000}"/>
            </a:ext>
          </a:extLst>
        </xdr:cNvPr>
        <xdr:cNvSpPr/>
      </xdr:nvSpPr>
      <xdr:spPr>
        <a:xfrm>
          <a:off x="9215795" y="38260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82" name="CustomShape 1">
          <a:extLst>
            <a:ext uri="{FF2B5EF4-FFF2-40B4-BE49-F238E27FC236}">
              <a16:creationId xmlns:a16="http://schemas.microsoft.com/office/drawing/2014/main" xmlns="" id="{00000000-0008-0000-0100-0000AA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83" name="CustomShape 1">
          <a:extLst>
            <a:ext uri="{FF2B5EF4-FFF2-40B4-BE49-F238E27FC236}">
              <a16:creationId xmlns:a16="http://schemas.microsoft.com/office/drawing/2014/main" xmlns="" id="{00000000-0008-0000-0100-0000AB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84" name="CustomShape 1">
          <a:extLst>
            <a:ext uri="{FF2B5EF4-FFF2-40B4-BE49-F238E27FC236}">
              <a16:creationId xmlns:a16="http://schemas.microsoft.com/office/drawing/2014/main" xmlns="" id="{00000000-0008-0000-0100-0000AC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85" name="CustomShape 1">
          <a:extLst>
            <a:ext uri="{FF2B5EF4-FFF2-40B4-BE49-F238E27FC236}">
              <a16:creationId xmlns:a16="http://schemas.microsoft.com/office/drawing/2014/main" xmlns="" id="{00000000-0008-0000-0100-0000AD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86" name="CustomShape 1">
          <a:extLst>
            <a:ext uri="{FF2B5EF4-FFF2-40B4-BE49-F238E27FC236}">
              <a16:creationId xmlns:a16="http://schemas.microsoft.com/office/drawing/2014/main" xmlns="" id="{00000000-0008-0000-0100-0000AE020000}"/>
            </a:ext>
          </a:extLst>
        </xdr:cNvPr>
        <xdr:cNvSpPr/>
      </xdr:nvSpPr>
      <xdr:spPr>
        <a:xfrm>
          <a:off x="61626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87" name="CustomShape 1">
          <a:extLst>
            <a:ext uri="{FF2B5EF4-FFF2-40B4-BE49-F238E27FC236}">
              <a16:creationId xmlns:a16="http://schemas.microsoft.com/office/drawing/2014/main" xmlns="" id="{00000000-0008-0000-0100-0000AF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88" name="CustomShape 1">
          <a:extLst>
            <a:ext uri="{FF2B5EF4-FFF2-40B4-BE49-F238E27FC236}">
              <a16:creationId xmlns:a16="http://schemas.microsoft.com/office/drawing/2014/main" xmlns="" id="{00000000-0008-0000-0100-0000B0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89" name="CustomShape 1">
          <a:extLst>
            <a:ext uri="{FF2B5EF4-FFF2-40B4-BE49-F238E27FC236}">
              <a16:creationId xmlns:a16="http://schemas.microsoft.com/office/drawing/2014/main" xmlns="" id="{00000000-0008-0000-0100-0000B1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690" name="CustomShape 1">
          <a:extLst>
            <a:ext uri="{FF2B5EF4-FFF2-40B4-BE49-F238E27FC236}">
              <a16:creationId xmlns:a16="http://schemas.microsoft.com/office/drawing/2014/main" xmlns="" id="{00000000-0008-0000-0100-0000B2020000}"/>
            </a:ext>
          </a:extLst>
        </xdr:cNvPr>
        <xdr:cNvSpPr/>
      </xdr:nvSpPr>
      <xdr:spPr>
        <a:xfrm>
          <a:off x="9215795" y="38260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1" name="CustomShape 1">
          <a:extLst>
            <a:ext uri="{FF2B5EF4-FFF2-40B4-BE49-F238E27FC236}">
              <a16:creationId xmlns:a16="http://schemas.microsoft.com/office/drawing/2014/main" xmlns="" id="{00000000-0008-0000-0100-0000B3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92" name="CustomShape 1">
          <a:extLst>
            <a:ext uri="{FF2B5EF4-FFF2-40B4-BE49-F238E27FC236}">
              <a16:creationId xmlns:a16="http://schemas.microsoft.com/office/drawing/2014/main" xmlns="" id="{00000000-0008-0000-0100-0000B4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93" name="CustomShape 1">
          <a:extLst>
            <a:ext uri="{FF2B5EF4-FFF2-40B4-BE49-F238E27FC236}">
              <a16:creationId xmlns:a16="http://schemas.microsoft.com/office/drawing/2014/main" xmlns="" id="{00000000-0008-0000-0100-0000B5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4" name="CustomShape 1">
          <a:extLst>
            <a:ext uri="{FF2B5EF4-FFF2-40B4-BE49-F238E27FC236}">
              <a16:creationId xmlns:a16="http://schemas.microsoft.com/office/drawing/2014/main" xmlns="" id="{00000000-0008-0000-0100-0000B6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95" name="CustomShape 1">
          <a:extLst>
            <a:ext uri="{FF2B5EF4-FFF2-40B4-BE49-F238E27FC236}">
              <a16:creationId xmlns:a16="http://schemas.microsoft.com/office/drawing/2014/main" xmlns="" id="{00000000-0008-0000-0100-0000B7020000}"/>
            </a:ext>
          </a:extLst>
        </xdr:cNvPr>
        <xdr:cNvSpPr/>
      </xdr:nvSpPr>
      <xdr:spPr>
        <a:xfrm>
          <a:off x="61626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6" name="CustomShape 1">
          <a:extLst>
            <a:ext uri="{FF2B5EF4-FFF2-40B4-BE49-F238E27FC236}">
              <a16:creationId xmlns:a16="http://schemas.microsoft.com/office/drawing/2014/main" xmlns="" id="{00000000-0008-0000-0100-0000B8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97" name="CustomShape 1">
          <a:extLst>
            <a:ext uri="{FF2B5EF4-FFF2-40B4-BE49-F238E27FC236}">
              <a16:creationId xmlns:a16="http://schemas.microsoft.com/office/drawing/2014/main" xmlns="" id="{00000000-0008-0000-0100-0000B9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98" name="CustomShape 1">
          <a:extLst>
            <a:ext uri="{FF2B5EF4-FFF2-40B4-BE49-F238E27FC236}">
              <a16:creationId xmlns:a16="http://schemas.microsoft.com/office/drawing/2014/main" xmlns="" id="{00000000-0008-0000-0100-0000BA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9" name="CustomShape 1">
          <a:extLst>
            <a:ext uri="{FF2B5EF4-FFF2-40B4-BE49-F238E27FC236}">
              <a16:creationId xmlns:a16="http://schemas.microsoft.com/office/drawing/2014/main" xmlns="" id="{00000000-0008-0000-0100-0000BB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00" name="CustomShape 1">
          <a:extLst>
            <a:ext uri="{FF2B5EF4-FFF2-40B4-BE49-F238E27FC236}">
              <a16:creationId xmlns:a16="http://schemas.microsoft.com/office/drawing/2014/main" xmlns="" id="{00000000-0008-0000-0100-0000BC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01" name="CustomShape 1">
          <a:extLst>
            <a:ext uri="{FF2B5EF4-FFF2-40B4-BE49-F238E27FC236}">
              <a16:creationId xmlns:a16="http://schemas.microsoft.com/office/drawing/2014/main" xmlns="" id="{00000000-0008-0000-0100-0000BD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02" name="CustomShape 1">
          <a:extLst>
            <a:ext uri="{FF2B5EF4-FFF2-40B4-BE49-F238E27FC236}">
              <a16:creationId xmlns:a16="http://schemas.microsoft.com/office/drawing/2014/main" xmlns="" id="{00000000-0008-0000-0100-0000BE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03" name="CustomShape 1">
          <a:extLst>
            <a:ext uri="{FF2B5EF4-FFF2-40B4-BE49-F238E27FC236}">
              <a16:creationId xmlns:a16="http://schemas.microsoft.com/office/drawing/2014/main" xmlns="" id="{00000000-0008-0000-0100-0000BF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04" name="CustomShape 1">
          <a:extLst>
            <a:ext uri="{FF2B5EF4-FFF2-40B4-BE49-F238E27FC236}">
              <a16:creationId xmlns:a16="http://schemas.microsoft.com/office/drawing/2014/main" xmlns="" id="{00000000-0008-0000-0100-0000C0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05" name="CustomShape 1">
          <a:extLst>
            <a:ext uri="{FF2B5EF4-FFF2-40B4-BE49-F238E27FC236}">
              <a16:creationId xmlns:a16="http://schemas.microsoft.com/office/drawing/2014/main" xmlns="" id="{00000000-0008-0000-0100-0000C1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06" name="CustomShape 1">
          <a:extLst>
            <a:ext uri="{FF2B5EF4-FFF2-40B4-BE49-F238E27FC236}">
              <a16:creationId xmlns:a16="http://schemas.microsoft.com/office/drawing/2014/main" xmlns="" id="{00000000-0008-0000-0100-0000C2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07" name="CustomShape 1">
          <a:extLst>
            <a:ext uri="{FF2B5EF4-FFF2-40B4-BE49-F238E27FC236}">
              <a16:creationId xmlns:a16="http://schemas.microsoft.com/office/drawing/2014/main" xmlns="" id="{00000000-0008-0000-0100-0000C3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08" name="CustomShape 1">
          <a:extLst>
            <a:ext uri="{FF2B5EF4-FFF2-40B4-BE49-F238E27FC236}">
              <a16:creationId xmlns:a16="http://schemas.microsoft.com/office/drawing/2014/main" xmlns="" id="{00000000-0008-0000-0100-0000C4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09" name="CustomShape 1">
          <a:extLst>
            <a:ext uri="{FF2B5EF4-FFF2-40B4-BE49-F238E27FC236}">
              <a16:creationId xmlns:a16="http://schemas.microsoft.com/office/drawing/2014/main" xmlns="" id="{00000000-0008-0000-0100-0000C5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10" name="CustomShape 1">
          <a:extLst>
            <a:ext uri="{FF2B5EF4-FFF2-40B4-BE49-F238E27FC236}">
              <a16:creationId xmlns:a16="http://schemas.microsoft.com/office/drawing/2014/main" xmlns="" id="{00000000-0008-0000-0100-0000C6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11" name="CustomShape 1">
          <a:extLst>
            <a:ext uri="{FF2B5EF4-FFF2-40B4-BE49-F238E27FC236}">
              <a16:creationId xmlns:a16="http://schemas.microsoft.com/office/drawing/2014/main" xmlns="" id="{00000000-0008-0000-0100-0000C7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12" name="CustomShape 1">
          <a:extLst>
            <a:ext uri="{FF2B5EF4-FFF2-40B4-BE49-F238E27FC236}">
              <a16:creationId xmlns:a16="http://schemas.microsoft.com/office/drawing/2014/main" xmlns="" id="{00000000-0008-0000-0100-0000C8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13" name="CustomShape 1">
          <a:extLst>
            <a:ext uri="{FF2B5EF4-FFF2-40B4-BE49-F238E27FC236}">
              <a16:creationId xmlns:a16="http://schemas.microsoft.com/office/drawing/2014/main" xmlns="" id="{00000000-0008-0000-0100-0000C9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14" name="CustomShape 1">
          <a:extLst>
            <a:ext uri="{FF2B5EF4-FFF2-40B4-BE49-F238E27FC236}">
              <a16:creationId xmlns:a16="http://schemas.microsoft.com/office/drawing/2014/main" xmlns="" id="{00000000-0008-0000-0100-0000CA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15" name="CustomShape 1">
          <a:extLst>
            <a:ext uri="{FF2B5EF4-FFF2-40B4-BE49-F238E27FC236}">
              <a16:creationId xmlns:a16="http://schemas.microsoft.com/office/drawing/2014/main" xmlns="" id="{00000000-0008-0000-0100-0000CB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16" name="CustomShape 1">
          <a:extLst>
            <a:ext uri="{FF2B5EF4-FFF2-40B4-BE49-F238E27FC236}">
              <a16:creationId xmlns:a16="http://schemas.microsoft.com/office/drawing/2014/main" xmlns="" id="{00000000-0008-0000-0100-0000CC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17" name="CustomShape 1">
          <a:extLst>
            <a:ext uri="{FF2B5EF4-FFF2-40B4-BE49-F238E27FC236}">
              <a16:creationId xmlns:a16="http://schemas.microsoft.com/office/drawing/2014/main" xmlns="" id="{00000000-0008-0000-0100-0000CD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18" name="CustomShape 1">
          <a:extLst>
            <a:ext uri="{FF2B5EF4-FFF2-40B4-BE49-F238E27FC236}">
              <a16:creationId xmlns:a16="http://schemas.microsoft.com/office/drawing/2014/main" xmlns="" id="{00000000-0008-0000-0100-0000CE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19" name="CustomShape 1">
          <a:extLst>
            <a:ext uri="{FF2B5EF4-FFF2-40B4-BE49-F238E27FC236}">
              <a16:creationId xmlns:a16="http://schemas.microsoft.com/office/drawing/2014/main" xmlns="" id="{00000000-0008-0000-0100-0000CF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20" name="CustomShape 1">
          <a:extLst>
            <a:ext uri="{FF2B5EF4-FFF2-40B4-BE49-F238E27FC236}">
              <a16:creationId xmlns:a16="http://schemas.microsoft.com/office/drawing/2014/main" xmlns="" id="{00000000-0008-0000-0100-0000D0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21" name="CustomShape 1">
          <a:extLst>
            <a:ext uri="{FF2B5EF4-FFF2-40B4-BE49-F238E27FC236}">
              <a16:creationId xmlns:a16="http://schemas.microsoft.com/office/drawing/2014/main" xmlns="" id="{00000000-0008-0000-0100-0000D1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22" name="CustomShape 1">
          <a:extLst>
            <a:ext uri="{FF2B5EF4-FFF2-40B4-BE49-F238E27FC236}">
              <a16:creationId xmlns:a16="http://schemas.microsoft.com/office/drawing/2014/main" xmlns="" id="{00000000-0008-0000-0100-0000D2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23" name="CustomShape 1">
          <a:extLst>
            <a:ext uri="{FF2B5EF4-FFF2-40B4-BE49-F238E27FC236}">
              <a16:creationId xmlns:a16="http://schemas.microsoft.com/office/drawing/2014/main" xmlns="" id="{00000000-0008-0000-0100-0000D3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24" name="CustomShape 1">
          <a:extLst>
            <a:ext uri="{FF2B5EF4-FFF2-40B4-BE49-F238E27FC236}">
              <a16:creationId xmlns:a16="http://schemas.microsoft.com/office/drawing/2014/main" xmlns="" id="{00000000-0008-0000-0100-0000D4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25" name="CustomShape 1">
          <a:extLst>
            <a:ext uri="{FF2B5EF4-FFF2-40B4-BE49-F238E27FC236}">
              <a16:creationId xmlns:a16="http://schemas.microsoft.com/office/drawing/2014/main" xmlns="" id="{00000000-0008-0000-0100-0000D5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26" name="CustomShape 1">
          <a:extLst>
            <a:ext uri="{FF2B5EF4-FFF2-40B4-BE49-F238E27FC236}">
              <a16:creationId xmlns:a16="http://schemas.microsoft.com/office/drawing/2014/main" xmlns="" id="{00000000-0008-0000-0100-0000D6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27" name="CustomShape 1">
          <a:extLst>
            <a:ext uri="{FF2B5EF4-FFF2-40B4-BE49-F238E27FC236}">
              <a16:creationId xmlns:a16="http://schemas.microsoft.com/office/drawing/2014/main" xmlns="" id="{00000000-0008-0000-0100-0000D7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28" name="CustomShape 1">
          <a:extLst>
            <a:ext uri="{FF2B5EF4-FFF2-40B4-BE49-F238E27FC236}">
              <a16:creationId xmlns:a16="http://schemas.microsoft.com/office/drawing/2014/main" xmlns="" id="{00000000-0008-0000-0100-0000D8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29" name="CustomShape 1">
          <a:extLst>
            <a:ext uri="{FF2B5EF4-FFF2-40B4-BE49-F238E27FC236}">
              <a16:creationId xmlns:a16="http://schemas.microsoft.com/office/drawing/2014/main" xmlns="" id="{00000000-0008-0000-0100-0000D9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30" name="CustomShape 1">
          <a:extLst>
            <a:ext uri="{FF2B5EF4-FFF2-40B4-BE49-F238E27FC236}">
              <a16:creationId xmlns:a16="http://schemas.microsoft.com/office/drawing/2014/main" xmlns="" id="{00000000-0008-0000-0100-0000DA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31" name="CustomShape 1">
          <a:extLst>
            <a:ext uri="{FF2B5EF4-FFF2-40B4-BE49-F238E27FC236}">
              <a16:creationId xmlns:a16="http://schemas.microsoft.com/office/drawing/2014/main" xmlns="" id="{00000000-0008-0000-0100-0000DB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32" name="CustomShape 1">
          <a:extLst>
            <a:ext uri="{FF2B5EF4-FFF2-40B4-BE49-F238E27FC236}">
              <a16:creationId xmlns:a16="http://schemas.microsoft.com/office/drawing/2014/main" xmlns="" id="{00000000-0008-0000-0100-0000DC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733" name="CustomShape 1">
          <a:extLst>
            <a:ext uri="{FF2B5EF4-FFF2-40B4-BE49-F238E27FC236}">
              <a16:creationId xmlns:a16="http://schemas.microsoft.com/office/drawing/2014/main" xmlns="" id="{00000000-0008-0000-0100-0000DD020000}"/>
            </a:ext>
          </a:extLst>
        </xdr:cNvPr>
        <xdr:cNvSpPr/>
      </xdr:nvSpPr>
      <xdr:spPr>
        <a:xfrm>
          <a:off x="9215795"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34" name="CustomShape 1">
          <a:extLst>
            <a:ext uri="{FF2B5EF4-FFF2-40B4-BE49-F238E27FC236}">
              <a16:creationId xmlns:a16="http://schemas.microsoft.com/office/drawing/2014/main" xmlns="" id="{00000000-0008-0000-0100-0000DE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35" name="CustomShape 1">
          <a:extLst>
            <a:ext uri="{FF2B5EF4-FFF2-40B4-BE49-F238E27FC236}">
              <a16:creationId xmlns:a16="http://schemas.microsoft.com/office/drawing/2014/main" xmlns="" id="{00000000-0008-0000-0100-0000DF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36" name="CustomShape 1">
          <a:extLst>
            <a:ext uri="{FF2B5EF4-FFF2-40B4-BE49-F238E27FC236}">
              <a16:creationId xmlns:a16="http://schemas.microsoft.com/office/drawing/2014/main" xmlns="" id="{00000000-0008-0000-0100-0000E0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37" name="CustomShape 1">
          <a:extLst>
            <a:ext uri="{FF2B5EF4-FFF2-40B4-BE49-F238E27FC236}">
              <a16:creationId xmlns:a16="http://schemas.microsoft.com/office/drawing/2014/main" xmlns="" id="{00000000-0008-0000-0100-0000E1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38" name="CustomShape 1">
          <a:extLst>
            <a:ext uri="{FF2B5EF4-FFF2-40B4-BE49-F238E27FC236}">
              <a16:creationId xmlns:a16="http://schemas.microsoft.com/office/drawing/2014/main" xmlns="" id="{00000000-0008-0000-0100-0000E2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39" name="CustomShape 1">
          <a:extLst>
            <a:ext uri="{FF2B5EF4-FFF2-40B4-BE49-F238E27FC236}">
              <a16:creationId xmlns:a16="http://schemas.microsoft.com/office/drawing/2014/main" xmlns="" id="{00000000-0008-0000-0100-0000E3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40" name="CustomShape 1">
          <a:extLst>
            <a:ext uri="{FF2B5EF4-FFF2-40B4-BE49-F238E27FC236}">
              <a16:creationId xmlns:a16="http://schemas.microsoft.com/office/drawing/2014/main" xmlns="" id="{00000000-0008-0000-0100-0000E4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41" name="CustomShape 1">
          <a:extLst>
            <a:ext uri="{FF2B5EF4-FFF2-40B4-BE49-F238E27FC236}">
              <a16:creationId xmlns:a16="http://schemas.microsoft.com/office/drawing/2014/main" xmlns="" id="{00000000-0008-0000-0100-0000E5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42" name="CustomShape 1">
          <a:extLst>
            <a:ext uri="{FF2B5EF4-FFF2-40B4-BE49-F238E27FC236}">
              <a16:creationId xmlns:a16="http://schemas.microsoft.com/office/drawing/2014/main" xmlns="" id="{00000000-0008-0000-0100-0000E6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43" name="CustomShape 1">
          <a:extLst>
            <a:ext uri="{FF2B5EF4-FFF2-40B4-BE49-F238E27FC236}">
              <a16:creationId xmlns:a16="http://schemas.microsoft.com/office/drawing/2014/main" xmlns="" id="{00000000-0008-0000-0100-0000E7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44" name="CustomShape 1">
          <a:extLst>
            <a:ext uri="{FF2B5EF4-FFF2-40B4-BE49-F238E27FC236}">
              <a16:creationId xmlns:a16="http://schemas.microsoft.com/office/drawing/2014/main" xmlns="" id="{00000000-0008-0000-0100-0000E8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45" name="CustomShape 1">
          <a:extLst>
            <a:ext uri="{FF2B5EF4-FFF2-40B4-BE49-F238E27FC236}">
              <a16:creationId xmlns:a16="http://schemas.microsoft.com/office/drawing/2014/main" xmlns="" id="{00000000-0008-0000-0100-0000E9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46" name="CustomShape 1">
          <a:extLst>
            <a:ext uri="{FF2B5EF4-FFF2-40B4-BE49-F238E27FC236}">
              <a16:creationId xmlns:a16="http://schemas.microsoft.com/office/drawing/2014/main" xmlns="" id="{00000000-0008-0000-0100-0000EA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47" name="CustomShape 1">
          <a:extLst>
            <a:ext uri="{FF2B5EF4-FFF2-40B4-BE49-F238E27FC236}">
              <a16:creationId xmlns:a16="http://schemas.microsoft.com/office/drawing/2014/main" xmlns="" id="{00000000-0008-0000-0100-0000EB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48" name="CustomShape 1">
          <a:extLst>
            <a:ext uri="{FF2B5EF4-FFF2-40B4-BE49-F238E27FC236}">
              <a16:creationId xmlns:a16="http://schemas.microsoft.com/office/drawing/2014/main" xmlns="" id="{00000000-0008-0000-0100-0000EC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49" name="CustomShape 1">
          <a:extLst>
            <a:ext uri="{FF2B5EF4-FFF2-40B4-BE49-F238E27FC236}">
              <a16:creationId xmlns:a16="http://schemas.microsoft.com/office/drawing/2014/main" xmlns="" id="{00000000-0008-0000-0100-0000ED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50" name="CustomShape 1">
          <a:extLst>
            <a:ext uri="{FF2B5EF4-FFF2-40B4-BE49-F238E27FC236}">
              <a16:creationId xmlns:a16="http://schemas.microsoft.com/office/drawing/2014/main" xmlns="" id="{00000000-0008-0000-0100-0000EE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51" name="CustomShape 1">
          <a:extLst>
            <a:ext uri="{FF2B5EF4-FFF2-40B4-BE49-F238E27FC236}">
              <a16:creationId xmlns:a16="http://schemas.microsoft.com/office/drawing/2014/main" xmlns="" id="{00000000-0008-0000-0100-0000EF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52" name="CustomShape 1">
          <a:extLst>
            <a:ext uri="{FF2B5EF4-FFF2-40B4-BE49-F238E27FC236}">
              <a16:creationId xmlns:a16="http://schemas.microsoft.com/office/drawing/2014/main" xmlns="" id="{00000000-0008-0000-0100-0000F0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53" name="CustomShape 1">
          <a:extLst>
            <a:ext uri="{FF2B5EF4-FFF2-40B4-BE49-F238E27FC236}">
              <a16:creationId xmlns:a16="http://schemas.microsoft.com/office/drawing/2014/main" xmlns="" id="{00000000-0008-0000-0100-0000F1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54" name="CustomShape 1">
          <a:extLst>
            <a:ext uri="{FF2B5EF4-FFF2-40B4-BE49-F238E27FC236}">
              <a16:creationId xmlns:a16="http://schemas.microsoft.com/office/drawing/2014/main" xmlns="" id="{00000000-0008-0000-0100-0000F2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55" name="CustomShape 1">
          <a:extLst>
            <a:ext uri="{FF2B5EF4-FFF2-40B4-BE49-F238E27FC236}">
              <a16:creationId xmlns:a16="http://schemas.microsoft.com/office/drawing/2014/main" xmlns="" id="{00000000-0008-0000-0100-0000F3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56" name="CustomShape 1">
          <a:extLst>
            <a:ext uri="{FF2B5EF4-FFF2-40B4-BE49-F238E27FC236}">
              <a16:creationId xmlns:a16="http://schemas.microsoft.com/office/drawing/2014/main" xmlns="" id="{00000000-0008-0000-0100-0000F4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57" name="CustomShape 1">
          <a:extLst>
            <a:ext uri="{FF2B5EF4-FFF2-40B4-BE49-F238E27FC236}">
              <a16:creationId xmlns:a16="http://schemas.microsoft.com/office/drawing/2014/main" xmlns="" id="{00000000-0008-0000-0100-0000F5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58" name="CustomShape 1">
          <a:extLst>
            <a:ext uri="{FF2B5EF4-FFF2-40B4-BE49-F238E27FC236}">
              <a16:creationId xmlns:a16="http://schemas.microsoft.com/office/drawing/2014/main" xmlns="" id="{00000000-0008-0000-0100-0000F6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59" name="CustomShape 1">
          <a:extLst>
            <a:ext uri="{FF2B5EF4-FFF2-40B4-BE49-F238E27FC236}">
              <a16:creationId xmlns:a16="http://schemas.microsoft.com/office/drawing/2014/main" xmlns="" id="{00000000-0008-0000-0100-0000F7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60" name="CustomShape 1">
          <a:extLst>
            <a:ext uri="{FF2B5EF4-FFF2-40B4-BE49-F238E27FC236}">
              <a16:creationId xmlns:a16="http://schemas.microsoft.com/office/drawing/2014/main" xmlns="" id="{00000000-0008-0000-0100-0000F8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61" name="CustomShape 1">
          <a:extLst>
            <a:ext uri="{FF2B5EF4-FFF2-40B4-BE49-F238E27FC236}">
              <a16:creationId xmlns:a16="http://schemas.microsoft.com/office/drawing/2014/main" xmlns="" id="{00000000-0008-0000-0100-0000F9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62" name="CustomShape 1">
          <a:extLst>
            <a:ext uri="{FF2B5EF4-FFF2-40B4-BE49-F238E27FC236}">
              <a16:creationId xmlns:a16="http://schemas.microsoft.com/office/drawing/2014/main" xmlns="" id="{00000000-0008-0000-0100-0000FA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63" name="CustomShape 1">
          <a:extLst>
            <a:ext uri="{FF2B5EF4-FFF2-40B4-BE49-F238E27FC236}">
              <a16:creationId xmlns:a16="http://schemas.microsoft.com/office/drawing/2014/main" xmlns="" id="{00000000-0008-0000-0100-0000FB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64" name="CustomShape 1">
          <a:extLst>
            <a:ext uri="{FF2B5EF4-FFF2-40B4-BE49-F238E27FC236}">
              <a16:creationId xmlns:a16="http://schemas.microsoft.com/office/drawing/2014/main" xmlns="" id="{00000000-0008-0000-0100-0000FC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65" name="CustomShape 1">
          <a:extLst>
            <a:ext uri="{FF2B5EF4-FFF2-40B4-BE49-F238E27FC236}">
              <a16:creationId xmlns:a16="http://schemas.microsoft.com/office/drawing/2014/main" xmlns="" id="{00000000-0008-0000-0100-0000FD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66" name="CustomShape 1">
          <a:extLst>
            <a:ext uri="{FF2B5EF4-FFF2-40B4-BE49-F238E27FC236}">
              <a16:creationId xmlns:a16="http://schemas.microsoft.com/office/drawing/2014/main" xmlns="" id="{00000000-0008-0000-0100-0000FE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67" name="CustomShape 1">
          <a:extLst>
            <a:ext uri="{FF2B5EF4-FFF2-40B4-BE49-F238E27FC236}">
              <a16:creationId xmlns:a16="http://schemas.microsoft.com/office/drawing/2014/main" xmlns="" id="{00000000-0008-0000-0100-0000FF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68" name="CustomShape 1">
          <a:extLst>
            <a:ext uri="{FF2B5EF4-FFF2-40B4-BE49-F238E27FC236}">
              <a16:creationId xmlns:a16="http://schemas.microsoft.com/office/drawing/2014/main" xmlns="" id="{00000000-0008-0000-0100-000000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69" name="CustomShape 1">
          <a:extLst>
            <a:ext uri="{FF2B5EF4-FFF2-40B4-BE49-F238E27FC236}">
              <a16:creationId xmlns:a16="http://schemas.microsoft.com/office/drawing/2014/main" xmlns="" id="{00000000-0008-0000-0100-000001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770" name="CustomShape 1">
          <a:extLst>
            <a:ext uri="{FF2B5EF4-FFF2-40B4-BE49-F238E27FC236}">
              <a16:creationId xmlns:a16="http://schemas.microsoft.com/office/drawing/2014/main" xmlns="" id="{00000000-0008-0000-0100-000002030000}"/>
            </a:ext>
          </a:extLst>
        </xdr:cNvPr>
        <xdr:cNvSpPr/>
      </xdr:nvSpPr>
      <xdr:spPr>
        <a:xfrm>
          <a:off x="9215795"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71" name="CustomShape 1">
          <a:extLst>
            <a:ext uri="{FF2B5EF4-FFF2-40B4-BE49-F238E27FC236}">
              <a16:creationId xmlns:a16="http://schemas.microsoft.com/office/drawing/2014/main" xmlns="" id="{00000000-0008-0000-0100-000003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72" name="CustomShape 1">
          <a:extLst>
            <a:ext uri="{FF2B5EF4-FFF2-40B4-BE49-F238E27FC236}">
              <a16:creationId xmlns:a16="http://schemas.microsoft.com/office/drawing/2014/main" xmlns="" id="{00000000-0008-0000-0100-000004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73" name="CustomShape 1">
          <a:extLst>
            <a:ext uri="{FF2B5EF4-FFF2-40B4-BE49-F238E27FC236}">
              <a16:creationId xmlns:a16="http://schemas.microsoft.com/office/drawing/2014/main" xmlns="" id="{00000000-0008-0000-0100-000005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74" name="CustomShape 1">
          <a:extLst>
            <a:ext uri="{FF2B5EF4-FFF2-40B4-BE49-F238E27FC236}">
              <a16:creationId xmlns:a16="http://schemas.microsoft.com/office/drawing/2014/main" xmlns="" id="{00000000-0008-0000-0100-000006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75" name="CustomShape 1">
          <a:extLst>
            <a:ext uri="{FF2B5EF4-FFF2-40B4-BE49-F238E27FC236}">
              <a16:creationId xmlns:a16="http://schemas.microsoft.com/office/drawing/2014/main" xmlns="" id="{00000000-0008-0000-0100-000007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76" name="CustomShape 1">
          <a:extLst>
            <a:ext uri="{FF2B5EF4-FFF2-40B4-BE49-F238E27FC236}">
              <a16:creationId xmlns:a16="http://schemas.microsoft.com/office/drawing/2014/main" xmlns="" id="{00000000-0008-0000-0100-000008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77" name="CustomShape 1">
          <a:extLst>
            <a:ext uri="{FF2B5EF4-FFF2-40B4-BE49-F238E27FC236}">
              <a16:creationId xmlns:a16="http://schemas.microsoft.com/office/drawing/2014/main" xmlns="" id="{00000000-0008-0000-0100-000009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78" name="CustomShape 1">
          <a:extLst>
            <a:ext uri="{FF2B5EF4-FFF2-40B4-BE49-F238E27FC236}">
              <a16:creationId xmlns:a16="http://schemas.microsoft.com/office/drawing/2014/main" xmlns="" id="{00000000-0008-0000-0100-00000A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779" name="CustomShape 1">
          <a:extLst>
            <a:ext uri="{FF2B5EF4-FFF2-40B4-BE49-F238E27FC236}">
              <a16:creationId xmlns:a16="http://schemas.microsoft.com/office/drawing/2014/main" xmlns="" id="{00000000-0008-0000-0100-00000B030000}"/>
            </a:ext>
          </a:extLst>
        </xdr:cNvPr>
        <xdr:cNvSpPr/>
      </xdr:nvSpPr>
      <xdr:spPr>
        <a:xfrm>
          <a:off x="9215795"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0" name="CustomShape 1">
          <a:extLst>
            <a:ext uri="{FF2B5EF4-FFF2-40B4-BE49-F238E27FC236}">
              <a16:creationId xmlns:a16="http://schemas.microsoft.com/office/drawing/2014/main" xmlns="" id="{00000000-0008-0000-0100-00000C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81" name="CustomShape 1">
          <a:extLst>
            <a:ext uri="{FF2B5EF4-FFF2-40B4-BE49-F238E27FC236}">
              <a16:creationId xmlns:a16="http://schemas.microsoft.com/office/drawing/2014/main" xmlns="" id="{00000000-0008-0000-0100-00000D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82" name="CustomShape 1">
          <a:extLst>
            <a:ext uri="{FF2B5EF4-FFF2-40B4-BE49-F238E27FC236}">
              <a16:creationId xmlns:a16="http://schemas.microsoft.com/office/drawing/2014/main" xmlns="" id="{00000000-0008-0000-0100-00000E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3" name="CustomShape 1">
          <a:extLst>
            <a:ext uri="{FF2B5EF4-FFF2-40B4-BE49-F238E27FC236}">
              <a16:creationId xmlns:a16="http://schemas.microsoft.com/office/drawing/2014/main" xmlns="" id="{00000000-0008-0000-0100-00000F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84" name="CustomShape 1">
          <a:extLst>
            <a:ext uri="{FF2B5EF4-FFF2-40B4-BE49-F238E27FC236}">
              <a16:creationId xmlns:a16="http://schemas.microsoft.com/office/drawing/2014/main" xmlns="" id="{00000000-0008-0000-0100-000010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5" name="CustomShape 1">
          <a:extLst>
            <a:ext uri="{FF2B5EF4-FFF2-40B4-BE49-F238E27FC236}">
              <a16:creationId xmlns:a16="http://schemas.microsoft.com/office/drawing/2014/main" xmlns="" id="{00000000-0008-0000-0100-000011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86" name="CustomShape 1">
          <a:extLst>
            <a:ext uri="{FF2B5EF4-FFF2-40B4-BE49-F238E27FC236}">
              <a16:creationId xmlns:a16="http://schemas.microsoft.com/office/drawing/2014/main" xmlns="" id="{00000000-0008-0000-0100-000012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87" name="CustomShape 1">
          <a:extLst>
            <a:ext uri="{FF2B5EF4-FFF2-40B4-BE49-F238E27FC236}">
              <a16:creationId xmlns:a16="http://schemas.microsoft.com/office/drawing/2014/main" xmlns="" id="{00000000-0008-0000-0100-000013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8" name="CustomShape 1">
          <a:extLst>
            <a:ext uri="{FF2B5EF4-FFF2-40B4-BE49-F238E27FC236}">
              <a16:creationId xmlns:a16="http://schemas.microsoft.com/office/drawing/2014/main" xmlns="" id="{00000000-0008-0000-0100-000014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89" name="CustomShape 1">
          <a:extLst>
            <a:ext uri="{FF2B5EF4-FFF2-40B4-BE49-F238E27FC236}">
              <a16:creationId xmlns:a16="http://schemas.microsoft.com/office/drawing/2014/main" xmlns="" id="{00000000-0008-0000-0100-000015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90" name="CustomShape 1">
          <a:extLst>
            <a:ext uri="{FF2B5EF4-FFF2-40B4-BE49-F238E27FC236}">
              <a16:creationId xmlns:a16="http://schemas.microsoft.com/office/drawing/2014/main" xmlns="" id="{00000000-0008-0000-0100-000016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91" name="CustomShape 1">
          <a:extLst>
            <a:ext uri="{FF2B5EF4-FFF2-40B4-BE49-F238E27FC236}">
              <a16:creationId xmlns:a16="http://schemas.microsoft.com/office/drawing/2014/main" xmlns="" id="{00000000-0008-0000-0100-000017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92" name="CustomShape 1">
          <a:extLst>
            <a:ext uri="{FF2B5EF4-FFF2-40B4-BE49-F238E27FC236}">
              <a16:creationId xmlns:a16="http://schemas.microsoft.com/office/drawing/2014/main" xmlns="" id="{00000000-0008-0000-0100-000018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93" name="CustomShape 1">
          <a:extLst>
            <a:ext uri="{FF2B5EF4-FFF2-40B4-BE49-F238E27FC236}">
              <a16:creationId xmlns:a16="http://schemas.microsoft.com/office/drawing/2014/main" xmlns="" id="{00000000-0008-0000-0100-000019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94" name="CustomShape 1">
          <a:extLst>
            <a:ext uri="{FF2B5EF4-FFF2-40B4-BE49-F238E27FC236}">
              <a16:creationId xmlns:a16="http://schemas.microsoft.com/office/drawing/2014/main" xmlns="" id="{00000000-0008-0000-0100-00001A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95" name="CustomShape 1">
          <a:extLst>
            <a:ext uri="{FF2B5EF4-FFF2-40B4-BE49-F238E27FC236}">
              <a16:creationId xmlns:a16="http://schemas.microsoft.com/office/drawing/2014/main" xmlns="" id="{00000000-0008-0000-0100-00001B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96" name="CustomShape 1">
          <a:extLst>
            <a:ext uri="{FF2B5EF4-FFF2-40B4-BE49-F238E27FC236}">
              <a16:creationId xmlns:a16="http://schemas.microsoft.com/office/drawing/2014/main" xmlns="" id="{00000000-0008-0000-0100-00001C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97" name="CustomShape 1">
          <a:extLst>
            <a:ext uri="{FF2B5EF4-FFF2-40B4-BE49-F238E27FC236}">
              <a16:creationId xmlns:a16="http://schemas.microsoft.com/office/drawing/2014/main" xmlns="" id="{00000000-0008-0000-0100-00001D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98" name="CustomShape 1">
          <a:extLst>
            <a:ext uri="{FF2B5EF4-FFF2-40B4-BE49-F238E27FC236}">
              <a16:creationId xmlns:a16="http://schemas.microsoft.com/office/drawing/2014/main" xmlns="" id="{00000000-0008-0000-0100-00001E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99" name="CustomShape 1">
          <a:extLst>
            <a:ext uri="{FF2B5EF4-FFF2-40B4-BE49-F238E27FC236}">
              <a16:creationId xmlns:a16="http://schemas.microsoft.com/office/drawing/2014/main" xmlns="" id="{00000000-0008-0000-0100-00001F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00" name="CustomShape 1">
          <a:extLst>
            <a:ext uri="{FF2B5EF4-FFF2-40B4-BE49-F238E27FC236}">
              <a16:creationId xmlns:a16="http://schemas.microsoft.com/office/drawing/2014/main" xmlns="" id="{00000000-0008-0000-0100-000020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01" name="CustomShape 1">
          <a:extLst>
            <a:ext uri="{FF2B5EF4-FFF2-40B4-BE49-F238E27FC236}">
              <a16:creationId xmlns:a16="http://schemas.microsoft.com/office/drawing/2014/main" xmlns="" id="{00000000-0008-0000-0100-000021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02" name="CustomShape 1">
          <a:extLst>
            <a:ext uri="{FF2B5EF4-FFF2-40B4-BE49-F238E27FC236}">
              <a16:creationId xmlns:a16="http://schemas.microsoft.com/office/drawing/2014/main" xmlns="" id="{00000000-0008-0000-0100-000022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03" name="CustomShape 1">
          <a:extLst>
            <a:ext uri="{FF2B5EF4-FFF2-40B4-BE49-F238E27FC236}">
              <a16:creationId xmlns:a16="http://schemas.microsoft.com/office/drawing/2014/main" xmlns="" id="{00000000-0008-0000-0100-000023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04" name="CustomShape 1">
          <a:extLst>
            <a:ext uri="{FF2B5EF4-FFF2-40B4-BE49-F238E27FC236}">
              <a16:creationId xmlns:a16="http://schemas.microsoft.com/office/drawing/2014/main" xmlns="" id="{00000000-0008-0000-0100-000024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05" name="CustomShape 1">
          <a:extLst>
            <a:ext uri="{FF2B5EF4-FFF2-40B4-BE49-F238E27FC236}">
              <a16:creationId xmlns:a16="http://schemas.microsoft.com/office/drawing/2014/main" xmlns="" id="{00000000-0008-0000-0100-000025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06" name="CustomShape 1">
          <a:extLst>
            <a:ext uri="{FF2B5EF4-FFF2-40B4-BE49-F238E27FC236}">
              <a16:creationId xmlns:a16="http://schemas.microsoft.com/office/drawing/2014/main" xmlns="" id="{00000000-0008-0000-0100-000026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07" name="CustomShape 1">
          <a:extLst>
            <a:ext uri="{FF2B5EF4-FFF2-40B4-BE49-F238E27FC236}">
              <a16:creationId xmlns:a16="http://schemas.microsoft.com/office/drawing/2014/main" xmlns="" id="{00000000-0008-0000-0100-000027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08" name="CustomShape 1">
          <a:extLst>
            <a:ext uri="{FF2B5EF4-FFF2-40B4-BE49-F238E27FC236}">
              <a16:creationId xmlns:a16="http://schemas.microsoft.com/office/drawing/2014/main" xmlns="" id="{00000000-0008-0000-0100-000028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09" name="CustomShape 1">
          <a:extLst>
            <a:ext uri="{FF2B5EF4-FFF2-40B4-BE49-F238E27FC236}">
              <a16:creationId xmlns:a16="http://schemas.microsoft.com/office/drawing/2014/main" xmlns="" id="{00000000-0008-0000-0100-000029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10" name="CustomShape 1">
          <a:extLst>
            <a:ext uri="{FF2B5EF4-FFF2-40B4-BE49-F238E27FC236}">
              <a16:creationId xmlns:a16="http://schemas.microsoft.com/office/drawing/2014/main" xmlns="" id="{00000000-0008-0000-0100-00002A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11" name="CustomShape 1">
          <a:extLst>
            <a:ext uri="{FF2B5EF4-FFF2-40B4-BE49-F238E27FC236}">
              <a16:creationId xmlns:a16="http://schemas.microsoft.com/office/drawing/2014/main" xmlns="" id="{00000000-0008-0000-0100-00002B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12" name="CustomShape 1">
          <a:extLst>
            <a:ext uri="{FF2B5EF4-FFF2-40B4-BE49-F238E27FC236}">
              <a16:creationId xmlns:a16="http://schemas.microsoft.com/office/drawing/2014/main" xmlns="" id="{00000000-0008-0000-0100-00002C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13" name="CustomShape 1">
          <a:extLst>
            <a:ext uri="{FF2B5EF4-FFF2-40B4-BE49-F238E27FC236}">
              <a16:creationId xmlns:a16="http://schemas.microsoft.com/office/drawing/2014/main" xmlns="" id="{00000000-0008-0000-0100-00002D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14" name="CustomShape 1">
          <a:extLst>
            <a:ext uri="{FF2B5EF4-FFF2-40B4-BE49-F238E27FC236}">
              <a16:creationId xmlns:a16="http://schemas.microsoft.com/office/drawing/2014/main" xmlns="" id="{00000000-0008-0000-0100-00002E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15" name="CustomShape 1">
          <a:extLst>
            <a:ext uri="{FF2B5EF4-FFF2-40B4-BE49-F238E27FC236}">
              <a16:creationId xmlns:a16="http://schemas.microsoft.com/office/drawing/2014/main" xmlns="" id="{00000000-0008-0000-0100-00002F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16" name="CustomShape 1">
          <a:extLst>
            <a:ext uri="{FF2B5EF4-FFF2-40B4-BE49-F238E27FC236}">
              <a16:creationId xmlns:a16="http://schemas.microsoft.com/office/drawing/2014/main" xmlns="" id="{00000000-0008-0000-0100-000030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17" name="CustomShape 1">
          <a:extLst>
            <a:ext uri="{FF2B5EF4-FFF2-40B4-BE49-F238E27FC236}">
              <a16:creationId xmlns:a16="http://schemas.microsoft.com/office/drawing/2014/main" xmlns="" id="{00000000-0008-0000-0100-000031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18" name="CustomShape 1">
          <a:extLst>
            <a:ext uri="{FF2B5EF4-FFF2-40B4-BE49-F238E27FC236}">
              <a16:creationId xmlns:a16="http://schemas.microsoft.com/office/drawing/2014/main" xmlns="" id="{00000000-0008-0000-0100-000032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19" name="CustomShape 1">
          <a:extLst>
            <a:ext uri="{FF2B5EF4-FFF2-40B4-BE49-F238E27FC236}">
              <a16:creationId xmlns:a16="http://schemas.microsoft.com/office/drawing/2014/main" xmlns="" id="{00000000-0008-0000-0100-000033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20" name="CustomShape 1">
          <a:extLst>
            <a:ext uri="{FF2B5EF4-FFF2-40B4-BE49-F238E27FC236}">
              <a16:creationId xmlns:a16="http://schemas.microsoft.com/office/drawing/2014/main" xmlns="" id="{00000000-0008-0000-0100-000034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21" name="CustomShape 1">
          <a:extLst>
            <a:ext uri="{FF2B5EF4-FFF2-40B4-BE49-F238E27FC236}">
              <a16:creationId xmlns:a16="http://schemas.microsoft.com/office/drawing/2014/main" xmlns="" id="{00000000-0008-0000-0100-000035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822" name="CustomShape 1">
          <a:extLst>
            <a:ext uri="{FF2B5EF4-FFF2-40B4-BE49-F238E27FC236}">
              <a16:creationId xmlns:a16="http://schemas.microsoft.com/office/drawing/2014/main" xmlns="" id="{00000000-0008-0000-0100-000036030000}"/>
            </a:ext>
          </a:extLst>
        </xdr:cNvPr>
        <xdr:cNvSpPr/>
      </xdr:nvSpPr>
      <xdr:spPr>
        <a:xfrm>
          <a:off x="9215795" y="443180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23" name="CustomShape 1">
          <a:extLst>
            <a:ext uri="{FF2B5EF4-FFF2-40B4-BE49-F238E27FC236}">
              <a16:creationId xmlns:a16="http://schemas.microsoft.com/office/drawing/2014/main" xmlns="" id="{00000000-0008-0000-0100-000037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24" name="CustomShape 1">
          <a:extLst>
            <a:ext uri="{FF2B5EF4-FFF2-40B4-BE49-F238E27FC236}">
              <a16:creationId xmlns:a16="http://schemas.microsoft.com/office/drawing/2014/main" xmlns="" id="{00000000-0008-0000-0100-000038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25" name="CustomShape 1">
          <a:extLst>
            <a:ext uri="{FF2B5EF4-FFF2-40B4-BE49-F238E27FC236}">
              <a16:creationId xmlns:a16="http://schemas.microsoft.com/office/drawing/2014/main" xmlns="" id="{00000000-0008-0000-0100-000039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26" name="CustomShape 1">
          <a:extLst>
            <a:ext uri="{FF2B5EF4-FFF2-40B4-BE49-F238E27FC236}">
              <a16:creationId xmlns:a16="http://schemas.microsoft.com/office/drawing/2014/main" xmlns="" id="{00000000-0008-0000-0100-00003A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27" name="CustomShape 1">
          <a:extLst>
            <a:ext uri="{FF2B5EF4-FFF2-40B4-BE49-F238E27FC236}">
              <a16:creationId xmlns:a16="http://schemas.microsoft.com/office/drawing/2014/main" xmlns="" id="{00000000-0008-0000-0100-00003B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28" name="CustomShape 1">
          <a:extLst>
            <a:ext uri="{FF2B5EF4-FFF2-40B4-BE49-F238E27FC236}">
              <a16:creationId xmlns:a16="http://schemas.microsoft.com/office/drawing/2014/main" xmlns="" id="{00000000-0008-0000-0100-00003C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29" name="CustomShape 1">
          <a:extLst>
            <a:ext uri="{FF2B5EF4-FFF2-40B4-BE49-F238E27FC236}">
              <a16:creationId xmlns:a16="http://schemas.microsoft.com/office/drawing/2014/main" xmlns="" id="{00000000-0008-0000-0100-00003D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30" name="CustomShape 1">
          <a:extLst>
            <a:ext uri="{FF2B5EF4-FFF2-40B4-BE49-F238E27FC236}">
              <a16:creationId xmlns:a16="http://schemas.microsoft.com/office/drawing/2014/main" xmlns="" id="{00000000-0008-0000-0100-00003E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31" name="CustomShape 1">
          <a:extLst>
            <a:ext uri="{FF2B5EF4-FFF2-40B4-BE49-F238E27FC236}">
              <a16:creationId xmlns:a16="http://schemas.microsoft.com/office/drawing/2014/main" xmlns="" id="{00000000-0008-0000-0100-00003F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32" name="CustomShape 1">
          <a:extLst>
            <a:ext uri="{FF2B5EF4-FFF2-40B4-BE49-F238E27FC236}">
              <a16:creationId xmlns:a16="http://schemas.microsoft.com/office/drawing/2014/main" xmlns="" id="{00000000-0008-0000-0100-000040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33" name="CustomShape 1">
          <a:extLst>
            <a:ext uri="{FF2B5EF4-FFF2-40B4-BE49-F238E27FC236}">
              <a16:creationId xmlns:a16="http://schemas.microsoft.com/office/drawing/2014/main" xmlns="" id="{00000000-0008-0000-0100-000041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34" name="CustomShape 1">
          <a:extLst>
            <a:ext uri="{FF2B5EF4-FFF2-40B4-BE49-F238E27FC236}">
              <a16:creationId xmlns:a16="http://schemas.microsoft.com/office/drawing/2014/main" xmlns="" id="{00000000-0008-0000-0100-000042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35" name="CustomShape 1">
          <a:extLst>
            <a:ext uri="{FF2B5EF4-FFF2-40B4-BE49-F238E27FC236}">
              <a16:creationId xmlns:a16="http://schemas.microsoft.com/office/drawing/2014/main" xmlns="" id="{00000000-0008-0000-0100-000043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36" name="CustomShape 1">
          <a:extLst>
            <a:ext uri="{FF2B5EF4-FFF2-40B4-BE49-F238E27FC236}">
              <a16:creationId xmlns:a16="http://schemas.microsoft.com/office/drawing/2014/main" xmlns="" id="{00000000-0008-0000-0100-000044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37" name="CustomShape 1">
          <a:extLst>
            <a:ext uri="{FF2B5EF4-FFF2-40B4-BE49-F238E27FC236}">
              <a16:creationId xmlns:a16="http://schemas.microsoft.com/office/drawing/2014/main" xmlns="" id="{00000000-0008-0000-0100-000045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38" name="CustomShape 1">
          <a:extLst>
            <a:ext uri="{FF2B5EF4-FFF2-40B4-BE49-F238E27FC236}">
              <a16:creationId xmlns:a16="http://schemas.microsoft.com/office/drawing/2014/main" xmlns="" id="{00000000-0008-0000-0100-000046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39" name="CustomShape 1">
          <a:extLst>
            <a:ext uri="{FF2B5EF4-FFF2-40B4-BE49-F238E27FC236}">
              <a16:creationId xmlns:a16="http://schemas.microsoft.com/office/drawing/2014/main" xmlns="" id="{00000000-0008-0000-0100-000047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40" name="CustomShape 1">
          <a:extLst>
            <a:ext uri="{FF2B5EF4-FFF2-40B4-BE49-F238E27FC236}">
              <a16:creationId xmlns:a16="http://schemas.microsoft.com/office/drawing/2014/main" xmlns="" id="{00000000-0008-0000-0100-000048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41" name="CustomShape 1">
          <a:extLst>
            <a:ext uri="{FF2B5EF4-FFF2-40B4-BE49-F238E27FC236}">
              <a16:creationId xmlns:a16="http://schemas.microsoft.com/office/drawing/2014/main" xmlns="" id="{00000000-0008-0000-0100-000049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2" name="CustomShape 1">
          <a:extLst>
            <a:ext uri="{FF2B5EF4-FFF2-40B4-BE49-F238E27FC236}">
              <a16:creationId xmlns:a16="http://schemas.microsoft.com/office/drawing/2014/main" xmlns="" id="{00000000-0008-0000-0100-00004A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43" name="CustomShape 1">
          <a:extLst>
            <a:ext uri="{FF2B5EF4-FFF2-40B4-BE49-F238E27FC236}">
              <a16:creationId xmlns:a16="http://schemas.microsoft.com/office/drawing/2014/main" xmlns="" id="{00000000-0008-0000-0100-00004B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4" name="CustomShape 1">
          <a:extLst>
            <a:ext uri="{FF2B5EF4-FFF2-40B4-BE49-F238E27FC236}">
              <a16:creationId xmlns:a16="http://schemas.microsoft.com/office/drawing/2014/main" xmlns="" id="{00000000-0008-0000-0100-00004C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45" name="CustomShape 1">
          <a:extLst>
            <a:ext uri="{FF2B5EF4-FFF2-40B4-BE49-F238E27FC236}">
              <a16:creationId xmlns:a16="http://schemas.microsoft.com/office/drawing/2014/main" xmlns="" id="{00000000-0008-0000-0100-00004D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46" name="CustomShape 1">
          <a:extLst>
            <a:ext uri="{FF2B5EF4-FFF2-40B4-BE49-F238E27FC236}">
              <a16:creationId xmlns:a16="http://schemas.microsoft.com/office/drawing/2014/main" xmlns="" id="{00000000-0008-0000-0100-00004E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7" name="CustomShape 1">
          <a:extLst>
            <a:ext uri="{FF2B5EF4-FFF2-40B4-BE49-F238E27FC236}">
              <a16:creationId xmlns:a16="http://schemas.microsoft.com/office/drawing/2014/main" xmlns="" id="{00000000-0008-0000-0100-00004F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48" name="CustomShape 1">
          <a:extLst>
            <a:ext uri="{FF2B5EF4-FFF2-40B4-BE49-F238E27FC236}">
              <a16:creationId xmlns:a16="http://schemas.microsoft.com/office/drawing/2014/main" xmlns="" id="{00000000-0008-0000-0100-000050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9" name="CustomShape 1">
          <a:extLst>
            <a:ext uri="{FF2B5EF4-FFF2-40B4-BE49-F238E27FC236}">
              <a16:creationId xmlns:a16="http://schemas.microsoft.com/office/drawing/2014/main" xmlns="" id="{00000000-0008-0000-0100-000051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50" name="CustomShape 1">
          <a:extLst>
            <a:ext uri="{FF2B5EF4-FFF2-40B4-BE49-F238E27FC236}">
              <a16:creationId xmlns:a16="http://schemas.microsoft.com/office/drawing/2014/main" xmlns="" id="{00000000-0008-0000-0100-000052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51" name="CustomShape 1">
          <a:extLst>
            <a:ext uri="{FF2B5EF4-FFF2-40B4-BE49-F238E27FC236}">
              <a16:creationId xmlns:a16="http://schemas.microsoft.com/office/drawing/2014/main" xmlns="" id="{00000000-0008-0000-0100-000053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52" name="CustomShape 1">
          <a:extLst>
            <a:ext uri="{FF2B5EF4-FFF2-40B4-BE49-F238E27FC236}">
              <a16:creationId xmlns:a16="http://schemas.microsoft.com/office/drawing/2014/main" xmlns="" id="{00000000-0008-0000-0100-000054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53" name="CustomShape 1">
          <a:extLst>
            <a:ext uri="{FF2B5EF4-FFF2-40B4-BE49-F238E27FC236}">
              <a16:creationId xmlns:a16="http://schemas.microsoft.com/office/drawing/2014/main" xmlns="" id="{00000000-0008-0000-0100-000055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54" name="CustomShape 1">
          <a:extLst>
            <a:ext uri="{FF2B5EF4-FFF2-40B4-BE49-F238E27FC236}">
              <a16:creationId xmlns:a16="http://schemas.microsoft.com/office/drawing/2014/main" xmlns="" id="{00000000-0008-0000-0100-000056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55" name="CustomShape 1">
          <a:extLst>
            <a:ext uri="{FF2B5EF4-FFF2-40B4-BE49-F238E27FC236}">
              <a16:creationId xmlns:a16="http://schemas.microsoft.com/office/drawing/2014/main" xmlns="" id="{00000000-0008-0000-0100-000057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56" name="CustomShape 1">
          <a:extLst>
            <a:ext uri="{FF2B5EF4-FFF2-40B4-BE49-F238E27FC236}">
              <a16:creationId xmlns:a16="http://schemas.microsoft.com/office/drawing/2014/main" xmlns="" id="{00000000-0008-0000-0100-000058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57" name="CustomShape 1">
          <a:extLst>
            <a:ext uri="{FF2B5EF4-FFF2-40B4-BE49-F238E27FC236}">
              <a16:creationId xmlns:a16="http://schemas.microsoft.com/office/drawing/2014/main" xmlns="" id="{00000000-0008-0000-0100-000059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58" name="CustomShape 1">
          <a:extLst>
            <a:ext uri="{FF2B5EF4-FFF2-40B4-BE49-F238E27FC236}">
              <a16:creationId xmlns:a16="http://schemas.microsoft.com/office/drawing/2014/main" xmlns="" id="{00000000-0008-0000-0100-00005A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859" name="CustomShape 1">
          <a:extLst>
            <a:ext uri="{FF2B5EF4-FFF2-40B4-BE49-F238E27FC236}">
              <a16:creationId xmlns:a16="http://schemas.microsoft.com/office/drawing/2014/main" xmlns="" id="{00000000-0008-0000-0100-00005B030000}"/>
            </a:ext>
          </a:extLst>
        </xdr:cNvPr>
        <xdr:cNvSpPr/>
      </xdr:nvSpPr>
      <xdr:spPr>
        <a:xfrm>
          <a:off x="9215795" y="443180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0" name="CustomShape 1">
          <a:extLst>
            <a:ext uri="{FF2B5EF4-FFF2-40B4-BE49-F238E27FC236}">
              <a16:creationId xmlns:a16="http://schemas.microsoft.com/office/drawing/2014/main" xmlns="" id="{00000000-0008-0000-0100-00005C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61" name="CustomShape 1">
          <a:extLst>
            <a:ext uri="{FF2B5EF4-FFF2-40B4-BE49-F238E27FC236}">
              <a16:creationId xmlns:a16="http://schemas.microsoft.com/office/drawing/2014/main" xmlns="" id="{00000000-0008-0000-0100-00005D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62" name="CustomShape 1">
          <a:extLst>
            <a:ext uri="{FF2B5EF4-FFF2-40B4-BE49-F238E27FC236}">
              <a16:creationId xmlns:a16="http://schemas.microsoft.com/office/drawing/2014/main" xmlns="" id="{00000000-0008-0000-0100-00005E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3" name="CustomShape 1">
          <a:extLst>
            <a:ext uri="{FF2B5EF4-FFF2-40B4-BE49-F238E27FC236}">
              <a16:creationId xmlns:a16="http://schemas.microsoft.com/office/drawing/2014/main" xmlns="" id="{00000000-0008-0000-0100-00005F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64" name="CustomShape 1">
          <a:extLst>
            <a:ext uri="{FF2B5EF4-FFF2-40B4-BE49-F238E27FC236}">
              <a16:creationId xmlns:a16="http://schemas.microsoft.com/office/drawing/2014/main" xmlns="" id="{00000000-0008-0000-0100-000060030000}"/>
            </a:ext>
          </a:extLst>
        </xdr:cNvPr>
        <xdr:cNvSpPr/>
      </xdr:nvSpPr>
      <xdr:spPr>
        <a:xfrm>
          <a:off x="61626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5" name="CustomShape 1">
          <a:extLst>
            <a:ext uri="{FF2B5EF4-FFF2-40B4-BE49-F238E27FC236}">
              <a16:creationId xmlns:a16="http://schemas.microsoft.com/office/drawing/2014/main" xmlns="" id="{00000000-0008-0000-0100-000061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66" name="CustomShape 1">
          <a:extLst>
            <a:ext uri="{FF2B5EF4-FFF2-40B4-BE49-F238E27FC236}">
              <a16:creationId xmlns:a16="http://schemas.microsoft.com/office/drawing/2014/main" xmlns="" id="{00000000-0008-0000-0100-000062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67" name="CustomShape 1">
          <a:extLst>
            <a:ext uri="{FF2B5EF4-FFF2-40B4-BE49-F238E27FC236}">
              <a16:creationId xmlns:a16="http://schemas.microsoft.com/office/drawing/2014/main" xmlns="" id="{00000000-0008-0000-0100-000063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868" name="CustomShape 1">
          <a:extLst>
            <a:ext uri="{FF2B5EF4-FFF2-40B4-BE49-F238E27FC236}">
              <a16:creationId xmlns:a16="http://schemas.microsoft.com/office/drawing/2014/main" xmlns="" id="{00000000-0008-0000-0100-000064030000}"/>
            </a:ext>
          </a:extLst>
        </xdr:cNvPr>
        <xdr:cNvSpPr/>
      </xdr:nvSpPr>
      <xdr:spPr>
        <a:xfrm>
          <a:off x="9215795" y="443180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9" name="CustomShape 1">
          <a:extLst>
            <a:ext uri="{FF2B5EF4-FFF2-40B4-BE49-F238E27FC236}">
              <a16:creationId xmlns:a16="http://schemas.microsoft.com/office/drawing/2014/main" xmlns="" id="{00000000-0008-0000-0100-000065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70" name="CustomShape 1">
          <a:extLst>
            <a:ext uri="{FF2B5EF4-FFF2-40B4-BE49-F238E27FC236}">
              <a16:creationId xmlns:a16="http://schemas.microsoft.com/office/drawing/2014/main" xmlns="" id="{00000000-0008-0000-0100-000066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71" name="CustomShape 1">
          <a:extLst>
            <a:ext uri="{FF2B5EF4-FFF2-40B4-BE49-F238E27FC236}">
              <a16:creationId xmlns:a16="http://schemas.microsoft.com/office/drawing/2014/main" xmlns="" id="{00000000-0008-0000-0100-000067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72" name="CustomShape 1">
          <a:extLst>
            <a:ext uri="{FF2B5EF4-FFF2-40B4-BE49-F238E27FC236}">
              <a16:creationId xmlns:a16="http://schemas.microsoft.com/office/drawing/2014/main" xmlns="" id="{00000000-0008-0000-0100-000068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73" name="CustomShape 1">
          <a:extLst>
            <a:ext uri="{FF2B5EF4-FFF2-40B4-BE49-F238E27FC236}">
              <a16:creationId xmlns:a16="http://schemas.microsoft.com/office/drawing/2014/main" xmlns="" id="{00000000-0008-0000-0100-000069030000}"/>
            </a:ext>
          </a:extLst>
        </xdr:cNvPr>
        <xdr:cNvSpPr/>
      </xdr:nvSpPr>
      <xdr:spPr>
        <a:xfrm>
          <a:off x="61626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74" name="CustomShape 1">
          <a:extLst>
            <a:ext uri="{FF2B5EF4-FFF2-40B4-BE49-F238E27FC236}">
              <a16:creationId xmlns:a16="http://schemas.microsoft.com/office/drawing/2014/main" xmlns="" id="{00000000-0008-0000-0100-00006A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75" name="CustomShape 1">
          <a:extLst>
            <a:ext uri="{FF2B5EF4-FFF2-40B4-BE49-F238E27FC236}">
              <a16:creationId xmlns:a16="http://schemas.microsoft.com/office/drawing/2014/main" xmlns="" id="{00000000-0008-0000-0100-00006B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76" name="CustomShape 1">
          <a:extLst>
            <a:ext uri="{FF2B5EF4-FFF2-40B4-BE49-F238E27FC236}">
              <a16:creationId xmlns:a16="http://schemas.microsoft.com/office/drawing/2014/main" xmlns="" id="{00000000-0008-0000-0100-00006C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77" name="CustomShape 1">
          <a:extLst>
            <a:ext uri="{FF2B5EF4-FFF2-40B4-BE49-F238E27FC236}">
              <a16:creationId xmlns:a16="http://schemas.microsoft.com/office/drawing/2014/main" xmlns="" id="{00000000-0008-0000-0100-00006D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78" name="CustomShape 1">
          <a:extLst>
            <a:ext uri="{FF2B5EF4-FFF2-40B4-BE49-F238E27FC236}">
              <a16:creationId xmlns:a16="http://schemas.microsoft.com/office/drawing/2014/main" xmlns="" id="{00000000-0008-0000-0100-00006E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79" name="CustomShape 1">
          <a:extLst>
            <a:ext uri="{FF2B5EF4-FFF2-40B4-BE49-F238E27FC236}">
              <a16:creationId xmlns:a16="http://schemas.microsoft.com/office/drawing/2014/main" xmlns="" id="{00000000-0008-0000-0100-00006F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80" name="CustomShape 1">
          <a:extLst>
            <a:ext uri="{FF2B5EF4-FFF2-40B4-BE49-F238E27FC236}">
              <a16:creationId xmlns:a16="http://schemas.microsoft.com/office/drawing/2014/main" xmlns="" id="{00000000-0008-0000-0100-000070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81" name="CustomShape 1">
          <a:extLst>
            <a:ext uri="{FF2B5EF4-FFF2-40B4-BE49-F238E27FC236}">
              <a16:creationId xmlns:a16="http://schemas.microsoft.com/office/drawing/2014/main" xmlns="" id="{00000000-0008-0000-0100-000071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82" name="CustomShape 1">
          <a:extLst>
            <a:ext uri="{FF2B5EF4-FFF2-40B4-BE49-F238E27FC236}">
              <a16:creationId xmlns:a16="http://schemas.microsoft.com/office/drawing/2014/main" xmlns="" id="{00000000-0008-0000-0100-000072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83" name="CustomShape 1">
          <a:extLst>
            <a:ext uri="{FF2B5EF4-FFF2-40B4-BE49-F238E27FC236}">
              <a16:creationId xmlns:a16="http://schemas.microsoft.com/office/drawing/2014/main" xmlns="" id="{00000000-0008-0000-0100-000073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84" name="CustomShape 1">
          <a:extLst>
            <a:ext uri="{FF2B5EF4-FFF2-40B4-BE49-F238E27FC236}">
              <a16:creationId xmlns:a16="http://schemas.microsoft.com/office/drawing/2014/main" xmlns="" id="{00000000-0008-0000-0100-000074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85" name="CustomShape 1">
          <a:extLst>
            <a:ext uri="{FF2B5EF4-FFF2-40B4-BE49-F238E27FC236}">
              <a16:creationId xmlns:a16="http://schemas.microsoft.com/office/drawing/2014/main" xmlns="" id="{00000000-0008-0000-0100-000075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86" name="CustomShape 1">
          <a:extLst>
            <a:ext uri="{FF2B5EF4-FFF2-40B4-BE49-F238E27FC236}">
              <a16:creationId xmlns:a16="http://schemas.microsoft.com/office/drawing/2014/main" xmlns="" id="{00000000-0008-0000-0100-000076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87" name="CustomShape 1">
          <a:extLst>
            <a:ext uri="{FF2B5EF4-FFF2-40B4-BE49-F238E27FC236}">
              <a16:creationId xmlns:a16="http://schemas.microsoft.com/office/drawing/2014/main" xmlns="" id="{00000000-0008-0000-0100-000077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88" name="CustomShape 1">
          <a:extLst>
            <a:ext uri="{FF2B5EF4-FFF2-40B4-BE49-F238E27FC236}">
              <a16:creationId xmlns:a16="http://schemas.microsoft.com/office/drawing/2014/main" xmlns="" id="{00000000-0008-0000-0100-00007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89" name="CustomShape 1">
          <a:extLst>
            <a:ext uri="{FF2B5EF4-FFF2-40B4-BE49-F238E27FC236}">
              <a16:creationId xmlns:a16="http://schemas.microsoft.com/office/drawing/2014/main" xmlns="" id="{00000000-0008-0000-0100-000079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90" name="CustomShape 1">
          <a:extLst>
            <a:ext uri="{FF2B5EF4-FFF2-40B4-BE49-F238E27FC236}">
              <a16:creationId xmlns:a16="http://schemas.microsoft.com/office/drawing/2014/main" xmlns="" id="{00000000-0008-0000-0100-00007A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91" name="CustomShape 1">
          <a:extLst>
            <a:ext uri="{FF2B5EF4-FFF2-40B4-BE49-F238E27FC236}">
              <a16:creationId xmlns:a16="http://schemas.microsoft.com/office/drawing/2014/main" xmlns="" id="{00000000-0008-0000-0100-00007B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92" name="CustomShape 1">
          <a:extLst>
            <a:ext uri="{FF2B5EF4-FFF2-40B4-BE49-F238E27FC236}">
              <a16:creationId xmlns:a16="http://schemas.microsoft.com/office/drawing/2014/main" xmlns="" id="{00000000-0008-0000-0100-00007C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93" name="CustomShape 1">
          <a:extLst>
            <a:ext uri="{FF2B5EF4-FFF2-40B4-BE49-F238E27FC236}">
              <a16:creationId xmlns:a16="http://schemas.microsoft.com/office/drawing/2014/main" xmlns="" id="{00000000-0008-0000-0100-00007D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94" name="CustomShape 1">
          <a:extLst>
            <a:ext uri="{FF2B5EF4-FFF2-40B4-BE49-F238E27FC236}">
              <a16:creationId xmlns:a16="http://schemas.microsoft.com/office/drawing/2014/main" xmlns="" id="{00000000-0008-0000-0100-00007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95" name="CustomShape 1">
          <a:extLst>
            <a:ext uri="{FF2B5EF4-FFF2-40B4-BE49-F238E27FC236}">
              <a16:creationId xmlns:a16="http://schemas.microsoft.com/office/drawing/2014/main" xmlns="" id="{00000000-0008-0000-0100-00007F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96" name="CustomShape 1">
          <a:extLst>
            <a:ext uri="{FF2B5EF4-FFF2-40B4-BE49-F238E27FC236}">
              <a16:creationId xmlns:a16="http://schemas.microsoft.com/office/drawing/2014/main" xmlns="" id="{00000000-0008-0000-0100-000080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97" name="CustomShape 1">
          <a:extLst>
            <a:ext uri="{FF2B5EF4-FFF2-40B4-BE49-F238E27FC236}">
              <a16:creationId xmlns:a16="http://schemas.microsoft.com/office/drawing/2014/main" xmlns="" id="{00000000-0008-0000-0100-000081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98" name="CustomShape 1">
          <a:extLst>
            <a:ext uri="{FF2B5EF4-FFF2-40B4-BE49-F238E27FC236}">
              <a16:creationId xmlns:a16="http://schemas.microsoft.com/office/drawing/2014/main" xmlns="" id="{00000000-0008-0000-0100-000082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99" name="CustomShape 1">
          <a:extLst>
            <a:ext uri="{FF2B5EF4-FFF2-40B4-BE49-F238E27FC236}">
              <a16:creationId xmlns:a16="http://schemas.microsoft.com/office/drawing/2014/main" xmlns="" id="{00000000-0008-0000-0100-00008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00" name="CustomShape 1">
          <a:extLst>
            <a:ext uri="{FF2B5EF4-FFF2-40B4-BE49-F238E27FC236}">
              <a16:creationId xmlns:a16="http://schemas.microsoft.com/office/drawing/2014/main" xmlns="" id="{00000000-0008-0000-0100-000084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01" name="CustomShape 1">
          <a:extLst>
            <a:ext uri="{FF2B5EF4-FFF2-40B4-BE49-F238E27FC236}">
              <a16:creationId xmlns:a16="http://schemas.microsoft.com/office/drawing/2014/main" xmlns="" id="{00000000-0008-0000-0100-000085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02" name="CustomShape 1">
          <a:extLst>
            <a:ext uri="{FF2B5EF4-FFF2-40B4-BE49-F238E27FC236}">
              <a16:creationId xmlns:a16="http://schemas.microsoft.com/office/drawing/2014/main" xmlns="" id="{00000000-0008-0000-0100-000086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03" name="CustomShape 1">
          <a:extLst>
            <a:ext uri="{FF2B5EF4-FFF2-40B4-BE49-F238E27FC236}">
              <a16:creationId xmlns:a16="http://schemas.microsoft.com/office/drawing/2014/main" xmlns="" id="{00000000-0008-0000-0100-000087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04" name="CustomShape 1">
          <a:extLst>
            <a:ext uri="{FF2B5EF4-FFF2-40B4-BE49-F238E27FC236}">
              <a16:creationId xmlns:a16="http://schemas.microsoft.com/office/drawing/2014/main" xmlns="" id="{00000000-0008-0000-0100-000088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05" name="CustomShape 1">
          <a:extLst>
            <a:ext uri="{FF2B5EF4-FFF2-40B4-BE49-F238E27FC236}">
              <a16:creationId xmlns:a16="http://schemas.microsoft.com/office/drawing/2014/main" xmlns="" id="{00000000-0008-0000-0100-000089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06" name="CustomShape 1">
          <a:extLst>
            <a:ext uri="{FF2B5EF4-FFF2-40B4-BE49-F238E27FC236}">
              <a16:creationId xmlns:a16="http://schemas.microsoft.com/office/drawing/2014/main" xmlns="" id="{00000000-0008-0000-0100-00008A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07" name="CustomShape 1">
          <a:extLst>
            <a:ext uri="{FF2B5EF4-FFF2-40B4-BE49-F238E27FC236}">
              <a16:creationId xmlns:a16="http://schemas.microsoft.com/office/drawing/2014/main" xmlns="" id="{00000000-0008-0000-0100-00008B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08" name="CustomShape 1">
          <a:extLst>
            <a:ext uri="{FF2B5EF4-FFF2-40B4-BE49-F238E27FC236}">
              <a16:creationId xmlns:a16="http://schemas.microsoft.com/office/drawing/2014/main" xmlns="" id="{00000000-0008-0000-0100-00008C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09" name="CustomShape 1">
          <a:extLst>
            <a:ext uri="{FF2B5EF4-FFF2-40B4-BE49-F238E27FC236}">
              <a16:creationId xmlns:a16="http://schemas.microsoft.com/office/drawing/2014/main" xmlns="" id="{00000000-0008-0000-0100-00008D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10" name="CustomShape 1">
          <a:extLst>
            <a:ext uri="{FF2B5EF4-FFF2-40B4-BE49-F238E27FC236}">
              <a16:creationId xmlns:a16="http://schemas.microsoft.com/office/drawing/2014/main" xmlns="" id="{00000000-0008-0000-0100-00008E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911" name="CustomShape 1">
          <a:extLst>
            <a:ext uri="{FF2B5EF4-FFF2-40B4-BE49-F238E27FC236}">
              <a16:creationId xmlns:a16="http://schemas.microsoft.com/office/drawing/2014/main" xmlns="" id="{00000000-0008-0000-0100-00008F030000}"/>
            </a:ext>
          </a:extLst>
        </xdr:cNvPr>
        <xdr:cNvSpPr/>
      </xdr:nvSpPr>
      <xdr:spPr>
        <a:xfrm>
          <a:off x="9215795"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12" name="CustomShape 1">
          <a:extLst>
            <a:ext uri="{FF2B5EF4-FFF2-40B4-BE49-F238E27FC236}">
              <a16:creationId xmlns:a16="http://schemas.microsoft.com/office/drawing/2014/main" xmlns="" id="{00000000-0008-0000-0100-000090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13" name="CustomShape 1">
          <a:extLst>
            <a:ext uri="{FF2B5EF4-FFF2-40B4-BE49-F238E27FC236}">
              <a16:creationId xmlns:a16="http://schemas.microsoft.com/office/drawing/2014/main" xmlns="" id="{00000000-0008-0000-0100-000091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14" name="CustomShape 1">
          <a:extLst>
            <a:ext uri="{FF2B5EF4-FFF2-40B4-BE49-F238E27FC236}">
              <a16:creationId xmlns:a16="http://schemas.microsoft.com/office/drawing/2014/main" xmlns="" id="{00000000-0008-0000-0100-000092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15" name="CustomShape 1">
          <a:extLst>
            <a:ext uri="{FF2B5EF4-FFF2-40B4-BE49-F238E27FC236}">
              <a16:creationId xmlns:a16="http://schemas.microsoft.com/office/drawing/2014/main" xmlns="" id="{00000000-0008-0000-0100-000093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16" name="CustomShape 1">
          <a:extLst>
            <a:ext uri="{FF2B5EF4-FFF2-40B4-BE49-F238E27FC236}">
              <a16:creationId xmlns:a16="http://schemas.microsoft.com/office/drawing/2014/main" xmlns="" id="{00000000-0008-0000-0100-000094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17" name="CustomShape 1">
          <a:extLst>
            <a:ext uri="{FF2B5EF4-FFF2-40B4-BE49-F238E27FC236}">
              <a16:creationId xmlns:a16="http://schemas.microsoft.com/office/drawing/2014/main" xmlns="" id="{00000000-0008-0000-0100-000095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18" name="CustomShape 1">
          <a:extLst>
            <a:ext uri="{FF2B5EF4-FFF2-40B4-BE49-F238E27FC236}">
              <a16:creationId xmlns:a16="http://schemas.microsoft.com/office/drawing/2014/main" xmlns="" id="{00000000-0008-0000-0100-000096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19" name="CustomShape 1">
          <a:extLst>
            <a:ext uri="{FF2B5EF4-FFF2-40B4-BE49-F238E27FC236}">
              <a16:creationId xmlns:a16="http://schemas.microsoft.com/office/drawing/2014/main" xmlns="" id="{00000000-0008-0000-0100-000097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20" name="CustomShape 1">
          <a:extLst>
            <a:ext uri="{FF2B5EF4-FFF2-40B4-BE49-F238E27FC236}">
              <a16:creationId xmlns:a16="http://schemas.microsoft.com/office/drawing/2014/main" xmlns="" id="{00000000-0008-0000-0100-000098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21" name="CustomShape 1">
          <a:extLst>
            <a:ext uri="{FF2B5EF4-FFF2-40B4-BE49-F238E27FC236}">
              <a16:creationId xmlns:a16="http://schemas.microsoft.com/office/drawing/2014/main" xmlns="" id="{00000000-0008-0000-0100-000099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22" name="CustomShape 1">
          <a:extLst>
            <a:ext uri="{FF2B5EF4-FFF2-40B4-BE49-F238E27FC236}">
              <a16:creationId xmlns:a16="http://schemas.microsoft.com/office/drawing/2014/main" xmlns="" id="{00000000-0008-0000-0100-00009A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23" name="CustomShape 1">
          <a:extLst>
            <a:ext uri="{FF2B5EF4-FFF2-40B4-BE49-F238E27FC236}">
              <a16:creationId xmlns:a16="http://schemas.microsoft.com/office/drawing/2014/main" xmlns="" id="{00000000-0008-0000-0100-00009B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24" name="CustomShape 1">
          <a:extLst>
            <a:ext uri="{FF2B5EF4-FFF2-40B4-BE49-F238E27FC236}">
              <a16:creationId xmlns:a16="http://schemas.microsoft.com/office/drawing/2014/main" xmlns="" id="{00000000-0008-0000-0100-00009C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25" name="CustomShape 1">
          <a:extLst>
            <a:ext uri="{FF2B5EF4-FFF2-40B4-BE49-F238E27FC236}">
              <a16:creationId xmlns:a16="http://schemas.microsoft.com/office/drawing/2014/main" xmlns="" id="{00000000-0008-0000-0100-00009D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26" name="CustomShape 1">
          <a:extLst>
            <a:ext uri="{FF2B5EF4-FFF2-40B4-BE49-F238E27FC236}">
              <a16:creationId xmlns:a16="http://schemas.microsoft.com/office/drawing/2014/main" xmlns="" id="{00000000-0008-0000-0100-00009E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27" name="CustomShape 1">
          <a:extLst>
            <a:ext uri="{FF2B5EF4-FFF2-40B4-BE49-F238E27FC236}">
              <a16:creationId xmlns:a16="http://schemas.microsoft.com/office/drawing/2014/main" xmlns="" id="{00000000-0008-0000-0100-00009F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28" name="CustomShape 1">
          <a:extLst>
            <a:ext uri="{FF2B5EF4-FFF2-40B4-BE49-F238E27FC236}">
              <a16:creationId xmlns:a16="http://schemas.microsoft.com/office/drawing/2014/main" xmlns="" id="{00000000-0008-0000-0100-0000A0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29" name="CustomShape 1">
          <a:extLst>
            <a:ext uri="{FF2B5EF4-FFF2-40B4-BE49-F238E27FC236}">
              <a16:creationId xmlns:a16="http://schemas.microsoft.com/office/drawing/2014/main" xmlns="" id="{00000000-0008-0000-0100-0000A1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30" name="CustomShape 1">
          <a:extLst>
            <a:ext uri="{FF2B5EF4-FFF2-40B4-BE49-F238E27FC236}">
              <a16:creationId xmlns:a16="http://schemas.microsoft.com/office/drawing/2014/main" xmlns="" id="{00000000-0008-0000-0100-0000A2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31" name="CustomShape 1">
          <a:extLst>
            <a:ext uri="{FF2B5EF4-FFF2-40B4-BE49-F238E27FC236}">
              <a16:creationId xmlns:a16="http://schemas.microsoft.com/office/drawing/2014/main" xmlns="" id="{00000000-0008-0000-0100-0000A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32" name="CustomShape 1">
          <a:extLst>
            <a:ext uri="{FF2B5EF4-FFF2-40B4-BE49-F238E27FC236}">
              <a16:creationId xmlns:a16="http://schemas.microsoft.com/office/drawing/2014/main" xmlns="" id="{00000000-0008-0000-0100-0000A4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33" name="CustomShape 1">
          <a:extLst>
            <a:ext uri="{FF2B5EF4-FFF2-40B4-BE49-F238E27FC236}">
              <a16:creationId xmlns:a16="http://schemas.microsoft.com/office/drawing/2014/main" xmlns="" id="{00000000-0008-0000-0100-0000A5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34" name="CustomShape 1">
          <a:extLst>
            <a:ext uri="{FF2B5EF4-FFF2-40B4-BE49-F238E27FC236}">
              <a16:creationId xmlns:a16="http://schemas.microsoft.com/office/drawing/2014/main" xmlns="" id="{00000000-0008-0000-0100-0000A6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35" name="CustomShape 1">
          <a:extLst>
            <a:ext uri="{FF2B5EF4-FFF2-40B4-BE49-F238E27FC236}">
              <a16:creationId xmlns:a16="http://schemas.microsoft.com/office/drawing/2014/main" xmlns="" id="{00000000-0008-0000-0100-0000A7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36" name="CustomShape 1">
          <a:extLst>
            <a:ext uri="{FF2B5EF4-FFF2-40B4-BE49-F238E27FC236}">
              <a16:creationId xmlns:a16="http://schemas.microsoft.com/office/drawing/2014/main" xmlns="" id="{00000000-0008-0000-0100-0000A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37" name="CustomShape 1">
          <a:extLst>
            <a:ext uri="{FF2B5EF4-FFF2-40B4-BE49-F238E27FC236}">
              <a16:creationId xmlns:a16="http://schemas.microsoft.com/office/drawing/2014/main" xmlns="" id="{00000000-0008-0000-0100-0000A9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38" name="CustomShape 1">
          <a:extLst>
            <a:ext uri="{FF2B5EF4-FFF2-40B4-BE49-F238E27FC236}">
              <a16:creationId xmlns:a16="http://schemas.microsoft.com/office/drawing/2014/main" xmlns="" id="{00000000-0008-0000-0100-0000AA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39" name="CustomShape 1">
          <a:extLst>
            <a:ext uri="{FF2B5EF4-FFF2-40B4-BE49-F238E27FC236}">
              <a16:creationId xmlns:a16="http://schemas.microsoft.com/office/drawing/2014/main" xmlns="" id="{00000000-0008-0000-0100-0000AB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40" name="CustomShape 1">
          <a:extLst>
            <a:ext uri="{FF2B5EF4-FFF2-40B4-BE49-F238E27FC236}">
              <a16:creationId xmlns:a16="http://schemas.microsoft.com/office/drawing/2014/main" xmlns="" id="{00000000-0008-0000-0100-0000AC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41" name="CustomShape 1">
          <a:extLst>
            <a:ext uri="{FF2B5EF4-FFF2-40B4-BE49-F238E27FC236}">
              <a16:creationId xmlns:a16="http://schemas.microsoft.com/office/drawing/2014/main" xmlns="" id="{00000000-0008-0000-0100-0000AD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42" name="CustomShape 1">
          <a:extLst>
            <a:ext uri="{FF2B5EF4-FFF2-40B4-BE49-F238E27FC236}">
              <a16:creationId xmlns:a16="http://schemas.microsoft.com/office/drawing/2014/main" xmlns="" id="{00000000-0008-0000-0100-0000A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43" name="CustomShape 1">
          <a:extLst>
            <a:ext uri="{FF2B5EF4-FFF2-40B4-BE49-F238E27FC236}">
              <a16:creationId xmlns:a16="http://schemas.microsoft.com/office/drawing/2014/main" xmlns="" id="{00000000-0008-0000-0100-0000AF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44" name="CustomShape 1">
          <a:extLst>
            <a:ext uri="{FF2B5EF4-FFF2-40B4-BE49-F238E27FC236}">
              <a16:creationId xmlns:a16="http://schemas.microsoft.com/office/drawing/2014/main" xmlns="" id="{00000000-0008-0000-0100-0000B0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45" name="CustomShape 1">
          <a:extLst>
            <a:ext uri="{FF2B5EF4-FFF2-40B4-BE49-F238E27FC236}">
              <a16:creationId xmlns:a16="http://schemas.microsoft.com/office/drawing/2014/main" xmlns="" id="{00000000-0008-0000-0100-0000B1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46" name="CustomShape 1">
          <a:extLst>
            <a:ext uri="{FF2B5EF4-FFF2-40B4-BE49-F238E27FC236}">
              <a16:creationId xmlns:a16="http://schemas.microsoft.com/office/drawing/2014/main" xmlns="" id="{00000000-0008-0000-0100-0000B2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47" name="CustomShape 1">
          <a:extLst>
            <a:ext uri="{FF2B5EF4-FFF2-40B4-BE49-F238E27FC236}">
              <a16:creationId xmlns:a16="http://schemas.microsoft.com/office/drawing/2014/main" xmlns="" id="{00000000-0008-0000-0100-0000B3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948" name="CustomShape 1">
          <a:extLst>
            <a:ext uri="{FF2B5EF4-FFF2-40B4-BE49-F238E27FC236}">
              <a16:creationId xmlns:a16="http://schemas.microsoft.com/office/drawing/2014/main" xmlns="" id="{00000000-0008-0000-0100-0000B4030000}"/>
            </a:ext>
          </a:extLst>
        </xdr:cNvPr>
        <xdr:cNvSpPr/>
      </xdr:nvSpPr>
      <xdr:spPr>
        <a:xfrm>
          <a:off x="9215795"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49" name="CustomShape 1">
          <a:extLst>
            <a:ext uri="{FF2B5EF4-FFF2-40B4-BE49-F238E27FC236}">
              <a16:creationId xmlns:a16="http://schemas.microsoft.com/office/drawing/2014/main" xmlns="" id="{00000000-0008-0000-0100-0000B5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50" name="CustomShape 1">
          <a:extLst>
            <a:ext uri="{FF2B5EF4-FFF2-40B4-BE49-F238E27FC236}">
              <a16:creationId xmlns:a16="http://schemas.microsoft.com/office/drawing/2014/main" xmlns="" id="{00000000-0008-0000-0100-0000B6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51" name="CustomShape 1">
          <a:extLst>
            <a:ext uri="{FF2B5EF4-FFF2-40B4-BE49-F238E27FC236}">
              <a16:creationId xmlns:a16="http://schemas.microsoft.com/office/drawing/2014/main" xmlns="" id="{00000000-0008-0000-0100-0000B7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52" name="CustomShape 1">
          <a:extLst>
            <a:ext uri="{FF2B5EF4-FFF2-40B4-BE49-F238E27FC236}">
              <a16:creationId xmlns:a16="http://schemas.microsoft.com/office/drawing/2014/main" xmlns="" id="{00000000-0008-0000-0100-0000B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53" name="CustomShape 1">
          <a:extLst>
            <a:ext uri="{FF2B5EF4-FFF2-40B4-BE49-F238E27FC236}">
              <a16:creationId xmlns:a16="http://schemas.microsoft.com/office/drawing/2014/main" xmlns="" id="{00000000-0008-0000-0100-0000B9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54" name="CustomShape 1">
          <a:extLst>
            <a:ext uri="{FF2B5EF4-FFF2-40B4-BE49-F238E27FC236}">
              <a16:creationId xmlns:a16="http://schemas.microsoft.com/office/drawing/2014/main" xmlns="" id="{00000000-0008-0000-0100-0000BA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55" name="CustomShape 1">
          <a:extLst>
            <a:ext uri="{FF2B5EF4-FFF2-40B4-BE49-F238E27FC236}">
              <a16:creationId xmlns:a16="http://schemas.microsoft.com/office/drawing/2014/main" xmlns="" id="{00000000-0008-0000-0100-0000BB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56" name="CustomShape 1">
          <a:extLst>
            <a:ext uri="{FF2B5EF4-FFF2-40B4-BE49-F238E27FC236}">
              <a16:creationId xmlns:a16="http://schemas.microsoft.com/office/drawing/2014/main" xmlns="" id="{00000000-0008-0000-0100-0000BC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957" name="CustomShape 1">
          <a:extLst>
            <a:ext uri="{FF2B5EF4-FFF2-40B4-BE49-F238E27FC236}">
              <a16:creationId xmlns:a16="http://schemas.microsoft.com/office/drawing/2014/main" xmlns="" id="{00000000-0008-0000-0100-0000BD030000}"/>
            </a:ext>
          </a:extLst>
        </xdr:cNvPr>
        <xdr:cNvSpPr/>
      </xdr:nvSpPr>
      <xdr:spPr>
        <a:xfrm>
          <a:off x="9215795"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58" name="CustomShape 1">
          <a:extLst>
            <a:ext uri="{FF2B5EF4-FFF2-40B4-BE49-F238E27FC236}">
              <a16:creationId xmlns:a16="http://schemas.microsoft.com/office/drawing/2014/main" xmlns="" id="{00000000-0008-0000-0100-0000B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59" name="CustomShape 1">
          <a:extLst>
            <a:ext uri="{FF2B5EF4-FFF2-40B4-BE49-F238E27FC236}">
              <a16:creationId xmlns:a16="http://schemas.microsoft.com/office/drawing/2014/main" xmlns="" id="{00000000-0008-0000-0100-0000BF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60" name="CustomShape 1">
          <a:extLst>
            <a:ext uri="{FF2B5EF4-FFF2-40B4-BE49-F238E27FC236}">
              <a16:creationId xmlns:a16="http://schemas.microsoft.com/office/drawing/2014/main" xmlns="" id="{00000000-0008-0000-0100-0000C0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61" name="CustomShape 1">
          <a:extLst>
            <a:ext uri="{FF2B5EF4-FFF2-40B4-BE49-F238E27FC236}">
              <a16:creationId xmlns:a16="http://schemas.microsoft.com/office/drawing/2014/main" xmlns="" id="{00000000-0008-0000-0100-0000C1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62" name="CustomShape 1">
          <a:extLst>
            <a:ext uri="{FF2B5EF4-FFF2-40B4-BE49-F238E27FC236}">
              <a16:creationId xmlns:a16="http://schemas.microsoft.com/office/drawing/2014/main" xmlns="" id="{00000000-0008-0000-0100-0000C2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63" name="CustomShape 1">
          <a:extLst>
            <a:ext uri="{FF2B5EF4-FFF2-40B4-BE49-F238E27FC236}">
              <a16:creationId xmlns:a16="http://schemas.microsoft.com/office/drawing/2014/main" xmlns="" id="{00000000-0008-0000-0100-0000C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64" name="CustomShape 1">
          <a:extLst>
            <a:ext uri="{FF2B5EF4-FFF2-40B4-BE49-F238E27FC236}">
              <a16:creationId xmlns:a16="http://schemas.microsoft.com/office/drawing/2014/main" xmlns="" id="{00000000-0008-0000-0100-0000C4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65" name="CustomShape 1">
          <a:extLst>
            <a:ext uri="{FF2B5EF4-FFF2-40B4-BE49-F238E27FC236}">
              <a16:creationId xmlns:a16="http://schemas.microsoft.com/office/drawing/2014/main" xmlns="" id="{00000000-0008-0000-0100-0000C5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66" name="CustomShape 1">
          <a:extLst>
            <a:ext uri="{FF2B5EF4-FFF2-40B4-BE49-F238E27FC236}">
              <a16:creationId xmlns:a16="http://schemas.microsoft.com/office/drawing/2014/main" xmlns="" id="{00000000-0008-0000-0100-0000C6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67" name="CustomShape 1">
          <a:extLst>
            <a:ext uri="{FF2B5EF4-FFF2-40B4-BE49-F238E27FC236}">
              <a16:creationId xmlns:a16="http://schemas.microsoft.com/office/drawing/2014/main" xmlns="" id="{00000000-0008-0000-0100-0000C7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68" name="CustomShape 1">
          <a:extLst>
            <a:ext uri="{FF2B5EF4-FFF2-40B4-BE49-F238E27FC236}">
              <a16:creationId xmlns:a16="http://schemas.microsoft.com/office/drawing/2014/main" xmlns="" id="{00000000-0008-0000-0100-0000C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69" name="CustomShape 1">
          <a:extLst>
            <a:ext uri="{FF2B5EF4-FFF2-40B4-BE49-F238E27FC236}">
              <a16:creationId xmlns:a16="http://schemas.microsoft.com/office/drawing/2014/main" xmlns="" id="{00000000-0008-0000-0100-0000C9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70" name="CustomShape 1">
          <a:extLst>
            <a:ext uri="{FF2B5EF4-FFF2-40B4-BE49-F238E27FC236}">
              <a16:creationId xmlns:a16="http://schemas.microsoft.com/office/drawing/2014/main" xmlns="" id="{00000000-0008-0000-0100-0000CA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1" name="CustomShape 1">
          <a:extLst>
            <a:ext uri="{FF2B5EF4-FFF2-40B4-BE49-F238E27FC236}">
              <a16:creationId xmlns:a16="http://schemas.microsoft.com/office/drawing/2014/main" xmlns="" id="{00000000-0008-0000-0100-0000CB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72" name="CustomShape 1">
          <a:extLst>
            <a:ext uri="{FF2B5EF4-FFF2-40B4-BE49-F238E27FC236}">
              <a16:creationId xmlns:a16="http://schemas.microsoft.com/office/drawing/2014/main" xmlns="" id="{00000000-0008-0000-0100-0000CC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3" name="CustomShape 1">
          <a:extLst>
            <a:ext uri="{FF2B5EF4-FFF2-40B4-BE49-F238E27FC236}">
              <a16:creationId xmlns:a16="http://schemas.microsoft.com/office/drawing/2014/main" xmlns="" id="{00000000-0008-0000-0100-0000CD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74" name="CustomShape 1">
          <a:extLst>
            <a:ext uri="{FF2B5EF4-FFF2-40B4-BE49-F238E27FC236}">
              <a16:creationId xmlns:a16="http://schemas.microsoft.com/office/drawing/2014/main" xmlns="" id="{00000000-0008-0000-0100-0000CE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75" name="CustomShape 1">
          <a:extLst>
            <a:ext uri="{FF2B5EF4-FFF2-40B4-BE49-F238E27FC236}">
              <a16:creationId xmlns:a16="http://schemas.microsoft.com/office/drawing/2014/main" xmlns="" id="{00000000-0008-0000-0100-0000CF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76" name="CustomShape 1">
          <a:extLst>
            <a:ext uri="{FF2B5EF4-FFF2-40B4-BE49-F238E27FC236}">
              <a16:creationId xmlns:a16="http://schemas.microsoft.com/office/drawing/2014/main" xmlns="" id="{00000000-0008-0000-0100-0000D0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7" name="CustomShape 1">
          <a:extLst>
            <a:ext uri="{FF2B5EF4-FFF2-40B4-BE49-F238E27FC236}">
              <a16:creationId xmlns:a16="http://schemas.microsoft.com/office/drawing/2014/main" xmlns="" id="{00000000-0008-0000-0100-0000D1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78" name="CustomShape 1">
          <a:extLst>
            <a:ext uri="{FF2B5EF4-FFF2-40B4-BE49-F238E27FC236}">
              <a16:creationId xmlns:a16="http://schemas.microsoft.com/office/drawing/2014/main" xmlns="" id="{00000000-0008-0000-0100-0000D2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9" name="CustomShape 1">
          <a:extLst>
            <a:ext uri="{FF2B5EF4-FFF2-40B4-BE49-F238E27FC236}">
              <a16:creationId xmlns:a16="http://schemas.microsoft.com/office/drawing/2014/main" xmlns="" id="{00000000-0008-0000-0100-0000D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80" name="CustomShape 1">
          <a:extLst>
            <a:ext uri="{FF2B5EF4-FFF2-40B4-BE49-F238E27FC236}">
              <a16:creationId xmlns:a16="http://schemas.microsoft.com/office/drawing/2014/main" xmlns="" id="{00000000-0008-0000-0100-0000D4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81" name="CustomShape 1">
          <a:extLst>
            <a:ext uri="{FF2B5EF4-FFF2-40B4-BE49-F238E27FC236}">
              <a16:creationId xmlns:a16="http://schemas.microsoft.com/office/drawing/2014/main" xmlns="" id="{00000000-0008-0000-0100-0000D5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82" name="CustomShape 1">
          <a:extLst>
            <a:ext uri="{FF2B5EF4-FFF2-40B4-BE49-F238E27FC236}">
              <a16:creationId xmlns:a16="http://schemas.microsoft.com/office/drawing/2014/main" xmlns="" id="{00000000-0008-0000-0100-0000D6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83" name="CustomShape 1">
          <a:extLst>
            <a:ext uri="{FF2B5EF4-FFF2-40B4-BE49-F238E27FC236}">
              <a16:creationId xmlns:a16="http://schemas.microsoft.com/office/drawing/2014/main" xmlns="" id="{00000000-0008-0000-0100-0000D7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84" name="CustomShape 1">
          <a:extLst>
            <a:ext uri="{FF2B5EF4-FFF2-40B4-BE49-F238E27FC236}">
              <a16:creationId xmlns:a16="http://schemas.microsoft.com/office/drawing/2014/main" xmlns="" id="{00000000-0008-0000-0100-0000D8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85" name="CustomShape 1">
          <a:extLst>
            <a:ext uri="{FF2B5EF4-FFF2-40B4-BE49-F238E27FC236}">
              <a16:creationId xmlns:a16="http://schemas.microsoft.com/office/drawing/2014/main" xmlns="" id="{00000000-0008-0000-0100-0000D9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86" name="CustomShape 1">
          <a:extLst>
            <a:ext uri="{FF2B5EF4-FFF2-40B4-BE49-F238E27FC236}">
              <a16:creationId xmlns:a16="http://schemas.microsoft.com/office/drawing/2014/main" xmlns="" id="{00000000-0008-0000-0100-0000DA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87" name="CustomShape 1">
          <a:extLst>
            <a:ext uri="{FF2B5EF4-FFF2-40B4-BE49-F238E27FC236}">
              <a16:creationId xmlns:a16="http://schemas.microsoft.com/office/drawing/2014/main" xmlns="" id="{00000000-0008-0000-0100-0000DB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88" name="CustomShape 1">
          <a:extLst>
            <a:ext uri="{FF2B5EF4-FFF2-40B4-BE49-F238E27FC236}">
              <a16:creationId xmlns:a16="http://schemas.microsoft.com/office/drawing/2014/main" xmlns="" id="{00000000-0008-0000-0100-0000DC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89" name="CustomShape 1">
          <a:extLst>
            <a:ext uri="{FF2B5EF4-FFF2-40B4-BE49-F238E27FC236}">
              <a16:creationId xmlns:a16="http://schemas.microsoft.com/office/drawing/2014/main" xmlns="" id="{00000000-0008-0000-0100-0000DD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90" name="CustomShape 1">
          <a:extLst>
            <a:ext uri="{FF2B5EF4-FFF2-40B4-BE49-F238E27FC236}">
              <a16:creationId xmlns:a16="http://schemas.microsoft.com/office/drawing/2014/main" xmlns="" id="{00000000-0008-0000-0100-0000D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91" name="CustomShape 1">
          <a:extLst>
            <a:ext uri="{FF2B5EF4-FFF2-40B4-BE49-F238E27FC236}">
              <a16:creationId xmlns:a16="http://schemas.microsoft.com/office/drawing/2014/main" xmlns="" id="{00000000-0008-0000-0100-0000DF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92" name="CustomShape 1">
          <a:extLst>
            <a:ext uri="{FF2B5EF4-FFF2-40B4-BE49-F238E27FC236}">
              <a16:creationId xmlns:a16="http://schemas.microsoft.com/office/drawing/2014/main" xmlns="" id="{00000000-0008-0000-0100-0000E0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93" name="CustomShape 1">
          <a:extLst>
            <a:ext uri="{FF2B5EF4-FFF2-40B4-BE49-F238E27FC236}">
              <a16:creationId xmlns:a16="http://schemas.microsoft.com/office/drawing/2014/main" xmlns="" id="{00000000-0008-0000-0100-0000E1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94" name="CustomShape 1">
          <a:extLst>
            <a:ext uri="{FF2B5EF4-FFF2-40B4-BE49-F238E27FC236}">
              <a16:creationId xmlns:a16="http://schemas.microsoft.com/office/drawing/2014/main" xmlns="" id="{00000000-0008-0000-0100-0000E2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95" name="CustomShape 1">
          <a:extLst>
            <a:ext uri="{FF2B5EF4-FFF2-40B4-BE49-F238E27FC236}">
              <a16:creationId xmlns:a16="http://schemas.microsoft.com/office/drawing/2014/main" xmlns="" id="{00000000-0008-0000-0100-0000E3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96" name="CustomShape 1">
          <a:extLst>
            <a:ext uri="{FF2B5EF4-FFF2-40B4-BE49-F238E27FC236}">
              <a16:creationId xmlns:a16="http://schemas.microsoft.com/office/drawing/2014/main" xmlns="" id="{00000000-0008-0000-0100-0000E4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97" name="CustomShape 1">
          <a:extLst>
            <a:ext uri="{FF2B5EF4-FFF2-40B4-BE49-F238E27FC236}">
              <a16:creationId xmlns:a16="http://schemas.microsoft.com/office/drawing/2014/main" xmlns="" id="{00000000-0008-0000-0100-0000E5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98" name="CustomShape 1">
          <a:extLst>
            <a:ext uri="{FF2B5EF4-FFF2-40B4-BE49-F238E27FC236}">
              <a16:creationId xmlns:a16="http://schemas.microsoft.com/office/drawing/2014/main" xmlns="" id="{00000000-0008-0000-0100-0000E6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99" name="CustomShape 1">
          <a:extLst>
            <a:ext uri="{FF2B5EF4-FFF2-40B4-BE49-F238E27FC236}">
              <a16:creationId xmlns:a16="http://schemas.microsoft.com/office/drawing/2014/main" xmlns="" id="{00000000-0008-0000-0100-0000E7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00" name="CustomShape 1">
          <a:extLst>
            <a:ext uri="{FF2B5EF4-FFF2-40B4-BE49-F238E27FC236}">
              <a16:creationId xmlns:a16="http://schemas.microsoft.com/office/drawing/2014/main" xmlns="" id="{00000000-0008-0000-0100-0000E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01" name="CustomShape 1">
          <a:extLst>
            <a:ext uri="{FF2B5EF4-FFF2-40B4-BE49-F238E27FC236}">
              <a16:creationId xmlns:a16="http://schemas.microsoft.com/office/drawing/2014/main" xmlns="" id="{00000000-0008-0000-0100-0000E9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02" name="CustomShape 1">
          <a:extLst>
            <a:ext uri="{FF2B5EF4-FFF2-40B4-BE49-F238E27FC236}">
              <a16:creationId xmlns:a16="http://schemas.microsoft.com/office/drawing/2014/main" xmlns="" id="{00000000-0008-0000-0100-0000EA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03" name="CustomShape 1">
          <a:extLst>
            <a:ext uri="{FF2B5EF4-FFF2-40B4-BE49-F238E27FC236}">
              <a16:creationId xmlns:a16="http://schemas.microsoft.com/office/drawing/2014/main" xmlns="" id="{00000000-0008-0000-0100-0000EB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04" name="CustomShape 1">
          <a:extLst>
            <a:ext uri="{FF2B5EF4-FFF2-40B4-BE49-F238E27FC236}">
              <a16:creationId xmlns:a16="http://schemas.microsoft.com/office/drawing/2014/main" xmlns="" id="{00000000-0008-0000-0100-0000EC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05" name="CustomShape 1">
          <a:extLst>
            <a:ext uri="{FF2B5EF4-FFF2-40B4-BE49-F238E27FC236}">
              <a16:creationId xmlns:a16="http://schemas.microsoft.com/office/drawing/2014/main" xmlns="" id="{00000000-0008-0000-0100-0000ED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06" name="CustomShape 1">
          <a:extLst>
            <a:ext uri="{FF2B5EF4-FFF2-40B4-BE49-F238E27FC236}">
              <a16:creationId xmlns:a16="http://schemas.microsoft.com/office/drawing/2014/main" xmlns="" id="{00000000-0008-0000-0100-0000EE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07" name="CustomShape 1">
          <a:extLst>
            <a:ext uri="{FF2B5EF4-FFF2-40B4-BE49-F238E27FC236}">
              <a16:creationId xmlns:a16="http://schemas.microsoft.com/office/drawing/2014/main" xmlns="" id="{00000000-0008-0000-0100-0000EF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08" name="CustomShape 1">
          <a:extLst>
            <a:ext uri="{FF2B5EF4-FFF2-40B4-BE49-F238E27FC236}">
              <a16:creationId xmlns:a16="http://schemas.microsoft.com/office/drawing/2014/main" xmlns="" id="{00000000-0008-0000-0100-0000F0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09" name="CustomShape 1">
          <a:extLst>
            <a:ext uri="{FF2B5EF4-FFF2-40B4-BE49-F238E27FC236}">
              <a16:creationId xmlns:a16="http://schemas.microsoft.com/office/drawing/2014/main" xmlns="" id="{00000000-0008-0000-0100-0000F1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10" name="CustomShape 1">
          <a:extLst>
            <a:ext uri="{FF2B5EF4-FFF2-40B4-BE49-F238E27FC236}">
              <a16:creationId xmlns:a16="http://schemas.microsoft.com/office/drawing/2014/main" xmlns="" id="{00000000-0008-0000-0100-0000F2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1" name="CustomShape 1">
          <a:extLst>
            <a:ext uri="{FF2B5EF4-FFF2-40B4-BE49-F238E27FC236}">
              <a16:creationId xmlns:a16="http://schemas.microsoft.com/office/drawing/2014/main" xmlns="" id="{00000000-0008-0000-0100-0000F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12" name="CustomShape 1">
          <a:extLst>
            <a:ext uri="{FF2B5EF4-FFF2-40B4-BE49-F238E27FC236}">
              <a16:creationId xmlns:a16="http://schemas.microsoft.com/office/drawing/2014/main" xmlns="" id="{00000000-0008-0000-0100-0000F4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3" name="CustomShape 1">
          <a:extLst>
            <a:ext uri="{FF2B5EF4-FFF2-40B4-BE49-F238E27FC236}">
              <a16:creationId xmlns:a16="http://schemas.microsoft.com/office/drawing/2014/main" xmlns="" id="{00000000-0008-0000-0100-0000F5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14" name="CustomShape 1">
          <a:extLst>
            <a:ext uri="{FF2B5EF4-FFF2-40B4-BE49-F238E27FC236}">
              <a16:creationId xmlns:a16="http://schemas.microsoft.com/office/drawing/2014/main" xmlns="" id="{00000000-0008-0000-0100-0000F6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15" name="CustomShape 1">
          <a:extLst>
            <a:ext uri="{FF2B5EF4-FFF2-40B4-BE49-F238E27FC236}">
              <a16:creationId xmlns:a16="http://schemas.microsoft.com/office/drawing/2014/main" xmlns="" id="{00000000-0008-0000-0100-0000F7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16" name="CustomShape 1">
          <a:extLst>
            <a:ext uri="{FF2B5EF4-FFF2-40B4-BE49-F238E27FC236}">
              <a16:creationId xmlns:a16="http://schemas.microsoft.com/office/drawing/2014/main" xmlns="" id="{00000000-0008-0000-0100-0000F8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7" name="CustomShape 1">
          <a:extLst>
            <a:ext uri="{FF2B5EF4-FFF2-40B4-BE49-F238E27FC236}">
              <a16:creationId xmlns:a16="http://schemas.microsoft.com/office/drawing/2014/main" xmlns="" id="{00000000-0008-0000-0100-0000F9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18" name="CustomShape 1">
          <a:extLst>
            <a:ext uri="{FF2B5EF4-FFF2-40B4-BE49-F238E27FC236}">
              <a16:creationId xmlns:a16="http://schemas.microsoft.com/office/drawing/2014/main" xmlns="" id="{00000000-0008-0000-0100-0000FA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9" name="CustomShape 1">
          <a:extLst>
            <a:ext uri="{FF2B5EF4-FFF2-40B4-BE49-F238E27FC236}">
              <a16:creationId xmlns:a16="http://schemas.microsoft.com/office/drawing/2014/main" xmlns="" id="{00000000-0008-0000-0100-0000FB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20" name="CustomShape 1">
          <a:extLst>
            <a:ext uri="{FF2B5EF4-FFF2-40B4-BE49-F238E27FC236}">
              <a16:creationId xmlns:a16="http://schemas.microsoft.com/office/drawing/2014/main" xmlns="" id="{00000000-0008-0000-0100-0000FC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21" name="CustomShape 1">
          <a:extLst>
            <a:ext uri="{FF2B5EF4-FFF2-40B4-BE49-F238E27FC236}">
              <a16:creationId xmlns:a16="http://schemas.microsoft.com/office/drawing/2014/main" xmlns="" id="{00000000-0008-0000-0100-0000FD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22" name="CustomShape 1">
          <a:extLst>
            <a:ext uri="{FF2B5EF4-FFF2-40B4-BE49-F238E27FC236}">
              <a16:creationId xmlns:a16="http://schemas.microsoft.com/office/drawing/2014/main" xmlns="" id="{00000000-0008-0000-0100-0000F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23" name="CustomShape 1">
          <a:extLst>
            <a:ext uri="{FF2B5EF4-FFF2-40B4-BE49-F238E27FC236}">
              <a16:creationId xmlns:a16="http://schemas.microsoft.com/office/drawing/2014/main" xmlns="" id="{00000000-0008-0000-0100-0000FF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24" name="CustomShape 1">
          <a:extLst>
            <a:ext uri="{FF2B5EF4-FFF2-40B4-BE49-F238E27FC236}">
              <a16:creationId xmlns:a16="http://schemas.microsoft.com/office/drawing/2014/main" xmlns="" id="{00000000-0008-0000-0100-00000004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25" name="CustomShape 1">
          <a:extLst>
            <a:ext uri="{FF2B5EF4-FFF2-40B4-BE49-F238E27FC236}">
              <a16:creationId xmlns:a16="http://schemas.microsoft.com/office/drawing/2014/main" xmlns="" id="{00000000-0008-0000-0100-00000104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26" name="CustomShape 1">
          <a:extLst>
            <a:ext uri="{FF2B5EF4-FFF2-40B4-BE49-F238E27FC236}">
              <a16:creationId xmlns:a16="http://schemas.microsoft.com/office/drawing/2014/main" xmlns="" id="{00000000-0008-0000-0100-00000204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27" name="CustomShape 1">
          <a:extLst>
            <a:ext uri="{FF2B5EF4-FFF2-40B4-BE49-F238E27FC236}">
              <a16:creationId xmlns:a16="http://schemas.microsoft.com/office/drawing/2014/main" xmlns="" id="{00000000-0008-0000-0100-00000304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28" name="CustomShape 1">
          <a:extLst>
            <a:ext uri="{FF2B5EF4-FFF2-40B4-BE49-F238E27FC236}">
              <a16:creationId xmlns:a16="http://schemas.microsoft.com/office/drawing/2014/main" xmlns="" id="{00000000-0008-0000-0100-00000404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29" name="CustomShape 1">
          <a:extLst>
            <a:ext uri="{FF2B5EF4-FFF2-40B4-BE49-F238E27FC236}">
              <a16:creationId xmlns:a16="http://schemas.microsoft.com/office/drawing/2014/main" xmlns="" id="{00000000-0008-0000-0100-00000504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0" name="CustomShape 1">
          <a:extLst>
            <a:ext uri="{FF2B5EF4-FFF2-40B4-BE49-F238E27FC236}">
              <a16:creationId xmlns:a16="http://schemas.microsoft.com/office/drawing/2014/main" xmlns="" id="{00000000-0008-0000-0100-00000604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31" name="CustomShape 1">
          <a:extLst>
            <a:ext uri="{FF2B5EF4-FFF2-40B4-BE49-F238E27FC236}">
              <a16:creationId xmlns:a16="http://schemas.microsoft.com/office/drawing/2014/main" xmlns="" id="{00000000-0008-0000-0100-00000704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32" name="CustomShape 1">
          <a:extLst>
            <a:ext uri="{FF2B5EF4-FFF2-40B4-BE49-F238E27FC236}">
              <a16:creationId xmlns:a16="http://schemas.microsoft.com/office/drawing/2014/main" xmlns="" id="{00000000-0008-0000-0100-00000804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33" name="CustomShape 1">
          <a:extLst>
            <a:ext uri="{FF2B5EF4-FFF2-40B4-BE49-F238E27FC236}">
              <a16:creationId xmlns:a16="http://schemas.microsoft.com/office/drawing/2014/main" xmlns="" id="{00000000-0008-0000-0100-00000904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4" name="CustomShape 1">
          <a:extLst>
            <a:ext uri="{FF2B5EF4-FFF2-40B4-BE49-F238E27FC236}">
              <a16:creationId xmlns:a16="http://schemas.microsoft.com/office/drawing/2014/main" xmlns="" id="{00000000-0008-0000-0100-00000A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35" name="CustomShape 1">
          <a:extLst>
            <a:ext uri="{FF2B5EF4-FFF2-40B4-BE49-F238E27FC236}">
              <a16:creationId xmlns:a16="http://schemas.microsoft.com/office/drawing/2014/main" xmlns="" id="{00000000-0008-0000-0100-00000B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6" name="CustomShape 1">
          <a:extLst>
            <a:ext uri="{FF2B5EF4-FFF2-40B4-BE49-F238E27FC236}">
              <a16:creationId xmlns:a16="http://schemas.microsoft.com/office/drawing/2014/main" xmlns="" id="{00000000-0008-0000-0100-00000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37" name="CustomShape 1">
          <a:extLst>
            <a:ext uri="{FF2B5EF4-FFF2-40B4-BE49-F238E27FC236}">
              <a16:creationId xmlns:a16="http://schemas.microsoft.com/office/drawing/2014/main" xmlns="" id="{00000000-0008-0000-0100-00000D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38" name="CustomShape 1">
          <a:extLst>
            <a:ext uri="{FF2B5EF4-FFF2-40B4-BE49-F238E27FC236}">
              <a16:creationId xmlns:a16="http://schemas.microsoft.com/office/drawing/2014/main" xmlns="" id="{00000000-0008-0000-0100-00000E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9" name="CustomShape 1">
          <a:extLst>
            <a:ext uri="{FF2B5EF4-FFF2-40B4-BE49-F238E27FC236}">
              <a16:creationId xmlns:a16="http://schemas.microsoft.com/office/drawing/2014/main" xmlns="" id="{00000000-0008-0000-0100-00000F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40" name="CustomShape 1">
          <a:extLst>
            <a:ext uri="{FF2B5EF4-FFF2-40B4-BE49-F238E27FC236}">
              <a16:creationId xmlns:a16="http://schemas.microsoft.com/office/drawing/2014/main" xmlns="" id="{00000000-0008-0000-0100-000010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41" name="CustomShape 1">
          <a:extLst>
            <a:ext uri="{FF2B5EF4-FFF2-40B4-BE49-F238E27FC236}">
              <a16:creationId xmlns:a16="http://schemas.microsoft.com/office/drawing/2014/main" xmlns="" id="{00000000-0008-0000-0100-000011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42" name="CustomShape 1">
          <a:extLst>
            <a:ext uri="{FF2B5EF4-FFF2-40B4-BE49-F238E27FC236}">
              <a16:creationId xmlns:a16="http://schemas.microsoft.com/office/drawing/2014/main" xmlns="" id="{00000000-0008-0000-0100-000012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43" name="CustomShape 1">
          <a:extLst>
            <a:ext uri="{FF2B5EF4-FFF2-40B4-BE49-F238E27FC236}">
              <a16:creationId xmlns:a16="http://schemas.microsoft.com/office/drawing/2014/main" xmlns="" id="{00000000-0008-0000-0100-000013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44" name="CustomShape 1">
          <a:extLst>
            <a:ext uri="{FF2B5EF4-FFF2-40B4-BE49-F238E27FC236}">
              <a16:creationId xmlns:a16="http://schemas.microsoft.com/office/drawing/2014/main" xmlns="" id="{00000000-0008-0000-0100-000014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45" name="CustomShape 1">
          <a:extLst>
            <a:ext uri="{FF2B5EF4-FFF2-40B4-BE49-F238E27FC236}">
              <a16:creationId xmlns:a16="http://schemas.microsoft.com/office/drawing/2014/main" xmlns="" id="{00000000-0008-0000-0100-000015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46" name="CustomShape 1">
          <a:extLst>
            <a:ext uri="{FF2B5EF4-FFF2-40B4-BE49-F238E27FC236}">
              <a16:creationId xmlns:a16="http://schemas.microsoft.com/office/drawing/2014/main" xmlns="" id="{00000000-0008-0000-0100-000016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47" name="CustomShape 1">
          <a:extLst>
            <a:ext uri="{FF2B5EF4-FFF2-40B4-BE49-F238E27FC236}">
              <a16:creationId xmlns:a16="http://schemas.microsoft.com/office/drawing/2014/main" xmlns="" id="{00000000-0008-0000-0100-000017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48" name="CustomShape 1">
          <a:extLst>
            <a:ext uri="{FF2B5EF4-FFF2-40B4-BE49-F238E27FC236}">
              <a16:creationId xmlns:a16="http://schemas.microsoft.com/office/drawing/2014/main" xmlns="" id="{00000000-0008-0000-0100-000018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49" name="CustomShape 1">
          <a:extLst>
            <a:ext uri="{FF2B5EF4-FFF2-40B4-BE49-F238E27FC236}">
              <a16:creationId xmlns:a16="http://schemas.microsoft.com/office/drawing/2014/main" xmlns="" id="{00000000-0008-0000-0100-000019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50" name="CustomShape 1">
          <a:extLst>
            <a:ext uri="{FF2B5EF4-FFF2-40B4-BE49-F238E27FC236}">
              <a16:creationId xmlns:a16="http://schemas.microsoft.com/office/drawing/2014/main" xmlns="" id="{00000000-0008-0000-0100-00001A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51" name="CustomShape 1">
          <a:extLst>
            <a:ext uri="{FF2B5EF4-FFF2-40B4-BE49-F238E27FC236}">
              <a16:creationId xmlns:a16="http://schemas.microsoft.com/office/drawing/2014/main" xmlns="" id="{00000000-0008-0000-0100-00001B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52" name="CustomShape 1">
          <a:extLst>
            <a:ext uri="{FF2B5EF4-FFF2-40B4-BE49-F238E27FC236}">
              <a16:creationId xmlns:a16="http://schemas.microsoft.com/office/drawing/2014/main" xmlns="" id="{00000000-0008-0000-0100-00001C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53" name="CustomShape 1">
          <a:extLst>
            <a:ext uri="{FF2B5EF4-FFF2-40B4-BE49-F238E27FC236}">
              <a16:creationId xmlns:a16="http://schemas.microsoft.com/office/drawing/2014/main" xmlns="" id="{00000000-0008-0000-0100-00001D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54" name="CustomShape 1">
          <a:extLst>
            <a:ext uri="{FF2B5EF4-FFF2-40B4-BE49-F238E27FC236}">
              <a16:creationId xmlns:a16="http://schemas.microsoft.com/office/drawing/2014/main" xmlns="" id="{00000000-0008-0000-0100-00001E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55" name="CustomShape 1">
          <a:extLst>
            <a:ext uri="{FF2B5EF4-FFF2-40B4-BE49-F238E27FC236}">
              <a16:creationId xmlns:a16="http://schemas.microsoft.com/office/drawing/2014/main" xmlns="" id="{00000000-0008-0000-0100-00001F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56" name="CustomShape 1">
          <a:extLst>
            <a:ext uri="{FF2B5EF4-FFF2-40B4-BE49-F238E27FC236}">
              <a16:creationId xmlns:a16="http://schemas.microsoft.com/office/drawing/2014/main" xmlns="" id="{00000000-0008-0000-0100-000020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57" name="CustomShape 1">
          <a:extLst>
            <a:ext uri="{FF2B5EF4-FFF2-40B4-BE49-F238E27FC236}">
              <a16:creationId xmlns:a16="http://schemas.microsoft.com/office/drawing/2014/main" xmlns="" id="{00000000-0008-0000-0100-000021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58" name="CustomShape 1">
          <a:extLst>
            <a:ext uri="{FF2B5EF4-FFF2-40B4-BE49-F238E27FC236}">
              <a16:creationId xmlns:a16="http://schemas.microsoft.com/office/drawing/2014/main" xmlns="" id="{00000000-0008-0000-0100-000022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59" name="CustomShape 1">
          <a:extLst>
            <a:ext uri="{FF2B5EF4-FFF2-40B4-BE49-F238E27FC236}">
              <a16:creationId xmlns:a16="http://schemas.microsoft.com/office/drawing/2014/main" xmlns="" id="{00000000-0008-0000-0100-000023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60" name="CustomShape 1">
          <a:extLst>
            <a:ext uri="{FF2B5EF4-FFF2-40B4-BE49-F238E27FC236}">
              <a16:creationId xmlns:a16="http://schemas.microsoft.com/office/drawing/2014/main" xmlns="" id="{00000000-0008-0000-0100-000024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61" name="CustomShape 1">
          <a:extLst>
            <a:ext uri="{FF2B5EF4-FFF2-40B4-BE49-F238E27FC236}">
              <a16:creationId xmlns:a16="http://schemas.microsoft.com/office/drawing/2014/main" xmlns="" id="{00000000-0008-0000-0100-000025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62" name="CustomShape 1">
          <a:extLst>
            <a:ext uri="{FF2B5EF4-FFF2-40B4-BE49-F238E27FC236}">
              <a16:creationId xmlns:a16="http://schemas.microsoft.com/office/drawing/2014/main" xmlns="" id="{00000000-0008-0000-0100-000026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63" name="CustomShape 1">
          <a:extLst>
            <a:ext uri="{FF2B5EF4-FFF2-40B4-BE49-F238E27FC236}">
              <a16:creationId xmlns:a16="http://schemas.microsoft.com/office/drawing/2014/main" xmlns="" id="{00000000-0008-0000-0100-000027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64" name="CustomShape 1">
          <a:extLst>
            <a:ext uri="{FF2B5EF4-FFF2-40B4-BE49-F238E27FC236}">
              <a16:creationId xmlns:a16="http://schemas.microsoft.com/office/drawing/2014/main" xmlns="" id="{00000000-0008-0000-0100-000028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65" name="CustomShape 1">
          <a:extLst>
            <a:ext uri="{FF2B5EF4-FFF2-40B4-BE49-F238E27FC236}">
              <a16:creationId xmlns:a16="http://schemas.microsoft.com/office/drawing/2014/main" xmlns="" id="{00000000-0008-0000-0100-000029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66" name="CustomShape 1">
          <a:extLst>
            <a:ext uri="{FF2B5EF4-FFF2-40B4-BE49-F238E27FC236}">
              <a16:creationId xmlns:a16="http://schemas.microsoft.com/office/drawing/2014/main" xmlns="" id="{00000000-0008-0000-0100-00002A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67" name="CustomShape 1">
          <a:extLst>
            <a:ext uri="{FF2B5EF4-FFF2-40B4-BE49-F238E27FC236}">
              <a16:creationId xmlns:a16="http://schemas.microsoft.com/office/drawing/2014/main" xmlns="" id="{00000000-0008-0000-0100-00002B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68" name="CustomShape 1">
          <a:extLst>
            <a:ext uri="{FF2B5EF4-FFF2-40B4-BE49-F238E27FC236}">
              <a16:creationId xmlns:a16="http://schemas.microsoft.com/office/drawing/2014/main" xmlns="" id="{00000000-0008-0000-0100-00002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69" name="CustomShape 1">
          <a:extLst>
            <a:ext uri="{FF2B5EF4-FFF2-40B4-BE49-F238E27FC236}">
              <a16:creationId xmlns:a16="http://schemas.microsoft.com/office/drawing/2014/main" xmlns="" id="{00000000-0008-0000-0100-00002D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70" name="CustomShape 1">
          <a:extLst>
            <a:ext uri="{FF2B5EF4-FFF2-40B4-BE49-F238E27FC236}">
              <a16:creationId xmlns:a16="http://schemas.microsoft.com/office/drawing/2014/main" xmlns="" id="{00000000-0008-0000-0100-00002E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71" name="CustomShape 1">
          <a:extLst>
            <a:ext uri="{FF2B5EF4-FFF2-40B4-BE49-F238E27FC236}">
              <a16:creationId xmlns:a16="http://schemas.microsoft.com/office/drawing/2014/main" xmlns="" id="{00000000-0008-0000-0100-00002F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72" name="CustomShape 1">
          <a:extLst>
            <a:ext uri="{FF2B5EF4-FFF2-40B4-BE49-F238E27FC236}">
              <a16:creationId xmlns:a16="http://schemas.microsoft.com/office/drawing/2014/main" xmlns="" id="{00000000-0008-0000-0100-000030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73" name="CustomShape 1">
          <a:extLst>
            <a:ext uri="{FF2B5EF4-FFF2-40B4-BE49-F238E27FC236}">
              <a16:creationId xmlns:a16="http://schemas.microsoft.com/office/drawing/2014/main" xmlns="" id="{00000000-0008-0000-0100-000031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74" name="CustomShape 1">
          <a:extLst>
            <a:ext uri="{FF2B5EF4-FFF2-40B4-BE49-F238E27FC236}">
              <a16:creationId xmlns:a16="http://schemas.microsoft.com/office/drawing/2014/main" xmlns="" id="{00000000-0008-0000-0100-000032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75" name="CustomShape 1">
          <a:extLst>
            <a:ext uri="{FF2B5EF4-FFF2-40B4-BE49-F238E27FC236}">
              <a16:creationId xmlns:a16="http://schemas.microsoft.com/office/drawing/2014/main" xmlns="" id="{00000000-0008-0000-0100-000033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76" name="CustomShape 1">
          <a:extLst>
            <a:ext uri="{FF2B5EF4-FFF2-40B4-BE49-F238E27FC236}">
              <a16:creationId xmlns:a16="http://schemas.microsoft.com/office/drawing/2014/main" xmlns="" id="{00000000-0008-0000-0100-000034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77" name="CustomShape 1">
          <a:extLst>
            <a:ext uri="{FF2B5EF4-FFF2-40B4-BE49-F238E27FC236}">
              <a16:creationId xmlns:a16="http://schemas.microsoft.com/office/drawing/2014/main" xmlns="" id="{00000000-0008-0000-0100-000035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78" name="CustomShape 1">
          <a:extLst>
            <a:ext uri="{FF2B5EF4-FFF2-40B4-BE49-F238E27FC236}">
              <a16:creationId xmlns:a16="http://schemas.microsoft.com/office/drawing/2014/main" xmlns="" id="{00000000-0008-0000-0100-000036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79" name="CustomShape 1">
          <a:extLst>
            <a:ext uri="{FF2B5EF4-FFF2-40B4-BE49-F238E27FC236}">
              <a16:creationId xmlns:a16="http://schemas.microsoft.com/office/drawing/2014/main" xmlns="" id="{00000000-0008-0000-0100-000037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80" name="CustomShape 1">
          <a:extLst>
            <a:ext uri="{FF2B5EF4-FFF2-40B4-BE49-F238E27FC236}">
              <a16:creationId xmlns:a16="http://schemas.microsoft.com/office/drawing/2014/main" xmlns="" id="{00000000-0008-0000-0100-000038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81" name="CustomShape 1">
          <a:extLst>
            <a:ext uri="{FF2B5EF4-FFF2-40B4-BE49-F238E27FC236}">
              <a16:creationId xmlns:a16="http://schemas.microsoft.com/office/drawing/2014/main" xmlns="" id="{00000000-0008-0000-0100-000039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82" name="CustomShape 1">
          <a:extLst>
            <a:ext uri="{FF2B5EF4-FFF2-40B4-BE49-F238E27FC236}">
              <a16:creationId xmlns:a16="http://schemas.microsoft.com/office/drawing/2014/main" xmlns="" id="{00000000-0008-0000-0100-00003A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83" name="CustomShape 1">
          <a:extLst>
            <a:ext uri="{FF2B5EF4-FFF2-40B4-BE49-F238E27FC236}">
              <a16:creationId xmlns:a16="http://schemas.microsoft.com/office/drawing/2014/main" xmlns="" id="{00000000-0008-0000-0100-00003B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84" name="CustomShape 1">
          <a:extLst>
            <a:ext uri="{FF2B5EF4-FFF2-40B4-BE49-F238E27FC236}">
              <a16:creationId xmlns:a16="http://schemas.microsoft.com/office/drawing/2014/main" xmlns="" id="{00000000-0008-0000-0100-00003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85" name="CustomShape 1">
          <a:extLst>
            <a:ext uri="{FF2B5EF4-FFF2-40B4-BE49-F238E27FC236}">
              <a16:creationId xmlns:a16="http://schemas.microsoft.com/office/drawing/2014/main" xmlns="" id="{00000000-0008-0000-0100-00003D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86" name="CustomShape 1">
          <a:extLst>
            <a:ext uri="{FF2B5EF4-FFF2-40B4-BE49-F238E27FC236}">
              <a16:creationId xmlns:a16="http://schemas.microsoft.com/office/drawing/2014/main" xmlns="" id="{00000000-0008-0000-0100-00003E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87" name="CustomShape 1">
          <a:extLst>
            <a:ext uri="{FF2B5EF4-FFF2-40B4-BE49-F238E27FC236}">
              <a16:creationId xmlns:a16="http://schemas.microsoft.com/office/drawing/2014/main" xmlns="" id="{00000000-0008-0000-0100-00003F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88" name="CustomShape 1">
          <a:extLst>
            <a:ext uri="{FF2B5EF4-FFF2-40B4-BE49-F238E27FC236}">
              <a16:creationId xmlns:a16="http://schemas.microsoft.com/office/drawing/2014/main" xmlns="" id="{00000000-0008-0000-0100-000040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89" name="CustomShape 1">
          <a:extLst>
            <a:ext uri="{FF2B5EF4-FFF2-40B4-BE49-F238E27FC236}">
              <a16:creationId xmlns:a16="http://schemas.microsoft.com/office/drawing/2014/main" xmlns="" id="{00000000-0008-0000-0100-000041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90" name="CustomShape 1">
          <a:extLst>
            <a:ext uri="{FF2B5EF4-FFF2-40B4-BE49-F238E27FC236}">
              <a16:creationId xmlns:a16="http://schemas.microsoft.com/office/drawing/2014/main" xmlns="" id="{00000000-0008-0000-0100-000042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91" name="CustomShape 1">
          <a:extLst>
            <a:ext uri="{FF2B5EF4-FFF2-40B4-BE49-F238E27FC236}">
              <a16:creationId xmlns:a16="http://schemas.microsoft.com/office/drawing/2014/main" xmlns="" id="{00000000-0008-0000-0100-000043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92" name="CustomShape 1">
          <a:extLst>
            <a:ext uri="{FF2B5EF4-FFF2-40B4-BE49-F238E27FC236}">
              <a16:creationId xmlns:a16="http://schemas.microsoft.com/office/drawing/2014/main" xmlns="" id="{00000000-0008-0000-0100-000044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93" name="CustomShape 1">
          <a:extLst>
            <a:ext uri="{FF2B5EF4-FFF2-40B4-BE49-F238E27FC236}">
              <a16:creationId xmlns:a16="http://schemas.microsoft.com/office/drawing/2014/main" xmlns="" id="{00000000-0008-0000-0100-000045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94" name="CustomShape 1">
          <a:extLst>
            <a:ext uri="{FF2B5EF4-FFF2-40B4-BE49-F238E27FC236}">
              <a16:creationId xmlns:a16="http://schemas.microsoft.com/office/drawing/2014/main" xmlns="" id="{00000000-0008-0000-0100-000046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95" name="CustomShape 1">
          <a:extLst>
            <a:ext uri="{FF2B5EF4-FFF2-40B4-BE49-F238E27FC236}">
              <a16:creationId xmlns:a16="http://schemas.microsoft.com/office/drawing/2014/main" xmlns="" id="{00000000-0008-0000-0100-000047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96" name="CustomShape 1">
          <a:extLst>
            <a:ext uri="{FF2B5EF4-FFF2-40B4-BE49-F238E27FC236}">
              <a16:creationId xmlns:a16="http://schemas.microsoft.com/office/drawing/2014/main" xmlns="" id="{00000000-0008-0000-0100-000048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97" name="CustomShape 1">
          <a:extLst>
            <a:ext uri="{FF2B5EF4-FFF2-40B4-BE49-F238E27FC236}">
              <a16:creationId xmlns:a16="http://schemas.microsoft.com/office/drawing/2014/main" xmlns="" id="{00000000-0008-0000-0100-000049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98" name="CustomShape 1">
          <a:extLst>
            <a:ext uri="{FF2B5EF4-FFF2-40B4-BE49-F238E27FC236}">
              <a16:creationId xmlns:a16="http://schemas.microsoft.com/office/drawing/2014/main" xmlns="" id="{00000000-0008-0000-0100-00004A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99" name="CustomShape 1">
          <a:extLst>
            <a:ext uri="{FF2B5EF4-FFF2-40B4-BE49-F238E27FC236}">
              <a16:creationId xmlns:a16="http://schemas.microsoft.com/office/drawing/2014/main" xmlns="" id="{00000000-0008-0000-0100-00004B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00" name="CustomShape 1">
          <a:extLst>
            <a:ext uri="{FF2B5EF4-FFF2-40B4-BE49-F238E27FC236}">
              <a16:creationId xmlns:a16="http://schemas.microsoft.com/office/drawing/2014/main" xmlns="" id="{00000000-0008-0000-0100-00004C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01" name="CustomShape 1">
          <a:extLst>
            <a:ext uri="{FF2B5EF4-FFF2-40B4-BE49-F238E27FC236}">
              <a16:creationId xmlns:a16="http://schemas.microsoft.com/office/drawing/2014/main" xmlns="" id="{00000000-0008-0000-0100-00004D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02" name="CustomShape 1">
          <a:extLst>
            <a:ext uri="{FF2B5EF4-FFF2-40B4-BE49-F238E27FC236}">
              <a16:creationId xmlns:a16="http://schemas.microsoft.com/office/drawing/2014/main" xmlns="" id="{00000000-0008-0000-0100-00004E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03" name="CustomShape 1">
          <a:extLst>
            <a:ext uri="{FF2B5EF4-FFF2-40B4-BE49-F238E27FC236}">
              <a16:creationId xmlns:a16="http://schemas.microsoft.com/office/drawing/2014/main" xmlns="" id="{00000000-0008-0000-0100-00004F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04" name="CustomShape 1">
          <a:extLst>
            <a:ext uri="{FF2B5EF4-FFF2-40B4-BE49-F238E27FC236}">
              <a16:creationId xmlns:a16="http://schemas.microsoft.com/office/drawing/2014/main" xmlns="" id="{00000000-0008-0000-0100-000050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05" name="CustomShape 1">
          <a:extLst>
            <a:ext uri="{FF2B5EF4-FFF2-40B4-BE49-F238E27FC236}">
              <a16:creationId xmlns:a16="http://schemas.microsoft.com/office/drawing/2014/main" xmlns="" id="{00000000-0008-0000-0100-000051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06" name="CustomShape 1">
          <a:extLst>
            <a:ext uri="{FF2B5EF4-FFF2-40B4-BE49-F238E27FC236}">
              <a16:creationId xmlns:a16="http://schemas.microsoft.com/office/drawing/2014/main" xmlns="" id="{00000000-0008-0000-0100-000052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07" name="CustomShape 1">
          <a:extLst>
            <a:ext uri="{FF2B5EF4-FFF2-40B4-BE49-F238E27FC236}">
              <a16:creationId xmlns:a16="http://schemas.microsoft.com/office/drawing/2014/main" xmlns="" id="{00000000-0008-0000-0100-000053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08" name="CustomShape 1">
          <a:extLst>
            <a:ext uri="{FF2B5EF4-FFF2-40B4-BE49-F238E27FC236}">
              <a16:creationId xmlns:a16="http://schemas.microsoft.com/office/drawing/2014/main" xmlns="" id="{00000000-0008-0000-0100-000054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09" name="CustomShape 1">
          <a:extLst>
            <a:ext uri="{FF2B5EF4-FFF2-40B4-BE49-F238E27FC236}">
              <a16:creationId xmlns:a16="http://schemas.microsoft.com/office/drawing/2014/main" xmlns="" id="{00000000-0008-0000-0100-000055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10" name="CustomShape 1">
          <a:extLst>
            <a:ext uri="{FF2B5EF4-FFF2-40B4-BE49-F238E27FC236}">
              <a16:creationId xmlns:a16="http://schemas.microsoft.com/office/drawing/2014/main" xmlns="" id="{00000000-0008-0000-0100-000056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11" name="CustomShape 1">
          <a:extLst>
            <a:ext uri="{FF2B5EF4-FFF2-40B4-BE49-F238E27FC236}">
              <a16:creationId xmlns:a16="http://schemas.microsoft.com/office/drawing/2014/main" xmlns="" id="{00000000-0008-0000-0100-000057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12" name="CustomShape 1">
          <a:extLst>
            <a:ext uri="{FF2B5EF4-FFF2-40B4-BE49-F238E27FC236}">
              <a16:creationId xmlns:a16="http://schemas.microsoft.com/office/drawing/2014/main" xmlns="" id="{00000000-0008-0000-0100-000058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13" name="CustomShape 1">
          <a:extLst>
            <a:ext uri="{FF2B5EF4-FFF2-40B4-BE49-F238E27FC236}">
              <a16:creationId xmlns:a16="http://schemas.microsoft.com/office/drawing/2014/main" xmlns="" id="{00000000-0008-0000-0100-000059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14" name="CustomShape 1">
          <a:extLst>
            <a:ext uri="{FF2B5EF4-FFF2-40B4-BE49-F238E27FC236}">
              <a16:creationId xmlns:a16="http://schemas.microsoft.com/office/drawing/2014/main" xmlns="" id="{00000000-0008-0000-0100-00005A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15" name="CustomShape 1">
          <a:extLst>
            <a:ext uri="{FF2B5EF4-FFF2-40B4-BE49-F238E27FC236}">
              <a16:creationId xmlns:a16="http://schemas.microsoft.com/office/drawing/2014/main" xmlns="" id="{00000000-0008-0000-0100-00005B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16" name="CustomShape 1">
          <a:extLst>
            <a:ext uri="{FF2B5EF4-FFF2-40B4-BE49-F238E27FC236}">
              <a16:creationId xmlns:a16="http://schemas.microsoft.com/office/drawing/2014/main" xmlns="" id="{00000000-0008-0000-0100-00005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17" name="CustomShape 1">
          <a:extLst>
            <a:ext uri="{FF2B5EF4-FFF2-40B4-BE49-F238E27FC236}">
              <a16:creationId xmlns:a16="http://schemas.microsoft.com/office/drawing/2014/main" xmlns="" id="{00000000-0008-0000-0100-00005D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18" name="CustomShape 1">
          <a:extLst>
            <a:ext uri="{FF2B5EF4-FFF2-40B4-BE49-F238E27FC236}">
              <a16:creationId xmlns:a16="http://schemas.microsoft.com/office/drawing/2014/main" xmlns="" id="{00000000-0008-0000-0100-00005E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19" name="CustomShape 1">
          <a:extLst>
            <a:ext uri="{FF2B5EF4-FFF2-40B4-BE49-F238E27FC236}">
              <a16:creationId xmlns:a16="http://schemas.microsoft.com/office/drawing/2014/main" xmlns="" id="{00000000-0008-0000-0100-00005F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20" name="CustomShape 1">
          <a:extLst>
            <a:ext uri="{FF2B5EF4-FFF2-40B4-BE49-F238E27FC236}">
              <a16:creationId xmlns:a16="http://schemas.microsoft.com/office/drawing/2014/main" xmlns="" id="{00000000-0008-0000-0100-000060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21" name="CustomShape 1">
          <a:extLst>
            <a:ext uri="{FF2B5EF4-FFF2-40B4-BE49-F238E27FC236}">
              <a16:creationId xmlns:a16="http://schemas.microsoft.com/office/drawing/2014/main" xmlns="" id="{00000000-0008-0000-0100-000061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22" name="CustomShape 1">
          <a:extLst>
            <a:ext uri="{FF2B5EF4-FFF2-40B4-BE49-F238E27FC236}">
              <a16:creationId xmlns:a16="http://schemas.microsoft.com/office/drawing/2014/main" xmlns="" id="{00000000-0008-0000-0100-000062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23" name="CustomShape 1">
          <a:extLst>
            <a:ext uri="{FF2B5EF4-FFF2-40B4-BE49-F238E27FC236}">
              <a16:creationId xmlns:a16="http://schemas.microsoft.com/office/drawing/2014/main" xmlns="" id="{00000000-0008-0000-0100-000063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24" name="CustomShape 1">
          <a:extLst>
            <a:ext uri="{FF2B5EF4-FFF2-40B4-BE49-F238E27FC236}">
              <a16:creationId xmlns:a16="http://schemas.microsoft.com/office/drawing/2014/main" xmlns="" id="{00000000-0008-0000-0100-000064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25" name="CustomShape 1">
          <a:extLst>
            <a:ext uri="{FF2B5EF4-FFF2-40B4-BE49-F238E27FC236}">
              <a16:creationId xmlns:a16="http://schemas.microsoft.com/office/drawing/2014/main" xmlns="" id="{00000000-0008-0000-0100-000065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26" name="CustomShape 1">
          <a:extLst>
            <a:ext uri="{FF2B5EF4-FFF2-40B4-BE49-F238E27FC236}">
              <a16:creationId xmlns:a16="http://schemas.microsoft.com/office/drawing/2014/main" xmlns="" id="{00000000-0008-0000-0100-000066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27" name="CustomShape 1">
          <a:extLst>
            <a:ext uri="{FF2B5EF4-FFF2-40B4-BE49-F238E27FC236}">
              <a16:creationId xmlns:a16="http://schemas.microsoft.com/office/drawing/2014/main" xmlns="" id="{00000000-0008-0000-0100-000067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28" name="CustomShape 1">
          <a:extLst>
            <a:ext uri="{FF2B5EF4-FFF2-40B4-BE49-F238E27FC236}">
              <a16:creationId xmlns:a16="http://schemas.microsoft.com/office/drawing/2014/main" xmlns="" id="{00000000-0008-0000-0100-000068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29" name="CustomShape 1">
          <a:extLst>
            <a:ext uri="{FF2B5EF4-FFF2-40B4-BE49-F238E27FC236}">
              <a16:creationId xmlns:a16="http://schemas.microsoft.com/office/drawing/2014/main" xmlns="" id="{00000000-0008-0000-0100-000069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30" name="CustomShape 1">
          <a:extLst>
            <a:ext uri="{FF2B5EF4-FFF2-40B4-BE49-F238E27FC236}">
              <a16:creationId xmlns:a16="http://schemas.microsoft.com/office/drawing/2014/main" xmlns="" id="{00000000-0008-0000-0100-00006A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1" name="CustomShape 1">
          <a:extLst>
            <a:ext uri="{FF2B5EF4-FFF2-40B4-BE49-F238E27FC236}">
              <a16:creationId xmlns:a16="http://schemas.microsoft.com/office/drawing/2014/main" xmlns="" id="{00000000-0008-0000-0100-00006B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32" name="CustomShape 1">
          <a:extLst>
            <a:ext uri="{FF2B5EF4-FFF2-40B4-BE49-F238E27FC236}">
              <a16:creationId xmlns:a16="http://schemas.microsoft.com/office/drawing/2014/main" xmlns="" id="{00000000-0008-0000-0100-00006C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3" name="CustomShape 1">
          <a:extLst>
            <a:ext uri="{FF2B5EF4-FFF2-40B4-BE49-F238E27FC236}">
              <a16:creationId xmlns:a16="http://schemas.microsoft.com/office/drawing/2014/main" xmlns="" id="{00000000-0008-0000-0100-00006D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34" name="CustomShape 1">
          <a:extLst>
            <a:ext uri="{FF2B5EF4-FFF2-40B4-BE49-F238E27FC236}">
              <a16:creationId xmlns:a16="http://schemas.microsoft.com/office/drawing/2014/main" xmlns="" id="{00000000-0008-0000-0100-00006E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35" name="CustomShape 1">
          <a:extLst>
            <a:ext uri="{FF2B5EF4-FFF2-40B4-BE49-F238E27FC236}">
              <a16:creationId xmlns:a16="http://schemas.microsoft.com/office/drawing/2014/main" xmlns="" id="{00000000-0008-0000-0100-00006F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36" name="CustomShape 1">
          <a:extLst>
            <a:ext uri="{FF2B5EF4-FFF2-40B4-BE49-F238E27FC236}">
              <a16:creationId xmlns:a16="http://schemas.microsoft.com/office/drawing/2014/main" xmlns="" id="{00000000-0008-0000-0100-000070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7" name="CustomShape 1">
          <a:extLst>
            <a:ext uri="{FF2B5EF4-FFF2-40B4-BE49-F238E27FC236}">
              <a16:creationId xmlns:a16="http://schemas.microsoft.com/office/drawing/2014/main" xmlns="" id="{00000000-0008-0000-0100-000071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38" name="CustomShape 1">
          <a:extLst>
            <a:ext uri="{FF2B5EF4-FFF2-40B4-BE49-F238E27FC236}">
              <a16:creationId xmlns:a16="http://schemas.microsoft.com/office/drawing/2014/main" xmlns="" id="{00000000-0008-0000-0100-000072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9" name="CustomShape 1">
          <a:extLst>
            <a:ext uri="{FF2B5EF4-FFF2-40B4-BE49-F238E27FC236}">
              <a16:creationId xmlns:a16="http://schemas.microsoft.com/office/drawing/2014/main" xmlns="" id="{00000000-0008-0000-0100-000073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40" name="CustomShape 1">
          <a:extLst>
            <a:ext uri="{FF2B5EF4-FFF2-40B4-BE49-F238E27FC236}">
              <a16:creationId xmlns:a16="http://schemas.microsoft.com/office/drawing/2014/main" xmlns="" id="{00000000-0008-0000-0100-000074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41" name="CustomShape 1">
          <a:extLst>
            <a:ext uri="{FF2B5EF4-FFF2-40B4-BE49-F238E27FC236}">
              <a16:creationId xmlns:a16="http://schemas.microsoft.com/office/drawing/2014/main" xmlns="" id="{00000000-0008-0000-0100-000075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42" name="CustomShape 1">
          <a:extLst>
            <a:ext uri="{FF2B5EF4-FFF2-40B4-BE49-F238E27FC236}">
              <a16:creationId xmlns:a16="http://schemas.microsoft.com/office/drawing/2014/main" xmlns="" id="{00000000-0008-0000-0100-000076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43" name="CustomShape 1">
          <a:extLst>
            <a:ext uri="{FF2B5EF4-FFF2-40B4-BE49-F238E27FC236}">
              <a16:creationId xmlns:a16="http://schemas.microsoft.com/office/drawing/2014/main" xmlns="" id="{00000000-0008-0000-0100-000077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44" name="CustomShape 1">
          <a:extLst>
            <a:ext uri="{FF2B5EF4-FFF2-40B4-BE49-F238E27FC236}">
              <a16:creationId xmlns:a16="http://schemas.microsoft.com/office/drawing/2014/main" xmlns="" id="{00000000-0008-0000-0100-000078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45" name="CustomShape 1">
          <a:extLst>
            <a:ext uri="{FF2B5EF4-FFF2-40B4-BE49-F238E27FC236}">
              <a16:creationId xmlns:a16="http://schemas.microsoft.com/office/drawing/2014/main" xmlns="" id="{00000000-0008-0000-0100-000079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46" name="CustomShape 1">
          <a:extLst>
            <a:ext uri="{FF2B5EF4-FFF2-40B4-BE49-F238E27FC236}">
              <a16:creationId xmlns:a16="http://schemas.microsoft.com/office/drawing/2014/main" xmlns="" id="{00000000-0008-0000-0100-00007A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47" name="CustomShape 1">
          <a:extLst>
            <a:ext uri="{FF2B5EF4-FFF2-40B4-BE49-F238E27FC236}">
              <a16:creationId xmlns:a16="http://schemas.microsoft.com/office/drawing/2014/main" xmlns="" id="{00000000-0008-0000-0100-00007B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48" name="CustomShape 1">
          <a:extLst>
            <a:ext uri="{FF2B5EF4-FFF2-40B4-BE49-F238E27FC236}">
              <a16:creationId xmlns:a16="http://schemas.microsoft.com/office/drawing/2014/main" xmlns="" id="{00000000-0008-0000-0100-00007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49" name="CustomShape 1">
          <a:extLst>
            <a:ext uri="{FF2B5EF4-FFF2-40B4-BE49-F238E27FC236}">
              <a16:creationId xmlns:a16="http://schemas.microsoft.com/office/drawing/2014/main" xmlns="" id="{00000000-0008-0000-0100-00007D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50" name="CustomShape 1">
          <a:extLst>
            <a:ext uri="{FF2B5EF4-FFF2-40B4-BE49-F238E27FC236}">
              <a16:creationId xmlns:a16="http://schemas.microsoft.com/office/drawing/2014/main" xmlns="" id="{00000000-0008-0000-0100-00007E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51" name="CustomShape 1">
          <a:extLst>
            <a:ext uri="{FF2B5EF4-FFF2-40B4-BE49-F238E27FC236}">
              <a16:creationId xmlns:a16="http://schemas.microsoft.com/office/drawing/2014/main" xmlns="" id="{00000000-0008-0000-0100-00007F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52" name="CustomShape 1">
          <a:extLst>
            <a:ext uri="{FF2B5EF4-FFF2-40B4-BE49-F238E27FC236}">
              <a16:creationId xmlns:a16="http://schemas.microsoft.com/office/drawing/2014/main" xmlns="" id="{00000000-0008-0000-0100-000080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53" name="CustomShape 1">
          <a:extLst>
            <a:ext uri="{FF2B5EF4-FFF2-40B4-BE49-F238E27FC236}">
              <a16:creationId xmlns:a16="http://schemas.microsoft.com/office/drawing/2014/main" xmlns="" id="{00000000-0008-0000-0100-000081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154" name="CustomShape 1">
          <a:extLst>
            <a:ext uri="{FF2B5EF4-FFF2-40B4-BE49-F238E27FC236}">
              <a16:creationId xmlns:a16="http://schemas.microsoft.com/office/drawing/2014/main" xmlns="" id="{00000000-0008-0000-0100-000082040000}"/>
            </a:ext>
          </a:extLst>
        </xdr:cNvPr>
        <xdr:cNvSpPr/>
      </xdr:nvSpPr>
      <xdr:spPr>
        <a:xfrm>
          <a:off x="9215795" y="532144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55" name="CustomShape 1">
          <a:extLst>
            <a:ext uri="{FF2B5EF4-FFF2-40B4-BE49-F238E27FC236}">
              <a16:creationId xmlns:a16="http://schemas.microsoft.com/office/drawing/2014/main" xmlns="" id="{00000000-0008-0000-0100-000083040000}"/>
            </a:ext>
          </a:extLst>
        </xdr:cNvPr>
        <xdr:cNvSpPr/>
      </xdr:nvSpPr>
      <xdr:spPr>
        <a:xfrm>
          <a:off x="631920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56" name="CustomShape 1">
          <a:extLst>
            <a:ext uri="{FF2B5EF4-FFF2-40B4-BE49-F238E27FC236}">
              <a16:creationId xmlns:a16="http://schemas.microsoft.com/office/drawing/2014/main" xmlns="" id="{00000000-0008-0000-0100-000084040000}"/>
            </a:ext>
          </a:extLst>
        </xdr:cNvPr>
        <xdr:cNvSpPr/>
      </xdr:nvSpPr>
      <xdr:spPr>
        <a:xfrm>
          <a:off x="6258000" y="533114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57" name="CustomShape 1">
          <a:extLst>
            <a:ext uri="{FF2B5EF4-FFF2-40B4-BE49-F238E27FC236}">
              <a16:creationId xmlns:a16="http://schemas.microsoft.com/office/drawing/2014/main" xmlns="" id="{00000000-0008-0000-0100-000085040000}"/>
            </a:ext>
          </a:extLst>
        </xdr:cNvPr>
        <xdr:cNvSpPr/>
      </xdr:nvSpPr>
      <xdr:spPr>
        <a:xfrm>
          <a:off x="617448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58" name="CustomShape 1">
          <a:extLst>
            <a:ext uri="{FF2B5EF4-FFF2-40B4-BE49-F238E27FC236}">
              <a16:creationId xmlns:a16="http://schemas.microsoft.com/office/drawing/2014/main" xmlns="" id="{00000000-0008-0000-0100-000086040000}"/>
            </a:ext>
          </a:extLst>
        </xdr:cNvPr>
        <xdr:cNvSpPr/>
      </xdr:nvSpPr>
      <xdr:spPr>
        <a:xfrm>
          <a:off x="631920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59" name="CustomShape 1">
          <a:extLst>
            <a:ext uri="{FF2B5EF4-FFF2-40B4-BE49-F238E27FC236}">
              <a16:creationId xmlns:a16="http://schemas.microsoft.com/office/drawing/2014/main" xmlns="" id="{00000000-0008-0000-0100-000087040000}"/>
            </a:ext>
          </a:extLst>
        </xdr:cNvPr>
        <xdr:cNvSpPr/>
      </xdr:nvSpPr>
      <xdr:spPr>
        <a:xfrm>
          <a:off x="6162600" y="533114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60" name="CustomShape 1">
          <a:extLst>
            <a:ext uri="{FF2B5EF4-FFF2-40B4-BE49-F238E27FC236}">
              <a16:creationId xmlns:a16="http://schemas.microsoft.com/office/drawing/2014/main" xmlns="" id="{00000000-0008-0000-0100-000088040000}"/>
            </a:ext>
          </a:extLst>
        </xdr:cNvPr>
        <xdr:cNvSpPr/>
      </xdr:nvSpPr>
      <xdr:spPr>
        <a:xfrm>
          <a:off x="631920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61" name="CustomShape 1">
          <a:extLst>
            <a:ext uri="{FF2B5EF4-FFF2-40B4-BE49-F238E27FC236}">
              <a16:creationId xmlns:a16="http://schemas.microsoft.com/office/drawing/2014/main" xmlns="" id="{00000000-0008-0000-0100-000089040000}"/>
            </a:ext>
          </a:extLst>
        </xdr:cNvPr>
        <xdr:cNvSpPr/>
      </xdr:nvSpPr>
      <xdr:spPr>
        <a:xfrm>
          <a:off x="5455470" y="533114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62" name="CustomShape 1">
          <a:extLst>
            <a:ext uri="{FF2B5EF4-FFF2-40B4-BE49-F238E27FC236}">
              <a16:creationId xmlns:a16="http://schemas.microsoft.com/office/drawing/2014/main" xmlns="" id="{00000000-0008-0000-0100-00008A040000}"/>
            </a:ext>
          </a:extLst>
        </xdr:cNvPr>
        <xdr:cNvSpPr/>
      </xdr:nvSpPr>
      <xdr:spPr>
        <a:xfrm>
          <a:off x="6258000" y="533114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63" name="CustomShape 1">
          <a:extLst>
            <a:ext uri="{FF2B5EF4-FFF2-40B4-BE49-F238E27FC236}">
              <a16:creationId xmlns:a16="http://schemas.microsoft.com/office/drawing/2014/main" xmlns="" id="{00000000-0008-0000-0100-00008B040000}"/>
            </a:ext>
          </a:extLst>
        </xdr:cNvPr>
        <xdr:cNvSpPr/>
      </xdr:nvSpPr>
      <xdr:spPr>
        <a:xfrm>
          <a:off x="617448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64" name="CustomShape 1">
          <a:extLst>
            <a:ext uri="{FF2B5EF4-FFF2-40B4-BE49-F238E27FC236}">
              <a16:creationId xmlns:a16="http://schemas.microsoft.com/office/drawing/2014/main" xmlns="" id="{00000000-0008-0000-0100-00008C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65" name="CustomShape 1">
          <a:extLst>
            <a:ext uri="{FF2B5EF4-FFF2-40B4-BE49-F238E27FC236}">
              <a16:creationId xmlns:a16="http://schemas.microsoft.com/office/drawing/2014/main" xmlns="" id="{00000000-0008-0000-0100-00008D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66" name="CustomShape 1">
          <a:extLst>
            <a:ext uri="{FF2B5EF4-FFF2-40B4-BE49-F238E27FC236}">
              <a16:creationId xmlns:a16="http://schemas.microsoft.com/office/drawing/2014/main" xmlns="" id="{00000000-0008-0000-0100-00008E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67" name="CustomShape 1">
          <a:extLst>
            <a:ext uri="{FF2B5EF4-FFF2-40B4-BE49-F238E27FC236}">
              <a16:creationId xmlns:a16="http://schemas.microsoft.com/office/drawing/2014/main" xmlns="" id="{00000000-0008-0000-0100-00008F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68" name="CustomShape 1">
          <a:extLst>
            <a:ext uri="{FF2B5EF4-FFF2-40B4-BE49-F238E27FC236}">
              <a16:creationId xmlns:a16="http://schemas.microsoft.com/office/drawing/2014/main" xmlns="" id="{00000000-0008-0000-0100-000090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69" name="CustomShape 1">
          <a:extLst>
            <a:ext uri="{FF2B5EF4-FFF2-40B4-BE49-F238E27FC236}">
              <a16:creationId xmlns:a16="http://schemas.microsoft.com/office/drawing/2014/main" xmlns="" id="{00000000-0008-0000-0100-000091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70" name="CustomShape 1">
          <a:extLst>
            <a:ext uri="{FF2B5EF4-FFF2-40B4-BE49-F238E27FC236}">
              <a16:creationId xmlns:a16="http://schemas.microsoft.com/office/drawing/2014/main" xmlns="" id="{00000000-0008-0000-0100-000092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71" name="CustomShape 1">
          <a:extLst>
            <a:ext uri="{FF2B5EF4-FFF2-40B4-BE49-F238E27FC236}">
              <a16:creationId xmlns:a16="http://schemas.microsoft.com/office/drawing/2014/main" xmlns="" id="{00000000-0008-0000-0100-000093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72" name="CustomShape 1">
          <a:extLst>
            <a:ext uri="{FF2B5EF4-FFF2-40B4-BE49-F238E27FC236}">
              <a16:creationId xmlns:a16="http://schemas.microsoft.com/office/drawing/2014/main" xmlns="" id="{00000000-0008-0000-0100-000094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73" name="CustomShape 1">
          <a:extLst>
            <a:ext uri="{FF2B5EF4-FFF2-40B4-BE49-F238E27FC236}">
              <a16:creationId xmlns:a16="http://schemas.microsoft.com/office/drawing/2014/main" xmlns="" id="{00000000-0008-0000-0100-000095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74" name="CustomShape 1">
          <a:extLst>
            <a:ext uri="{FF2B5EF4-FFF2-40B4-BE49-F238E27FC236}">
              <a16:creationId xmlns:a16="http://schemas.microsoft.com/office/drawing/2014/main" xmlns="" id="{00000000-0008-0000-0100-000096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75" name="CustomShape 1">
          <a:extLst>
            <a:ext uri="{FF2B5EF4-FFF2-40B4-BE49-F238E27FC236}">
              <a16:creationId xmlns:a16="http://schemas.microsoft.com/office/drawing/2014/main" xmlns="" id="{00000000-0008-0000-0100-000097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76" name="CustomShape 1">
          <a:extLst>
            <a:ext uri="{FF2B5EF4-FFF2-40B4-BE49-F238E27FC236}">
              <a16:creationId xmlns:a16="http://schemas.microsoft.com/office/drawing/2014/main" xmlns="" id="{00000000-0008-0000-0100-000098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77" name="CustomShape 1">
          <a:extLst>
            <a:ext uri="{FF2B5EF4-FFF2-40B4-BE49-F238E27FC236}">
              <a16:creationId xmlns:a16="http://schemas.microsoft.com/office/drawing/2014/main" xmlns="" id="{00000000-0008-0000-0100-000099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78" name="CustomShape 1">
          <a:extLst>
            <a:ext uri="{FF2B5EF4-FFF2-40B4-BE49-F238E27FC236}">
              <a16:creationId xmlns:a16="http://schemas.microsoft.com/office/drawing/2014/main" xmlns="" id="{00000000-0008-0000-0100-00009A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79" name="CustomShape 1">
          <a:extLst>
            <a:ext uri="{FF2B5EF4-FFF2-40B4-BE49-F238E27FC236}">
              <a16:creationId xmlns:a16="http://schemas.microsoft.com/office/drawing/2014/main" xmlns="" id="{00000000-0008-0000-0100-00009B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80" name="CustomShape 1">
          <a:extLst>
            <a:ext uri="{FF2B5EF4-FFF2-40B4-BE49-F238E27FC236}">
              <a16:creationId xmlns:a16="http://schemas.microsoft.com/office/drawing/2014/main" xmlns="" id="{00000000-0008-0000-0100-00009C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81" name="CustomShape 1">
          <a:extLst>
            <a:ext uri="{FF2B5EF4-FFF2-40B4-BE49-F238E27FC236}">
              <a16:creationId xmlns:a16="http://schemas.microsoft.com/office/drawing/2014/main" xmlns="" id="{00000000-0008-0000-0100-00009D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82" name="CustomShape 1">
          <a:extLst>
            <a:ext uri="{FF2B5EF4-FFF2-40B4-BE49-F238E27FC236}">
              <a16:creationId xmlns:a16="http://schemas.microsoft.com/office/drawing/2014/main" xmlns="" id="{00000000-0008-0000-0100-00009E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83" name="CustomShape 1">
          <a:extLst>
            <a:ext uri="{FF2B5EF4-FFF2-40B4-BE49-F238E27FC236}">
              <a16:creationId xmlns:a16="http://schemas.microsoft.com/office/drawing/2014/main" xmlns="" id="{00000000-0008-0000-0100-00009F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84" name="CustomShape 1">
          <a:extLst>
            <a:ext uri="{FF2B5EF4-FFF2-40B4-BE49-F238E27FC236}">
              <a16:creationId xmlns:a16="http://schemas.microsoft.com/office/drawing/2014/main" xmlns="" id="{00000000-0008-0000-0100-0000A0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85" name="CustomShape 1">
          <a:extLst>
            <a:ext uri="{FF2B5EF4-FFF2-40B4-BE49-F238E27FC236}">
              <a16:creationId xmlns:a16="http://schemas.microsoft.com/office/drawing/2014/main" xmlns="" id="{00000000-0008-0000-0100-0000A1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86" name="CustomShape 1">
          <a:extLst>
            <a:ext uri="{FF2B5EF4-FFF2-40B4-BE49-F238E27FC236}">
              <a16:creationId xmlns:a16="http://schemas.microsoft.com/office/drawing/2014/main" xmlns="" id="{00000000-0008-0000-0100-0000A2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87" name="CustomShape 1">
          <a:extLst>
            <a:ext uri="{FF2B5EF4-FFF2-40B4-BE49-F238E27FC236}">
              <a16:creationId xmlns:a16="http://schemas.microsoft.com/office/drawing/2014/main" xmlns="" id="{00000000-0008-0000-0100-0000A3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88" name="CustomShape 1">
          <a:extLst>
            <a:ext uri="{FF2B5EF4-FFF2-40B4-BE49-F238E27FC236}">
              <a16:creationId xmlns:a16="http://schemas.microsoft.com/office/drawing/2014/main" xmlns="" id="{00000000-0008-0000-0100-0000A4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89" name="CustomShape 1">
          <a:extLst>
            <a:ext uri="{FF2B5EF4-FFF2-40B4-BE49-F238E27FC236}">
              <a16:creationId xmlns:a16="http://schemas.microsoft.com/office/drawing/2014/main" xmlns="" id="{00000000-0008-0000-0100-0000A5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90" name="CustomShape 1">
          <a:extLst>
            <a:ext uri="{FF2B5EF4-FFF2-40B4-BE49-F238E27FC236}">
              <a16:creationId xmlns:a16="http://schemas.microsoft.com/office/drawing/2014/main" xmlns="" id="{00000000-0008-0000-0100-0000A6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91" name="CustomShape 1">
          <a:extLst>
            <a:ext uri="{FF2B5EF4-FFF2-40B4-BE49-F238E27FC236}">
              <a16:creationId xmlns:a16="http://schemas.microsoft.com/office/drawing/2014/main" xmlns="" id="{00000000-0008-0000-0100-0000A7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92" name="CustomShape 1">
          <a:extLst>
            <a:ext uri="{FF2B5EF4-FFF2-40B4-BE49-F238E27FC236}">
              <a16:creationId xmlns:a16="http://schemas.microsoft.com/office/drawing/2014/main" xmlns="" id="{00000000-0008-0000-0100-0000A8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93" name="CustomShape 1">
          <a:extLst>
            <a:ext uri="{FF2B5EF4-FFF2-40B4-BE49-F238E27FC236}">
              <a16:creationId xmlns:a16="http://schemas.microsoft.com/office/drawing/2014/main" xmlns="" id="{00000000-0008-0000-0100-0000A9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94" name="CustomShape 1">
          <a:extLst>
            <a:ext uri="{FF2B5EF4-FFF2-40B4-BE49-F238E27FC236}">
              <a16:creationId xmlns:a16="http://schemas.microsoft.com/office/drawing/2014/main" xmlns="" id="{00000000-0008-0000-0100-0000AA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95" name="CustomShape 1">
          <a:extLst>
            <a:ext uri="{FF2B5EF4-FFF2-40B4-BE49-F238E27FC236}">
              <a16:creationId xmlns:a16="http://schemas.microsoft.com/office/drawing/2014/main" xmlns="" id="{00000000-0008-0000-0100-0000AB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96" name="CustomShape 1">
          <a:extLst>
            <a:ext uri="{FF2B5EF4-FFF2-40B4-BE49-F238E27FC236}">
              <a16:creationId xmlns:a16="http://schemas.microsoft.com/office/drawing/2014/main" xmlns="" id="{00000000-0008-0000-0100-0000AC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97" name="CustomShape 1">
          <a:extLst>
            <a:ext uri="{FF2B5EF4-FFF2-40B4-BE49-F238E27FC236}">
              <a16:creationId xmlns:a16="http://schemas.microsoft.com/office/drawing/2014/main" xmlns="" id="{00000000-0008-0000-0100-0000AD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198" name="CustomShape 1">
          <a:extLst>
            <a:ext uri="{FF2B5EF4-FFF2-40B4-BE49-F238E27FC236}">
              <a16:creationId xmlns:a16="http://schemas.microsoft.com/office/drawing/2014/main" xmlns="" id="{00000000-0008-0000-0100-0000AE040000}"/>
            </a:ext>
          </a:extLst>
        </xdr:cNvPr>
        <xdr:cNvSpPr/>
      </xdr:nvSpPr>
      <xdr:spPr>
        <a:xfrm>
          <a:off x="9215795"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99" name="CustomShape 1">
          <a:extLst>
            <a:ext uri="{FF2B5EF4-FFF2-40B4-BE49-F238E27FC236}">
              <a16:creationId xmlns:a16="http://schemas.microsoft.com/office/drawing/2014/main" xmlns="" id="{00000000-0008-0000-0100-0000AF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00" name="CustomShape 1">
          <a:extLst>
            <a:ext uri="{FF2B5EF4-FFF2-40B4-BE49-F238E27FC236}">
              <a16:creationId xmlns:a16="http://schemas.microsoft.com/office/drawing/2014/main" xmlns="" id="{00000000-0008-0000-0100-0000B0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01" name="CustomShape 1">
          <a:extLst>
            <a:ext uri="{FF2B5EF4-FFF2-40B4-BE49-F238E27FC236}">
              <a16:creationId xmlns:a16="http://schemas.microsoft.com/office/drawing/2014/main" xmlns="" id="{00000000-0008-0000-0100-0000B1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02" name="CustomShape 1">
          <a:extLst>
            <a:ext uri="{FF2B5EF4-FFF2-40B4-BE49-F238E27FC236}">
              <a16:creationId xmlns:a16="http://schemas.microsoft.com/office/drawing/2014/main" xmlns="" id="{00000000-0008-0000-0100-0000B2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03" name="CustomShape 1">
          <a:extLst>
            <a:ext uri="{FF2B5EF4-FFF2-40B4-BE49-F238E27FC236}">
              <a16:creationId xmlns:a16="http://schemas.microsoft.com/office/drawing/2014/main" xmlns="" id="{00000000-0008-0000-0100-0000B3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04" name="CustomShape 1">
          <a:extLst>
            <a:ext uri="{FF2B5EF4-FFF2-40B4-BE49-F238E27FC236}">
              <a16:creationId xmlns:a16="http://schemas.microsoft.com/office/drawing/2014/main" xmlns="" id="{00000000-0008-0000-0100-0000B4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05" name="CustomShape 1">
          <a:extLst>
            <a:ext uri="{FF2B5EF4-FFF2-40B4-BE49-F238E27FC236}">
              <a16:creationId xmlns:a16="http://schemas.microsoft.com/office/drawing/2014/main" xmlns="" id="{00000000-0008-0000-0100-0000B5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06" name="CustomShape 1">
          <a:extLst>
            <a:ext uri="{FF2B5EF4-FFF2-40B4-BE49-F238E27FC236}">
              <a16:creationId xmlns:a16="http://schemas.microsoft.com/office/drawing/2014/main" xmlns="" id="{00000000-0008-0000-0100-0000B6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07" name="CustomShape 1">
          <a:extLst>
            <a:ext uri="{FF2B5EF4-FFF2-40B4-BE49-F238E27FC236}">
              <a16:creationId xmlns:a16="http://schemas.microsoft.com/office/drawing/2014/main" xmlns="" id="{00000000-0008-0000-0100-0000B7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08" name="CustomShape 1">
          <a:extLst>
            <a:ext uri="{FF2B5EF4-FFF2-40B4-BE49-F238E27FC236}">
              <a16:creationId xmlns:a16="http://schemas.microsoft.com/office/drawing/2014/main" xmlns="" id="{00000000-0008-0000-0100-0000B8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09" name="CustomShape 1">
          <a:extLst>
            <a:ext uri="{FF2B5EF4-FFF2-40B4-BE49-F238E27FC236}">
              <a16:creationId xmlns:a16="http://schemas.microsoft.com/office/drawing/2014/main" xmlns="" id="{00000000-0008-0000-0100-0000B9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10" name="CustomShape 1">
          <a:extLst>
            <a:ext uri="{FF2B5EF4-FFF2-40B4-BE49-F238E27FC236}">
              <a16:creationId xmlns:a16="http://schemas.microsoft.com/office/drawing/2014/main" xmlns="" id="{00000000-0008-0000-0100-0000BA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11" name="CustomShape 1">
          <a:extLst>
            <a:ext uri="{FF2B5EF4-FFF2-40B4-BE49-F238E27FC236}">
              <a16:creationId xmlns:a16="http://schemas.microsoft.com/office/drawing/2014/main" xmlns="" id="{00000000-0008-0000-0100-0000BB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12" name="CustomShape 1">
          <a:extLst>
            <a:ext uri="{FF2B5EF4-FFF2-40B4-BE49-F238E27FC236}">
              <a16:creationId xmlns:a16="http://schemas.microsoft.com/office/drawing/2014/main" xmlns="" id="{00000000-0008-0000-0100-0000BC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13" name="CustomShape 1">
          <a:extLst>
            <a:ext uri="{FF2B5EF4-FFF2-40B4-BE49-F238E27FC236}">
              <a16:creationId xmlns:a16="http://schemas.microsoft.com/office/drawing/2014/main" xmlns="" id="{00000000-0008-0000-0100-0000BD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14" name="CustomShape 1">
          <a:extLst>
            <a:ext uri="{FF2B5EF4-FFF2-40B4-BE49-F238E27FC236}">
              <a16:creationId xmlns:a16="http://schemas.microsoft.com/office/drawing/2014/main" xmlns="" id="{00000000-0008-0000-0100-0000BE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15" name="CustomShape 1">
          <a:extLst>
            <a:ext uri="{FF2B5EF4-FFF2-40B4-BE49-F238E27FC236}">
              <a16:creationId xmlns:a16="http://schemas.microsoft.com/office/drawing/2014/main" xmlns="" id="{00000000-0008-0000-0100-0000BF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16" name="CustomShape 1">
          <a:extLst>
            <a:ext uri="{FF2B5EF4-FFF2-40B4-BE49-F238E27FC236}">
              <a16:creationId xmlns:a16="http://schemas.microsoft.com/office/drawing/2014/main" xmlns="" id="{00000000-0008-0000-0100-0000C0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17" name="CustomShape 1">
          <a:extLst>
            <a:ext uri="{FF2B5EF4-FFF2-40B4-BE49-F238E27FC236}">
              <a16:creationId xmlns:a16="http://schemas.microsoft.com/office/drawing/2014/main" xmlns="" id="{00000000-0008-0000-0100-0000C1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18" name="CustomShape 1">
          <a:extLst>
            <a:ext uri="{FF2B5EF4-FFF2-40B4-BE49-F238E27FC236}">
              <a16:creationId xmlns:a16="http://schemas.microsoft.com/office/drawing/2014/main" xmlns="" id="{00000000-0008-0000-0100-0000C2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19" name="CustomShape 1">
          <a:extLst>
            <a:ext uri="{FF2B5EF4-FFF2-40B4-BE49-F238E27FC236}">
              <a16:creationId xmlns:a16="http://schemas.microsoft.com/office/drawing/2014/main" xmlns="" id="{00000000-0008-0000-0100-0000C3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20" name="CustomShape 1">
          <a:extLst>
            <a:ext uri="{FF2B5EF4-FFF2-40B4-BE49-F238E27FC236}">
              <a16:creationId xmlns:a16="http://schemas.microsoft.com/office/drawing/2014/main" xmlns="" id="{00000000-0008-0000-0100-0000C4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21" name="CustomShape 1">
          <a:extLst>
            <a:ext uri="{FF2B5EF4-FFF2-40B4-BE49-F238E27FC236}">
              <a16:creationId xmlns:a16="http://schemas.microsoft.com/office/drawing/2014/main" xmlns="" id="{00000000-0008-0000-0100-0000C5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22" name="CustomShape 1">
          <a:extLst>
            <a:ext uri="{FF2B5EF4-FFF2-40B4-BE49-F238E27FC236}">
              <a16:creationId xmlns:a16="http://schemas.microsoft.com/office/drawing/2014/main" xmlns="" id="{00000000-0008-0000-0100-0000C6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23" name="CustomShape 1">
          <a:extLst>
            <a:ext uri="{FF2B5EF4-FFF2-40B4-BE49-F238E27FC236}">
              <a16:creationId xmlns:a16="http://schemas.microsoft.com/office/drawing/2014/main" xmlns="" id="{00000000-0008-0000-0100-0000C7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24" name="CustomShape 1">
          <a:extLst>
            <a:ext uri="{FF2B5EF4-FFF2-40B4-BE49-F238E27FC236}">
              <a16:creationId xmlns:a16="http://schemas.microsoft.com/office/drawing/2014/main" xmlns="" id="{00000000-0008-0000-0100-0000C8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25" name="CustomShape 1">
          <a:extLst>
            <a:ext uri="{FF2B5EF4-FFF2-40B4-BE49-F238E27FC236}">
              <a16:creationId xmlns:a16="http://schemas.microsoft.com/office/drawing/2014/main" xmlns="" id="{00000000-0008-0000-0100-0000C9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26" name="CustomShape 1">
          <a:extLst>
            <a:ext uri="{FF2B5EF4-FFF2-40B4-BE49-F238E27FC236}">
              <a16:creationId xmlns:a16="http://schemas.microsoft.com/office/drawing/2014/main" xmlns="" id="{00000000-0008-0000-0100-0000CA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27" name="CustomShape 1">
          <a:extLst>
            <a:ext uri="{FF2B5EF4-FFF2-40B4-BE49-F238E27FC236}">
              <a16:creationId xmlns:a16="http://schemas.microsoft.com/office/drawing/2014/main" xmlns="" id="{00000000-0008-0000-0100-0000CB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28" name="CustomShape 1">
          <a:extLst>
            <a:ext uri="{FF2B5EF4-FFF2-40B4-BE49-F238E27FC236}">
              <a16:creationId xmlns:a16="http://schemas.microsoft.com/office/drawing/2014/main" xmlns="" id="{00000000-0008-0000-0100-0000CC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29" name="CustomShape 1">
          <a:extLst>
            <a:ext uri="{FF2B5EF4-FFF2-40B4-BE49-F238E27FC236}">
              <a16:creationId xmlns:a16="http://schemas.microsoft.com/office/drawing/2014/main" xmlns="" id="{00000000-0008-0000-0100-0000CD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30" name="CustomShape 1">
          <a:extLst>
            <a:ext uri="{FF2B5EF4-FFF2-40B4-BE49-F238E27FC236}">
              <a16:creationId xmlns:a16="http://schemas.microsoft.com/office/drawing/2014/main" xmlns="" id="{00000000-0008-0000-0100-0000CE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31" name="CustomShape 1">
          <a:extLst>
            <a:ext uri="{FF2B5EF4-FFF2-40B4-BE49-F238E27FC236}">
              <a16:creationId xmlns:a16="http://schemas.microsoft.com/office/drawing/2014/main" xmlns="" id="{00000000-0008-0000-0100-0000CF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32" name="CustomShape 1">
          <a:extLst>
            <a:ext uri="{FF2B5EF4-FFF2-40B4-BE49-F238E27FC236}">
              <a16:creationId xmlns:a16="http://schemas.microsoft.com/office/drawing/2014/main" xmlns="" id="{00000000-0008-0000-0100-0000D0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33" name="CustomShape 1">
          <a:extLst>
            <a:ext uri="{FF2B5EF4-FFF2-40B4-BE49-F238E27FC236}">
              <a16:creationId xmlns:a16="http://schemas.microsoft.com/office/drawing/2014/main" xmlns="" id="{00000000-0008-0000-0100-0000D1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34" name="CustomShape 1">
          <a:extLst>
            <a:ext uri="{FF2B5EF4-FFF2-40B4-BE49-F238E27FC236}">
              <a16:creationId xmlns:a16="http://schemas.microsoft.com/office/drawing/2014/main" xmlns="" id="{00000000-0008-0000-0100-0000D2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35" name="CustomShape 1">
          <a:extLst>
            <a:ext uri="{FF2B5EF4-FFF2-40B4-BE49-F238E27FC236}">
              <a16:creationId xmlns:a16="http://schemas.microsoft.com/office/drawing/2014/main" xmlns="" id="{00000000-0008-0000-0100-0000D3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36" name="CustomShape 1">
          <a:extLst>
            <a:ext uri="{FF2B5EF4-FFF2-40B4-BE49-F238E27FC236}">
              <a16:creationId xmlns:a16="http://schemas.microsoft.com/office/drawing/2014/main" xmlns="" id="{00000000-0008-0000-0100-0000D4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37" name="CustomShape 1">
          <a:extLst>
            <a:ext uri="{FF2B5EF4-FFF2-40B4-BE49-F238E27FC236}">
              <a16:creationId xmlns:a16="http://schemas.microsoft.com/office/drawing/2014/main" xmlns="" id="{00000000-0008-0000-0100-0000D5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38" name="CustomShape 1">
          <a:extLst>
            <a:ext uri="{FF2B5EF4-FFF2-40B4-BE49-F238E27FC236}">
              <a16:creationId xmlns:a16="http://schemas.microsoft.com/office/drawing/2014/main" xmlns="" id="{00000000-0008-0000-0100-0000D6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39" name="CustomShape 1">
          <a:extLst>
            <a:ext uri="{FF2B5EF4-FFF2-40B4-BE49-F238E27FC236}">
              <a16:creationId xmlns:a16="http://schemas.microsoft.com/office/drawing/2014/main" xmlns="" id="{00000000-0008-0000-0100-0000D7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240" name="CustomShape 1">
          <a:extLst>
            <a:ext uri="{FF2B5EF4-FFF2-40B4-BE49-F238E27FC236}">
              <a16:creationId xmlns:a16="http://schemas.microsoft.com/office/drawing/2014/main" xmlns="" id="{00000000-0008-0000-0100-0000D8040000}"/>
            </a:ext>
          </a:extLst>
        </xdr:cNvPr>
        <xdr:cNvSpPr/>
      </xdr:nvSpPr>
      <xdr:spPr>
        <a:xfrm>
          <a:off x="9215795" y="609106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41" name="CustomShape 1">
          <a:extLst>
            <a:ext uri="{FF2B5EF4-FFF2-40B4-BE49-F238E27FC236}">
              <a16:creationId xmlns:a16="http://schemas.microsoft.com/office/drawing/2014/main" xmlns="" id="{00000000-0008-0000-0100-0000D904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42" name="CustomShape 1">
          <a:extLst>
            <a:ext uri="{FF2B5EF4-FFF2-40B4-BE49-F238E27FC236}">
              <a16:creationId xmlns:a16="http://schemas.microsoft.com/office/drawing/2014/main" xmlns="" id="{00000000-0008-0000-0100-0000DA040000}"/>
            </a:ext>
          </a:extLst>
        </xdr:cNvPr>
        <xdr:cNvSpPr/>
      </xdr:nvSpPr>
      <xdr:spPr>
        <a:xfrm>
          <a:off x="62580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43" name="CustomShape 1">
          <a:extLst>
            <a:ext uri="{FF2B5EF4-FFF2-40B4-BE49-F238E27FC236}">
              <a16:creationId xmlns:a16="http://schemas.microsoft.com/office/drawing/2014/main" xmlns="" id="{00000000-0008-0000-0100-0000DB040000}"/>
            </a:ext>
          </a:extLst>
        </xdr:cNvPr>
        <xdr:cNvSpPr/>
      </xdr:nvSpPr>
      <xdr:spPr>
        <a:xfrm>
          <a:off x="617448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44" name="CustomShape 1">
          <a:extLst>
            <a:ext uri="{FF2B5EF4-FFF2-40B4-BE49-F238E27FC236}">
              <a16:creationId xmlns:a16="http://schemas.microsoft.com/office/drawing/2014/main" xmlns="" id="{00000000-0008-0000-0100-0000DC04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45" name="CustomShape 1">
          <a:extLst>
            <a:ext uri="{FF2B5EF4-FFF2-40B4-BE49-F238E27FC236}">
              <a16:creationId xmlns:a16="http://schemas.microsoft.com/office/drawing/2014/main" xmlns="" id="{00000000-0008-0000-0100-0000DD040000}"/>
            </a:ext>
          </a:extLst>
        </xdr:cNvPr>
        <xdr:cNvSpPr/>
      </xdr:nvSpPr>
      <xdr:spPr>
        <a:xfrm>
          <a:off x="61626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46" name="CustomShape 1">
          <a:extLst>
            <a:ext uri="{FF2B5EF4-FFF2-40B4-BE49-F238E27FC236}">
              <a16:creationId xmlns:a16="http://schemas.microsoft.com/office/drawing/2014/main" xmlns="" id="{00000000-0008-0000-0100-0000DE04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47" name="CustomShape 1">
          <a:extLst>
            <a:ext uri="{FF2B5EF4-FFF2-40B4-BE49-F238E27FC236}">
              <a16:creationId xmlns:a16="http://schemas.microsoft.com/office/drawing/2014/main" xmlns="" id="{00000000-0008-0000-0100-0000DF040000}"/>
            </a:ext>
          </a:extLst>
        </xdr:cNvPr>
        <xdr:cNvSpPr/>
      </xdr:nvSpPr>
      <xdr:spPr>
        <a:xfrm>
          <a:off x="545547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48" name="CustomShape 1">
          <a:extLst>
            <a:ext uri="{FF2B5EF4-FFF2-40B4-BE49-F238E27FC236}">
              <a16:creationId xmlns:a16="http://schemas.microsoft.com/office/drawing/2014/main" xmlns="" id="{00000000-0008-0000-0100-0000E0040000}"/>
            </a:ext>
          </a:extLst>
        </xdr:cNvPr>
        <xdr:cNvSpPr/>
      </xdr:nvSpPr>
      <xdr:spPr>
        <a:xfrm>
          <a:off x="62580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49" name="CustomShape 1">
          <a:extLst>
            <a:ext uri="{FF2B5EF4-FFF2-40B4-BE49-F238E27FC236}">
              <a16:creationId xmlns:a16="http://schemas.microsoft.com/office/drawing/2014/main" xmlns="" id="{00000000-0008-0000-0100-0000E1040000}"/>
            </a:ext>
          </a:extLst>
        </xdr:cNvPr>
        <xdr:cNvSpPr/>
      </xdr:nvSpPr>
      <xdr:spPr>
        <a:xfrm>
          <a:off x="617448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50" name="CustomShape 1">
          <a:extLst>
            <a:ext uri="{FF2B5EF4-FFF2-40B4-BE49-F238E27FC236}">
              <a16:creationId xmlns:a16="http://schemas.microsoft.com/office/drawing/2014/main" xmlns="" id="{00000000-0008-0000-0100-0000E2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51" name="CustomShape 1">
          <a:extLst>
            <a:ext uri="{FF2B5EF4-FFF2-40B4-BE49-F238E27FC236}">
              <a16:creationId xmlns:a16="http://schemas.microsoft.com/office/drawing/2014/main" xmlns="" id="{00000000-0008-0000-0100-0000E3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52" name="CustomShape 1">
          <a:extLst>
            <a:ext uri="{FF2B5EF4-FFF2-40B4-BE49-F238E27FC236}">
              <a16:creationId xmlns:a16="http://schemas.microsoft.com/office/drawing/2014/main" xmlns="" id="{00000000-0008-0000-0100-0000E4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53" name="CustomShape 1">
          <a:extLst>
            <a:ext uri="{FF2B5EF4-FFF2-40B4-BE49-F238E27FC236}">
              <a16:creationId xmlns:a16="http://schemas.microsoft.com/office/drawing/2014/main" xmlns="" id="{00000000-0008-0000-0100-0000E5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54" name="CustomShape 1">
          <a:extLst>
            <a:ext uri="{FF2B5EF4-FFF2-40B4-BE49-F238E27FC236}">
              <a16:creationId xmlns:a16="http://schemas.microsoft.com/office/drawing/2014/main" xmlns="" id="{00000000-0008-0000-0100-0000E6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55" name="CustomShape 1">
          <a:extLst>
            <a:ext uri="{FF2B5EF4-FFF2-40B4-BE49-F238E27FC236}">
              <a16:creationId xmlns:a16="http://schemas.microsoft.com/office/drawing/2014/main" xmlns="" id="{00000000-0008-0000-0100-0000E7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56" name="CustomShape 1">
          <a:extLst>
            <a:ext uri="{FF2B5EF4-FFF2-40B4-BE49-F238E27FC236}">
              <a16:creationId xmlns:a16="http://schemas.microsoft.com/office/drawing/2014/main" xmlns="" id="{00000000-0008-0000-0100-0000E8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57" name="CustomShape 1">
          <a:extLst>
            <a:ext uri="{FF2B5EF4-FFF2-40B4-BE49-F238E27FC236}">
              <a16:creationId xmlns:a16="http://schemas.microsoft.com/office/drawing/2014/main" xmlns="" id="{00000000-0008-0000-0100-0000E9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58" name="CustomShape 1">
          <a:extLst>
            <a:ext uri="{FF2B5EF4-FFF2-40B4-BE49-F238E27FC236}">
              <a16:creationId xmlns:a16="http://schemas.microsoft.com/office/drawing/2014/main" xmlns="" id="{00000000-0008-0000-0100-0000EA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59" name="CustomShape 1">
          <a:extLst>
            <a:ext uri="{FF2B5EF4-FFF2-40B4-BE49-F238E27FC236}">
              <a16:creationId xmlns:a16="http://schemas.microsoft.com/office/drawing/2014/main" xmlns="" id="{00000000-0008-0000-0100-0000EB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60" name="CustomShape 1">
          <a:extLst>
            <a:ext uri="{FF2B5EF4-FFF2-40B4-BE49-F238E27FC236}">
              <a16:creationId xmlns:a16="http://schemas.microsoft.com/office/drawing/2014/main" xmlns="" id="{00000000-0008-0000-0100-0000EC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61" name="CustomShape 1">
          <a:extLst>
            <a:ext uri="{FF2B5EF4-FFF2-40B4-BE49-F238E27FC236}">
              <a16:creationId xmlns:a16="http://schemas.microsoft.com/office/drawing/2014/main" xmlns="" id="{00000000-0008-0000-0100-0000ED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62" name="CustomShape 1">
          <a:extLst>
            <a:ext uri="{FF2B5EF4-FFF2-40B4-BE49-F238E27FC236}">
              <a16:creationId xmlns:a16="http://schemas.microsoft.com/office/drawing/2014/main" xmlns="" id="{00000000-0008-0000-0100-0000EE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63" name="CustomShape 1">
          <a:extLst>
            <a:ext uri="{FF2B5EF4-FFF2-40B4-BE49-F238E27FC236}">
              <a16:creationId xmlns:a16="http://schemas.microsoft.com/office/drawing/2014/main" xmlns="" id="{00000000-0008-0000-0100-0000EF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64" name="CustomShape 1">
          <a:extLst>
            <a:ext uri="{FF2B5EF4-FFF2-40B4-BE49-F238E27FC236}">
              <a16:creationId xmlns:a16="http://schemas.microsoft.com/office/drawing/2014/main" xmlns="" id="{00000000-0008-0000-0100-0000F0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65" name="CustomShape 1">
          <a:extLst>
            <a:ext uri="{FF2B5EF4-FFF2-40B4-BE49-F238E27FC236}">
              <a16:creationId xmlns:a16="http://schemas.microsoft.com/office/drawing/2014/main" xmlns="" id="{00000000-0008-0000-0100-0000F1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66" name="CustomShape 1">
          <a:extLst>
            <a:ext uri="{FF2B5EF4-FFF2-40B4-BE49-F238E27FC236}">
              <a16:creationId xmlns:a16="http://schemas.microsoft.com/office/drawing/2014/main" xmlns="" id="{00000000-0008-0000-0100-0000F2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67" name="CustomShape 1">
          <a:extLst>
            <a:ext uri="{FF2B5EF4-FFF2-40B4-BE49-F238E27FC236}">
              <a16:creationId xmlns:a16="http://schemas.microsoft.com/office/drawing/2014/main" xmlns="" id="{00000000-0008-0000-0100-0000F3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68" name="CustomShape 1">
          <a:extLst>
            <a:ext uri="{FF2B5EF4-FFF2-40B4-BE49-F238E27FC236}">
              <a16:creationId xmlns:a16="http://schemas.microsoft.com/office/drawing/2014/main" xmlns="" id="{00000000-0008-0000-0100-0000F4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69" name="CustomShape 1">
          <a:extLst>
            <a:ext uri="{FF2B5EF4-FFF2-40B4-BE49-F238E27FC236}">
              <a16:creationId xmlns:a16="http://schemas.microsoft.com/office/drawing/2014/main" xmlns="" id="{00000000-0008-0000-0100-0000F5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70" name="CustomShape 1">
          <a:extLst>
            <a:ext uri="{FF2B5EF4-FFF2-40B4-BE49-F238E27FC236}">
              <a16:creationId xmlns:a16="http://schemas.microsoft.com/office/drawing/2014/main" xmlns="" id="{00000000-0008-0000-0100-0000F6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71" name="CustomShape 1">
          <a:extLst>
            <a:ext uri="{FF2B5EF4-FFF2-40B4-BE49-F238E27FC236}">
              <a16:creationId xmlns:a16="http://schemas.microsoft.com/office/drawing/2014/main" xmlns="" id="{00000000-0008-0000-0100-0000F7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72" name="CustomShape 1">
          <a:extLst>
            <a:ext uri="{FF2B5EF4-FFF2-40B4-BE49-F238E27FC236}">
              <a16:creationId xmlns:a16="http://schemas.microsoft.com/office/drawing/2014/main" xmlns="" id="{00000000-0008-0000-0100-0000F8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73" name="CustomShape 1">
          <a:extLst>
            <a:ext uri="{FF2B5EF4-FFF2-40B4-BE49-F238E27FC236}">
              <a16:creationId xmlns:a16="http://schemas.microsoft.com/office/drawing/2014/main" xmlns="" id="{00000000-0008-0000-0100-0000F9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74" name="CustomShape 1">
          <a:extLst>
            <a:ext uri="{FF2B5EF4-FFF2-40B4-BE49-F238E27FC236}">
              <a16:creationId xmlns:a16="http://schemas.microsoft.com/office/drawing/2014/main" xmlns="" id="{00000000-0008-0000-0100-0000FA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75" name="CustomShape 1">
          <a:extLst>
            <a:ext uri="{FF2B5EF4-FFF2-40B4-BE49-F238E27FC236}">
              <a16:creationId xmlns:a16="http://schemas.microsoft.com/office/drawing/2014/main" xmlns="" id="{00000000-0008-0000-0100-0000FB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76" name="CustomShape 1">
          <a:extLst>
            <a:ext uri="{FF2B5EF4-FFF2-40B4-BE49-F238E27FC236}">
              <a16:creationId xmlns:a16="http://schemas.microsoft.com/office/drawing/2014/main" xmlns="" id="{00000000-0008-0000-0100-0000FC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77" name="CustomShape 1">
          <a:extLst>
            <a:ext uri="{FF2B5EF4-FFF2-40B4-BE49-F238E27FC236}">
              <a16:creationId xmlns:a16="http://schemas.microsoft.com/office/drawing/2014/main" xmlns="" id="{00000000-0008-0000-0100-0000FD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78" name="CustomShape 1">
          <a:extLst>
            <a:ext uri="{FF2B5EF4-FFF2-40B4-BE49-F238E27FC236}">
              <a16:creationId xmlns:a16="http://schemas.microsoft.com/office/drawing/2014/main" xmlns="" id="{00000000-0008-0000-0100-0000FE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79" name="CustomShape 1">
          <a:extLst>
            <a:ext uri="{FF2B5EF4-FFF2-40B4-BE49-F238E27FC236}">
              <a16:creationId xmlns:a16="http://schemas.microsoft.com/office/drawing/2014/main" xmlns="" id="{00000000-0008-0000-0100-0000FF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80" name="CustomShape 1">
          <a:extLst>
            <a:ext uri="{FF2B5EF4-FFF2-40B4-BE49-F238E27FC236}">
              <a16:creationId xmlns:a16="http://schemas.microsoft.com/office/drawing/2014/main" xmlns="" id="{00000000-0008-0000-0100-000000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81" name="CustomShape 1">
          <a:extLst>
            <a:ext uri="{FF2B5EF4-FFF2-40B4-BE49-F238E27FC236}">
              <a16:creationId xmlns:a16="http://schemas.microsoft.com/office/drawing/2014/main" xmlns="" id="{00000000-0008-0000-0100-00000105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82" name="CustomShape 1">
          <a:extLst>
            <a:ext uri="{FF2B5EF4-FFF2-40B4-BE49-F238E27FC236}">
              <a16:creationId xmlns:a16="http://schemas.microsoft.com/office/drawing/2014/main" xmlns="" id="{00000000-0008-0000-0100-000002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83" name="CustomShape 1">
          <a:extLst>
            <a:ext uri="{FF2B5EF4-FFF2-40B4-BE49-F238E27FC236}">
              <a16:creationId xmlns:a16="http://schemas.microsoft.com/office/drawing/2014/main" xmlns="" id="{00000000-0008-0000-0100-000003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284" name="CustomShape 1">
          <a:extLst>
            <a:ext uri="{FF2B5EF4-FFF2-40B4-BE49-F238E27FC236}">
              <a16:creationId xmlns:a16="http://schemas.microsoft.com/office/drawing/2014/main" xmlns="" id="{00000000-0008-0000-0100-000004050000}"/>
            </a:ext>
          </a:extLst>
        </xdr:cNvPr>
        <xdr:cNvSpPr/>
      </xdr:nvSpPr>
      <xdr:spPr>
        <a:xfrm>
          <a:off x="9215795"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85" name="CustomShape 1">
          <a:extLst>
            <a:ext uri="{FF2B5EF4-FFF2-40B4-BE49-F238E27FC236}">
              <a16:creationId xmlns:a16="http://schemas.microsoft.com/office/drawing/2014/main" xmlns="" id="{00000000-0008-0000-0100-000005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86" name="CustomShape 1">
          <a:extLst>
            <a:ext uri="{FF2B5EF4-FFF2-40B4-BE49-F238E27FC236}">
              <a16:creationId xmlns:a16="http://schemas.microsoft.com/office/drawing/2014/main" xmlns="" id="{00000000-0008-0000-0100-000006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87" name="CustomShape 1">
          <a:extLst>
            <a:ext uri="{FF2B5EF4-FFF2-40B4-BE49-F238E27FC236}">
              <a16:creationId xmlns:a16="http://schemas.microsoft.com/office/drawing/2014/main" xmlns="" id="{00000000-0008-0000-0100-000007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88" name="CustomShape 1">
          <a:extLst>
            <a:ext uri="{FF2B5EF4-FFF2-40B4-BE49-F238E27FC236}">
              <a16:creationId xmlns:a16="http://schemas.microsoft.com/office/drawing/2014/main" xmlns="" id="{00000000-0008-0000-0100-000008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89" name="CustomShape 1">
          <a:extLst>
            <a:ext uri="{FF2B5EF4-FFF2-40B4-BE49-F238E27FC236}">
              <a16:creationId xmlns:a16="http://schemas.microsoft.com/office/drawing/2014/main" xmlns="" id="{00000000-0008-0000-0100-00000905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90" name="CustomShape 1">
          <a:extLst>
            <a:ext uri="{FF2B5EF4-FFF2-40B4-BE49-F238E27FC236}">
              <a16:creationId xmlns:a16="http://schemas.microsoft.com/office/drawing/2014/main" xmlns="" id="{00000000-0008-0000-0100-00000A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91" name="CustomShape 1">
          <a:extLst>
            <a:ext uri="{FF2B5EF4-FFF2-40B4-BE49-F238E27FC236}">
              <a16:creationId xmlns:a16="http://schemas.microsoft.com/office/drawing/2014/main" xmlns="" id="{00000000-0008-0000-0100-00000B05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92" name="CustomShape 1">
          <a:extLst>
            <a:ext uri="{FF2B5EF4-FFF2-40B4-BE49-F238E27FC236}">
              <a16:creationId xmlns:a16="http://schemas.microsoft.com/office/drawing/2014/main" xmlns="" id="{00000000-0008-0000-0100-00000C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93" name="CustomShape 1">
          <a:extLst>
            <a:ext uri="{FF2B5EF4-FFF2-40B4-BE49-F238E27FC236}">
              <a16:creationId xmlns:a16="http://schemas.microsoft.com/office/drawing/2014/main" xmlns="" id="{00000000-0008-0000-0100-00000D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294" name="CustomShape 1">
          <a:extLst>
            <a:ext uri="{FF2B5EF4-FFF2-40B4-BE49-F238E27FC236}">
              <a16:creationId xmlns:a16="http://schemas.microsoft.com/office/drawing/2014/main" xmlns="" id="{00000000-0008-0000-0100-00000E050000}"/>
            </a:ext>
          </a:extLst>
        </xdr:cNvPr>
        <xdr:cNvSpPr/>
      </xdr:nvSpPr>
      <xdr:spPr>
        <a:xfrm>
          <a:off x="9215795" y="605677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95" name="CustomShape 1">
          <a:extLst>
            <a:ext uri="{FF2B5EF4-FFF2-40B4-BE49-F238E27FC236}">
              <a16:creationId xmlns:a16="http://schemas.microsoft.com/office/drawing/2014/main" xmlns="" id="{00000000-0008-0000-0100-00000F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96" name="CustomShape 1">
          <a:extLst>
            <a:ext uri="{FF2B5EF4-FFF2-40B4-BE49-F238E27FC236}">
              <a16:creationId xmlns:a16="http://schemas.microsoft.com/office/drawing/2014/main" xmlns="" id="{00000000-0008-0000-0100-000010050000}"/>
            </a:ext>
          </a:extLst>
        </xdr:cNvPr>
        <xdr:cNvSpPr/>
      </xdr:nvSpPr>
      <xdr:spPr>
        <a:xfrm>
          <a:off x="62580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97" name="CustomShape 1">
          <a:extLst>
            <a:ext uri="{FF2B5EF4-FFF2-40B4-BE49-F238E27FC236}">
              <a16:creationId xmlns:a16="http://schemas.microsoft.com/office/drawing/2014/main" xmlns="" id="{00000000-0008-0000-0100-000011050000}"/>
            </a:ext>
          </a:extLst>
        </xdr:cNvPr>
        <xdr:cNvSpPr/>
      </xdr:nvSpPr>
      <xdr:spPr>
        <a:xfrm>
          <a:off x="617448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98" name="CustomShape 1">
          <a:extLst>
            <a:ext uri="{FF2B5EF4-FFF2-40B4-BE49-F238E27FC236}">
              <a16:creationId xmlns:a16="http://schemas.microsoft.com/office/drawing/2014/main" xmlns="" id="{00000000-0008-0000-0100-000012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99" name="CustomShape 1">
          <a:extLst>
            <a:ext uri="{FF2B5EF4-FFF2-40B4-BE49-F238E27FC236}">
              <a16:creationId xmlns:a16="http://schemas.microsoft.com/office/drawing/2014/main" xmlns="" id="{00000000-0008-0000-0100-000013050000}"/>
            </a:ext>
          </a:extLst>
        </xdr:cNvPr>
        <xdr:cNvSpPr/>
      </xdr:nvSpPr>
      <xdr:spPr>
        <a:xfrm>
          <a:off x="61626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00" name="CustomShape 1">
          <a:extLst>
            <a:ext uri="{FF2B5EF4-FFF2-40B4-BE49-F238E27FC236}">
              <a16:creationId xmlns:a16="http://schemas.microsoft.com/office/drawing/2014/main" xmlns="" id="{00000000-0008-0000-0100-000014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01" name="CustomShape 1">
          <a:extLst>
            <a:ext uri="{FF2B5EF4-FFF2-40B4-BE49-F238E27FC236}">
              <a16:creationId xmlns:a16="http://schemas.microsoft.com/office/drawing/2014/main" xmlns="" id="{00000000-0008-0000-0100-000015050000}"/>
            </a:ext>
          </a:extLst>
        </xdr:cNvPr>
        <xdr:cNvSpPr/>
      </xdr:nvSpPr>
      <xdr:spPr>
        <a:xfrm>
          <a:off x="545547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02" name="CustomShape 1">
          <a:extLst>
            <a:ext uri="{FF2B5EF4-FFF2-40B4-BE49-F238E27FC236}">
              <a16:creationId xmlns:a16="http://schemas.microsoft.com/office/drawing/2014/main" xmlns="" id="{00000000-0008-0000-0100-000016050000}"/>
            </a:ext>
          </a:extLst>
        </xdr:cNvPr>
        <xdr:cNvSpPr/>
      </xdr:nvSpPr>
      <xdr:spPr>
        <a:xfrm>
          <a:off x="62580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03" name="CustomShape 1">
          <a:extLst>
            <a:ext uri="{FF2B5EF4-FFF2-40B4-BE49-F238E27FC236}">
              <a16:creationId xmlns:a16="http://schemas.microsoft.com/office/drawing/2014/main" xmlns="" id="{00000000-0008-0000-0100-000017050000}"/>
            </a:ext>
          </a:extLst>
        </xdr:cNvPr>
        <xdr:cNvSpPr/>
      </xdr:nvSpPr>
      <xdr:spPr>
        <a:xfrm>
          <a:off x="617448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304" name="CustomShape 1">
          <a:extLst>
            <a:ext uri="{FF2B5EF4-FFF2-40B4-BE49-F238E27FC236}">
              <a16:creationId xmlns:a16="http://schemas.microsoft.com/office/drawing/2014/main" xmlns="" id="{00000000-0008-0000-0100-000018050000}"/>
            </a:ext>
          </a:extLst>
        </xdr:cNvPr>
        <xdr:cNvSpPr/>
      </xdr:nvSpPr>
      <xdr:spPr>
        <a:xfrm>
          <a:off x="9215795" y="605677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05" name="CustomShape 1">
          <a:extLst>
            <a:ext uri="{FF2B5EF4-FFF2-40B4-BE49-F238E27FC236}">
              <a16:creationId xmlns:a16="http://schemas.microsoft.com/office/drawing/2014/main" xmlns="" id="{00000000-0008-0000-0100-000019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06" name="CustomShape 1">
          <a:extLst>
            <a:ext uri="{FF2B5EF4-FFF2-40B4-BE49-F238E27FC236}">
              <a16:creationId xmlns:a16="http://schemas.microsoft.com/office/drawing/2014/main" xmlns="" id="{00000000-0008-0000-0100-00001A050000}"/>
            </a:ext>
          </a:extLst>
        </xdr:cNvPr>
        <xdr:cNvSpPr/>
      </xdr:nvSpPr>
      <xdr:spPr>
        <a:xfrm>
          <a:off x="62580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07" name="CustomShape 1">
          <a:extLst>
            <a:ext uri="{FF2B5EF4-FFF2-40B4-BE49-F238E27FC236}">
              <a16:creationId xmlns:a16="http://schemas.microsoft.com/office/drawing/2014/main" xmlns="" id="{00000000-0008-0000-0100-00001B050000}"/>
            </a:ext>
          </a:extLst>
        </xdr:cNvPr>
        <xdr:cNvSpPr/>
      </xdr:nvSpPr>
      <xdr:spPr>
        <a:xfrm>
          <a:off x="617448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08" name="CustomShape 1">
          <a:extLst>
            <a:ext uri="{FF2B5EF4-FFF2-40B4-BE49-F238E27FC236}">
              <a16:creationId xmlns:a16="http://schemas.microsoft.com/office/drawing/2014/main" xmlns="" id="{00000000-0008-0000-0100-00001C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09" name="CustomShape 1">
          <a:extLst>
            <a:ext uri="{FF2B5EF4-FFF2-40B4-BE49-F238E27FC236}">
              <a16:creationId xmlns:a16="http://schemas.microsoft.com/office/drawing/2014/main" xmlns="" id="{00000000-0008-0000-0100-00001D050000}"/>
            </a:ext>
          </a:extLst>
        </xdr:cNvPr>
        <xdr:cNvSpPr/>
      </xdr:nvSpPr>
      <xdr:spPr>
        <a:xfrm>
          <a:off x="61626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10" name="CustomShape 1">
          <a:extLst>
            <a:ext uri="{FF2B5EF4-FFF2-40B4-BE49-F238E27FC236}">
              <a16:creationId xmlns:a16="http://schemas.microsoft.com/office/drawing/2014/main" xmlns="" id="{00000000-0008-0000-0100-00001E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11" name="CustomShape 1">
          <a:extLst>
            <a:ext uri="{FF2B5EF4-FFF2-40B4-BE49-F238E27FC236}">
              <a16:creationId xmlns:a16="http://schemas.microsoft.com/office/drawing/2014/main" xmlns="" id="{00000000-0008-0000-0100-00001F050000}"/>
            </a:ext>
          </a:extLst>
        </xdr:cNvPr>
        <xdr:cNvSpPr/>
      </xdr:nvSpPr>
      <xdr:spPr>
        <a:xfrm>
          <a:off x="545547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12" name="CustomShape 1">
          <a:extLst>
            <a:ext uri="{FF2B5EF4-FFF2-40B4-BE49-F238E27FC236}">
              <a16:creationId xmlns:a16="http://schemas.microsoft.com/office/drawing/2014/main" xmlns="" id="{00000000-0008-0000-0100-000020050000}"/>
            </a:ext>
          </a:extLst>
        </xdr:cNvPr>
        <xdr:cNvSpPr/>
      </xdr:nvSpPr>
      <xdr:spPr>
        <a:xfrm>
          <a:off x="62580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13" name="CustomShape 1">
          <a:extLst>
            <a:ext uri="{FF2B5EF4-FFF2-40B4-BE49-F238E27FC236}">
              <a16:creationId xmlns:a16="http://schemas.microsoft.com/office/drawing/2014/main" xmlns="" id="{00000000-0008-0000-0100-000021050000}"/>
            </a:ext>
          </a:extLst>
        </xdr:cNvPr>
        <xdr:cNvSpPr/>
      </xdr:nvSpPr>
      <xdr:spPr>
        <a:xfrm>
          <a:off x="617448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314" name="CustomShape 1">
          <a:extLst>
            <a:ext uri="{FF2B5EF4-FFF2-40B4-BE49-F238E27FC236}">
              <a16:creationId xmlns:a16="http://schemas.microsoft.com/office/drawing/2014/main" xmlns="" id="{00000000-0008-0000-0100-000022050000}"/>
            </a:ext>
          </a:extLst>
        </xdr:cNvPr>
        <xdr:cNvSpPr/>
      </xdr:nvSpPr>
      <xdr:spPr>
        <a:xfrm>
          <a:off x="9215795" y="609106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15" name="CustomShape 1">
          <a:extLst>
            <a:ext uri="{FF2B5EF4-FFF2-40B4-BE49-F238E27FC236}">
              <a16:creationId xmlns:a16="http://schemas.microsoft.com/office/drawing/2014/main" xmlns="" id="{00000000-0008-0000-0100-00002305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16" name="CustomShape 1">
          <a:extLst>
            <a:ext uri="{FF2B5EF4-FFF2-40B4-BE49-F238E27FC236}">
              <a16:creationId xmlns:a16="http://schemas.microsoft.com/office/drawing/2014/main" xmlns="" id="{00000000-0008-0000-0100-000024050000}"/>
            </a:ext>
          </a:extLst>
        </xdr:cNvPr>
        <xdr:cNvSpPr/>
      </xdr:nvSpPr>
      <xdr:spPr>
        <a:xfrm>
          <a:off x="62580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17" name="CustomShape 1">
          <a:extLst>
            <a:ext uri="{FF2B5EF4-FFF2-40B4-BE49-F238E27FC236}">
              <a16:creationId xmlns:a16="http://schemas.microsoft.com/office/drawing/2014/main" xmlns="" id="{00000000-0008-0000-0100-000025050000}"/>
            </a:ext>
          </a:extLst>
        </xdr:cNvPr>
        <xdr:cNvSpPr/>
      </xdr:nvSpPr>
      <xdr:spPr>
        <a:xfrm>
          <a:off x="617448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18" name="CustomShape 1">
          <a:extLst>
            <a:ext uri="{FF2B5EF4-FFF2-40B4-BE49-F238E27FC236}">
              <a16:creationId xmlns:a16="http://schemas.microsoft.com/office/drawing/2014/main" xmlns="" id="{00000000-0008-0000-0100-00002605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19" name="CustomShape 1">
          <a:extLst>
            <a:ext uri="{FF2B5EF4-FFF2-40B4-BE49-F238E27FC236}">
              <a16:creationId xmlns:a16="http://schemas.microsoft.com/office/drawing/2014/main" xmlns="" id="{00000000-0008-0000-0100-000027050000}"/>
            </a:ext>
          </a:extLst>
        </xdr:cNvPr>
        <xdr:cNvSpPr/>
      </xdr:nvSpPr>
      <xdr:spPr>
        <a:xfrm>
          <a:off x="61626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20" name="CustomShape 1">
          <a:extLst>
            <a:ext uri="{FF2B5EF4-FFF2-40B4-BE49-F238E27FC236}">
              <a16:creationId xmlns:a16="http://schemas.microsoft.com/office/drawing/2014/main" xmlns="" id="{00000000-0008-0000-0100-00002805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21" name="CustomShape 1">
          <a:extLst>
            <a:ext uri="{FF2B5EF4-FFF2-40B4-BE49-F238E27FC236}">
              <a16:creationId xmlns:a16="http://schemas.microsoft.com/office/drawing/2014/main" xmlns="" id="{00000000-0008-0000-0100-000029050000}"/>
            </a:ext>
          </a:extLst>
        </xdr:cNvPr>
        <xdr:cNvSpPr/>
      </xdr:nvSpPr>
      <xdr:spPr>
        <a:xfrm>
          <a:off x="545547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22" name="CustomShape 1">
          <a:extLst>
            <a:ext uri="{FF2B5EF4-FFF2-40B4-BE49-F238E27FC236}">
              <a16:creationId xmlns:a16="http://schemas.microsoft.com/office/drawing/2014/main" xmlns="" id="{00000000-0008-0000-0100-00002A050000}"/>
            </a:ext>
          </a:extLst>
        </xdr:cNvPr>
        <xdr:cNvSpPr/>
      </xdr:nvSpPr>
      <xdr:spPr>
        <a:xfrm>
          <a:off x="62580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23" name="CustomShape 1">
          <a:extLst>
            <a:ext uri="{FF2B5EF4-FFF2-40B4-BE49-F238E27FC236}">
              <a16:creationId xmlns:a16="http://schemas.microsoft.com/office/drawing/2014/main" xmlns="" id="{00000000-0008-0000-0100-00002B050000}"/>
            </a:ext>
          </a:extLst>
        </xdr:cNvPr>
        <xdr:cNvSpPr/>
      </xdr:nvSpPr>
      <xdr:spPr>
        <a:xfrm>
          <a:off x="617448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324" name="CustomShape 1">
          <a:extLst>
            <a:ext uri="{FF2B5EF4-FFF2-40B4-BE49-F238E27FC236}">
              <a16:creationId xmlns:a16="http://schemas.microsoft.com/office/drawing/2014/main" xmlns="" id="{00000000-0008-0000-0100-00002C050000}"/>
            </a:ext>
          </a:extLst>
        </xdr:cNvPr>
        <xdr:cNvSpPr/>
      </xdr:nvSpPr>
      <xdr:spPr>
        <a:xfrm>
          <a:off x="9215795"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25" name="CustomShape 1">
          <a:extLst>
            <a:ext uri="{FF2B5EF4-FFF2-40B4-BE49-F238E27FC236}">
              <a16:creationId xmlns:a16="http://schemas.microsoft.com/office/drawing/2014/main" xmlns="" id="{00000000-0008-0000-0100-00002D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26" name="CustomShape 1">
          <a:extLst>
            <a:ext uri="{FF2B5EF4-FFF2-40B4-BE49-F238E27FC236}">
              <a16:creationId xmlns:a16="http://schemas.microsoft.com/office/drawing/2014/main" xmlns="" id="{00000000-0008-0000-0100-00002E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27" name="CustomShape 1">
          <a:extLst>
            <a:ext uri="{FF2B5EF4-FFF2-40B4-BE49-F238E27FC236}">
              <a16:creationId xmlns:a16="http://schemas.microsoft.com/office/drawing/2014/main" xmlns="" id="{00000000-0008-0000-0100-00002F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28" name="CustomShape 1">
          <a:extLst>
            <a:ext uri="{FF2B5EF4-FFF2-40B4-BE49-F238E27FC236}">
              <a16:creationId xmlns:a16="http://schemas.microsoft.com/office/drawing/2014/main" xmlns="" id="{00000000-0008-0000-0100-000030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29" name="CustomShape 1">
          <a:extLst>
            <a:ext uri="{FF2B5EF4-FFF2-40B4-BE49-F238E27FC236}">
              <a16:creationId xmlns:a16="http://schemas.microsoft.com/office/drawing/2014/main" xmlns="" id="{00000000-0008-0000-0100-00003105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30" name="CustomShape 1">
          <a:extLst>
            <a:ext uri="{FF2B5EF4-FFF2-40B4-BE49-F238E27FC236}">
              <a16:creationId xmlns:a16="http://schemas.microsoft.com/office/drawing/2014/main" xmlns="" id="{00000000-0008-0000-0100-000032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31" name="CustomShape 1">
          <a:extLst>
            <a:ext uri="{FF2B5EF4-FFF2-40B4-BE49-F238E27FC236}">
              <a16:creationId xmlns:a16="http://schemas.microsoft.com/office/drawing/2014/main" xmlns="" id="{00000000-0008-0000-0100-00003305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32" name="CustomShape 1">
          <a:extLst>
            <a:ext uri="{FF2B5EF4-FFF2-40B4-BE49-F238E27FC236}">
              <a16:creationId xmlns:a16="http://schemas.microsoft.com/office/drawing/2014/main" xmlns="" id="{00000000-0008-0000-0100-000034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33" name="CustomShape 1">
          <a:extLst>
            <a:ext uri="{FF2B5EF4-FFF2-40B4-BE49-F238E27FC236}">
              <a16:creationId xmlns:a16="http://schemas.microsoft.com/office/drawing/2014/main" xmlns="" id="{00000000-0008-0000-0100-000035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34" name="CustomShape 1">
          <a:extLst>
            <a:ext uri="{FF2B5EF4-FFF2-40B4-BE49-F238E27FC236}">
              <a16:creationId xmlns:a16="http://schemas.microsoft.com/office/drawing/2014/main" xmlns="" id="{00000000-0008-0000-0100-000036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35" name="CustomShape 1">
          <a:extLst>
            <a:ext uri="{FF2B5EF4-FFF2-40B4-BE49-F238E27FC236}">
              <a16:creationId xmlns:a16="http://schemas.microsoft.com/office/drawing/2014/main" xmlns="" id="{00000000-0008-0000-0100-000037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36" name="CustomShape 1">
          <a:extLst>
            <a:ext uri="{FF2B5EF4-FFF2-40B4-BE49-F238E27FC236}">
              <a16:creationId xmlns:a16="http://schemas.microsoft.com/office/drawing/2014/main" xmlns="" id="{00000000-0008-0000-0100-00003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37" name="CustomShape 1">
          <a:extLst>
            <a:ext uri="{FF2B5EF4-FFF2-40B4-BE49-F238E27FC236}">
              <a16:creationId xmlns:a16="http://schemas.microsoft.com/office/drawing/2014/main" xmlns="" id="{00000000-0008-0000-0100-000039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38" name="CustomShape 1">
          <a:extLst>
            <a:ext uri="{FF2B5EF4-FFF2-40B4-BE49-F238E27FC236}">
              <a16:creationId xmlns:a16="http://schemas.microsoft.com/office/drawing/2014/main" xmlns="" id="{00000000-0008-0000-0100-00003A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39" name="CustomShape 1">
          <a:extLst>
            <a:ext uri="{FF2B5EF4-FFF2-40B4-BE49-F238E27FC236}">
              <a16:creationId xmlns:a16="http://schemas.microsoft.com/office/drawing/2014/main" xmlns="" id="{00000000-0008-0000-0100-00003B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40" name="CustomShape 1">
          <a:extLst>
            <a:ext uri="{FF2B5EF4-FFF2-40B4-BE49-F238E27FC236}">
              <a16:creationId xmlns:a16="http://schemas.microsoft.com/office/drawing/2014/main" xmlns="" id="{00000000-0008-0000-0100-00003C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41" name="CustomShape 1">
          <a:extLst>
            <a:ext uri="{FF2B5EF4-FFF2-40B4-BE49-F238E27FC236}">
              <a16:creationId xmlns:a16="http://schemas.microsoft.com/office/drawing/2014/main" xmlns="" id="{00000000-0008-0000-0100-00003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42" name="CustomShape 1">
          <a:extLst>
            <a:ext uri="{FF2B5EF4-FFF2-40B4-BE49-F238E27FC236}">
              <a16:creationId xmlns:a16="http://schemas.microsoft.com/office/drawing/2014/main" xmlns="" id="{00000000-0008-0000-0100-00003E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43" name="CustomShape 1">
          <a:extLst>
            <a:ext uri="{FF2B5EF4-FFF2-40B4-BE49-F238E27FC236}">
              <a16:creationId xmlns:a16="http://schemas.microsoft.com/office/drawing/2014/main" xmlns="" id="{00000000-0008-0000-0100-00003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44" name="CustomShape 1">
          <a:extLst>
            <a:ext uri="{FF2B5EF4-FFF2-40B4-BE49-F238E27FC236}">
              <a16:creationId xmlns:a16="http://schemas.microsoft.com/office/drawing/2014/main" xmlns="" id="{00000000-0008-0000-0100-00004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45" name="CustomShape 1">
          <a:extLst>
            <a:ext uri="{FF2B5EF4-FFF2-40B4-BE49-F238E27FC236}">
              <a16:creationId xmlns:a16="http://schemas.microsoft.com/office/drawing/2014/main" xmlns="" id="{00000000-0008-0000-0100-00004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46" name="CustomShape 1">
          <a:extLst>
            <a:ext uri="{FF2B5EF4-FFF2-40B4-BE49-F238E27FC236}">
              <a16:creationId xmlns:a16="http://schemas.microsoft.com/office/drawing/2014/main" xmlns="" id="{00000000-0008-0000-0100-00004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47" name="CustomShape 1">
          <a:extLst>
            <a:ext uri="{FF2B5EF4-FFF2-40B4-BE49-F238E27FC236}">
              <a16:creationId xmlns:a16="http://schemas.microsoft.com/office/drawing/2014/main" xmlns="" id="{00000000-0008-0000-0100-00004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48" name="CustomShape 1">
          <a:extLst>
            <a:ext uri="{FF2B5EF4-FFF2-40B4-BE49-F238E27FC236}">
              <a16:creationId xmlns:a16="http://schemas.microsoft.com/office/drawing/2014/main" xmlns="" id="{00000000-0008-0000-0100-000044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49" name="CustomShape 1">
          <a:extLst>
            <a:ext uri="{FF2B5EF4-FFF2-40B4-BE49-F238E27FC236}">
              <a16:creationId xmlns:a16="http://schemas.microsoft.com/office/drawing/2014/main" xmlns="" id="{00000000-0008-0000-0100-00004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50" name="CustomShape 1">
          <a:extLst>
            <a:ext uri="{FF2B5EF4-FFF2-40B4-BE49-F238E27FC236}">
              <a16:creationId xmlns:a16="http://schemas.microsoft.com/office/drawing/2014/main" xmlns="" id="{00000000-0008-0000-0100-00004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51" name="CustomShape 1">
          <a:extLst>
            <a:ext uri="{FF2B5EF4-FFF2-40B4-BE49-F238E27FC236}">
              <a16:creationId xmlns:a16="http://schemas.microsoft.com/office/drawing/2014/main" xmlns="" id="{00000000-0008-0000-0100-00004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52" name="CustomShape 1">
          <a:extLst>
            <a:ext uri="{FF2B5EF4-FFF2-40B4-BE49-F238E27FC236}">
              <a16:creationId xmlns:a16="http://schemas.microsoft.com/office/drawing/2014/main" xmlns="" id="{00000000-0008-0000-0100-00004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53" name="CustomShape 1">
          <a:extLst>
            <a:ext uri="{FF2B5EF4-FFF2-40B4-BE49-F238E27FC236}">
              <a16:creationId xmlns:a16="http://schemas.microsoft.com/office/drawing/2014/main" xmlns="" id="{00000000-0008-0000-0100-00004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54" name="CustomShape 1">
          <a:extLst>
            <a:ext uri="{FF2B5EF4-FFF2-40B4-BE49-F238E27FC236}">
              <a16:creationId xmlns:a16="http://schemas.microsoft.com/office/drawing/2014/main" xmlns="" id="{00000000-0008-0000-0100-00004A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55" name="CustomShape 1">
          <a:extLst>
            <a:ext uri="{FF2B5EF4-FFF2-40B4-BE49-F238E27FC236}">
              <a16:creationId xmlns:a16="http://schemas.microsoft.com/office/drawing/2014/main" xmlns="" id="{00000000-0008-0000-0100-00004B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56" name="CustomShape 1">
          <a:extLst>
            <a:ext uri="{FF2B5EF4-FFF2-40B4-BE49-F238E27FC236}">
              <a16:creationId xmlns:a16="http://schemas.microsoft.com/office/drawing/2014/main" xmlns="" id="{00000000-0008-0000-0100-00004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57" name="CustomShape 1">
          <a:extLst>
            <a:ext uri="{FF2B5EF4-FFF2-40B4-BE49-F238E27FC236}">
              <a16:creationId xmlns:a16="http://schemas.microsoft.com/office/drawing/2014/main" xmlns="" id="{00000000-0008-0000-0100-00004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58" name="CustomShape 1">
          <a:extLst>
            <a:ext uri="{FF2B5EF4-FFF2-40B4-BE49-F238E27FC236}">
              <a16:creationId xmlns:a16="http://schemas.microsoft.com/office/drawing/2014/main" xmlns="" id="{00000000-0008-0000-0100-00004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59" name="CustomShape 1">
          <a:extLst>
            <a:ext uri="{FF2B5EF4-FFF2-40B4-BE49-F238E27FC236}">
              <a16:creationId xmlns:a16="http://schemas.microsoft.com/office/drawing/2014/main" xmlns="" id="{00000000-0008-0000-0100-00004F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60" name="CustomShape 1">
          <a:extLst>
            <a:ext uri="{FF2B5EF4-FFF2-40B4-BE49-F238E27FC236}">
              <a16:creationId xmlns:a16="http://schemas.microsoft.com/office/drawing/2014/main" xmlns="" id="{00000000-0008-0000-0100-00005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61" name="CustomShape 1">
          <a:extLst>
            <a:ext uri="{FF2B5EF4-FFF2-40B4-BE49-F238E27FC236}">
              <a16:creationId xmlns:a16="http://schemas.microsoft.com/office/drawing/2014/main" xmlns="" id="{00000000-0008-0000-0100-00005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62" name="CustomShape 1">
          <a:extLst>
            <a:ext uri="{FF2B5EF4-FFF2-40B4-BE49-F238E27FC236}">
              <a16:creationId xmlns:a16="http://schemas.microsoft.com/office/drawing/2014/main" xmlns="" id="{00000000-0008-0000-0100-00005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63" name="CustomShape 1">
          <a:extLst>
            <a:ext uri="{FF2B5EF4-FFF2-40B4-BE49-F238E27FC236}">
              <a16:creationId xmlns:a16="http://schemas.microsoft.com/office/drawing/2014/main" xmlns="" id="{00000000-0008-0000-0100-00005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64" name="CustomShape 1">
          <a:extLst>
            <a:ext uri="{FF2B5EF4-FFF2-40B4-BE49-F238E27FC236}">
              <a16:creationId xmlns:a16="http://schemas.microsoft.com/office/drawing/2014/main" xmlns="" id="{00000000-0008-0000-0100-00005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65" name="CustomShape 1">
          <a:extLst>
            <a:ext uri="{FF2B5EF4-FFF2-40B4-BE49-F238E27FC236}">
              <a16:creationId xmlns:a16="http://schemas.microsoft.com/office/drawing/2014/main" xmlns="" id="{00000000-0008-0000-0100-000055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66" name="CustomShape 1">
          <a:extLst>
            <a:ext uri="{FF2B5EF4-FFF2-40B4-BE49-F238E27FC236}">
              <a16:creationId xmlns:a16="http://schemas.microsoft.com/office/drawing/2014/main" xmlns="" id="{00000000-0008-0000-0100-000056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67" name="CustomShape 1">
          <a:extLst>
            <a:ext uri="{FF2B5EF4-FFF2-40B4-BE49-F238E27FC236}">
              <a16:creationId xmlns:a16="http://schemas.microsoft.com/office/drawing/2014/main" xmlns="" id="{00000000-0008-0000-0100-000057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68" name="CustomShape 1">
          <a:extLst>
            <a:ext uri="{FF2B5EF4-FFF2-40B4-BE49-F238E27FC236}">
              <a16:creationId xmlns:a16="http://schemas.microsoft.com/office/drawing/2014/main" xmlns="" id="{00000000-0008-0000-0100-00005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69" name="CustomShape 1">
          <a:extLst>
            <a:ext uri="{FF2B5EF4-FFF2-40B4-BE49-F238E27FC236}">
              <a16:creationId xmlns:a16="http://schemas.microsoft.com/office/drawing/2014/main" xmlns="" id="{00000000-0008-0000-0100-000059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70" name="CustomShape 1">
          <a:extLst>
            <a:ext uri="{FF2B5EF4-FFF2-40B4-BE49-F238E27FC236}">
              <a16:creationId xmlns:a16="http://schemas.microsoft.com/office/drawing/2014/main" xmlns="" id="{00000000-0008-0000-0100-00005A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71" name="CustomShape 1">
          <a:extLst>
            <a:ext uri="{FF2B5EF4-FFF2-40B4-BE49-F238E27FC236}">
              <a16:creationId xmlns:a16="http://schemas.microsoft.com/office/drawing/2014/main" xmlns="" id="{00000000-0008-0000-0100-00005B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72" name="CustomShape 1">
          <a:extLst>
            <a:ext uri="{FF2B5EF4-FFF2-40B4-BE49-F238E27FC236}">
              <a16:creationId xmlns:a16="http://schemas.microsoft.com/office/drawing/2014/main" xmlns="" id="{00000000-0008-0000-0100-00005C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73" name="CustomShape 1">
          <a:extLst>
            <a:ext uri="{FF2B5EF4-FFF2-40B4-BE49-F238E27FC236}">
              <a16:creationId xmlns:a16="http://schemas.microsoft.com/office/drawing/2014/main" xmlns="" id="{00000000-0008-0000-0100-00005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74" name="CustomShape 1">
          <a:extLst>
            <a:ext uri="{FF2B5EF4-FFF2-40B4-BE49-F238E27FC236}">
              <a16:creationId xmlns:a16="http://schemas.microsoft.com/office/drawing/2014/main" xmlns="" id="{00000000-0008-0000-0100-00005E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75" name="CustomShape 1">
          <a:extLst>
            <a:ext uri="{FF2B5EF4-FFF2-40B4-BE49-F238E27FC236}">
              <a16:creationId xmlns:a16="http://schemas.microsoft.com/office/drawing/2014/main" xmlns="" id="{00000000-0008-0000-0100-00005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76" name="CustomShape 1">
          <a:extLst>
            <a:ext uri="{FF2B5EF4-FFF2-40B4-BE49-F238E27FC236}">
              <a16:creationId xmlns:a16="http://schemas.microsoft.com/office/drawing/2014/main" xmlns="" id="{00000000-0008-0000-0100-00006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77" name="CustomShape 1">
          <a:extLst>
            <a:ext uri="{FF2B5EF4-FFF2-40B4-BE49-F238E27FC236}">
              <a16:creationId xmlns:a16="http://schemas.microsoft.com/office/drawing/2014/main" xmlns="" id="{00000000-0008-0000-0100-00006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78" name="CustomShape 1">
          <a:extLst>
            <a:ext uri="{FF2B5EF4-FFF2-40B4-BE49-F238E27FC236}">
              <a16:creationId xmlns:a16="http://schemas.microsoft.com/office/drawing/2014/main" xmlns="" id="{00000000-0008-0000-0100-00006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79" name="CustomShape 1">
          <a:extLst>
            <a:ext uri="{FF2B5EF4-FFF2-40B4-BE49-F238E27FC236}">
              <a16:creationId xmlns:a16="http://schemas.microsoft.com/office/drawing/2014/main" xmlns="" id="{00000000-0008-0000-0100-00006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80" name="CustomShape 1">
          <a:extLst>
            <a:ext uri="{FF2B5EF4-FFF2-40B4-BE49-F238E27FC236}">
              <a16:creationId xmlns:a16="http://schemas.microsoft.com/office/drawing/2014/main" xmlns="" id="{00000000-0008-0000-0100-000064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81" name="CustomShape 1">
          <a:extLst>
            <a:ext uri="{FF2B5EF4-FFF2-40B4-BE49-F238E27FC236}">
              <a16:creationId xmlns:a16="http://schemas.microsoft.com/office/drawing/2014/main" xmlns="" id="{00000000-0008-0000-0100-000065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82" name="CustomShape 1">
          <a:extLst>
            <a:ext uri="{FF2B5EF4-FFF2-40B4-BE49-F238E27FC236}">
              <a16:creationId xmlns:a16="http://schemas.microsoft.com/office/drawing/2014/main" xmlns="" id="{00000000-0008-0000-0100-000066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83" name="CustomShape 1">
          <a:extLst>
            <a:ext uri="{FF2B5EF4-FFF2-40B4-BE49-F238E27FC236}">
              <a16:creationId xmlns:a16="http://schemas.microsoft.com/office/drawing/2014/main" xmlns="" id="{00000000-0008-0000-0100-000067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84" name="CustomShape 1">
          <a:extLst>
            <a:ext uri="{FF2B5EF4-FFF2-40B4-BE49-F238E27FC236}">
              <a16:creationId xmlns:a16="http://schemas.microsoft.com/office/drawing/2014/main" xmlns="" id="{00000000-0008-0000-0100-00006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85" name="CustomShape 1">
          <a:extLst>
            <a:ext uri="{FF2B5EF4-FFF2-40B4-BE49-F238E27FC236}">
              <a16:creationId xmlns:a16="http://schemas.microsoft.com/office/drawing/2014/main" xmlns="" id="{00000000-0008-0000-0100-000069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86" name="CustomShape 1">
          <a:extLst>
            <a:ext uri="{FF2B5EF4-FFF2-40B4-BE49-F238E27FC236}">
              <a16:creationId xmlns:a16="http://schemas.microsoft.com/office/drawing/2014/main" xmlns="" id="{00000000-0008-0000-0100-00006A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87" name="CustomShape 1">
          <a:extLst>
            <a:ext uri="{FF2B5EF4-FFF2-40B4-BE49-F238E27FC236}">
              <a16:creationId xmlns:a16="http://schemas.microsoft.com/office/drawing/2014/main" xmlns="" id="{00000000-0008-0000-0100-00006B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88" name="CustomShape 1">
          <a:extLst>
            <a:ext uri="{FF2B5EF4-FFF2-40B4-BE49-F238E27FC236}">
              <a16:creationId xmlns:a16="http://schemas.microsoft.com/office/drawing/2014/main" xmlns="" id="{00000000-0008-0000-0100-00006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89" name="CustomShape 1">
          <a:extLst>
            <a:ext uri="{FF2B5EF4-FFF2-40B4-BE49-F238E27FC236}">
              <a16:creationId xmlns:a16="http://schemas.microsoft.com/office/drawing/2014/main" xmlns="" id="{00000000-0008-0000-0100-00006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0" name="CustomShape 1">
          <a:extLst>
            <a:ext uri="{FF2B5EF4-FFF2-40B4-BE49-F238E27FC236}">
              <a16:creationId xmlns:a16="http://schemas.microsoft.com/office/drawing/2014/main" xmlns="" id="{00000000-0008-0000-0100-00006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91" name="CustomShape 1">
          <a:extLst>
            <a:ext uri="{FF2B5EF4-FFF2-40B4-BE49-F238E27FC236}">
              <a16:creationId xmlns:a16="http://schemas.microsoft.com/office/drawing/2014/main" xmlns="" id="{00000000-0008-0000-0100-00006F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92" name="CustomShape 1">
          <a:extLst>
            <a:ext uri="{FF2B5EF4-FFF2-40B4-BE49-F238E27FC236}">
              <a16:creationId xmlns:a16="http://schemas.microsoft.com/office/drawing/2014/main" xmlns="" id="{00000000-0008-0000-0100-00007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93" name="CustomShape 1">
          <a:extLst>
            <a:ext uri="{FF2B5EF4-FFF2-40B4-BE49-F238E27FC236}">
              <a16:creationId xmlns:a16="http://schemas.microsoft.com/office/drawing/2014/main" xmlns="" id="{00000000-0008-0000-0100-00007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4" name="CustomShape 1">
          <a:extLst>
            <a:ext uri="{FF2B5EF4-FFF2-40B4-BE49-F238E27FC236}">
              <a16:creationId xmlns:a16="http://schemas.microsoft.com/office/drawing/2014/main" xmlns="" id="{00000000-0008-0000-0100-00007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95" name="CustomShape 1">
          <a:extLst>
            <a:ext uri="{FF2B5EF4-FFF2-40B4-BE49-F238E27FC236}">
              <a16:creationId xmlns:a16="http://schemas.microsoft.com/office/drawing/2014/main" xmlns="" id="{00000000-0008-0000-0100-00007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6" name="CustomShape 1">
          <a:extLst>
            <a:ext uri="{FF2B5EF4-FFF2-40B4-BE49-F238E27FC236}">
              <a16:creationId xmlns:a16="http://schemas.microsoft.com/office/drawing/2014/main" xmlns="" id="{00000000-0008-0000-0100-00007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97" name="CustomShape 1">
          <a:extLst>
            <a:ext uri="{FF2B5EF4-FFF2-40B4-BE49-F238E27FC236}">
              <a16:creationId xmlns:a16="http://schemas.microsoft.com/office/drawing/2014/main" xmlns="" id="{00000000-0008-0000-0100-00007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98" name="CustomShape 1">
          <a:extLst>
            <a:ext uri="{FF2B5EF4-FFF2-40B4-BE49-F238E27FC236}">
              <a16:creationId xmlns:a16="http://schemas.microsoft.com/office/drawing/2014/main" xmlns="" id="{00000000-0008-0000-0100-00007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9" name="CustomShape 1">
          <a:extLst>
            <a:ext uri="{FF2B5EF4-FFF2-40B4-BE49-F238E27FC236}">
              <a16:creationId xmlns:a16="http://schemas.microsoft.com/office/drawing/2014/main" xmlns="" id="{00000000-0008-0000-0100-00007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00" name="CustomShape 1">
          <a:extLst>
            <a:ext uri="{FF2B5EF4-FFF2-40B4-BE49-F238E27FC236}">
              <a16:creationId xmlns:a16="http://schemas.microsoft.com/office/drawing/2014/main" xmlns="" id="{00000000-0008-0000-0100-00007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01" name="CustomShape 1">
          <a:extLst>
            <a:ext uri="{FF2B5EF4-FFF2-40B4-BE49-F238E27FC236}">
              <a16:creationId xmlns:a16="http://schemas.microsoft.com/office/drawing/2014/main" xmlns="" id="{00000000-0008-0000-0100-00007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02" name="CustomShape 1">
          <a:extLst>
            <a:ext uri="{FF2B5EF4-FFF2-40B4-BE49-F238E27FC236}">
              <a16:creationId xmlns:a16="http://schemas.microsoft.com/office/drawing/2014/main" xmlns="" id="{00000000-0008-0000-0100-00007A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03" name="CustomShape 1">
          <a:extLst>
            <a:ext uri="{FF2B5EF4-FFF2-40B4-BE49-F238E27FC236}">
              <a16:creationId xmlns:a16="http://schemas.microsoft.com/office/drawing/2014/main" xmlns="" id="{00000000-0008-0000-0100-00007B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04" name="CustomShape 1">
          <a:extLst>
            <a:ext uri="{FF2B5EF4-FFF2-40B4-BE49-F238E27FC236}">
              <a16:creationId xmlns:a16="http://schemas.microsoft.com/office/drawing/2014/main" xmlns="" id="{00000000-0008-0000-0100-00007C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05" name="CustomShape 1">
          <a:extLst>
            <a:ext uri="{FF2B5EF4-FFF2-40B4-BE49-F238E27FC236}">
              <a16:creationId xmlns:a16="http://schemas.microsoft.com/office/drawing/2014/main" xmlns="" id="{00000000-0008-0000-0100-00007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06" name="CustomShape 1">
          <a:extLst>
            <a:ext uri="{FF2B5EF4-FFF2-40B4-BE49-F238E27FC236}">
              <a16:creationId xmlns:a16="http://schemas.microsoft.com/office/drawing/2014/main" xmlns="" id="{00000000-0008-0000-0100-00007E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07" name="CustomShape 1">
          <a:extLst>
            <a:ext uri="{FF2B5EF4-FFF2-40B4-BE49-F238E27FC236}">
              <a16:creationId xmlns:a16="http://schemas.microsoft.com/office/drawing/2014/main" xmlns="" id="{00000000-0008-0000-0100-00007F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08" name="CustomShape 1">
          <a:extLst>
            <a:ext uri="{FF2B5EF4-FFF2-40B4-BE49-F238E27FC236}">
              <a16:creationId xmlns:a16="http://schemas.microsoft.com/office/drawing/2014/main" xmlns="" id="{00000000-0008-0000-0100-000080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09" name="CustomShape 1">
          <a:extLst>
            <a:ext uri="{FF2B5EF4-FFF2-40B4-BE49-F238E27FC236}">
              <a16:creationId xmlns:a16="http://schemas.microsoft.com/office/drawing/2014/main" xmlns="" id="{00000000-0008-0000-0100-000081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10" name="CustomShape 1">
          <a:extLst>
            <a:ext uri="{FF2B5EF4-FFF2-40B4-BE49-F238E27FC236}">
              <a16:creationId xmlns:a16="http://schemas.microsoft.com/office/drawing/2014/main" xmlns="" id="{00000000-0008-0000-0100-000082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11" name="CustomShape 1">
          <a:extLst>
            <a:ext uri="{FF2B5EF4-FFF2-40B4-BE49-F238E27FC236}">
              <a16:creationId xmlns:a16="http://schemas.microsoft.com/office/drawing/2014/main" xmlns="" id="{00000000-0008-0000-0100-00008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12" name="CustomShape 1">
          <a:extLst>
            <a:ext uri="{FF2B5EF4-FFF2-40B4-BE49-F238E27FC236}">
              <a16:creationId xmlns:a16="http://schemas.microsoft.com/office/drawing/2014/main" xmlns="" id="{00000000-0008-0000-0100-000084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13" name="CustomShape 1">
          <a:extLst>
            <a:ext uri="{FF2B5EF4-FFF2-40B4-BE49-F238E27FC236}">
              <a16:creationId xmlns:a16="http://schemas.microsoft.com/office/drawing/2014/main" xmlns="" id="{00000000-0008-0000-0100-000085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14" name="CustomShape 1">
          <a:extLst>
            <a:ext uri="{FF2B5EF4-FFF2-40B4-BE49-F238E27FC236}">
              <a16:creationId xmlns:a16="http://schemas.microsoft.com/office/drawing/2014/main" xmlns="" id="{00000000-0008-0000-0100-000086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15" name="CustomShape 1">
          <a:extLst>
            <a:ext uri="{FF2B5EF4-FFF2-40B4-BE49-F238E27FC236}">
              <a16:creationId xmlns:a16="http://schemas.microsoft.com/office/drawing/2014/main" xmlns="" id="{00000000-0008-0000-0100-000087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16" name="CustomShape 1">
          <a:extLst>
            <a:ext uri="{FF2B5EF4-FFF2-40B4-BE49-F238E27FC236}">
              <a16:creationId xmlns:a16="http://schemas.microsoft.com/office/drawing/2014/main" xmlns="" id="{00000000-0008-0000-0100-00008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17" name="CustomShape 1">
          <a:extLst>
            <a:ext uri="{FF2B5EF4-FFF2-40B4-BE49-F238E27FC236}">
              <a16:creationId xmlns:a16="http://schemas.microsoft.com/office/drawing/2014/main" xmlns="" id="{00000000-0008-0000-0100-000089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18" name="CustomShape 1">
          <a:extLst>
            <a:ext uri="{FF2B5EF4-FFF2-40B4-BE49-F238E27FC236}">
              <a16:creationId xmlns:a16="http://schemas.microsoft.com/office/drawing/2014/main" xmlns="" id="{00000000-0008-0000-0100-00008A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19" name="CustomShape 1">
          <a:extLst>
            <a:ext uri="{FF2B5EF4-FFF2-40B4-BE49-F238E27FC236}">
              <a16:creationId xmlns:a16="http://schemas.microsoft.com/office/drawing/2014/main" xmlns="" id="{00000000-0008-0000-0100-00008B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20" name="CustomShape 1">
          <a:extLst>
            <a:ext uri="{FF2B5EF4-FFF2-40B4-BE49-F238E27FC236}">
              <a16:creationId xmlns:a16="http://schemas.microsoft.com/office/drawing/2014/main" xmlns="" id="{00000000-0008-0000-0100-00008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21" name="CustomShape 1">
          <a:extLst>
            <a:ext uri="{FF2B5EF4-FFF2-40B4-BE49-F238E27FC236}">
              <a16:creationId xmlns:a16="http://schemas.microsoft.com/office/drawing/2014/main" xmlns="" id="{00000000-0008-0000-0100-00008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22" name="CustomShape 1">
          <a:extLst>
            <a:ext uri="{FF2B5EF4-FFF2-40B4-BE49-F238E27FC236}">
              <a16:creationId xmlns:a16="http://schemas.microsoft.com/office/drawing/2014/main" xmlns="" id="{00000000-0008-0000-0100-00008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23" name="CustomShape 1">
          <a:extLst>
            <a:ext uri="{FF2B5EF4-FFF2-40B4-BE49-F238E27FC236}">
              <a16:creationId xmlns:a16="http://schemas.microsoft.com/office/drawing/2014/main" xmlns="" id="{00000000-0008-0000-0100-00008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24" name="CustomShape 1">
          <a:extLst>
            <a:ext uri="{FF2B5EF4-FFF2-40B4-BE49-F238E27FC236}">
              <a16:creationId xmlns:a16="http://schemas.microsoft.com/office/drawing/2014/main" xmlns="" id="{00000000-0008-0000-0100-00009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25" name="CustomShape 1">
          <a:extLst>
            <a:ext uri="{FF2B5EF4-FFF2-40B4-BE49-F238E27FC236}">
              <a16:creationId xmlns:a16="http://schemas.microsoft.com/office/drawing/2014/main" xmlns="" id="{00000000-0008-0000-0100-00009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26" name="CustomShape 1">
          <a:extLst>
            <a:ext uri="{FF2B5EF4-FFF2-40B4-BE49-F238E27FC236}">
              <a16:creationId xmlns:a16="http://schemas.microsoft.com/office/drawing/2014/main" xmlns="" id="{00000000-0008-0000-0100-00009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27" name="CustomShape 1">
          <a:extLst>
            <a:ext uri="{FF2B5EF4-FFF2-40B4-BE49-F238E27FC236}">
              <a16:creationId xmlns:a16="http://schemas.microsoft.com/office/drawing/2014/main" xmlns="" id="{00000000-0008-0000-0100-00009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28" name="CustomShape 1">
          <a:extLst>
            <a:ext uri="{FF2B5EF4-FFF2-40B4-BE49-F238E27FC236}">
              <a16:creationId xmlns:a16="http://schemas.microsoft.com/office/drawing/2014/main" xmlns="" id="{00000000-0008-0000-0100-000094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29" name="CustomShape 1">
          <a:extLst>
            <a:ext uri="{FF2B5EF4-FFF2-40B4-BE49-F238E27FC236}">
              <a16:creationId xmlns:a16="http://schemas.microsoft.com/office/drawing/2014/main" xmlns="" id="{00000000-0008-0000-0100-00009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30" name="CustomShape 1">
          <a:extLst>
            <a:ext uri="{FF2B5EF4-FFF2-40B4-BE49-F238E27FC236}">
              <a16:creationId xmlns:a16="http://schemas.microsoft.com/office/drawing/2014/main" xmlns="" id="{00000000-0008-0000-0100-00009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31" name="CustomShape 1">
          <a:extLst>
            <a:ext uri="{FF2B5EF4-FFF2-40B4-BE49-F238E27FC236}">
              <a16:creationId xmlns:a16="http://schemas.microsoft.com/office/drawing/2014/main" xmlns="" id="{00000000-0008-0000-0100-00009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32" name="CustomShape 1">
          <a:extLst>
            <a:ext uri="{FF2B5EF4-FFF2-40B4-BE49-F238E27FC236}">
              <a16:creationId xmlns:a16="http://schemas.microsoft.com/office/drawing/2014/main" xmlns="" id="{00000000-0008-0000-0100-00009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33" name="CustomShape 1">
          <a:extLst>
            <a:ext uri="{FF2B5EF4-FFF2-40B4-BE49-F238E27FC236}">
              <a16:creationId xmlns:a16="http://schemas.microsoft.com/office/drawing/2014/main" xmlns="" id="{00000000-0008-0000-0100-00009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34" name="CustomShape 1">
          <a:extLst>
            <a:ext uri="{FF2B5EF4-FFF2-40B4-BE49-F238E27FC236}">
              <a16:creationId xmlns:a16="http://schemas.microsoft.com/office/drawing/2014/main" xmlns="" id="{00000000-0008-0000-0100-00009A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35" name="CustomShape 1">
          <a:extLst>
            <a:ext uri="{FF2B5EF4-FFF2-40B4-BE49-F238E27FC236}">
              <a16:creationId xmlns:a16="http://schemas.microsoft.com/office/drawing/2014/main" xmlns="" id="{00000000-0008-0000-0100-00009B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36" name="CustomShape 1">
          <a:extLst>
            <a:ext uri="{FF2B5EF4-FFF2-40B4-BE49-F238E27FC236}">
              <a16:creationId xmlns:a16="http://schemas.microsoft.com/office/drawing/2014/main" xmlns="" id="{00000000-0008-0000-0100-00009C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37" name="CustomShape 1">
          <a:extLst>
            <a:ext uri="{FF2B5EF4-FFF2-40B4-BE49-F238E27FC236}">
              <a16:creationId xmlns:a16="http://schemas.microsoft.com/office/drawing/2014/main" xmlns="" id="{00000000-0008-0000-0100-00009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38" name="CustomShape 1">
          <a:extLst>
            <a:ext uri="{FF2B5EF4-FFF2-40B4-BE49-F238E27FC236}">
              <a16:creationId xmlns:a16="http://schemas.microsoft.com/office/drawing/2014/main" xmlns="" id="{00000000-0008-0000-0100-00009E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39" name="CustomShape 1">
          <a:extLst>
            <a:ext uri="{FF2B5EF4-FFF2-40B4-BE49-F238E27FC236}">
              <a16:creationId xmlns:a16="http://schemas.microsoft.com/office/drawing/2014/main" xmlns="" id="{00000000-0008-0000-0100-00009F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40" name="CustomShape 1">
          <a:extLst>
            <a:ext uri="{FF2B5EF4-FFF2-40B4-BE49-F238E27FC236}">
              <a16:creationId xmlns:a16="http://schemas.microsoft.com/office/drawing/2014/main" xmlns="" id="{00000000-0008-0000-0100-0000A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41" name="CustomShape 1">
          <a:extLst>
            <a:ext uri="{FF2B5EF4-FFF2-40B4-BE49-F238E27FC236}">
              <a16:creationId xmlns:a16="http://schemas.microsoft.com/office/drawing/2014/main" xmlns="" id="{00000000-0008-0000-0100-0000A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42" name="CustomShape 1">
          <a:extLst>
            <a:ext uri="{FF2B5EF4-FFF2-40B4-BE49-F238E27FC236}">
              <a16:creationId xmlns:a16="http://schemas.microsoft.com/office/drawing/2014/main" xmlns="" id="{00000000-0008-0000-0100-0000A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43" name="CustomShape 1">
          <a:extLst>
            <a:ext uri="{FF2B5EF4-FFF2-40B4-BE49-F238E27FC236}">
              <a16:creationId xmlns:a16="http://schemas.microsoft.com/office/drawing/2014/main" xmlns="" id="{00000000-0008-0000-0100-0000A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44" name="CustomShape 1">
          <a:extLst>
            <a:ext uri="{FF2B5EF4-FFF2-40B4-BE49-F238E27FC236}">
              <a16:creationId xmlns:a16="http://schemas.microsoft.com/office/drawing/2014/main" xmlns="" id="{00000000-0008-0000-0100-0000A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45" name="CustomShape 1">
          <a:extLst>
            <a:ext uri="{FF2B5EF4-FFF2-40B4-BE49-F238E27FC236}">
              <a16:creationId xmlns:a16="http://schemas.microsoft.com/office/drawing/2014/main" xmlns="" id="{00000000-0008-0000-0100-0000A5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46" name="CustomShape 1">
          <a:extLst>
            <a:ext uri="{FF2B5EF4-FFF2-40B4-BE49-F238E27FC236}">
              <a16:creationId xmlns:a16="http://schemas.microsoft.com/office/drawing/2014/main" xmlns="" id="{00000000-0008-0000-0100-0000A6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47" name="CustomShape 1">
          <a:extLst>
            <a:ext uri="{FF2B5EF4-FFF2-40B4-BE49-F238E27FC236}">
              <a16:creationId xmlns:a16="http://schemas.microsoft.com/office/drawing/2014/main" xmlns="" id="{00000000-0008-0000-0100-0000A7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48" name="CustomShape 1">
          <a:extLst>
            <a:ext uri="{FF2B5EF4-FFF2-40B4-BE49-F238E27FC236}">
              <a16:creationId xmlns:a16="http://schemas.microsoft.com/office/drawing/2014/main" xmlns="" id="{00000000-0008-0000-0100-0000A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49" name="CustomShape 1">
          <a:extLst>
            <a:ext uri="{FF2B5EF4-FFF2-40B4-BE49-F238E27FC236}">
              <a16:creationId xmlns:a16="http://schemas.microsoft.com/office/drawing/2014/main" xmlns="" id="{00000000-0008-0000-0100-0000A9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0" name="CustomShape 1">
          <a:extLst>
            <a:ext uri="{FF2B5EF4-FFF2-40B4-BE49-F238E27FC236}">
              <a16:creationId xmlns:a16="http://schemas.microsoft.com/office/drawing/2014/main" xmlns="" id="{00000000-0008-0000-0100-0000AA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51" name="CustomShape 1">
          <a:extLst>
            <a:ext uri="{FF2B5EF4-FFF2-40B4-BE49-F238E27FC236}">
              <a16:creationId xmlns:a16="http://schemas.microsoft.com/office/drawing/2014/main" xmlns="" id="{00000000-0008-0000-0100-0000AB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52" name="CustomShape 1">
          <a:extLst>
            <a:ext uri="{FF2B5EF4-FFF2-40B4-BE49-F238E27FC236}">
              <a16:creationId xmlns:a16="http://schemas.microsoft.com/office/drawing/2014/main" xmlns="" id="{00000000-0008-0000-0100-0000AC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53" name="CustomShape 1">
          <a:extLst>
            <a:ext uri="{FF2B5EF4-FFF2-40B4-BE49-F238E27FC236}">
              <a16:creationId xmlns:a16="http://schemas.microsoft.com/office/drawing/2014/main" xmlns="" id="{00000000-0008-0000-0100-0000AD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4" name="CustomShape 1">
          <a:extLst>
            <a:ext uri="{FF2B5EF4-FFF2-40B4-BE49-F238E27FC236}">
              <a16:creationId xmlns:a16="http://schemas.microsoft.com/office/drawing/2014/main" xmlns="" id="{00000000-0008-0000-0100-0000A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55" name="CustomShape 1">
          <a:extLst>
            <a:ext uri="{FF2B5EF4-FFF2-40B4-BE49-F238E27FC236}">
              <a16:creationId xmlns:a16="http://schemas.microsoft.com/office/drawing/2014/main" xmlns="" id="{00000000-0008-0000-0100-0000A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56" name="CustomShape 1">
          <a:extLst>
            <a:ext uri="{FF2B5EF4-FFF2-40B4-BE49-F238E27FC236}">
              <a16:creationId xmlns:a16="http://schemas.microsoft.com/office/drawing/2014/main" xmlns="" id="{00000000-0008-0000-0100-0000B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7" name="CustomShape 1">
          <a:extLst>
            <a:ext uri="{FF2B5EF4-FFF2-40B4-BE49-F238E27FC236}">
              <a16:creationId xmlns:a16="http://schemas.microsoft.com/office/drawing/2014/main" xmlns="" id="{00000000-0008-0000-0100-0000B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58" name="CustomShape 1">
          <a:extLst>
            <a:ext uri="{FF2B5EF4-FFF2-40B4-BE49-F238E27FC236}">
              <a16:creationId xmlns:a16="http://schemas.microsoft.com/office/drawing/2014/main" xmlns="" id="{00000000-0008-0000-0100-0000B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9" name="CustomShape 1">
          <a:extLst>
            <a:ext uri="{FF2B5EF4-FFF2-40B4-BE49-F238E27FC236}">
              <a16:creationId xmlns:a16="http://schemas.microsoft.com/office/drawing/2014/main" xmlns="" id="{00000000-0008-0000-0100-0000B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60" name="CustomShape 1">
          <a:extLst>
            <a:ext uri="{FF2B5EF4-FFF2-40B4-BE49-F238E27FC236}">
              <a16:creationId xmlns:a16="http://schemas.microsoft.com/office/drawing/2014/main" xmlns="" id="{00000000-0008-0000-0100-0000B4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61" name="CustomShape 1">
          <a:extLst>
            <a:ext uri="{FF2B5EF4-FFF2-40B4-BE49-F238E27FC236}">
              <a16:creationId xmlns:a16="http://schemas.microsoft.com/office/drawing/2014/main" xmlns="" id="{00000000-0008-0000-0100-0000B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62" name="CustomShape 1">
          <a:extLst>
            <a:ext uri="{FF2B5EF4-FFF2-40B4-BE49-F238E27FC236}">
              <a16:creationId xmlns:a16="http://schemas.microsoft.com/office/drawing/2014/main" xmlns="" id="{00000000-0008-0000-0100-0000B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63" name="CustomShape 1">
          <a:extLst>
            <a:ext uri="{FF2B5EF4-FFF2-40B4-BE49-F238E27FC236}">
              <a16:creationId xmlns:a16="http://schemas.microsoft.com/office/drawing/2014/main" xmlns="" id="{00000000-0008-0000-0100-0000B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64" name="CustomShape 1">
          <a:extLst>
            <a:ext uri="{FF2B5EF4-FFF2-40B4-BE49-F238E27FC236}">
              <a16:creationId xmlns:a16="http://schemas.microsoft.com/office/drawing/2014/main" xmlns="" id="{00000000-0008-0000-0100-0000B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65" name="CustomShape 1">
          <a:extLst>
            <a:ext uri="{FF2B5EF4-FFF2-40B4-BE49-F238E27FC236}">
              <a16:creationId xmlns:a16="http://schemas.microsoft.com/office/drawing/2014/main" xmlns="" id="{00000000-0008-0000-0100-0000B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66" name="CustomShape 1">
          <a:extLst>
            <a:ext uri="{FF2B5EF4-FFF2-40B4-BE49-F238E27FC236}">
              <a16:creationId xmlns:a16="http://schemas.microsoft.com/office/drawing/2014/main" xmlns="" id="{00000000-0008-0000-0100-0000BA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67" name="CustomShape 1">
          <a:extLst>
            <a:ext uri="{FF2B5EF4-FFF2-40B4-BE49-F238E27FC236}">
              <a16:creationId xmlns:a16="http://schemas.microsoft.com/office/drawing/2014/main" xmlns="" id="{00000000-0008-0000-0100-0000BB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68" name="CustomShape 1">
          <a:extLst>
            <a:ext uri="{FF2B5EF4-FFF2-40B4-BE49-F238E27FC236}">
              <a16:creationId xmlns:a16="http://schemas.microsoft.com/office/drawing/2014/main" xmlns="" id="{00000000-0008-0000-0100-0000B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69" name="CustomShape 1">
          <a:extLst>
            <a:ext uri="{FF2B5EF4-FFF2-40B4-BE49-F238E27FC236}">
              <a16:creationId xmlns:a16="http://schemas.microsoft.com/office/drawing/2014/main" xmlns="" id="{00000000-0008-0000-0100-0000B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70" name="CustomShape 1">
          <a:extLst>
            <a:ext uri="{FF2B5EF4-FFF2-40B4-BE49-F238E27FC236}">
              <a16:creationId xmlns:a16="http://schemas.microsoft.com/office/drawing/2014/main" xmlns="" id="{00000000-0008-0000-0100-0000B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71" name="CustomShape 1">
          <a:extLst>
            <a:ext uri="{FF2B5EF4-FFF2-40B4-BE49-F238E27FC236}">
              <a16:creationId xmlns:a16="http://schemas.microsoft.com/office/drawing/2014/main" xmlns="" id="{00000000-0008-0000-0100-0000BF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72" name="CustomShape 1">
          <a:extLst>
            <a:ext uri="{FF2B5EF4-FFF2-40B4-BE49-F238E27FC236}">
              <a16:creationId xmlns:a16="http://schemas.microsoft.com/office/drawing/2014/main" xmlns="" id="{00000000-0008-0000-0100-0000C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73" name="CustomShape 1">
          <a:extLst>
            <a:ext uri="{FF2B5EF4-FFF2-40B4-BE49-F238E27FC236}">
              <a16:creationId xmlns:a16="http://schemas.microsoft.com/office/drawing/2014/main" xmlns="" id="{00000000-0008-0000-0100-0000C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74" name="CustomShape 1">
          <a:extLst>
            <a:ext uri="{FF2B5EF4-FFF2-40B4-BE49-F238E27FC236}">
              <a16:creationId xmlns:a16="http://schemas.microsoft.com/office/drawing/2014/main" xmlns="" id="{00000000-0008-0000-0100-0000C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75" name="CustomShape 1">
          <a:extLst>
            <a:ext uri="{FF2B5EF4-FFF2-40B4-BE49-F238E27FC236}">
              <a16:creationId xmlns:a16="http://schemas.microsoft.com/office/drawing/2014/main" xmlns="" id="{00000000-0008-0000-0100-0000C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76" name="CustomShape 1">
          <a:extLst>
            <a:ext uri="{FF2B5EF4-FFF2-40B4-BE49-F238E27FC236}">
              <a16:creationId xmlns:a16="http://schemas.microsoft.com/office/drawing/2014/main" xmlns="" id="{00000000-0008-0000-0100-0000C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77" name="CustomShape 1">
          <a:extLst>
            <a:ext uri="{FF2B5EF4-FFF2-40B4-BE49-F238E27FC236}">
              <a16:creationId xmlns:a16="http://schemas.microsoft.com/office/drawing/2014/main" xmlns="" id="{00000000-0008-0000-0100-0000C5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78" name="CustomShape 1">
          <a:extLst>
            <a:ext uri="{FF2B5EF4-FFF2-40B4-BE49-F238E27FC236}">
              <a16:creationId xmlns:a16="http://schemas.microsoft.com/office/drawing/2014/main" xmlns="" id="{00000000-0008-0000-0100-0000C6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79" name="CustomShape 1">
          <a:extLst>
            <a:ext uri="{FF2B5EF4-FFF2-40B4-BE49-F238E27FC236}">
              <a16:creationId xmlns:a16="http://schemas.microsoft.com/office/drawing/2014/main" xmlns="" id="{00000000-0008-0000-0100-0000C7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80" name="CustomShape 1">
          <a:extLst>
            <a:ext uri="{FF2B5EF4-FFF2-40B4-BE49-F238E27FC236}">
              <a16:creationId xmlns:a16="http://schemas.microsoft.com/office/drawing/2014/main" xmlns="" id="{00000000-0008-0000-0100-0000C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81" name="CustomShape 1">
          <a:extLst>
            <a:ext uri="{FF2B5EF4-FFF2-40B4-BE49-F238E27FC236}">
              <a16:creationId xmlns:a16="http://schemas.microsoft.com/office/drawing/2014/main" xmlns="" id="{00000000-0008-0000-0100-0000C9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82" name="CustomShape 1">
          <a:extLst>
            <a:ext uri="{FF2B5EF4-FFF2-40B4-BE49-F238E27FC236}">
              <a16:creationId xmlns:a16="http://schemas.microsoft.com/office/drawing/2014/main" xmlns="" id="{00000000-0008-0000-0100-0000CA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83" name="CustomShape 1">
          <a:extLst>
            <a:ext uri="{FF2B5EF4-FFF2-40B4-BE49-F238E27FC236}">
              <a16:creationId xmlns:a16="http://schemas.microsoft.com/office/drawing/2014/main" xmlns="" id="{00000000-0008-0000-0100-0000CB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84" name="CustomShape 1">
          <a:extLst>
            <a:ext uri="{FF2B5EF4-FFF2-40B4-BE49-F238E27FC236}">
              <a16:creationId xmlns:a16="http://schemas.microsoft.com/office/drawing/2014/main" xmlns="" id="{00000000-0008-0000-0100-0000CC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85" name="CustomShape 1">
          <a:extLst>
            <a:ext uri="{FF2B5EF4-FFF2-40B4-BE49-F238E27FC236}">
              <a16:creationId xmlns:a16="http://schemas.microsoft.com/office/drawing/2014/main" xmlns="" id="{00000000-0008-0000-0100-0000C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86" name="CustomShape 1">
          <a:extLst>
            <a:ext uri="{FF2B5EF4-FFF2-40B4-BE49-F238E27FC236}">
              <a16:creationId xmlns:a16="http://schemas.microsoft.com/office/drawing/2014/main" xmlns="" id="{00000000-0008-0000-0100-0000CE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87" name="CustomShape 1">
          <a:extLst>
            <a:ext uri="{FF2B5EF4-FFF2-40B4-BE49-F238E27FC236}">
              <a16:creationId xmlns:a16="http://schemas.microsoft.com/office/drawing/2014/main" xmlns="" id="{00000000-0008-0000-0100-0000CF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88" name="CustomShape 1">
          <a:extLst>
            <a:ext uri="{FF2B5EF4-FFF2-40B4-BE49-F238E27FC236}">
              <a16:creationId xmlns:a16="http://schemas.microsoft.com/office/drawing/2014/main" xmlns="" id="{00000000-0008-0000-0100-0000D0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89" name="CustomShape 1">
          <a:extLst>
            <a:ext uri="{FF2B5EF4-FFF2-40B4-BE49-F238E27FC236}">
              <a16:creationId xmlns:a16="http://schemas.microsoft.com/office/drawing/2014/main" xmlns="" id="{00000000-0008-0000-0100-0000D1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90" name="CustomShape 1">
          <a:extLst>
            <a:ext uri="{FF2B5EF4-FFF2-40B4-BE49-F238E27FC236}">
              <a16:creationId xmlns:a16="http://schemas.microsoft.com/office/drawing/2014/main" xmlns="" id="{00000000-0008-0000-0100-0000D2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91" name="CustomShape 1">
          <a:extLst>
            <a:ext uri="{FF2B5EF4-FFF2-40B4-BE49-F238E27FC236}">
              <a16:creationId xmlns:a16="http://schemas.microsoft.com/office/drawing/2014/main" xmlns="" id="{00000000-0008-0000-0100-0000D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92" name="CustomShape 1">
          <a:extLst>
            <a:ext uri="{FF2B5EF4-FFF2-40B4-BE49-F238E27FC236}">
              <a16:creationId xmlns:a16="http://schemas.microsoft.com/office/drawing/2014/main" xmlns="" id="{00000000-0008-0000-0100-0000D4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93" name="CustomShape 1">
          <a:extLst>
            <a:ext uri="{FF2B5EF4-FFF2-40B4-BE49-F238E27FC236}">
              <a16:creationId xmlns:a16="http://schemas.microsoft.com/office/drawing/2014/main" xmlns="" id="{00000000-0008-0000-0100-0000D5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94" name="CustomShape 1">
          <a:extLst>
            <a:ext uri="{FF2B5EF4-FFF2-40B4-BE49-F238E27FC236}">
              <a16:creationId xmlns:a16="http://schemas.microsoft.com/office/drawing/2014/main" xmlns="" id="{00000000-0008-0000-0100-0000D6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95" name="CustomShape 1">
          <a:extLst>
            <a:ext uri="{FF2B5EF4-FFF2-40B4-BE49-F238E27FC236}">
              <a16:creationId xmlns:a16="http://schemas.microsoft.com/office/drawing/2014/main" xmlns="" id="{00000000-0008-0000-0100-0000D7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96" name="CustomShape 1">
          <a:extLst>
            <a:ext uri="{FF2B5EF4-FFF2-40B4-BE49-F238E27FC236}">
              <a16:creationId xmlns:a16="http://schemas.microsoft.com/office/drawing/2014/main" xmlns="" id="{00000000-0008-0000-0100-0000D8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497" name="CustomShape 1">
          <a:extLst>
            <a:ext uri="{FF2B5EF4-FFF2-40B4-BE49-F238E27FC236}">
              <a16:creationId xmlns:a16="http://schemas.microsoft.com/office/drawing/2014/main" xmlns="" id="{00000000-0008-0000-0100-0000D9050000}"/>
            </a:ext>
          </a:extLst>
        </xdr:cNvPr>
        <xdr:cNvSpPr/>
      </xdr:nvSpPr>
      <xdr:spPr>
        <a:xfrm>
          <a:off x="9215795" y="691307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98" name="CustomShape 1">
          <a:extLst>
            <a:ext uri="{FF2B5EF4-FFF2-40B4-BE49-F238E27FC236}">
              <a16:creationId xmlns:a16="http://schemas.microsoft.com/office/drawing/2014/main" xmlns="" id="{00000000-0008-0000-0100-0000DA05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99" name="CustomShape 1">
          <a:extLst>
            <a:ext uri="{FF2B5EF4-FFF2-40B4-BE49-F238E27FC236}">
              <a16:creationId xmlns:a16="http://schemas.microsoft.com/office/drawing/2014/main" xmlns="" id="{00000000-0008-0000-0100-0000DB05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00" name="CustomShape 1">
          <a:extLst>
            <a:ext uri="{FF2B5EF4-FFF2-40B4-BE49-F238E27FC236}">
              <a16:creationId xmlns:a16="http://schemas.microsoft.com/office/drawing/2014/main" xmlns="" id="{00000000-0008-0000-0100-0000D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01" name="CustomShape 1">
          <a:extLst>
            <a:ext uri="{FF2B5EF4-FFF2-40B4-BE49-F238E27FC236}">
              <a16:creationId xmlns:a16="http://schemas.microsoft.com/office/drawing/2014/main" xmlns="" id="{00000000-0008-0000-0100-0000D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02" name="CustomShape 1">
          <a:extLst>
            <a:ext uri="{FF2B5EF4-FFF2-40B4-BE49-F238E27FC236}">
              <a16:creationId xmlns:a16="http://schemas.microsoft.com/office/drawing/2014/main" xmlns="" id="{00000000-0008-0000-0100-0000D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03" name="CustomShape 1">
          <a:extLst>
            <a:ext uri="{FF2B5EF4-FFF2-40B4-BE49-F238E27FC236}">
              <a16:creationId xmlns:a16="http://schemas.microsoft.com/office/drawing/2014/main" xmlns="" id="{00000000-0008-0000-0100-0000D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04" name="CustomShape 1">
          <a:extLst>
            <a:ext uri="{FF2B5EF4-FFF2-40B4-BE49-F238E27FC236}">
              <a16:creationId xmlns:a16="http://schemas.microsoft.com/office/drawing/2014/main" xmlns="" id="{00000000-0008-0000-0100-0000E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05" name="CustomShape 1">
          <a:extLst>
            <a:ext uri="{FF2B5EF4-FFF2-40B4-BE49-F238E27FC236}">
              <a16:creationId xmlns:a16="http://schemas.microsoft.com/office/drawing/2014/main" xmlns="" id="{00000000-0008-0000-0100-0000E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06" name="CustomShape 1">
          <a:extLst>
            <a:ext uri="{FF2B5EF4-FFF2-40B4-BE49-F238E27FC236}">
              <a16:creationId xmlns:a16="http://schemas.microsoft.com/office/drawing/2014/main" xmlns="" id="{00000000-0008-0000-0100-0000E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07" name="CustomShape 1">
          <a:extLst>
            <a:ext uri="{FF2B5EF4-FFF2-40B4-BE49-F238E27FC236}">
              <a16:creationId xmlns:a16="http://schemas.microsoft.com/office/drawing/2014/main" xmlns="" id="{00000000-0008-0000-0100-0000E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08" name="CustomShape 1">
          <a:extLst>
            <a:ext uri="{FF2B5EF4-FFF2-40B4-BE49-F238E27FC236}">
              <a16:creationId xmlns:a16="http://schemas.microsoft.com/office/drawing/2014/main" xmlns="" id="{00000000-0008-0000-0100-0000E4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09" name="CustomShape 1">
          <a:extLst>
            <a:ext uri="{FF2B5EF4-FFF2-40B4-BE49-F238E27FC236}">
              <a16:creationId xmlns:a16="http://schemas.microsoft.com/office/drawing/2014/main" xmlns="" id="{00000000-0008-0000-0100-0000E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10" name="CustomShape 1">
          <a:extLst>
            <a:ext uri="{FF2B5EF4-FFF2-40B4-BE49-F238E27FC236}">
              <a16:creationId xmlns:a16="http://schemas.microsoft.com/office/drawing/2014/main" xmlns="" id="{00000000-0008-0000-0100-0000E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11" name="CustomShape 1">
          <a:extLst>
            <a:ext uri="{FF2B5EF4-FFF2-40B4-BE49-F238E27FC236}">
              <a16:creationId xmlns:a16="http://schemas.microsoft.com/office/drawing/2014/main" xmlns="" id="{00000000-0008-0000-0100-0000E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12" name="CustomShape 1">
          <a:extLst>
            <a:ext uri="{FF2B5EF4-FFF2-40B4-BE49-F238E27FC236}">
              <a16:creationId xmlns:a16="http://schemas.microsoft.com/office/drawing/2014/main" xmlns="" id="{00000000-0008-0000-0100-0000E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13" name="CustomShape 1">
          <a:extLst>
            <a:ext uri="{FF2B5EF4-FFF2-40B4-BE49-F238E27FC236}">
              <a16:creationId xmlns:a16="http://schemas.microsoft.com/office/drawing/2014/main" xmlns="" id="{00000000-0008-0000-0100-0000E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14" name="CustomShape 1">
          <a:extLst>
            <a:ext uri="{FF2B5EF4-FFF2-40B4-BE49-F238E27FC236}">
              <a16:creationId xmlns:a16="http://schemas.microsoft.com/office/drawing/2014/main" xmlns="" id="{00000000-0008-0000-0100-0000EA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15" name="CustomShape 1">
          <a:extLst>
            <a:ext uri="{FF2B5EF4-FFF2-40B4-BE49-F238E27FC236}">
              <a16:creationId xmlns:a16="http://schemas.microsoft.com/office/drawing/2014/main" xmlns="" id="{00000000-0008-0000-0100-0000EB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16" name="CustomShape 1">
          <a:extLst>
            <a:ext uri="{FF2B5EF4-FFF2-40B4-BE49-F238E27FC236}">
              <a16:creationId xmlns:a16="http://schemas.microsoft.com/office/drawing/2014/main" xmlns="" id="{00000000-0008-0000-0100-0000EC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17" name="CustomShape 1">
          <a:extLst>
            <a:ext uri="{FF2B5EF4-FFF2-40B4-BE49-F238E27FC236}">
              <a16:creationId xmlns:a16="http://schemas.microsoft.com/office/drawing/2014/main" xmlns="" id="{00000000-0008-0000-0100-0000E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18" name="CustomShape 1">
          <a:extLst>
            <a:ext uri="{FF2B5EF4-FFF2-40B4-BE49-F238E27FC236}">
              <a16:creationId xmlns:a16="http://schemas.microsoft.com/office/drawing/2014/main" xmlns="" id="{00000000-0008-0000-0100-0000EE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19" name="CustomShape 1">
          <a:extLst>
            <a:ext uri="{FF2B5EF4-FFF2-40B4-BE49-F238E27FC236}">
              <a16:creationId xmlns:a16="http://schemas.microsoft.com/office/drawing/2014/main" xmlns="" id="{00000000-0008-0000-0100-0000EF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20" name="CustomShape 1">
          <a:extLst>
            <a:ext uri="{FF2B5EF4-FFF2-40B4-BE49-F238E27FC236}">
              <a16:creationId xmlns:a16="http://schemas.microsoft.com/office/drawing/2014/main" xmlns="" id="{00000000-0008-0000-0100-0000F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21" name="CustomShape 1">
          <a:extLst>
            <a:ext uri="{FF2B5EF4-FFF2-40B4-BE49-F238E27FC236}">
              <a16:creationId xmlns:a16="http://schemas.microsoft.com/office/drawing/2014/main" xmlns="" id="{00000000-0008-0000-0100-0000F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22" name="CustomShape 1">
          <a:extLst>
            <a:ext uri="{FF2B5EF4-FFF2-40B4-BE49-F238E27FC236}">
              <a16:creationId xmlns:a16="http://schemas.microsoft.com/office/drawing/2014/main" xmlns="" id="{00000000-0008-0000-0100-0000F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23" name="CustomShape 1">
          <a:extLst>
            <a:ext uri="{FF2B5EF4-FFF2-40B4-BE49-F238E27FC236}">
              <a16:creationId xmlns:a16="http://schemas.microsoft.com/office/drawing/2014/main" xmlns="" id="{00000000-0008-0000-0100-0000F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24" name="CustomShape 1">
          <a:extLst>
            <a:ext uri="{FF2B5EF4-FFF2-40B4-BE49-F238E27FC236}">
              <a16:creationId xmlns:a16="http://schemas.microsoft.com/office/drawing/2014/main" xmlns="" id="{00000000-0008-0000-0100-0000F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25" name="CustomShape 1">
          <a:extLst>
            <a:ext uri="{FF2B5EF4-FFF2-40B4-BE49-F238E27FC236}">
              <a16:creationId xmlns:a16="http://schemas.microsoft.com/office/drawing/2014/main" xmlns="" id="{00000000-0008-0000-0100-0000F5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26" name="CustomShape 1">
          <a:extLst>
            <a:ext uri="{FF2B5EF4-FFF2-40B4-BE49-F238E27FC236}">
              <a16:creationId xmlns:a16="http://schemas.microsoft.com/office/drawing/2014/main" xmlns="" id="{00000000-0008-0000-0100-0000F6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27" name="CustomShape 1">
          <a:extLst>
            <a:ext uri="{FF2B5EF4-FFF2-40B4-BE49-F238E27FC236}">
              <a16:creationId xmlns:a16="http://schemas.microsoft.com/office/drawing/2014/main" xmlns="" id="{00000000-0008-0000-0100-0000F7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28" name="CustomShape 1">
          <a:extLst>
            <a:ext uri="{FF2B5EF4-FFF2-40B4-BE49-F238E27FC236}">
              <a16:creationId xmlns:a16="http://schemas.microsoft.com/office/drawing/2014/main" xmlns="" id="{00000000-0008-0000-0100-0000F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29" name="CustomShape 1">
          <a:extLst>
            <a:ext uri="{FF2B5EF4-FFF2-40B4-BE49-F238E27FC236}">
              <a16:creationId xmlns:a16="http://schemas.microsoft.com/office/drawing/2014/main" xmlns="" id="{00000000-0008-0000-0100-0000F9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30" name="CustomShape 1">
          <a:extLst>
            <a:ext uri="{FF2B5EF4-FFF2-40B4-BE49-F238E27FC236}">
              <a16:creationId xmlns:a16="http://schemas.microsoft.com/office/drawing/2014/main" xmlns="" id="{00000000-0008-0000-0100-0000FA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31" name="CustomShape 1">
          <a:extLst>
            <a:ext uri="{FF2B5EF4-FFF2-40B4-BE49-F238E27FC236}">
              <a16:creationId xmlns:a16="http://schemas.microsoft.com/office/drawing/2014/main" xmlns="" id="{00000000-0008-0000-0100-0000FB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32" name="CustomShape 1">
          <a:extLst>
            <a:ext uri="{FF2B5EF4-FFF2-40B4-BE49-F238E27FC236}">
              <a16:creationId xmlns:a16="http://schemas.microsoft.com/office/drawing/2014/main" xmlns="" id="{00000000-0008-0000-0100-0000FC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33" name="CustomShape 1">
          <a:extLst>
            <a:ext uri="{FF2B5EF4-FFF2-40B4-BE49-F238E27FC236}">
              <a16:creationId xmlns:a16="http://schemas.microsoft.com/office/drawing/2014/main" xmlns="" id="{00000000-0008-0000-0100-0000FD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534" name="CustomShape 1">
          <a:extLst>
            <a:ext uri="{FF2B5EF4-FFF2-40B4-BE49-F238E27FC236}">
              <a16:creationId xmlns:a16="http://schemas.microsoft.com/office/drawing/2014/main" xmlns="" id="{00000000-0008-0000-0100-0000FE050000}"/>
            </a:ext>
          </a:extLst>
        </xdr:cNvPr>
        <xdr:cNvSpPr/>
      </xdr:nvSpPr>
      <xdr:spPr>
        <a:xfrm>
          <a:off x="9215795" y="691307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35" name="CustomShape 1">
          <a:extLst>
            <a:ext uri="{FF2B5EF4-FFF2-40B4-BE49-F238E27FC236}">
              <a16:creationId xmlns:a16="http://schemas.microsoft.com/office/drawing/2014/main" xmlns="" id="{00000000-0008-0000-0100-0000FF05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36" name="CustomShape 1">
          <a:extLst>
            <a:ext uri="{FF2B5EF4-FFF2-40B4-BE49-F238E27FC236}">
              <a16:creationId xmlns:a16="http://schemas.microsoft.com/office/drawing/2014/main" xmlns="" id="{00000000-0008-0000-0100-00000006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37" name="CustomShape 1">
          <a:extLst>
            <a:ext uri="{FF2B5EF4-FFF2-40B4-BE49-F238E27FC236}">
              <a16:creationId xmlns:a16="http://schemas.microsoft.com/office/drawing/2014/main" xmlns="" id="{00000000-0008-0000-0100-00000106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38" name="CustomShape 1">
          <a:extLst>
            <a:ext uri="{FF2B5EF4-FFF2-40B4-BE49-F238E27FC236}">
              <a16:creationId xmlns:a16="http://schemas.microsoft.com/office/drawing/2014/main" xmlns="" id="{00000000-0008-0000-0100-000002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39" name="CustomShape 1">
          <a:extLst>
            <a:ext uri="{FF2B5EF4-FFF2-40B4-BE49-F238E27FC236}">
              <a16:creationId xmlns:a16="http://schemas.microsoft.com/office/drawing/2014/main" xmlns="" id="{00000000-0008-0000-0100-000003060000}"/>
            </a:ext>
          </a:extLst>
        </xdr:cNvPr>
        <xdr:cNvSpPr/>
      </xdr:nvSpPr>
      <xdr:spPr>
        <a:xfrm>
          <a:off x="61626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40" name="CustomShape 1">
          <a:extLst>
            <a:ext uri="{FF2B5EF4-FFF2-40B4-BE49-F238E27FC236}">
              <a16:creationId xmlns:a16="http://schemas.microsoft.com/office/drawing/2014/main" xmlns="" id="{00000000-0008-0000-0100-000004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41" name="CustomShape 1">
          <a:extLst>
            <a:ext uri="{FF2B5EF4-FFF2-40B4-BE49-F238E27FC236}">
              <a16:creationId xmlns:a16="http://schemas.microsoft.com/office/drawing/2014/main" xmlns="" id="{00000000-0008-0000-0100-00000506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42" name="CustomShape 1">
          <a:extLst>
            <a:ext uri="{FF2B5EF4-FFF2-40B4-BE49-F238E27FC236}">
              <a16:creationId xmlns:a16="http://schemas.microsoft.com/office/drawing/2014/main" xmlns="" id="{00000000-0008-0000-0100-00000606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543" name="CustomShape 1">
          <a:extLst>
            <a:ext uri="{FF2B5EF4-FFF2-40B4-BE49-F238E27FC236}">
              <a16:creationId xmlns:a16="http://schemas.microsoft.com/office/drawing/2014/main" xmlns="" id="{00000000-0008-0000-0100-000007060000}"/>
            </a:ext>
          </a:extLst>
        </xdr:cNvPr>
        <xdr:cNvSpPr/>
      </xdr:nvSpPr>
      <xdr:spPr>
        <a:xfrm>
          <a:off x="9215795" y="691307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44" name="CustomShape 1">
          <a:extLst>
            <a:ext uri="{FF2B5EF4-FFF2-40B4-BE49-F238E27FC236}">
              <a16:creationId xmlns:a16="http://schemas.microsoft.com/office/drawing/2014/main" xmlns="" id="{00000000-0008-0000-0100-000008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45" name="CustomShape 1">
          <a:extLst>
            <a:ext uri="{FF2B5EF4-FFF2-40B4-BE49-F238E27FC236}">
              <a16:creationId xmlns:a16="http://schemas.microsoft.com/office/drawing/2014/main" xmlns="" id="{00000000-0008-0000-0100-00000906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46" name="CustomShape 1">
          <a:extLst>
            <a:ext uri="{FF2B5EF4-FFF2-40B4-BE49-F238E27FC236}">
              <a16:creationId xmlns:a16="http://schemas.microsoft.com/office/drawing/2014/main" xmlns="" id="{00000000-0008-0000-0100-00000A06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47" name="CustomShape 1">
          <a:extLst>
            <a:ext uri="{FF2B5EF4-FFF2-40B4-BE49-F238E27FC236}">
              <a16:creationId xmlns:a16="http://schemas.microsoft.com/office/drawing/2014/main" xmlns="" id="{00000000-0008-0000-0100-00000B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48" name="CustomShape 1">
          <a:extLst>
            <a:ext uri="{FF2B5EF4-FFF2-40B4-BE49-F238E27FC236}">
              <a16:creationId xmlns:a16="http://schemas.microsoft.com/office/drawing/2014/main" xmlns="" id="{00000000-0008-0000-0100-00000C060000}"/>
            </a:ext>
          </a:extLst>
        </xdr:cNvPr>
        <xdr:cNvSpPr/>
      </xdr:nvSpPr>
      <xdr:spPr>
        <a:xfrm>
          <a:off x="61626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49" name="CustomShape 1">
          <a:extLst>
            <a:ext uri="{FF2B5EF4-FFF2-40B4-BE49-F238E27FC236}">
              <a16:creationId xmlns:a16="http://schemas.microsoft.com/office/drawing/2014/main" xmlns="" id="{00000000-0008-0000-0100-00000D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50" name="CustomShape 1">
          <a:extLst>
            <a:ext uri="{FF2B5EF4-FFF2-40B4-BE49-F238E27FC236}">
              <a16:creationId xmlns:a16="http://schemas.microsoft.com/office/drawing/2014/main" xmlns="" id="{00000000-0008-0000-0100-00000E06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51" name="CustomShape 1">
          <a:extLst>
            <a:ext uri="{FF2B5EF4-FFF2-40B4-BE49-F238E27FC236}">
              <a16:creationId xmlns:a16="http://schemas.microsoft.com/office/drawing/2014/main" xmlns="" id="{00000000-0008-0000-0100-00000F06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2" name="CustomShape 1">
          <a:extLst>
            <a:ext uri="{FF2B5EF4-FFF2-40B4-BE49-F238E27FC236}">
              <a16:creationId xmlns:a16="http://schemas.microsoft.com/office/drawing/2014/main" xmlns="" id="{00000000-0008-0000-0100-000010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53" name="CustomShape 1">
          <a:extLst>
            <a:ext uri="{FF2B5EF4-FFF2-40B4-BE49-F238E27FC236}">
              <a16:creationId xmlns:a16="http://schemas.microsoft.com/office/drawing/2014/main" xmlns="" id="{00000000-0008-0000-0100-000011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4" name="CustomShape 1">
          <a:extLst>
            <a:ext uri="{FF2B5EF4-FFF2-40B4-BE49-F238E27FC236}">
              <a16:creationId xmlns:a16="http://schemas.microsoft.com/office/drawing/2014/main" xmlns="" id="{00000000-0008-0000-0100-000012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55" name="CustomShape 1">
          <a:extLst>
            <a:ext uri="{FF2B5EF4-FFF2-40B4-BE49-F238E27FC236}">
              <a16:creationId xmlns:a16="http://schemas.microsoft.com/office/drawing/2014/main" xmlns="" id="{00000000-0008-0000-0100-000013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56" name="CustomShape 1">
          <a:extLst>
            <a:ext uri="{FF2B5EF4-FFF2-40B4-BE49-F238E27FC236}">
              <a16:creationId xmlns:a16="http://schemas.microsoft.com/office/drawing/2014/main" xmlns="" id="{00000000-0008-0000-0100-000014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7" name="CustomShape 1">
          <a:extLst>
            <a:ext uri="{FF2B5EF4-FFF2-40B4-BE49-F238E27FC236}">
              <a16:creationId xmlns:a16="http://schemas.microsoft.com/office/drawing/2014/main" xmlns="" id="{00000000-0008-0000-0100-000015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58" name="CustomShape 1">
          <a:extLst>
            <a:ext uri="{FF2B5EF4-FFF2-40B4-BE49-F238E27FC236}">
              <a16:creationId xmlns:a16="http://schemas.microsoft.com/office/drawing/2014/main" xmlns="" id="{00000000-0008-0000-0100-000016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9" name="CustomShape 1">
          <a:extLst>
            <a:ext uri="{FF2B5EF4-FFF2-40B4-BE49-F238E27FC236}">
              <a16:creationId xmlns:a16="http://schemas.microsoft.com/office/drawing/2014/main" xmlns="" id="{00000000-0008-0000-0100-000017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60" name="CustomShape 1">
          <a:extLst>
            <a:ext uri="{FF2B5EF4-FFF2-40B4-BE49-F238E27FC236}">
              <a16:creationId xmlns:a16="http://schemas.microsoft.com/office/drawing/2014/main" xmlns="" id="{00000000-0008-0000-0100-000018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61" name="CustomShape 1">
          <a:extLst>
            <a:ext uri="{FF2B5EF4-FFF2-40B4-BE49-F238E27FC236}">
              <a16:creationId xmlns:a16="http://schemas.microsoft.com/office/drawing/2014/main" xmlns="" id="{00000000-0008-0000-0100-000019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62" name="CustomShape 1">
          <a:extLst>
            <a:ext uri="{FF2B5EF4-FFF2-40B4-BE49-F238E27FC236}">
              <a16:creationId xmlns:a16="http://schemas.microsoft.com/office/drawing/2014/main" xmlns="" id="{00000000-0008-0000-0100-00001A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63" name="CustomShape 1">
          <a:extLst>
            <a:ext uri="{FF2B5EF4-FFF2-40B4-BE49-F238E27FC236}">
              <a16:creationId xmlns:a16="http://schemas.microsoft.com/office/drawing/2014/main" xmlns="" id="{00000000-0008-0000-0100-00001B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64" name="CustomShape 1">
          <a:extLst>
            <a:ext uri="{FF2B5EF4-FFF2-40B4-BE49-F238E27FC236}">
              <a16:creationId xmlns:a16="http://schemas.microsoft.com/office/drawing/2014/main" xmlns="" id="{00000000-0008-0000-0100-00001C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65" name="CustomShape 1">
          <a:extLst>
            <a:ext uri="{FF2B5EF4-FFF2-40B4-BE49-F238E27FC236}">
              <a16:creationId xmlns:a16="http://schemas.microsoft.com/office/drawing/2014/main" xmlns="" id="{00000000-0008-0000-0100-00001D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66" name="CustomShape 1">
          <a:extLst>
            <a:ext uri="{FF2B5EF4-FFF2-40B4-BE49-F238E27FC236}">
              <a16:creationId xmlns:a16="http://schemas.microsoft.com/office/drawing/2014/main" xmlns="" id="{00000000-0008-0000-0100-00001E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67" name="CustomShape 1">
          <a:extLst>
            <a:ext uri="{FF2B5EF4-FFF2-40B4-BE49-F238E27FC236}">
              <a16:creationId xmlns:a16="http://schemas.microsoft.com/office/drawing/2014/main" xmlns="" id="{00000000-0008-0000-0100-00001F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68" name="CustomShape 1">
          <a:extLst>
            <a:ext uri="{FF2B5EF4-FFF2-40B4-BE49-F238E27FC236}">
              <a16:creationId xmlns:a16="http://schemas.microsoft.com/office/drawing/2014/main" xmlns="" id="{00000000-0008-0000-0100-000020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69" name="CustomShape 1">
          <a:extLst>
            <a:ext uri="{FF2B5EF4-FFF2-40B4-BE49-F238E27FC236}">
              <a16:creationId xmlns:a16="http://schemas.microsoft.com/office/drawing/2014/main" xmlns="" id="{00000000-0008-0000-0100-000021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70" name="CustomShape 1">
          <a:extLst>
            <a:ext uri="{FF2B5EF4-FFF2-40B4-BE49-F238E27FC236}">
              <a16:creationId xmlns:a16="http://schemas.microsoft.com/office/drawing/2014/main" xmlns="" id="{00000000-0008-0000-0100-000022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71" name="CustomShape 1">
          <a:extLst>
            <a:ext uri="{FF2B5EF4-FFF2-40B4-BE49-F238E27FC236}">
              <a16:creationId xmlns:a16="http://schemas.microsoft.com/office/drawing/2014/main" xmlns="" id="{00000000-0008-0000-0100-000023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72" name="CustomShape 1">
          <a:extLst>
            <a:ext uri="{FF2B5EF4-FFF2-40B4-BE49-F238E27FC236}">
              <a16:creationId xmlns:a16="http://schemas.microsoft.com/office/drawing/2014/main" xmlns="" id="{00000000-0008-0000-0100-000024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73" name="CustomShape 1">
          <a:extLst>
            <a:ext uri="{FF2B5EF4-FFF2-40B4-BE49-F238E27FC236}">
              <a16:creationId xmlns:a16="http://schemas.microsoft.com/office/drawing/2014/main" xmlns="" id="{00000000-0008-0000-0100-000025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74" name="CustomShape 1">
          <a:extLst>
            <a:ext uri="{FF2B5EF4-FFF2-40B4-BE49-F238E27FC236}">
              <a16:creationId xmlns:a16="http://schemas.microsoft.com/office/drawing/2014/main" xmlns="" id="{00000000-0008-0000-0100-000026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75" name="CustomShape 1">
          <a:extLst>
            <a:ext uri="{FF2B5EF4-FFF2-40B4-BE49-F238E27FC236}">
              <a16:creationId xmlns:a16="http://schemas.microsoft.com/office/drawing/2014/main" xmlns="" id="{00000000-0008-0000-0100-000027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76" name="CustomShape 1">
          <a:extLst>
            <a:ext uri="{FF2B5EF4-FFF2-40B4-BE49-F238E27FC236}">
              <a16:creationId xmlns:a16="http://schemas.microsoft.com/office/drawing/2014/main" xmlns="" id="{00000000-0008-0000-0100-000028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77" name="CustomShape 1">
          <a:extLst>
            <a:ext uri="{FF2B5EF4-FFF2-40B4-BE49-F238E27FC236}">
              <a16:creationId xmlns:a16="http://schemas.microsoft.com/office/drawing/2014/main" xmlns="" id="{00000000-0008-0000-0100-000029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78" name="CustomShape 1">
          <a:extLst>
            <a:ext uri="{FF2B5EF4-FFF2-40B4-BE49-F238E27FC236}">
              <a16:creationId xmlns:a16="http://schemas.microsoft.com/office/drawing/2014/main" xmlns="" id="{00000000-0008-0000-0100-00002A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79" name="CustomShape 1">
          <a:extLst>
            <a:ext uri="{FF2B5EF4-FFF2-40B4-BE49-F238E27FC236}">
              <a16:creationId xmlns:a16="http://schemas.microsoft.com/office/drawing/2014/main" xmlns="" id="{00000000-0008-0000-0100-00002B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80" name="CustomShape 1">
          <a:extLst>
            <a:ext uri="{FF2B5EF4-FFF2-40B4-BE49-F238E27FC236}">
              <a16:creationId xmlns:a16="http://schemas.microsoft.com/office/drawing/2014/main" xmlns="" id="{00000000-0008-0000-0100-00002C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81" name="CustomShape 1">
          <a:extLst>
            <a:ext uri="{FF2B5EF4-FFF2-40B4-BE49-F238E27FC236}">
              <a16:creationId xmlns:a16="http://schemas.microsoft.com/office/drawing/2014/main" xmlns="" id="{00000000-0008-0000-0100-00002D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82" name="CustomShape 1">
          <a:extLst>
            <a:ext uri="{FF2B5EF4-FFF2-40B4-BE49-F238E27FC236}">
              <a16:creationId xmlns:a16="http://schemas.microsoft.com/office/drawing/2014/main" xmlns="" id="{00000000-0008-0000-0100-00002E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83" name="CustomShape 1">
          <a:extLst>
            <a:ext uri="{FF2B5EF4-FFF2-40B4-BE49-F238E27FC236}">
              <a16:creationId xmlns:a16="http://schemas.microsoft.com/office/drawing/2014/main" xmlns="" id="{00000000-0008-0000-0100-00002F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84" name="CustomShape 1">
          <a:extLst>
            <a:ext uri="{FF2B5EF4-FFF2-40B4-BE49-F238E27FC236}">
              <a16:creationId xmlns:a16="http://schemas.microsoft.com/office/drawing/2014/main" xmlns="" id="{00000000-0008-0000-0100-000030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85" name="CustomShape 1">
          <a:extLst>
            <a:ext uri="{FF2B5EF4-FFF2-40B4-BE49-F238E27FC236}">
              <a16:creationId xmlns:a16="http://schemas.microsoft.com/office/drawing/2014/main" xmlns="" id="{00000000-0008-0000-0100-000031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86" name="CustomShape 1">
          <a:extLst>
            <a:ext uri="{FF2B5EF4-FFF2-40B4-BE49-F238E27FC236}">
              <a16:creationId xmlns:a16="http://schemas.microsoft.com/office/drawing/2014/main" xmlns="" id="{00000000-0008-0000-0100-000032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87" name="CustomShape 1">
          <a:extLst>
            <a:ext uri="{FF2B5EF4-FFF2-40B4-BE49-F238E27FC236}">
              <a16:creationId xmlns:a16="http://schemas.microsoft.com/office/drawing/2014/main" xmlns="" id="{00000000-0008-0000-0100-000033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88" name="CustomShape 1">
          <a:extLst>
            <a:ext uri="{FF2B5EF4-FFF2-40B4-BE49-F238E27FC236}">
              <a16:creationId xmlns:a16="http://schemas.microsoft.com/office/drawing/2014/main" xmlns="" id="{00000000-0008-0000-0100-000034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89" name="CustomShape 1">
          <a:extLst>
            <a:ext uri="{FF2B5EF4-FFF2-40B4-BE49-F238E27FC236}">
              <a16:creationId xmlns:a16="http://schemas.microsoft.com/office/drawing/2014/main" xmlns="" id="{00000000-0008-0000-0100-000035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90" name="CustomShape 1">
          <a:extLst>
            <a:ext uri="{FF2B5EF4-FFF2-40B4-BE49-F238E27FC236}">
              <a16:creationId xmlns:a16="http://schemas.microsoft.com/office/drawing/2014/main" xmlns="" id="{00000000-0008-0000-0100-000036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91" name="CustomShape 1">
          <a:extLst>
            <a:ext uri="{FF2B5EF4-FFF2-40B4-BE49-F238E27FC236}">
              <a16:creationId xmlns:a16="http://schemas.microsoft.com/office/drawing/2014/main" xmlns="" id="{00000000-0008-0000-0100-000037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92" name="CustomShape 1">
          <a:extLst>
            <a:ext uri="{FF2B5EF4-FFF2-40B4-BE49-F238E27FC236}">
              <a16:creationId xmlns:a16="http://schemas.microsoft.com/office/drawing/2014/main" xmlns="" id="{00000000-0008-0000-0100-000038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93" name="CustomShape 1">
          <a:extLst>
            <a:ext uri="{FF2B5EF4-FFF2-40B4-BE49-F238E27FC236}">
              <a16:creationId xmlns:a16="http://schemas.microsoft.com/office/drawing/2014/main" xmlns="" id="{00000000-0008-0000-0100-000039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94" name="CustomShape 1">
          <a:extLst>
            <a:ext uri="{FF2B5EF4-FFF2-40B4-BE49-F238E27FC236}">
              <a16:creationId xmlns:a16="http://schemas.microsoft.com/office/drawing/2014/main" xmlns="" id="{00000000-0008-0000-0100-00003A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95" name="CustomShape 1">
          <a:extLst>
            <a:ext uri="{FF2B5EF4-FFF2-40B4-BE49-F238E27FC236}">
              <a16:creationId xmlns:a16="http://schemas.microsoft.com/office/drawing/2014/main" xmlns="" id="{00000000-0008-0000-0100-00003B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96" name="CustomShape 1">
          <a:extLst>
            <a:ext uri="{FF2B5EF4-FFF2-40B4-BE49-F238E27FC236}">
              <a16:creationId xmlns:a16="http://schemas.microsoft.com/office/drawing/2014/main" xmlns="" id="{00000000-0008-0000-0100-00003C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97" name="CustomShape 1">
          <a:extLst>
            <a:ext uri="{FF2B5EF4-FFF2-40B4-BE49-F238E27FC236}">
              <a16:creationId xmlns:a16="http://schemas.microsoft.com/office/drawing/2014/main" xmlns="" id="{00000000-0008-0000-0100-00003D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98" name="CustomShape 1">
          <a:extLst>
            <a:ext uri="{FF2B5EF4-FFF2-40B4-BE49-F238E27FC236}">
              <a16:creationId xmlns:a16="http://schemas.microsoft.com/office/drawing/2014/main" xmlns="" id="{00000000-0008-0000-0100-00003E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99" name="CustomShape 1">
          <a:extLst>
            <a:ext uri="{FF2B5EF4-FFF2-40B4-BE49-F238E27FC236}">
              <a16:creationId xmlns:a16="http://schemas.microsoft.com/office/drawing/2014/main" xmlns="" id="{00000000-0008-0000-0100-00003F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00" name="CustomShape 1">
          <a:extLst>
            <a:ext uri="{FF2B5EF4-FFF2-40B4-BE49-F238E27FC236}">
              <a16:creationId xmlns:a16="http://schemas.microsoft.com/office/drawing/2014/main" xmlns="" id="{00000000-0008-0000-0100-000040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01" name="CustomShape 1">
          <a:extLst>
            <a:ext uri="{FF2B5EF4-FFF2-40B4-BE49-F238E27FC236}">
              <a16:creationId xmlns:a16="http://schemas.microsoft.com/office/drawing/2014/main" xmlns="" id="{00000000-0008-0000-0100-000041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02" name="CustomShape 1">
          <a:extLst>
            <a:ext uri="{FF2B5EF4-FFF2-40B4-BE49-F238E27FC236}">
              <a16:creationId xmlns:a16="http://schemas.microsoft.com/office/drawing/2014/main" xmlns="" id="{00000000-0008-0000-0100-000042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03" name="CustomShape 1">
          <a:extLst>
            <a:ext uri="{FF2B5EF4-FFF2-40B4-BE49-F238E27FC236}">
              <a16:creationId xmlns:a16="http://schemas.microsoft.com/office/drawing/2014/main" xmlns="" id="{00000000-0008-0000-0100-000043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04" name="CustomShape 1">
          <a:extLst>
            <a:ext uri="{FF2B5EF4-FFF2-40B4-BE49-F238E27FC236}">
              <a16:creationId xmlns:a16="http://schemas.microsoft.com/office/drawing/2014/main" xmlns="" id="{00000000-0008-0000-0100-000044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05" name="CustomShape 1">
          <a:extLst>
            <a:ext uri="{FF2B5EF4-FFF2-40B4-BE49-F238E27FC236}">
              <a16:creationId xmlns:a16="http://schemas.microsoft.com/office/drawing/2014/main" xmlns="" id="{00000000-0008-0000-0100-000045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06" name="CustomShape 1">
          <a:extLst>
            <a:ext uri="{FF2B5EF4-FFF2-40B4-BE49-F238E27FC236}">
              <a16:creationId xmlns:a16="http://schemas.microsoft.com/office/drawing/2014/main" xmlns="" id="{00000000-0008-0000-0100-000046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07" name="CustomShape 1">
          <a:extLst>
            <a:ext uri="{FF2B5EF4-FFF2-40B4-BE49-F238E27FC236}">
              <a16:creationId xmlns:a16="http://schemas.microsoft.com/office/drawing/2014/main" xmlns="" id="{00000000-0008-0000-0100-000047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08" name="CustomShape 1">
          <a:extLst>
            <a:ext uri="{FF2B5EF4-FFF2-40B4-BE49-F238E27FC236}">
              <a16:creationId xmlns:a16="http://schemas.microsoft.com/office/drawing/2014/main" xmlns="" id="{00000000-0008-0000-0100-000048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09" name="CustomShape 1">
          <a:extLst>
            <a:ext uri="{FF2B5EF4-FFF2-40B4-BE49-F238E27FC236}">
              <a16:creationId xmlns:a16="http://schemas.microsoft.com/office/drawing/2014/main" xmlns="" id="{00000000-0008-0000-0100-000049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0" name="CustomShape 1">
          <a:extLst>
            <a:ext uri="{FF2B5EF4-FFF2-40B4-BE49-F238E27FC236}">
              <a16:creationId xmlns:a16="http://schemas.microsoft.com/office/drawing/2014/main" xmlns="" id="{00000000-0008-0000-0100-00004A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11" name="CustomShape 1">
          <a:extLst>
            <a:ext uri="{FF2B5EF4-FFF2-40B4-BE49-F238E27FC236}">
              <a16:creationId xmlns:a16="http://schemas.microsoft.com/office/drawing/2014/main" xmlns="" id="{00000000-0008-0000-0100-00004B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2" name="CustomShape 1">
          <a:extLst>
            <a:ext uri="{FF2B5EF4-FFF2-40B4-BE49-F238E27FC236}">
              <a16:creationId xmlns:a16="http://schemas.microsoft.com/office/drawing/2014/main" xmlns="" id="{00000000-0008-0000-0100-00004C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13" name="CustomShape 1">
          <a:extLst>
            <a:ext uri="{FF2B5EF4-FFF2-40B4-BE49-F238E27FC236}">
              <a16:creationId xmlns:a16="http://schemas.microsoft.com/office/drawing/2014/main" xmlns="" id="{00000000-0008-0000-0100-00004D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14" name="CustomShape 1">
          <a:extLst>
            <a:ext uri="{FF2B5EF4-FFF2-40B4-BE49-F238E27FC236}">
              <a16:creationId xmlns:a16="http://schemas.microsoft.com/office/drawing/2014/main" xmlns="" id="{00000000-0008-0000-0100-00004E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5" name="CustomShape 1">
          <a:extLst>
            <a:ext uri="{FF2B5EF4-FFF2-40B4-BE49-F238E27FC236}">
              <a16:creationId xmlns:a16="http://schemas.microsoft.com/office/drawing/2014/main" xmlns="" id="{00000000-0008-0000-0100-00004F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16" name="CustomShape 1">
          <a:extLst>
            <a:ext uri="{FF2B5EF4-FFF2-40B4-BE49-F238E27FC236}">
              <a16:creationId xmlns:a16="http://schemas.microsoft.com/office/drawing/2014/main" xmlns="" id="{00000000-0008-0000-0100-000050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7" name="CustomShape 1">
          <a:extLst>
            <a:ext uri="{FF2B5EF4-FFF2-40B4-BE49-F238E27FC236}">
              <a16:creationId xmlns:a16="http://schemas.microsoft.com/office/drawing/2014/main" xmlns="" id="{00000000-0008-0000-0100-000051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18" name="CustomShape 1">
          <a:extLst>
            <a:ext uri="{FF2B5EF4-FFF2-40B4-BE49-F238E27FC236}">
              <a16:creationId xmlns:a16="http://schemas.microsoft.com/office/drawing/2014/main" xmlns="" id="{00000000-0008-0000-0100-000052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19" name="CustomShape 1">
          <a:extLst>
            <a:ext uri="{FF2B5EF4-FFF2-40B4-BE49-F238E27FC236}">
              <a16:creationId xmlns:a16="http://schemas.microsoft.com/office/drawing/2014/main" xmlns="" id="{00000000-0008-0000-0100-000053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20" name="CustomShape 1">
          <a:extLst>
            <a:ext uri="{FF2B5EF4-FFF2-40B4-BE49-F238E27FC236}">
              <a16:creationId xmlns:a16="http://schemas.microsoft.com/office/drawing/2014/main" xmlns="" id="{00000000-0008-0000-0100-000054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21" name="CustomShape 1">
          <a:extLst>
            <a:ext uri="{FF2B5EF4-FFF2-40B4-BE49-F238E27FC236}">
              <a16:creationId xmlns:a16="http://schemas.microsoft.com/office/drawing/2014/main" xmlns="" id="{00000000-0008-0000-0100-000055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22" name="CustomShape 1">
          <a:extLst>
            <a:ext uri="{FF2B5EF4-FFF2-40B4-BE49-F238E27FC236}">
              <a16:creationId xmlns:a16="http://schemas.microsoft.com/office/drawing/2014/main" xmlns="" id="{00000000-0008-0000-0100-000056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23" name="CustomShape 1">
          <a:extLst>
            <a:ext uri="{FF2B5EF4-FFF2-40B4-BE49-F238E27FC236}">
              <a16:creationId xmlns:a16="http://schemas.microsoft.com/office/drawing/2014/main" xmlns="" id="{00000000-0008-0000-0100-000057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24" name="CustomShape 1">
          <a:extLst>
            <a:ext uri="{FF2B5EF4-FFF2-40B4-BE49-F238E27FC236}">
              <a16:creationId xmlns:a16="http://schemas.microsoft.com/office/drawing/2014/main" xmlns="" id="{00000000-0008-0000-0100-000058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25" name="CustomShape 1">
          <a:extLst>
            <a:ext uri="{FF2B5EF4-FFF2-40B4-BE49-F238E27FC236}">
              <a16:creationId xmlns:a16="http://schemas.microsoft.com/office/drawing/2014/main" xmlns="" id="{00000000-0008-0000-0100-000059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26" name="CustomShape 1">
          <a:extLst>
            <a:ext uri="{FF2B5EF4-FFF2-40B4-BE49-F238E27FC236}">
              <a16:creationId xmlns:a16="http://schemas.microsoft.com/office/drawing/2014/main" xmlns="" id="{00000000-0008-0000-0100-00005A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27" name="CustomShape 1">
          <a:extLst>
            <a:ext uri="{FF2B5EF4-FFF2-40B4-BE49-F238E27FC236}">
              <a16:creationId xmlns:a16="http://schemas.microsoft.com/office/drawing/2014/main" xmlns="" id="{00000000-0008-0000-0100-00005B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28" name="CustomShape 1">
          <a:extLst>
            <a:ext uri="{FF2B5EF4-FFF2-40B4-BE49-F238E27FC236}">
              <a16:creationId xmlns:a16="http://schemas.microsoft.com/office/drawing/2014/main" xmlns="" id="{00000000-0008-0000-0100-00005C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29" name="CustomShape 1">
          <a:extLst>
            <a:ext uri="{FF2B5EF4-FFF2-40B4-BE49-F238E27FC236}">
              <a16:creationId xmlns:a16="http://schemas.microsoft.com/office/drawing/2014/main" xmlns="" id="{00000000-0008-0000-0100-00005D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0" name="CustomShape 1">
          <a:extLst>
            <a:ext uri="{FF2B5EF4-FFF2-40B4-BE49-F238E27FC236}">
              <a16:creationId xmlns:a16="http://schemas.microsoft.com/office/drawing/2014/main" xmlns="" id="{00000000-0008-0000-0100-00005E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31" name="CustomShape 1">
          <a:extLst>
            <a:ext uri="{FF2B5EF4-FFF2-40B4-BE49-F238E27FC236}">
              <a16:creationId xmlns:a16="http://schemas.microsoft.com/office/drawing/2014/main" xmlns="" id="{00000000-0008-0000-0100-00005F060000}"/>
            </a:ext>
          </a:extLst>
        </xdr:cNvPr>
        <xdr:cNvSpPr/>
      </xdr:nvSpPr>
      <xdr:spPr>
        <a:xfrm>
          <a:off x="61626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2" name="CustomShape 1">
          <a:extLst>
            <a:ext uri="{FF2B5EF4-FFF2-40B4-BE49-F238E27FC236}">
              <a16:creationId xmlns:a16="http://schemas.microsoft.com/office/drawing/2014/main" xmlns="" id="{00000000-0008-0000-0100-000060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33" name="CustomShape 1">
          <a:extLst>
            <a:ext uri="{FF2B5EF4-FFF2-40B4-BE49-F238E27FC236}">
              <a16:creationId xmlns:a16="http://schemas.microsoft.com/office/drawing/2014/main" xmlns="" id="{00000000-0008-0000-0100-000061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34" name="CustomShape 1">
          <a:extLst>
            <a:ext uri="{FF2B5EF4-FFF2-40B4-BE49-F238E27FC236}">
              <a16:creationId xmlns:a16="http://schemas.microsoft.com/office/drawing/2014/main" xmlns="" id="{00000000-0008-0000-0100-000062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35" name="CustomShape 1">
          <a:extLst>
            <a:ext uri="{FF2B5EF4-FFF2-40B4-BE49-F238E27FC236}">
              <a16:creationId xmlns:a16="http://schemas.microsoft.com/office/drawing/2014/main" xmlns="" id="{00000000-0008-0000-0100-000063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6" name="CustomShape 1">
          <a:extLst>
            <a:ext uri="{FF2B5EF4-FFF2-40B4-BE49-F238E27FC236}">
              <a16:creationId xmlns:a16="http://schemas.microsoft.com/office/drawing/2014/main" xmlns="" id="{00000000-0008-0000-0100-000064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37" name="CustomShape 1">
          <a:extLst>
            <a:ext uri="{FF2B5EF4-FFF2-40B4-BE49-F238E27FC236}">
              <a16:creationId xmlns:a16="http://schemas.microsoft.com/office/drawing/2014/main" xmlns="" id="{00000000-0008-0000-0100-000065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8" name="CustomShape 1">
          <a:extLst>
            <a:ext uri="{FF2B5EF4-FFF2-40B4-BE49-F238E27FC236}">
              <a16:creationId xmlns:a16="http://schemas.microsoft.com/office/drawing/2014/main" xmlns="" id="{00000000-0008-0000-0100-000066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39" name="CustomShape 1">
          <a:extLst>
            <a:ext uri="{FF2B5EF4-FFF2-40B4-BE49-F238E27FC236}">
              <a16:creationId xmlns:a16="http://schemas.microsoft.com/office/drawing/2014/main" xmlns="" id="{00000000-0008-0000-0100-000067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40" name="CustomShape 1">
          <a:extLst>
            <a:ext uri="{FF2B5EF4-FFF2-40B4-BE49-F238E27FC236}">
              <a16:creationId xmlns:a16="http://schemas.microsoft.com/office/drawing/2014/main" xmlns="" id="{00000000-0008-0000-0100-000068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41" name="CustomShape 1">
          <a:extLst>
            <a:ext uri="{FF2B5EF4-FFF2-40B4-BE49-F238E27FC236}">
              <a16:creationId xmlns:a16="http://schemas.microsoft.com/office/drawing/2014/main" xmlns="" id="{00000000-0008-0000-0100-000069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42" name="CustomShape 1">
          <a:extLst>
            <a:ext uri="{FF2B5EF4-FFF2-40B4-BE49-F238E27FC236}">
              <a16:creationId xmlns:a16="http://schemas.microsoft.com/office/drawing/2014/main" xmlns="" id="{00000000-0008-0000-0100-00006A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43" name="CustomShape 1">
          <a:extLst>
            <a:ext uri="{FF2B5EF4-FFF2-40B4-BE49-F238E27FC236}">
              <a16:creationId xmlns:a16="http://schemas.microsoft.com/office/drawing/2014/main" xmlns="" id="{00000000-0008-0000-0100-00006B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44" name="CustomShape 1">
          <a:extLst>
            <a:ext uri="{FF2B5EF4-FFF2-40B4-BE49-F238E27FC236}">
              <a16:creationId xmlns:a16="http://schemas.microsoft.com/office/drawing/2014/main" xmlns="" id="{00000000-0008-0000-0100-00006C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45" name="CustomShape 1">
          <a:extLst>
            <a:ext uri="{FF2B5EF4-FFF2-40B4-BE49-F238E27FC236}">
              <a16:creationId xmlns:a16="http://schemas.microsoft.com/office/drawing/2014/main" xmlns="" id="{00000000-0008-0000-0100-00006D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46" name="CustomShape 1">
          <a:extLst>
            <a:ext uri="{FF2B5EF4-FFF2-40B4-BE49-F238E27FC236}">
              <a16:creationId xmlns:a16="http://schemas.microsoft.com/office/drawing/2014/main" xmlns="" id="{00000000-0008-0000-0100-00006E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47" name="CustomShape 1">
          <a:extLst>
            <a:ext uri="{FF2B5EF4-FFF2-40B4-BE49-F238E27FC236}">
              <a16:creationId xmlns:a16="http://schemas.microsoft.com/office/drawing/2014/main" xmlns="" id="{00000000-0008-0000-0100-00006F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48" name="CustomShape 1">
          <a:extLst>
            <a:ext uri="{FF2B5EF4-FFF2-40B4-BE49-F238E27FC236}">
              <a16:creationId xmlns:a16="http://schemas.microsoft.com/office/drawing/2014/main" xmlns="" id="{00000000-0008-0000-0100-000070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49" name="CustomShape 1">
          <a:extLst>
            <a:ext uri="{FF2B5EF4-FFF2-40B4-BE49-F238E27FC236}">
              <a16:creationId xmlns:a16="http://schemas.microsoft.com/office/drawing/2014/main" xmlns="" id="{00000000-0008-0000-0100-000071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50" name="CustomShape 1">
          <a:extLst>
            <a:ext uri="{FF2B5EF4-FFF2-40B4-BE49-F238E27FC236}">
              <a16:creationId xmlns:a16="http://schemas.microsoft.com/office/drawing/2014/main" xmlns="" id="{00000000-0008-0000-0100-000072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51" name="CustomShape 1">
          <a:extLst>
            <a:ext uri="{FF2B5EF4-FFF2-40B4-BE49-F238E27FC236}">
              <a16:creationId xmlns:a16="http://schemas.microsoft.com/office/drawing/2014/main" xmlns="" id="{00000000-0008-0000-0100-000073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52" name="CustomShape 1">
          <a:extLst>
            <a:ext uri="{FF2B5EF4-FFF2-40B4-BE49-F238E27FC236}">
              <a16:creationId xmlns:a16="http://schemas.microsoft.com/office/drawing/2014/main" xmlns="" id="{00000000-0008-0000-0100-000074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53" name="CustomShape 1">
          <a:extLst>
            <a:ext uri="{FF2B5EF4-FFF2-40B4-BE49-F238E27FC236}">
              <a16:creationId xmlns:a16="http://schemas.microsoft.com/office/drawing/2014/main" xmlns="" id="{00000000-0008-0000-0100-000075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54" name="CustomShape 1">
          <a:extLst>
            <a:ext uri="{FF2B5EF4-FFF2-40B4-BE49-F238E27FC236}">
              <a16:creationId xmlns:a16="http://schemas.microsoft.com/office/drawing/2014/main" xmlns="" id="{00000000-0008-0000-0100-000076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55" name="CustomShape 1">
          <a:extLst>
            <a:ext uri="{FF2B5EF4-FFF2-40B4-BE49-F238E27FC236}">
              <a16:creationId xmlns:a16="http://schemas.microsoft.com/office/drawing/2014/main" xmlns="" id="{00000000-0008-0000-0100-000077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56" name="CustomShape 1">
          <a:extLst>
            <a:ext uri="{FF2B5EF4-FFF2-40B4-BE49-F238E27FC236}">
              <a16:creationId xmlns:a16="http://schemas.microsoft.com/office/drawing/2014/main" xmlns="" id="{00000000-0008-0000-0100-000078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57" name="CustomShape 1">
          <a:extLst>
            <a:ext uri="{FF2B5EF4-FFF2-40B4-BE49-F238E27FC236}">
              <a16:creationId xmlns:a16="http://schemas.microsoft.com/office/drawing/2014/main" xmlns="" id="{00000000-0008-0000-0100-000079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58" name="CustomShape 1">
          <a:extLst>
            <a:ext uri="{FF2B5EF4-FFF2-40B4-BE49-F238E27FC236}">
              <a16:creationId xmlns:a16="http://schemas.microsoft.com/office/drawing/2014/main" xmlns="" id="{00000000-0008-0000-0100-00007A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59" name="CustomShape 1">
          <a:extLst>
            <a:ext uri="{FF2B5EF4-FFF2-40B4-BE49-F238E27FC236}">
              <a16:creationId xmlns:a16="http://schemas.microsoft.com/office/drawing/2014/main" xmlns="" id="{00000000-0008-0000-0100-00007B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60" name="CustomShape 1">
          <a:extLst>
            <a:ext uri="{FF2B5EF4-FFF2-40B4-BE49-F238E27FC236}">
              <a16:creationId xmlns:a16="http://schemas.microsoft.com/office/drawing/2014/main" xmlns="" id="{00000000-0008-0000-0100-00007C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61" name="CustomShape 1">
          <a:extLst>
            <a:ext uri="{FF2B5EF4-FFF2-40B4-BE49-F238E27FC236}">
              <a16:creationId xmlns:a16="http://schemas.microsoft.com/office/drawing/2014/main" xmlns="" id="{00000000-0008-0000-0100-00007D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62" name="CustomShape 1">
          <a:extLst>
            <a:ext uri="{FF2B5EF4-FFF2-40B4-BE49-F238E27FC236}">
              <a16:creationId xmlns:a16="http://schemas.microsoft.com/office/drawing/2014/main" xmlns="" id="{00000000-0008-0000-0100-00007E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63" name="CustomShape 1">
          <a:extLst>
            <a:ext uri="{FF2B5EF4-FFF2-40B4-BE49-F238E27FC236}">
              <a16:creationId xmlns:a16="http://schemas.microsoft.com/office/drawing/2014/main" xmlns="" id="{00000000-0008-0000-0100-00007F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64" name="CustomShape 1">
          <a:extLst>
            <a:ext uri="{FF2B5EF4-FFF2-40B4-BE49-F238E27FC236}">
              <a16:creationId xmlns:a16="http://schemas.microsoft.com/office/drawing/2014/main" xmlns="" id="{00000000-0008-0000-0100-000080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65" name="CustomShape 1">
          <a:extLst>
            <a:ext uri="{FF2B5EF4-FFF2-40B4-BE49-F238E27FC236}">
              <a16:creationId xmlns:a16="http://schemas.microsoft.com/office/drawing/2014/main" xmlns="" id="{00000000-0008-0000-0100-000081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66" name="CustomShape 1">
          <a:extLst>
            <a:ext uri="{FF2B5EF4-FFF2-40B4-BE49-F238E27FC236}">
              <a16:creationId xmlns:a16="http://schemas.microsoft.com/office/drawing/2014/main" xmlns="" id="{00000000-0008-0000-0100-000082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67" name="CustomShape 1">
          <a:extLst>
            <a:ext uri="{FF2B5EF4-FFF2-40B4-BE49-F238E27FC236}">
              <a16:creationId xmlns:a16="http://schemas.microsoft.com/office/drawing/2014/main" xmlns="" id="{00000000-0008-0000-0100-000083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68" name="CustomShape 1">
          <a:extLst>
            <a:ext uri="{FF2B5EF4-FFF2-40B4-BE49-F238E27FC236}">
              <a16:creationId xmlns:a16="http://schemas.microsoft.com/office/drawing/2014/main" xmlns="" id="{00000000-0008-0000-0100-000084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69" name="CustomShape 1">
          <a:extLst>
            <a:ext uri="{FF2B5EF4-FFF2-40B4-BE49-F238E27FC236}">
              <a16:creationId xmlns:a16="http://schemas.microsoft.com/office/drawing/2014/main" xmlns="" id="{00000000-0008-0000-0100-000085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70" name="CustomShape 1">
          <a:extLst>
            <a:ext uri="{FF2B5EF4-FFF2-40B4-BE49-F238E27FC236}">
              <a16:creationId xmlns:a16="http://schemas.microsoft.com/office/drawing/2014/main" xmlns="" id="{00000000-0008-0000-0100-000086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71" name="CustomShape 1">
          <a:extLst>
            <a:ext uri="{FF2B5EF4-FFF2-40B4-BE49-F238E27FC236}">
              <a16:creationId xmlns:a16="http://schemas.microsoft.com/office/drawing/2014/main" xmlns="" id="{00000000-0008-0000-0100-000087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72" name="CustomShape 1">
          <a:extLst>
            <a:ext uri="{FF2B5EF4-FFF2-40B4-BE49-F238E27FC236}">
              <a16:creationId xmlns:a16="http://schemas.microsoft.com/office/drawing/2014/main" xmlns="" id="{00000000-0008-0000-0100-000088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73" name="CustomShape 1">
          <a:extLst>
            <a:ext uri="{FF2B5EF4-FFF2-40B4-BE49-F238E27FC236}">
              <a16:creationId xmlns:a16="http://schemas.microsoft.com/office/drawing/2014/main" xmlns="" id="{00000000-0008-0000-0100-000089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74" name="CustomShape 1">
          <a:extLst>
            <a:ext uri="{FF2B5EF4-FFF2-40B4-BE49-F238E27FC236}">
              <a16:creationId xmlns:a16="http://schemas.microsoft.com/office/drawing/2014/main" xmlns="" id="{00000000-0008-0000-0100-00008A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75" name="CustomShape 1">
          <a:extLst>
            <a:ext uri="{FF2B5EF4-FFF2-40B4-BE49-F238E27FC236}">
              <a16:creationId xmlns:a16="http://schemas.microsoft.com/office/drawing/2014/main" xmlns="" id="{00000000-0008-0000-0100-00008B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76" name="CustomShape 1">
          <a:extLst>
            <a:ext uri="{FF2B5EF4-FFF2-40B4-BE49-F238E27FC236}">
              <a16:creationId xmlns:a16="http://schemas.microsoft.com/office/drawing/2014/main" xmlns="" id="{00000000-0008-0000-0100-00008C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77" name="CustomShape 1">
          <a:extLst>
            <a:ext uri="{FF2B5EF4-FFF2-40B4-BE49-F238E27FC236}">
              <a16:creationId xmlns:a16="http://schemas.microsoft.com/office/drawing/2014/main" xmlns="" id="{00000000-0008-0000-0100-00008D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78" name="CustomShape 1">
          <a:extLst>
            <a:ext uri="{FF2B5EF4-FFF2-40B4-BE49-F238E27FC236}">
              <a16:creationId xmlns:a16="http://schemas.microsoft.com/office/drawing/2014/main" xmlns="" id="{00000000-0008-0000-0100-00008E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79" name="CustomShape 1">
          <a:extLst>
            <a:ext uri="{FF2B5EF4-FFF2-40B4-BE49-F238E27FC236}">
              <a16:creationId xmlns:a16="http://schemas.microsoft.com/office/drawing/2014/main" xmlns="" id="{00000000-0008-0000-0100-00008F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80" name="CustomShape 1">
          <a:extLst>
            <a:ext uri="{FF2B5EF4-FFF2-40B4-BE49-F238E27FC236}">
              <a16:creationId xmlns:a16="http://schemas.microsoft.com/office/drawing/2014/main" xmlns="" id="{00000000-0008-0000-0100-000090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81" name="CustomShape 1">
          <a:extLst>
            <a:ext uri="{FF2B5EF4-FFF2-40B4-BE49-F238E27FC236}">
              <a16:creationId xmlns:a16="http://schemas.microsoft.com/office/drawing/2014/main" xmlns="" id="{00000000-0008-0000-0100-000091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82" name="CustomShape 1">
          <a:extLst>
            <a:ext uri="{FF2B5EF4-FFF2-40B4-BE49-F238E27FC236}">
              <a16:creationId xmlns:a16="http://schemas.microsoft.com/office/drawing/2014/main" xmlns="" id="{00000000-0008-0000-0100-000092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83" name="CustomShape 1">
          <a:extLst>
            <a:ext uri="{FF2B5EF4-FFF2-40B4-BE49-F238E27FC236}">
              <a16:creationId xmlns:a16="http://schemas.microsoft.com/office/drawing/2014/main" xmlns="" id="{00000000-0008-0000-0100-000093060000}"/>
            </a:ext>
          </a:extLst>
        </xdr:cNvPr>
        <xdr:cNvSpPr/>
      </xdr:nvSpPr>
      <xdr:spPr>
        <a:xfrm>
          <a:off x="61626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84" name="CustomShape 1">
          <a:extLst>
            <a:ext uri="{FF2B5EF4-FFF2-40B4-BE49-F238E27FC236}">
              <a16:creationId xmlns:a16="http://schemas.microsoft.com/office/drawing/2014/main" xmlns="" id="{00000000-0008-0000-0100-000094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85" name="CustomShape 1">
          <a:extLst>
            <a:ext uri="{FF2B5EF4-FFF2-40B4-BE49-F238E27FC236}">
              <a16:creationId xmlns:a16="http://schemas.microsoft.com/office/drawing/2014/main" xmlns="" id="{00000000-0008-0000-0100-000095060000}"/>
            </a:ext>
          </a:extLst>
        </xdr:cNvPr>
        <xdr:cNvSpPr/>
      </xdr:nvSpPr>
      <xdr:spPr>
        <a:xfrm>
          <a:off x="545547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86" name="CustomShape 1">
          <a:extLst>
            <a:ext uri="{FF2B5EF4-FFF2-40B4-BE49-F238E27FC236}">
              <a16:creationId xmlns:a16="http://schemas.microsoft.com/office/drawing/2014/main" xmlns="" id="{00000000-0008-0000-0100-000096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87" name="CustomShape 1">
          <a:extLst>
            <a:ext uri="{FF2B5EF4-FFF2-40B4-BE49-F238E27FC236}">
              <a16:creationId xmlns:a16="http://schemas.microsoft.com/office/drawing/2014/main" xmlns="" id="{00000000-0008-0000-0100-000097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88" name="CustomShape 1">
          <a:extLst>
            <a:ext uri="{FF2B5EF4-FFF2-40B4-BE49-F238E27FC236}">
              <a16:creationId xmlns:a16="http://schemas.microsoft.com/office/drawing/2014/main" xmlns="" id="{00000000-0008-0000-0100-000098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89" name="CustomShape 1">
          <a:extLst>
            <a:ext uri="{FF2B5EF4-FFF2-40B4-BE49-F238E27FC236}">
              <a16:creationId xmlns:a16="http://schemas.microsoft.com/office/drawing/2014/main" xmlns="" id="{00000000-0008-0000-0100-000099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90" name="CustomShape 1">
          <a:extLst>
            <a:ext uri="{FF2B5EF4-FFF2-40B4-BE49-F238E27FC236}">
              <a16:creationId xmlns:a16="http://schemas.microsoft.com/office/drawing/2014/main" xmlns="" id="{00000000-0008-0000-0100-00009A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91" name="CustomShape 1">
          <a:extLst>
            <a:ext uri="{FF2B5EF4-FFF2-40B4-BE49-F238E27FC236}">
              <a16:creationId xmlns:a16="http://schemas.microsoft.com/office/drawing/2014/main" xmlns="" id="{00000000-0008-0000-0100-00009B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92" name="CustomShape 1">
          <a:extLst>
            <a:ext uri="{FF2B5EF4-FFF2-40B4-BE49-F238E27FC236}">
              <a16:creationId xmlns:a16="http://schemas.microsoft.com/office/drawing/2014/main" xmlns="" id="{00000000-0008-0000-0100-00009C060000}"/>
            </a:ext>
          </a:extLst>
        </xdr:cNvPr>
        <xdr:cNvSpPr/>
      </xdr:nvSpPr>
      <xdr:spPr>
        <a:xfrm>
          <a:off x="61626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93" name="CustomShape 1">
          <a:extLst>
            <a:ext uri="{FF2B5EF4-FFF2-40B4-BE49-F238E27FC236}">
              <a16:creationId xmlns:a16="http://schemas.microsoft.com/office/drawing/2014/main" xmlns="" id="{00000000-0008-0000-0100-00009D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94" name="CustomShape 1">
          <a:extLst>
            <a:ext uri="{FF2B5EF4-FFF2-40B4-BE49-F238E27FC236}">
              <a16:creationId xmlns:a16="http://schemas.microsoft.com/office/drawing/2014/main" xmlns="" id="{00000000-0008-0000-0100-00009E060000}"/>
            </a:ext>
          </a:extLst>
        </xdr:cNvPr>
        <xdr:cNvSpPr/>
      </xdr:nvSpPr>
      <xdr:spPr>
        <a:xfrm>
          <a:off x="545547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95" name="CustomShape 1">
          <a:extLst>
            <a:ext uri="{FF2B5EF4-FFF2-40B4-BE49-F238E27FC236}">
              <a16:creationId xmlns:a16="http://schemas.microsoft.com/office/drawing/2014/main" xmlns="" id="{00000000-0008-0000-0100-00009F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96" name="CustomShape 1">
          <a:extLst>
            <a:ext uri="{FF2B5EF4-FFF2-40B4-BE49-F238E27FC236}">
              <a16:creationId xmlns:a16="http://schemas.microsoft.com/office/drawing/2014/main" xmlns="" id="{00000000-0008-0000-0100-0000A0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97" name="CustomShape 1">
          <a:extLst>
            <a:ext uri="{FF2B5EF4-FFF2-40B4-BE49-F238E27FC236}">
              <a16:creationId xmlns:a16="http://schemas.microsoft.com/office/drawing/2014/main" xmlns="" id="{00000000-0008-0000-0100-0000A1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98" name="CustomShape 1">
          <a:extLst>
            <a:ext uri="{FF2B5EF4-FFF2-40B4-BE49-F238E27FC236}">
              <a16:creationId xmlns:a16="http://schemas.microsoft.com/office/drawing/2014/main" xmlns="" id="{00000000-0008-0000-0100-0000A2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99" name="CustomShape 1">
          <a:extLst>
            <a:ext uri="{FF2B5EF4-FFF2-40B4-BE49-F238E27FC236}">
              <a16:creationId xmlns:a16="http://schemas.microsoft.com/office/drawing/2014/main" xmlns="" id="{00000000-0008-0000-0100-0000A3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00" name="CustomShape 1">
          <a:extLst>
            <a:ext uri="{FF2B5EF4-FFF2-40B4-BE49-F238E27FC236}">
              <a16:creationId xmlns:a16="http://schemas.microsoft.com/office/drawing/2014/main" xmlns="" id="{00000000-0008-0000-0100-0000A4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01" name="CustomShape 1">
          <a:extLst>
            <a:ext uri="{FF2B5EF4-FFF2-40B4-BE49-F238E27FC236}">
              <a16:creationId xmlns:a16="http://schemas.microsoft.com/office/drawing/2014/main" xmlns="" id="{00000000-0008-0000-0100-0000A5060000}"/>
            </a:ext>
          </a:extLst>
        </xdr:cNvPr>
        <xdr:cNvSpPr/>
      </xdr:nvSpPr>
      <xdr:spPr>
        <a:xfrm>
          <a:off x="61626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02" name="CustomShape 1">
          <a:extLst>
            <a:ext uri="{FF2B5EF4-FFF2-40B4-BE49-F238E27FC236}">
              <a16:creationId xmlns:a16="http://schemas.microsoft.com/office/drawing/2014/main" xmlns="" id="{00000000-0008-0000-0100-0000A6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03" name="CustomShape 1">
          <a:extLst>
            <a:ext uri="{FF2B5EF4-FFF2-40B4-BE49-F238E27FC236}">
              <a16:creationId xmlns:a16="http://schemas.microsoft.com/office/drawing/2014/main" xmlns="" id="{00000000-0008-0000-0100-0000A7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04" name="CustomShape 1">
          <a:extLst>
            <a:ext uri="{FF2B5EF4-FFF2-40B4-BE49-F238E27FC236}">
              <a16:creationId xmlns:a16="http://schemas.microsoft.com/office/drawing/2014/main" xmlns="" id="{00000000-0008-0000-0100-0000A8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05" name="CustomShape 1">
          <a:extLst>
            <a:ext uri="{FF2B5EF4-FFF2-40B4-BE49-F238E27FC236}">
              <a16:creationId xmlns:a16="http://schemas.microsoft.com/office/drawing/2014/main" xmlns="" id="{00000000-0008-0000-0100-0000A9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06" name="CustomShape 1">
          <a:extLst>
            <a:ext uri="{FF2B5EF4-FFF2-40B4-BE49-F238E27FC236}">
              <a16:creationId xmlns:a16="http://schemas.microsoft.com/office/drawing/2014/main" xmlns="" id="{00000000-0008-0000-0100-0000AA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07" name="CustomShape 1">
          <a:extLst>
            <a:ext uri="{FF2B5EF4-FFF2-40B4-BE49-F238E27FC236}">
              <a16:creationId xmlns:a16="http://schemas.microsoft.com/office/drawing/2014/main" xmlns="" id="{00000000-0008-0000-0100-0000AB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08" name="CustomShape 1">
          <a:extLst>
            <a:ext uri="{FF2B5EF4-FFF2-40B4-BE49-F238E27FC236}">
              <a16:creationId xmlns:a16="http://schemas.microsoft.com/office/drawing/2014/main" xmlns="" id="{00000000-0008-0000-0100-0000AC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09" name="CustomShape 1">
          <a:extLst>
            <a:ext uri="{FF2B5EF4-FFF2-40B4-BE49-F238E27FC236}">
              <a16:creationId xmlns:a16="http://schemas.microsoft.com/office/drawing/2014/main" xmlns="" id="{00000000-0008-0000-0100-0000AD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10" name="CustomShape 1">
          <a:extLst>
            <a:ext uri="{FF2B5EF4-FFF2-40B4-BE49-F238E27FC236}">
              <a16:creationId xmlns:a16="http://schemas.microsoft.com/office/drawing/2014/main" xmlns="" id="{00000000-0008-0000-0100-0000AE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11" name="CustomShape 1">
          <a:extLst>
            <a:ext uri="{FF2B5EF4-FFF2-40B4-BE49-F238E27FC236}">
              <a16:creationId xmlns:a16="http://schemas.microsoft.com/office/drawing/2014/main" xmlns="" id="{00000000-0008-0000-0100-0000AF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12" name="CustomShape 1">
          <a:extLst>
            <a:ext uri="{FF2B5EF4-FFF2-40B4-BE49-F238E27FC236}">
              <a16:creationId xmlns:a16="http://schemas.microsoft.com/office/drawing/2014/main" xmlns="" id="{00000000-0008-0000-0100-0000B0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13" name="CustomShape 1">
          <a:extLst>
            <a:ext uri="{FF2B5EF4-FFF2-40B4-BE49-F238E27FC236}">
              <a16:creationId xmlns:a16="http://schemas.microsoft.com/office/drawing/2014/main" xmlns="" id="{00000000-0008-0000-0100-0000B1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14" name="CustomShape 1">
          <a:extLst>
            <a:ext uri="{FF2B5EF4-FFF2-40B4-BE49-F238E27FC236}">
              <a16:creationId xmlns:a16="http://schemas.microsoft.com/office/drawing/2014/main" xmlns="" id="{00000000-0008-0000-0100-0000B2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715" name="CustomShape 1">
          <a:extLst>
            <a:ext uri="{FF2B5EF4-FFF2-40B4-BE49-F238E27FC236}">
              <a16:creationId xmlns:a16="http://schemas.microsoft.com/office/drawing/2014/main" xmlns="" id="{00000000-0008-0000-0100-0000B3060000}"/>
            </a:ext>
          </a:extLst>
        </xdr:cNvPr>
        <xdr:cNvSpPr/>
      </xdr:nvSpPr>
      <xdr:spPr>
        <a:xfrm>
          <a:off x="921579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16" name="CustomShape 1">
          <a:extLst>
            <a:ext uri="{FF2B5EF4-FFF2-40B4-BE49-F238E27FC236}">
              <a16:creationId xmlns:a16="http://schemas.microsoft.com/office/drawing/2014/main" xmlns="" id="{00000000-0008-0000-0100-0000B4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17" name="CustomShape 1">
          <a:extLst>
            <a:ext uri="{FF2B5EF4-FFF2-40B4-BE49-F238E27FC236}">
              <a16:creationId xmlns:a16="http://schemas.microsoft.com/office/drawing/2014/main" xmlns="" id="{00000000-0008-0000-0100-0000B5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18" name="CustomShape 1">
          <a:extLst>
            <a:ext uri="{FF2B5EF4-FFF2-40B4-BE49-F238E27FC236}">
              <a16:creationId xmlns:a16="http://schemas.microsoft.com/office/drawing/2014/main" xmlns="" id="{00000000-0008-0000-0100-0000B6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19" name="CustomShape 1">
          <a:extLst>
            <a:ext uri="{FF2B5EF4-FFF2-40B4-BE49-F238E27FC236}">
              <a16:creationId xmlns:a16="http://schemas.microsoft.com/office/drawing/2014/main" xmlns="" id="{00000000-0008-0000-0100-0000B7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20" name="CustomShape 1">
          <a:extLst>
            <a:ext uri="{FF2B5EF4-FFF2-40B4-BE49-F238E27FC236}">
              <a16:creationId xmlns:a16="http://schemas.microsoft.com/office/drawing/2014/main" xmlns="" id="{00000000-0008-0000-0100-0000B8060000}"/>
            </a:ext>
          </a:extLst>
        </xdr:cNvPr>
        <xdr:cNvSpPr/>
      </xdr:nvSpPr>
      <xdr:spPr>
        <a:xfrm>
          <a:off x="61626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21" name="CustomShape 1">
          <a:extLst>
            <a:ext uri="{FF2B5EF4-FFF2-40B4-BE49-F238E27FC236}">
              <a16:creationId xmlns:a16="http://schemas.microsoft.com/office/drawing/2014/main" xmlns="" id="{00000000-0008-0000-0100-0000B9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22" name="CustomShape 1">
          <a:extLst>
            <a:ext uri="{FF2B5EF4-FFF2-40B4-BE49-F238E27FC236}">
              <a16:creationId xmlns:a16="http://schemas.microsoft.com/office/drawing/2014/main" xmlns="" id="{00000000-0008-0000-0100-0000BA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23" name="CustomShape 1">
          <a:extLst>
            <a:ext uri="{FF2B5EF4-FFF2-40B4-BE49-F238E27FC236}">
              <a16:creationId xmlns:a16="http://schemas.microsoft.com/office/drawing/2014/main" xmlns="" id="{00000000-0008-0000-0100-0000BB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24" name="CustomShape 1">
          <a:extLst>
            <a:ext uri="{FF2B5EF4-FFF2-40B4-BE49-F238E27FC236}">
              <a16:creationId xmlns:a16="http://schemas.microsoft.com/office/drawing/2014/main" xmlns="" id="{00000000-0008-0000-0100-0000BC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25" name="CustomShape 1">
          <a:extLst>
            <a:ext uri="{FF2B5EF4-FFF2-40B4-BE49-F238E27FC236}">
              <a16:creationId xmlns:a16="http://schemas.microsoft.com/office/drawing/2014/main" xmlns="" id="{00000000-0008-0000-0100-0000BD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26" name="CustomShape 1">
          <a:extLst>
            <a:ext uri="{FF2B5EF4-FFF2-40B4-BE49-F238E27FC236}">
              <a16:creationId xmlns:a16="http://schemas.microsoft.com/office/drawing/2014/main" xmlns="" id="{00000000-0008-0000-0100-0000BE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27" name="CustomShape 1">
          <a:extLst>
            <a:ext uri="{FF2B5EF4-FFF2-40B4-BE49-F238E27FC236}">
              <a16:creationId xmlns:a16="http://schemas.microsoft.com/office/drawing/2014/main" xmlns="" id="{00000000-0008-0000-0100-0000BF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28" name="CustomShape 1">
          <a:extLst>
            <a:ext uri="{FF2B5EF4-FFF2-40B4-BE49-F238E27FC236}">
              <a16:creationId xmlns:a16="http://schemas.microsoft.com/office/drawing/2014/main" xmlns="" id="{00000000-0008-0000-0100-0000C0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29" name="CustomShape 1">
          <a:extLst>
            <a:ext uri="{FF2B5EF4-FFF2-40B4-BE49-F238E27FC236}">
              <a16:creationId xmlns:a16="http://schemas.microsoft.com/office/drawing/2014/main" xmlns="" id="{00000000-0008-0000-0100-0000C1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30" name="CustomShape 1">
          <a:extLst>
            <a:ext uri="{FF2B5EF4-FFF2-40B4-BE49-F238E27FC236}">
              <a16:creationId xmlns:a16="http://schemas.microsoft.com/office/drawing/2014/main" xmlns="" id="{00000000-0008-0000-0100-0000C2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31" name="CustomShape 1">
          <a:extLst>
            <a:ext uri="{FF2B5EF4-FFF2-40B4-BE49-F238E27FC236}">
              <a16:creationId xmlns:a16="http://schemas.microsoft.com/office/drawing/2014/main" xmlns="" id="{00000000-0008-0000-0100-0000C3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32" name="CustomShape 1">
          <a:extLst>
            <a:ext uri="{FF2B5EF4-FFF2-40B4-BE49-F238E27FC236}">
              <a16:creationId xmlns:a16="http://schemas.microsoft.com/office/drawing/2014/main" xmlns="" id="{00000000-0008-0000-0100-0000C4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33" name="CustomShape 1">
          <a:extLst>
            <a:ext uri="{FF2B5EF4-FFF2-40B4-BE49-F238E27FC236}">
              <a16:creationId xmlns:a16="http://schemas.microsoft.com/office/drawing/2014/main" xmlns="" id="{00000000-0008-0000-0100-0000C5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34" name="CustomShape 1">
          <a:extLst>
            <a:ext uri="{FF2B5EF4-FFF2-40B4-BE49-F238E27FC236}">
              <a16:creationId xmlns:a16="http://schemas.microsoft.com/office/drawing/2014/main" xmlns="" id="{00000000-0008-0000-0100-0000C6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35" name="CustomShape 1">
          <a:extLst>
            <a:ext uri="{FF2B5EF4-FFF2-40B4-BE49-F238E27FC236}">
              <a16:creationId xmlns:a16="http://schemas.microsoft.com/office/drawing/2014/main" xmlns="" id="{00000000-0008-0000-0100-0000C7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36" name="CustomShape 1">
          <a:extLst>
            <a:ext uri="{FF2B5EF4-FFF2-40B4-BE49-F238E27FC236}">
              <a16:creationId xmlns:a16="http://schemas.microsoft.com/office/drawing/2014/main" xmlns="" id="{00000000-0008-0000-0100-0000C8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37" name="CustomShape 1">
          <a:extLst>
            <a:ext uri="{FF2B5EF4-FFF2-40B4-BE49-F238E27FC236}">
              <a16:creationId xmlns:a16="http://schemas.microsoft.com/office/drawing/2014/main" xmlns="" id="{00000000-0008-0000-0100-0000C9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38" name="CustomShape 1">
          <a:extLst>
            <a:ext uri="{FF2B5EF4-FFF2-40B4-BE49-F238E27FC236}">
              <a16:creationId xmlns:a16="http://schemas.microsoft.com/office/drawing/2014/main" xmlns="" id="{00000000-0008-0000-0100-0000CA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39" name="CustomShape 1">
          <a:extLst>
            <a:ext uri="{FF2B5EF4-FFF2-40B4-BE49-F238E27FC236}">
              <a16:creationId xmlns:a16="http://schemas.microsoft.com/office/drawing/2014/main" xmlns="" id="{00000000-0008-0000-0100-0000CB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40" name="CustomShape 1">
          <a:extLst>
            <a:ext uri="{FF2B5EF4-FFF2-40B4-BE49-F238E27FC236}">
              <a16:creationId xmlns:a16="http://schemas.microsoft.com/office/drawing/2014/main" xmlns="" id="{00000000-0008-0000-0100-0000CC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41" name="CustomShape 1">
          <a:extLst>
            <a:ext uri="{FF2B5EF4-FFF2-40B4-BE49-F238E27FC236}">
              <a16:creationId xmlns:a16="http://schemas.microsoft.com/office/drawing/2014/main" xmlns="" id="{00000000-0008-0000-0100-0000CD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42" name="CustomShape 1">
          <a:extLst>
            <a:ext uri="{FF2B5EF4-FFF2-40B4-BE49-F238E27FC236}">
              <a16:creationId xmlns:a16="http://schemas.microsoft.com/office/drawing/2014/main" xmlns="" id="{00000000-0008-0000-0100-0000CE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43" name="CustomShape 1">
          <a:extLst>
            <a:ext uri="{FF2B5EF4-FFF2-40B4-BE49-F238E27FC236}">
              <a16:creationId xmlns:a16="http://schemas.microsoft.com/office/drawing/2014/main" xmlns="" id="{00000000-0008-0000-0100-0000CF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44" name="CustomShape 1">
          <a:extLst>
            <a:ext uri="{FF2B5EF4-FFF2-40B4-BE49-F238E27FC236}">
              <a16:creationId xmlns:a16="http://schemas.microsoft.com/office/drawing/2014/main" xmlns="" id="{00000000-0008-0000-0100-0000D0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45" name="CustomShape 1">
          <a:extLst>
            <a:ext uri="{FF2B5EF4-FFF2-40B4-BE49-F238E27FC236}">
              <a16:creationId xmlns:a16="http://schemas.microsoft.com/office/drawing/2014/main" xmlns="" id="{00000000-0008-0000-0100-0000D1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46" name="CustomShape 1">
          <a:extLst>
            <a:ext uri="{FF2B5EF4-FFF2-40B4-BE49-F238E27FC236}">
              <a16:creationId xmlns:a16="http://schemas.microsoft.com/office/drawing/2014/main" xmlns="" id="{00000000-0008-0000-0100-0000D2060000}"/>
            </a:ext>
          </a:extLst>
        </xdr:cNvPr>
        <xdr:cNvSpPr/>
      </xdr:nvSpPr>
      <xdr:spPr>
        <a:xfrm>
          <a:off x="61626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47" name="CustomShape 1">
          <a:extLst>
            <a:ext uri="{FF2B5EF4-FFF2-40B4-BE49-F238E27FC236}">
              <a16:creationId xmlns:a16="http://schemas.microsoft.com/office/drawing/2014/main" xmlns="" id="{00000000-0008-0000-0100-0000D3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48" name="CustomShape 1">
          <a:extLst>
            <a:ext uri="{FF2B5EF4-FFF2-40B4-BE49-F238E27FC236}">
              <a16:creationId xmlns:a16="http://schemas.microsoft.com/office/drawing/2014/main" xmlns="" id="{00000000-0008-0000-0100-0000D4060000}"/>
            </a:ext>
          </a:extLst>
        </xdr:cNvPr>
        <xdr:cNvSpPr/>
      </xdr:nvSpPr>
      <xdr:spPr>
        <a:xfrm>
          <a:off x="545547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49" name="CustomShape 1">
          <a:extLst>
            <a:ext uri="{FF2B5EF4-FFF2-40B4-BE49-F238E27FC236}">
              <a16:creationId xmlns:a16="http://schemas.microsoft.com/office/drawing/2014/main" xmlns="" id="{00000000-0008-0000-0100-0000D5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50" name="CustomShape 1">
          <a:extLst>
            <a:ext uri="{FF2B5EF4-FFF2-40B4-BE49-F238E27FC236}">
              <a16:creationId xmlns:a16="http://schemas.microsoft.com/office/drawing/2014/main" xmlns="" id="{00000000-0008-0000-0100-0000D6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51" name="CustomShape 1">
          <a:extLst>
            <a:ext uri="{FF2B5EF4-FFF2-40B4-BE49-F238E27FC236}">
              <a16:creationId xmlns:a16="http://schemas.microsoft.com/office/drawing/2014/main" xmlns="" id="{00000000-0008-0000-0100-0000D7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52" name="CustomShape 1">
          <a:extLst>
            <a:ext uri="{FF2B5EF4-FFF2-40B4-BE49-F238E27FC236}">
              <a16:creationId xmlns:a16="http://schemas.microsoft.com/office/drawing/2014/main" xmlns="" id="{00000000-0008-0000-0100-0000D8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53" name="CustomShape 1">
          <a:extLst>
            <a:ext uri="{FF2B5EF4-FFF2-40B4-BE49-F238E27FC236}">
              <a16:creationId xmlns:a16="http://schemas.microsoft.com/office/drawing/2014/main" xmlns="" id="{00000000-0008-0000-0100-0000D9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54" name="CustomShape 1">
          <a:extLst>
            <a:ext uri="{FF2B5EF4-FFF2-40B4-BE49-F238E27FC236}">
              <a16:creationId xmlns:a16="http://schemas.microsoft.com/office/drawing/2014/main" xmlns="" id="{00000000-0008-0000-0100-0000DA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55" name="CustomShape 1">
          <a:extLst>
            <a:ext uri="{FF2B5EF4-FFF2-40B4-BE49-F238E27FC236}">
              <a16:creationId xmlns:a16="http://schemas.microsoft.com/office/drawing/2014/main" xmlns="" id="{00000000-0008-0000-0100-0000DB060000}"/>
            </a:ext>
          </a:extLst>
        </xdr:cNvPr>
        <xdr:cNvSpPr/>
      </xdr:nvSpPr>
      <xdr:spPr>
        <a:xfrm>
          <a:off x="61626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56" name="CustomShape 1">
          <a:extLst>
            <a:ext uri="{FF2B5EF4-FFF2-40B4-BE49-F238E27FC236}">
              <a16:creationId xmlns:a16="http://schemas.microsoft.com/office/drawing/2014/main" xmlns="" id="{00000000-0008-0000-0100-0000DC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57" name="CustomShape 1">
          <a:extLst>
            <a:ext uri="{FF2B5EF4-FFF2-40B4-BE49-F238E27FC236}">
              <a16:creationId xmlns:a16="http://schemas.microsoft.com/office/drawing/2014/main" xmlns="" id="{00000000-0008-0000-0100-0000DD060000}"/>
            </a:ext>
          </a:extLst>
        </xdr:cNvPr>
        <xdr:cNvSpPr/>
      </xdr:nvSpPr>
      <xdr:spPr>
        <a:xfrm>
          <a:off x="545547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58" name="CustomShape 1">
          <a:extLst>
            <a:ext uri="{FF2B5EF4-FFF2-40B4-BE49-F238E27FC236}">
              <a16:creationId xmlns:a16="http://schemas.microsoft.com/office/drawing/2014/main" xmlns="" id="{00000000-0008-0000-0100-0000DE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59" name="CustomShape 1">
          <a:extLst>
            <a:ext uri="{FF2B5EF4-FFF2-40B4-BE49-F238E27FC236}">
              <a16:creationId xmlns:a16="http://schemas.microsoft.com/office/drawing/2014/main" xmlns="" id="{00000000-0008-0000-0100-0000DF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760" name="CustomShape 1">
          <a:extLst>
            <a:ext uri="{FF2B5EF4-FFF2-40B4-BE49-F238E27FC236}">
              <a16:creationId xmlns:a16="http://schemas.microsoft.com/office/drawing/2014/main" xmlns="" id="{00000000-0008-0000-0100-0000E0060000}"/>
            </a:ext>
          </a:extLst>
        </xdr:cNvPr>
        <xdr:cNvSpPr/>
      </xdr:nvSpPr>
      <xdr:spPr>
        <a:xfrm>
          <a:off x="9215795" y="74178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61" name="CustomShape 1">
          <a:extLst>
            <a:ext uri="{FF2B5EF4-FFF2-40B4-BE49-F238E27FC236}">
              <a16:creationId xmlns:a16="http://schemas.microsoft.com/office/drawing/2014/main" xmlns="" id="{00000000-0008-0000-0100-0000E1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62" name="CustomShape 1">
          <a:extLst>
            <a:ext uri="{FF2B5EF4-FFF2-40B4-BE49-F238E27FC236}">
              <a16:creationId xmlns:a16="http://schemas.microsoft.com/office/drawing/2014/main" xmlns="" id="{00000000-0008-0000-0100-0000E2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63" name="CustomShape 1">
          <a:extLst>
            <a:ext uri="{FF2B5EF4-FFF2-40B4-BE49-F238E27FC236}">
              <a16:creationId xmlns:a16="http://schemas.microsoft.com/office/drawing/2014/main" xmlns="" id="{00000000-0008-0000-0100-0000E3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64" name="CustomShape 1">
          <a:extLst>
            <a:ext uri="{FF2B5EF4-FFF2-40B4-BE49-F238E27FC236}">
              <a16:creationId xmlns:a16="http://schemas.microsoft.com/office/drawing/2014/main" xmlns="" id="{00000000-0008-0000-0100-0000E4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65" name="CustomShape 1">
          <a:extLst>
            <a:ext uri="{FF2B5EF4-FFF2-40B4-BE49-F238E27FC236}">
              <a16:creationId xmlns:a16="http://schemas.microsoft.com/office/drawing/2014/main" xmlns="" id="{00000000-0008-0000-0100-0000E5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66" name="CustomShape 1">
          <a:extLst>
            <a:ext uri="{FF2B5EF4-FFF2-40B4-BE49-F238E27FC236}">
              <a16:creationId xmlns:a16="http://schemas.microsoft.com/office/drawing/2014/main" xmlns="" id="{00000000-0008-0000-0100-0000E6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67" name="CustomShape 1">
          <a:extLst>
            <a:ext uri="{FF2B5EF4-FFF2-40B4-BE49-F238E27FC236}">
              <a16:creationId xmlns:a16="http://schemas.microsoft.com/office/drawing/2014/main" xmlns="" id="{00000000-0008-0000-0100-0000E7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68" name="CustomShape 1">
          <a:extLst>
            <a:ext uri="{FF2B5EF4-FFF2-40B4-BE49-F238E27FC236}">
              <a16:creationId xmlns:a16="http://schemas.microsoft.com/office/drawing/2014/main" xmlns="" id="{00000000-0008-0000-0100-0000E8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69" name="CustomShape 1">
          <a:extLst>
            <a:ext uri="{FF2B5EF4-FFF2-40B4-BE49-F238E27FC236}">
              <a16:creationId xmlns:a16="http://schemas.microsoft.com/office/drawing/2014/main" xmlns="" id="{00000000-0008-0000-0100-0000E906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70" name="CustomShape 1">
          <a:extLst>
            <a:ext uri="{FF2B5EF4-FFF2-40B4-BE49-F238E27FC236}">
              <a16:creationId xmlns:a16="http://schemas.microsoft.com/office/drawing/2014/main" xmlns="" id="{00000000-0008-0000-0100-0000EA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71" name="CustomShape 1">
          <a:extLst>
            <a:ext uri="{FF2B5EF4-FFF2-40B4-BE49-F238E27FC236}">
              <a16:creationId xmlns:a16="http://schemas.microsoft.com/office/drawing/2014/main" xmlns="" id="{00000000-0008-0000-0100-0000EB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72" name="CustomShape 1">
          <a:extLst>
            <a:ext uri="{FF2B5EF4-FFF2-40B4-BE49-F238E27FC236}">
              <a16:creationId xmlns:a16="http://schemas.microsoft.com/office/drawing/2014/main" xmlns="" id="{00000000-0008-0000-0100-0000EC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73" name="CustomShape 1">
          <a:extLst>
            <a:ext uri="{FF2B5EF4-FFF2-40B4-BE49-F238E27FC236}">
              <a16:creationId xmlns:a16="http://schemas.microsoft.com/office/drawing/2014/main" xmlns="" id="{00000000-0008-0000-0100-0000ED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74" name="CustomShape 1">
          <a:extLst>
            <a:ext uri="{FF2B5EF4-FFF2-40B4-BE49-F238E27FC236}">
              <a16:creationId xmlns:a16="http://schemas.microsoft.com/office/drawing/2014/main" xmlns="" id="{00000000-0008-0000-0100-0000EE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75" name="CustomShape 1">
          <a:extLst>
            <a:ext uri="{FF2B5EF4-FFF2-40B4-BE49-F238E27FC236}">
              <a16:creationId xmlns:a16="http://schemas.microsoft.com/office/drawing/2014/main" xmlns="" id="{00000000-0008-0000-0100-0000EF06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76" name="CustomShape 1">
          <a:extLst>
            <a:ext uri="{FF2B5EF4-FFF2-40B4-BE49-F238E27FC236}">
              <a16:creationId xmlns:a16="http://schemas.microsoft.com/office/drawing/2014/main" xmlns="" id="{00000000-0008-0000-0100-0000F0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77" name="CustomShape 1">
          <a:extLst>
            <a:ext uri="{FF2B5EF4-FFF2-40B4-BE49-F238E27FC236}">
              <a16:creationId xmlns:a16="http://schemas.microsoft.com/office/drawing/2014/main" xmlns="" id="{00000000-0008-0000-0100-0000F1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78" name="CustomShape 1">
          <a:extLst>
            <a:ext uri="{FF2B5EF4-FFF2-40B4-BE49-F238E27FC236}">
              <a16:creationId xmlns:a16="http://schemas.microsoft.com/office/drawing/2014/main" xmlns="" id="{00000000-0008-0000-0100-0000F2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79" name="CustomShape 1">
          <a:extLst>
            <a:ext uri="{FF2B5EF4-FFF2-40B4-BE49-F238E27FC236}">
              <a16:creationId xmlns:a16="http://schemas.microsoft.com/office/drawing/2014/main" xmlns="" id="{00000000-0008-0000-0100-0000F3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0" name="CustomShape 1">
          <a:extLst>
            <a:ext uri="{FF2B5EF4-FFF2-40B4-BE49-F238E27FC236}">
              <a16:creationId xmlns:a16="http://schemas.microsoft.com/office/drawing/2014/main" xmlns="" id="{00000000-0008-0000-0100-0000F4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81" name="CustomShape 1">
          <a:extLst>
            <a:ext uri="{FF2B5EF4-FFF2-40B4-BE49-F238E27FC236}">
              <a16:creationId xmlns:a16="http://schemas.microsoft.com/office/drawing/2014/main" xmlns="" id="{00000000-0008-0000-0100-0000F5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82" name="CustomShape 1">
          <a:extLst>
            <a:ext uri="{FF2B5EF4-FFF2-40B4-BE49-F238E27FC236}">
              <a16:creationId xmlns:a16="http://schemas.microsoft.com/office/drawing/2014/main" xmlns="" id="{00000000-0008-0000-0100-0000F6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3" name="CustomShape 1">
          <a:extLst>
            <a:ext uri="{FF2B5EF4-FFF2-40B4-BE49-F238E27FC236}">
              <a16:creationId xmlns:a16="http://schemas.microsoft.com/office/drawing/2014/main" xmlns="" id="{00000000-0008-0000-0100-0000F7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84" name="CustomShape 1">
          <a:extLst>
            <a:ext uri="{FF2B5EF4-FFF2-40B4-BE49-F238E27FC236}">
              <a16:creationId xmlns:a16="http://schemas.microsoft.com/office/drawing/2014/main" xmlns="" id="{00000000-0008-0000-0100-0000F8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5" name="CustomShape 1">
          <a:extLst>
            <a:ext uri="{FF2B5EF4-FFF2-40B4-BE49-F238E27FC236}">
              <a16:creationId xmlns:a16="http://schemas.microsoft.com/office/drawing/2014/main" xmlns="" id="{00000000-0008-0000-0100-0000F9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86" name="CustomShape 1">
          <a:extLst>
            <a:ext uri="{FF2B5EF4-FFF2-40B4-BE49-F238E27FC236}">
              <a16:creationId xmlns:a16="http://schemas.microsoft.com/office/drawing/2014/main" xmlns="" id="{00000000-0008-0000-0100-0000FA06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87" name="CustomShape 1">
          <a:extLst>
            <a:ext uri="{FF2B5EF4-FFF2-40B4-BE49-F238E27FC236}">
              <a16:creationId xmlns:a16="http://schemas.microsoft.com/office/drawing/2014/main" xmlns="" id="{00000000-0008-0000-0100-0000FB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88" name="CustomShape 1">
          <a:extLst>
            <a:ext uri="{FF2B5EF4-FFF2-40B4-BE49-F238E27FC236}">
              <a16:creationId xmlns:a16="http://schemas.microsoft.com/office/drawing/2014/main" xmlns="" id="{00000000-0008-0000-0100-0000FC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9" name="CustomShape 1">
          <a:extLst>
            <a:ext uri="{FF2B5EF4-FFF2-40B4-BE49-F238E27FC236}">
              <a16:creationId xmlns:a16="http://schemas.microsoft.com/office/drawing/2014/main" xmlns="" id="{00000000-0008-0000-0100-0000FD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90" name="CustomShape 1">
          <a:extLst>
            <a:ext uri="{FF2B5EF4-FFF2-40B4-BE49-F238E27FC236}">
              <a16:creationId xmlns:a16="http://schemas.microsoft.com/office/drawing/2014/main" xmlns="" id="{00000000-0008-0000-0100-0000FE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91" name="CustomShape 1">
          <a:extLst>
            <a:ext uri="{FF2B5EF4-FFF2-40B4-BE49-F238E27FC236}">
              <a16:creationId xmlns:a16="http://schemas.microsoft.com/office/drawing/2014/main" xmlns="" id="{00000000-0008-0000-0100-0000FF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92" name="CustomShape 1">
          <a:extLst>
            <a:ext uri="{FF2B5EF4-FFF2-40B4-BE49-F238E27FC236}">
              <a16:creationId xmlns:a16="http://schemas.microsoft.com/office/drawing/2014/main" xmlns="" id="{00000000-0008-0000-0100-000000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93" name="CustomShape 1">
          <a:extLst>
            <a:ext uri="{FF2B5EF4-FFF2-40B4-BE49-F238E27FC236}">
              <a16:creationId xmlns:a16="http://schemas.microsoft.com/office/drawing/2014/main" xmlns="" id="{00000000-0008-0000-0100-000001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94" name="CustomShape 1">
          <a:extLst>
            <a:ext uri="{FF2B5EF4-FFF2-40B4-BE49-F238E27FC236}">
              <a16:creationId xmlns:a16="http://schemas.microsoft.com/office/drawing/2014/main" xmlns="" id="{00000000-0008-0000-0100-000002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95" name="CustomShape 1">
          <a:extLst>
            <a:ext uri="{FF2B5EF4-FFF2-40B4-BE49-F238E27FC236}">
              <a16:creationId xmlns:a16="http://schemas.microsoft.com/office/drawing/2014/main" xmlns="" id="{00000000-0008-0000-0100-00000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96" name="CustomShape 1">
          <a:extLst>
            <a:ext uri="{FF2B5EF4-FFF2-40B4-BE49-F238E27FC236}">
              <a16:creationId xmlns:a16="http://schemas.microsoft.com/office/drawing/2014/main" xmlns="" id="{00000000-0008-0000-0100-000004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97" name="CustomShape 1">
          <a:extLst>
            <a:ext uri="{FF2B5EF4-FFF2-40B4-BE49-F238E27FC236}">
              <a16:creationId xmlns:a16="http://schemas.microsoft.com/office/drawing/2014/main" xmlns="" id="{00000000-0008-0000-0100-000005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98" name="CustomShape 1">
          <a:extLst>
            <a:ext uri="{FF2B5EF4-FFF2-40B4-BE49-F238E27FC236}">
              <a16:creationId xmlns:a16="http://schemas.microsoft.com/office/drawing/2014/main" xmlns="" id="{00000000-0008-0000-0100-000006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99" name="CustomShape 1">
          <a:extLst>
            <a:ext uri="{FF2B5EF4-FFF2-40B4-BE49-F238E27FC236}">
              <a16:creationId xmlns:a16="http://schemas.microsoft.com/office/drawing/2014/main" xmlns="" id="{00000000-0008-0000-0100-000007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0" name="CustomShape 1">
          <a:extLst>
            <a:ext uri="{FF2B5EF4-FFF2-40B4-BE49-F238E27FC236}">
              <a16:creationId xmlns:a16="http://schemas.microsoft.com/office/drawing/2014/main" xmlns="" id="{00000000-0008-0000-0100-00000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01" name="CustomShape 1">
          <a:extLst>
            <a:ext uri="{FF2B5EF4-FFF2-40B4-BE49-F238E27FC236}">
              <a16:creationId xmlns:a16="http://schemas.microsoft.com/office/drawing/2014/main" xmlns="" id="{00000000-0008-0000-0100-000009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02" name="CustomShape 1">
          <a:extLst>
            <a:ext uri="{FF2B5EF4-FFF2-40B4-BE49-F238E27FC236}">
              <a16:creationId xmlns:a16="http://schemas.microsoft.com/office/drawing/2014/main" xmlns="" id="{00000000-0008-0000-0100-00000A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03" name="CustomShape 1">
          <a:extLst>
            <a:ext uri="{FF2B5EF4-FFF2-40B4-BE49-F238E27FC236}">
              <a16:creationId xmlns:a16="http://schemas.microsoft.com/office/drawing/2014/main" xmlns="" id="{00000000-0008-0000-0100-00000B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4" name="CustomShape 1">
          <a:extLst>
            <a:ext uri="{FF2B5EF4-FFF2-40B4-BE49-F238E27FC236}">
              <a16:creationId xmlns:a16="http://schemas.microsoft.com/office/drawing/2014/main" xmlns="" id="{00000000-0008-0000-0100-00000C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05" name="CustomShape 1">
          <a:extLst>
            <a:ext uri="{FF2B5EF4-FFF2-40B4-BE49-F238E27FC236}">
              <a16:creationId xmlns:a16="http://schemas.microsoft.com/office/drawing/2014/main" xmlns="" id="{00000000-0008-0000-0100-00000D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6" name="CustomShape 1">
          <a:extLst>
            <a:ext uri="{FF2B5EF4-FFF2-40B4-BE49-F238E27FC236}">
              <a16:creationId xmlns:a16="http://schemas.microsoft.com/office/drawing/2014/main" xmlns="" id="{00000000-0008-0000-0100-00000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07" name="CustomShape 1">
          <a:extLst>
            <a:ext uri="{FF2B5EF4-FFF2-40B4-BE49-F238E27FC236}">
              <a16:creationId xmlns:a16="http://schemas.microsoft.com/office/drawing/2014/main" xmlns="" id="{00000000-0008-0000-0100-00000F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08" name="CustomShape 1">
          <a:extLst>
            <a:ext uri="{FF2B5EF4-FFF2-40B4-BE49-F238E27FC236}">
              <a16:creationId xmlns:a16="http://schemas.microsoft.com/office/drawing/2014/main" xmlns="" id="{00000000-0008-0000-0100-000010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9" name="CustomShape 1">
          <a:extLst>
            <a:ext uri="{FF2B5EF4-FFF2-40B4-BE49-F238E27FC236}">
              <a16:creationId xmlns:a16="http://schemas.microsoft.com/office/drawing/2014/main" xmlns="" id="{00000000-0008-0000-0100-000011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10" name="CustomShape 1">
          <a:extLst>
            <a:ext uri="{FF2B5EF4-FFF2-40B4-BE49-F238E27FC236}">
              <a16:creationId xmlns:a16="http://schemas.microsoft.com/office/drawing/2014/main" xmlns="" id="{00000000-0008-0000-0100-000012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11" name="CustomShape 1">
          <a:extLst>
            <a:ext uri="{FF2B5EF4-FFF2-40B4-BE49-F238E27FC236}">
              <a16:creationId xmlns:a16="http://schemas.microsoft.com/office/drawing/2014/main" xmlns="" id="{00000000-0008-0000-0100-00001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12" name="CustomShape 1">
          <a:extLst>
            <a:ext uri="{FF2B5EF4-FFF2-40B4-BE49-F238E27FC236}">
              <a16:creationId xmlns:a16="http://schemas.microsoft.com/office/drawing/2014/main" xmlns="" id="{00000000-0008-0000-0100-000014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13" name="CustomShape 1">
          <a:extLst>
            <a:ext uri="{FF2B5EF4-FFF2-40B4-BE49-F238E27FC236}">
              <a16:creationId xmlns:a16="http://schemas.microsoft.com/office/drawing/2014/main" xmlns="" id="{00000000-0008-0000-0100-000015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14" name="CustomShape 1">
          <a:extLst>
            <a:ext uri="{FF2B5EF4-FFF2-40B4-BE49-F238E27FC236}">
              <a16:creationId xmlns:a16="http://schemas.microsoft.com/office/drawing/2014/main" xmlns="" id="{00000000-0008-0000-0100-000016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15" name="CustomShape 1">
          <a:extLst>
            <a:ext uri="{FF2B5EF4-FFF2-40B4-BE49-F238E27FC236}">
              <a16:creationId xmlns:a16="http://schemas.microsoft.com/office/drawing/2014/main" xmlns="" id="{00000000-0008-0000-0100-000017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16" name="CustomShape 1">
          <a:extLst>
            <a:ext uri="{FF2B5EF4-FFF2-40B4-BE49-F238E27FC236}">
              <a16:creationId xmlns:a16="http://schemas.microsoft.com/office/drawing/2014/main" xmlns="" id="{00000000-0008-0000-0100-000018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17" name="CustomShape 1">
          <a:extLst>
            <a:ext uri="{FF2B5EF4-FFF2-40B4-BE49-F238E27FC236}">
              <a16:creationId xmlns:a16="http://schemas.microsoft.com/office/drawing/2014/main" xmlns="" id="{00000000-0008-0000-0100-00001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18" name="CustomShape 1">
          <a:extLst>
            <a:ext uri="{FF2B5EF4-FFF2-40B4-BE49-F238E27FC236}">
              <a16:creationId xmlns:a16="http://schemas.microsoft.com/office/drawing/2014/main" xmlns="" id="{00000000-0008-0000-0100-00001A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19" name="CustomShape 1">
          <a:extLst>
            <a:ext uri="{FF2B5EF4-FFF2-40B4-BE49-F238E27FC236}">
              <a16:creationId xmlns:a16="http://schemas.microsoft.com/office/drawing/2014/main" xmlns="" id="{00000000-0008-0000-0100-00001B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20" name="CustomShape 1">
          <a:extLst>
            <a:ext uri="{FF2B5EF4-FFF2-40B4-BE49-F238E27FC236}">
              <a16:creationId xmlns:a16="http://schemas.microsoft.com/office/drawing/2014/main" xmlns="" id="{00000000-0008-0000-0100-00001C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21" name="CustomShape 1">
          <a:extLst>
            <a:ext uri="{FF2B5EF4-FFF2-40B4-BE49-F238E27FC236}">
              <a16:creationId xmlns:a16="http://schemas.microsoft.com/office/drawing/2014/main" xmlns="" id="{00000000-0008-0000-0100-00001D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22" name="CustomShape 1">
          <a:extLst>
            <a:ext uri="{FF2B5EF4-FFF2-40B4-BE49-F238E27FC236}">
              <a16:creationId xmlns:a16="http://schemas.microsoft.com/office/drawing/2014/main" xmlns="" id="{00000000-0008-0000-0100-00001E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23" name="CustomShape 1">
          <a:extLst>
            <a:ext uri="{FF2B5EF4-FFF2-40B4-BE49-F238E27FC236}">
              <a16:creationId xmlns:a16="http://schemas.microsoft.com/office/drawing/2014/main" xmlns="" id="{00000000-0008-0000-0100-00001F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24" name="CustomShape 1">
          <a:extLst>
            <a:ext uri="{FF2B5EF4-FFF2-40B4-BE49-F238E27FC236}">
              <a16:creationId xmlns:a16="http://schemas.microsoft.com/office/drawing/2014/main" xmlns="" id="{00000000-0008-0000-0100-000020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25" name="CustomShape 1">
          <a:extLst>
            <a:ext uri="{FF2B5EF4-FFF2-40B4-BE49-F238E27FC236}">
              <a16:creationId xmlns:a16="http://schemas.microsoft.com/office/drawing/2014/main" xmlns="" id="{00000000-0008-0000-0100-000021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26" name="CustomShape 1">
          <a:extLst>
            <a:ext uri="{FF2B5EF4-FFF2-40B4-BE49-F238E27FC236}">
              <a16:creationId xmlns:a16="http://schemas.microsoft.com/office/drawing/2014/main" xmlns="" id="{00000000-0008-0000-0100-000022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27" name="CustomShape 1">
          <a:extLst>
            <a:ext uri="{FF2B5EF4-FFF2-40B4-BE49-F238E27FC236}">
              <a16:creationId xmlns:a16="http://schemas.microsoft.com/office/drawing/2014/main" xmlns="" id="{00000000-0008-0000-0100-000023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28" name="CustomShape 1">
          <a:extLst>
            <a:ext uri="{FF2B5EF4-FFF2-40B4-BE49-F238E27FC236}">
              <a16:creationId xmlns:a16="http://schemas.microsoft.com/office/drawing/2014/main" xmlns="" id="{00000000-0008-0000-0100-000024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29" name="CustomShape 1">
          <a:extLst>
            <a:ext uri="{FF2B5EF4-FFF2-40B4-BE49-F238E27FC236}">
              <a16:creationId xmlns:a16="http://schemas.microsoft.com/office/drawing/2014/main" xmlns="" id="{00000000-0008-0000-0100-000025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30" name="CustomShape 1">
          <a:extLst>
            <a:ext uri="{FF2B5EF4-FFF2-40B4-BE49-F238E27FC236}">
              <a16:creationId xmlns:a16="http://schemas.microsoft.com/office/drawing/2014/main" xmlns="" id="{00000000-0008-0000-0100-000026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31" name="CustomShape 1">
          <a:extLst>
            <a:ext uri="{FF2B5EF4-FFF2-40B4-BE49-F238E27FC236}">
              <a16:creationId xmlns:a16="http://schemas.microsoft.com/office/drawing/2014/main" xmlns="" id="{00000000-0008-0000-0100-000027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32" name="CustomShape 1">
          <a:extLst>
            <a:ext uri="{FF2B5EF4-FFF2-40B4-BE49-F238E27FC236}">
              <a16:creationId xmlns:a16="http://schemas.microsoft.com/office/drawing/2014/main" xmlns="" id="{00000000-0008-0000-0100-00002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33" name="CustomShape 1">
          <a:extLst>
            <a:ext uri="{FF2B5EF4-FFF2-40B4-BE49-F238E27FC236}">
              <a16:creationId xmlns:a16="http://schemas.microsoft.com/office/drawing/2014/main" xmlns="" id="{00000000-0008-0000-0100-000029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34" name="CustomShape 1">
          <a:extLst>
            <a:ext uri="{FF2B5EF4-FFF2-40B4-BE49-F238E27FC236}">
              <a16:creationId xmlns:a16="http://schemas.microsoft.com/office/drawing/2014/main" xmlns="" id="{00000000-0008-0000-0100-00002A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35" name="CustomShape 1">
          <a:extLst>
            <a:ext uri="{FF2B5EF4-FFF2-40B4-BE49-F238E27FC236}">
              <a16:creationId xmlns:a16="http://schemas.microsoft.com/office/drawing/2014/main" xmlns="" id="{00000000-0008-0000-0100-00002B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36" name="CustomShape 1">
          <a:extLst>
            <a:ext uri="{FF2B5EF4-FFF2-40B4-BE49-F238E27FC236}">
              <a16:creationId xmlns:a16="http://schemas.microsoft.com/office/drawing/2014/main" xmlns="" id="{00000000-0008-0000-0100-00002C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37" name="CustomShape 1">
          <a:extLst>
            <a:ext uri="{FF2B5EF4-FFF2-40B4-BE49-F238E27FC236}">
              <a16:creationId xmlns:a16="http://schemas.microsoft.com/office/drawing/2014/main" xmlns="" id="{00000000-0008-0000-0100-00002D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38" name="CustomShape 1">
          <a:extLst>
            <a:ext uri="{FF2B5EF4-FFF2-40B4-BE49-F238E27FC236}">
              <a16:creationId xmlns:a16="http://schemas.microsoft.com/office/drawing/2014/main" xmlns="" id="{00000000-0008-0000-0100-00002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39" name="CustomShape 1">
          <a:extLst>
            <a:ext uri="{FF2B5EF4-FFF2-40B4-BE49-F238E27FC236}">
              <a16:creationId xmlns:a16="http://schemas.microsoft.com/office/drawing/2014/main" xmlns="" id="{00000000-0008-0000-0100-00002F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40" name="CustomShape 1">
          <a:extLst>
            <a:ext uri="{FF2B5EF4-FFF2-40B4-BE49-F238E27FC236}">
              <a16:creationId xmlns:a16="http://schemas.microsoft.com/office/drawing/2014/main" xmlns="" id="{00000000-0008-0000-0100-000030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41" name="CustomShape 1">
          <a:extLst>
            <a:ext uri="{FF2B5EF4-FFF2-40B4-BE49-F238E27FC236}">
              <a16:creationId xmlns:a16="http://schemas.microsoft.com/office/drawing/2014/main" xmlns="" id="{00000000-0008-0000-0100-000031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42" name="CustomShape 1">
          <a:extLst>
            <a:ext uri="{FF2B5EF4-FFF2-40B4-BE49-F238E27FC236}">
              <a16:creationId xmlns:a16="http://schemas.microsoft.com/office/drawing/2014/main" xmlns="" id="{00000000-0008-0000-0100-000032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43" name="CustomShape 1">
          <a:extLst>
            <a:ext uri="{FF2B5EF4-FFF2-40B4-BE49-F238E27FC236}">
              <a16:creationId xmlns:a16="http://schemas.microsoft.com/office/drawing/2014/main" xmlns="" id="{00000000-0008-0000-0100-00003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44" name="CustomShape 1">
          <a:extLst>
            <a:ext uri="{FF2B5EF4-FFF2-40B4-BE49-F238E27FC236}">
              <a16:creationId xmlns:a16="http://schemas.microsoft.com/office/drawing/2014/main" xmlns="" id="{00000000-0008-0000-0100-000034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45" name="CustomShape 1">
          <a:extLst>
            <a:ext uri="{FF2B5EF4-FFF2-40B4-BE49-F238E27FC236}">
              <a16:creationId xmlns:a16="http://schemas.microsoft.com/office/drawing/2014/main" xmlns="" id="{00000000-0008-0000-0100-000035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46" name="CustomShape 1">
          <a:extLst>
            <a:ext uri="{FF2B5EF4-FFF2-40B4-BE49-F238E27FC236}">
              <a16:creationId xmlns:a16="http://schemas.microsoft.com/office/drawing/2014/main" xmlns="" id="{00000000-0008-0000-0100-000036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47" name="CustomShape 1">
          <a:extLst>
            <a:ext uri="{FF2B5EF4-FFF2-40B4-BE49-F238E27FC236}">
              <a16:creationId xmlns:a16="http://schemas.microsoft.com/office/drawing/2014/main" xmlns="" id="{00000000-0008-0000-0100-000037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48" name="CustomShape 1">
          <a:extLst>
            <a:ext uri="{FF2B5EF4-FFF2-40B4-BE49-F238E27FC236}">
              <a16:creationId xmlns:a16="http://schemas.microsoft.com/office/drawing/2014/main" xmlns="" id="{00000000-0008-0000-0100-000038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49" name="CustomShape 1">
          <a:extLst>
            <a:ext uri="{FF2B5EF4-FFF2-40B4-BE49-F238E27FC236}">
              <a16:creationId xmlns:a16="http://schemas.microsoft.com/office/drawing/2014/main" xmlns="" id="{00000000-0008-0000-0100-00003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50" name="CustomShape 1">
          <a:extLst>
            <a:ext uri="{FF2B5EF4-FFF2-40B4-BE49-F238E27FC236}">
              <a16:creationId xmlns:a16="http://schemas.microsoft.com/office/drawing/2014/main" xmlns="" id="{00000000-0008-0000-0100-00003A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51" name="CustomShape 1">
          <a:extLst>
            <a:ext uri="{FF2B5EF4-FFF2-40B4-BE49-F238E27FC236}">
              <a16:creationId xmlns:a16="http://schemas.microsoft.com/office/drawing/2014/main" xmlns="" id="{00000000-0008-0000-0100-00003B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52" name="CustomShape 1">
          <a:extLst>
            <a:ext uri="{FF2B5EF4-FFF2-40B4-BE49-F238E27FC236}">
              <a16:creationId xmlns:a16="http://schemas.microsoft.com/office/drawing/2014/main" xmlns="" id="{00000000-0008-0000-0100-00003C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53" name="CustomShape 1">
          <a:extLst>
            <a:ext uri="{FF2B5EF4-FFF2-40B4-BE49-F238E27FC236}">
              <a16:creationId xmlns:a16="http://schemas.microsoft.com/office/drawing/2014/main" xmlns="" id="{00000000-0008-0000-0100-00003D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54" name="CustomShape 1">
          <a:extLst>
            <a:ext uri="{FF2B5EF4-FFF2-40B4-BE49-F238E27FC236}">
              <a16:creationId xmlns:a16="http://schemas.microsoft.com/office/drawing/2014/main" xmlns="" id="{00000000-0008-0000-0100-00003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55" name="CustomShape 1">
          <a:extLst>
            <a:ext uri="{FF2B5EF4-FFF2-40B4-BE49-F238E27FC236}">
              <a16:creationId xmlns:a16="http://schemas.microsoft.com/office/drawing/2014/main" xmlns="" id="{00000000-0008-0000-0100-00003F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56" name="CustomShape 1">
          <a:extLst>
            <a:ext uri="{FF2B5EF4-FFF2-40B4-BE49-F238E27FC236}">
              <a16:creationId xmlns:a16="http://schemas.microsoft.com/office/drawing/2014/main" xmlns="" id="{00000000-0008-0000-0100-000040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57" name="CustomShape 1">
          <a:extLst>
            <a:ext uri="{FF2B5EF4-FFF2-40B4-BE49-F238E27FC236}">
              <a16:creationId xmlns:a16="http://schemas.microsoft.com/office/drawing/2014/main" xmlns="" id="{00000000-0008-0000-0100-000041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58" name="CustomShape 1">
          <a:extLst>
            <a:ext uri="{FF2B5EF4-FFF2-40B4-BE49-F238E27FC236}">
              <a16:creationId xmlns:a16="http://schemas.microsoft.com/office/drawing/2014/main" xmlns="" id="{00000000-0008-0000-0100-000042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59" name="CustomShape 1">
          <a:extLst>
            <a:ext uri="{FF2B5EF4-FFF2-40B4-BE49-F238E27FC236}">
              <a16:creationId xmlns:a16="http://schemas.microsoft.com/office/drawing/2014/main" xmlns="" id="{00000000-0008-0000-0100-000043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60" name="CustomShape 1">
          <a:extLst>
            <a:ext uri="{FF2B5EF4-FFF2-40B4-BE49-F238E27FC236}">
              <a16:creationId xmlns:a16="http://schemas.microsoft.com/office/drawing/2014/main" xmlns="" id="{00000000-0008-0000-0100-000044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61" name="CustomShape 1">
          <a:extLst>
            <a:ext uri="{FF2B5EF4-FFF2-40B4-BE49-F238E27FC236}">
              <a16:creationId xmlns:a16="http://schemas.microsoft.com/office/drawing/2014/main" xmlns="" id="{00000000-0008-0000-0100-000045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62" name="CustomShape 1">
          <a:extLst>
            <a:ext uri="{FF2B5EF4-FFF2-40B4-BE49-F238E27FC236}">
              <a16:creationId xmlns:a16="http://schemas.microsoft.com/office/drawing/2014/main" xmlns="" id="{00000000-0008-0000-0100-000046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63" name="CustomShape 1">
          <a:extLst>
            <a:ext uri="{FF2B5EF4-FFF2-40B4-BE49-F238E27FC236}">
              <a16:creationId xmlns:a16="http://schemas.microsoft.com/office/drawing/2014/main" xmlns="" id="{00000000-0008-0000-0100-000047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64" name="CustomShape 1">
          <a:extLst>
            <a:ext uri="{FF2B5EF4-FFF2-40B4-BE49-F238E27FC236}">
              <a16:creationId xmlns:a16="http://schemas.microsoft.com/office/drawing/2014/main" xmlns="" id="{00000000-0008-0000-0100-00004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65" name="CustomShape 1">
          <a:extLst>
            <a:ext uri="{FF2B5EF4-FFF2-40B4-BE49-F238E27FC236}">
              <a16:creationId xmlns:a16="http://schemas.microsoft.com/office/drawing/2014/main" xmlns="" id="{00000000-0008-0000-0100-000049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66" name="CustomShape 1">
          <a:extLst>
            <a:ext uri="{FF2B5EF4-FFF2-40B4-BE49-F238E27FC236}">
              <a16:creationId xmlns:a16="http://schemas.microsoft.com/office/drawing/2014/main" xmlns="" id="{00000000-0008-0000-0100-00004A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67" name="CustomShape 1">
          <a:extLst>
            <a:ext uri="{FF2B5EF4-FFF2-40B4-BE49-F238E27FC236}">
              <a16:creationId xmlns:a16="http://schemas.microsoft.com/office/drawing/2014/main" xmlns="" id="{00000000-0008-0000-0100-00004B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68" name="CustomShape 1">
          <a:extLst>
            <a:ext uri="{FF2B5EF4-FFF2-40B4-BE49-F238E27FC236}">
              <a16:creationId xmlns:a16="http://schemas.microsoft.com/office/drawing/2014/main" xmlns="" id="{00000000-0008-0000-0100-00004C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69" name="CustomShape 1">
          <a:extLst>
            <a:ext uri="{FF2B5EF4-FFF2-40B4-BE49-F238E27FC236}">
              <a16:creationId xmlns:a16="http://schemas.microsoft.com/office/drawing/2014/main" xmlns="" id="{00000000-0008-0000-0100-00004D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70" name="CustomShape 1">
          <a:extLst>
            <a:ext uri="{FF2B5EF4-FFF2-40B4-BE49-F238E27FC236}">
              <a16:creationId xmlns:a16="http://schemas.microsoft.com/office/drawing/2014/main" xmlns="" id="{00000000-0008-0000-0100-00004E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71" name="CustomShape 1">
          <a:extLst>
            <a:ext uri="{FF2B5EF4-FFF2-40B4-BE49-F238E27FC236}">
              <a16:creationId xmlns:a16="http://schemas.microsoft.com/office/drawing/2014/main" xmlns="" id="{00000000-0008-0000-0100-00004F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72" name="CustomShape 1">
          <a:extLst>
            <a:ext uri="{FF2B5EF4-FFF2-40B4-BE49-F238E27FC236}">
              <a16:creationId xmlns:a16="http://schemas.microsoft.com/office/drawing/2014/main" xmlns="" id="{00000000-0008-0000-0100-000050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73" name="CustomShape 1">
          <a:extLst>
            <a:ext uri="{FF2B5EF4-FFF2-40B4-BE49-F238E27FC236}">
              <a16:creationId xmlns:a16="http://schemas.microsoft.com/office/drawing/2014/main" xmlns="" id="{00000000-0008-0000-0100-000051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74" name="CustomShape 1">
          <a:extLst>
            <a:ext uri="{FF2B5EF4-FFF2-40B4-BE49-F238E27FC236}">
              <a16:creationId xmlns:a16="http://schemas.microsoft.com/office/drawing/2014/main" xmlns="" id="{00000000-0008-0000-0100-000052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75" name="CustomShape 1">
          <a:extLst>
            <a:ext uri="{FF2B5EF4-FFF2-40B4-BE49-F238E27FC236}">
              <a16:creationId xmlns:a16="http://schemas.microsoft.com/office/drawing/2014/main" xmlns="" id="{00000000-0008-0000-0100-00005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76" name="CustomShape 1">
          <a:extLst>
            <a:ext uri="{FF2B5EF4-FFF2-40B4-BE49-F238E27FC236}">
              <a16:creationId xmlns:a16="http://schemas.microsoft.com/office/drawing/2014/main" xmlns="" id="{00000000-0008-0000-0100-000054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77" name="CustomShape 1">
          <a:extLst>
            <a:ext uri="{FF2B5EF4-FFF2-40B4-BE49-F238E27FC236}">
              <a16:creationId xmlns:a16="http://schemas.microsoft.com/office/drawing/2014/main" xmlns="" id="{00000000-0008-0000-0100-000055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78" name="CustomShape 1">
          <a:extLst>
            <a:ext uri="{FF2B5EF4-FFF2-40B4-BE49-F238E27FC236}">
              <a16:creationId xmlns:a16="http://schemas.microsoft.com/office/drawing/2014/main" xmlns="" id="{00000000-0008-0000-0100-000056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79" name="CustomShape 1">
          <a:extLst>
            <a:ext uri="{FF2B5EF4-FFF2-40B4-BE49-F238E27FC236}">
              <a16:creationId xmlns:a16="http://schemas.microsoft.com/office/drawing/2014/main" xmlns="" id="{00000000-0008-0000-0100-000057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80" name="CustomShape 1">
          <a:extLst>
            <a:ext uri="{FF2B5EF4-FFF2-40B4-BE49-F238E27FC236}">
              <a16:creationId xmlns:a16="http://schemas.microsoft.com/office/drawing/2014/main" xmlns="" id="{00000000-0008-0000-0100-000058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81" name="CustomShape 1">
          <a:extLst>
            <a:ext uri="{FF2B5EF4-FFF2-40B4-BE49-F238E27FC236}">
              <a16:creationId xmlns:a16="http://schemas.microsoft.com/office/drawing/2014/main" xmlns="" id="{00000000-0008-0000-0100-00005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82" name="CustomShape 1">
          <a:extLst>
            <a:ext uri="{FF2B5EF4-FFF2-40B4-BE49-F238E27FC236}">
              <a16:creationId xmlns:a16="http://schemas.microsoft.com/office/drawing/2014/main" xmlns="" id="{00000000-0008-0000-0100-00005A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83" name="CustomShape 1">
          <a:extLst>
            <a:ext uri="{FF2B5EF4-FFF2-40B4-BE49-F238E27FC236}">
              <a16:creationId xmlns:a16="http://schemas.microsoft.com/office/drawing/2014/main" xmlns="" id="{00000000-0008-0000-0100-00005B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84" name="CustomShape 1">
          <a:extLst>
            <a:ext uri="{FF2B5EF4-FFF2-40B4-BE49-F238E27FC236}">
              <a16:creationId xmlns:a16="http://schemas.microsoft.com/office/drawing/2014/main" xmlns="" id="{00000000-0008-0000-0100-00005C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85" name="CustomShape 1">
          <a:extLst>
            <a:ext uri="{FF2B5EF4-FFF2-40B4-BE49-F238E27FC236}">
              <a16:creationId xmlns:a16="http://schemas.microsoft.com/office/drawing/2014/main" xmlns="" id="{00000000-0008-0000-0100-00005D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86" name="CustomShape 1">
          <a:extLst>
            <a:ext uri="{FF2B5EF4-FFF2-40B4-BE49-F238E27FC236}">
              <a16:creationId xmlns:a16="http://schemas.microsoft.com/office/drawing/2014/main" xmlns="" id="{00000000-0008-0000-0100-00005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87" name="CustomShape 1">
          <a:extLst>
            <a:ext uri="{FF2B5EF4-FFF2-40B4-BE49-F238E27FC236}">
              <a16:creationId xmlns:a16="http://schemas.microsoft.com/office/drawing/2014/main" xmlns="" id="{00000000-0008-0000-0100-00005F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88" name="CustomShape 1">
          <a:extLst>
            <a:ext uri="{FF2B5EF4-FFF2-40B4-BE49-F238E27FC236}">
              <a16:creationId xmlns:a16="http://schemas.microsoft.com/office/drawing/2014/main" xmlns="" id="{00000000-0008-0000-0100-000060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89" name="CustomShape 1">
          <a:extLst>
            <a:ext uri="{FF2B5EF4-FFF2-40B4-BE49-F238E27FC236}">
              <a16:creationId xmlns:a16="http://schemas.microsoft.com/office/drawing/2014/main" xmlns="" id="{00000000-0008-0000-0100-000061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0" name="CustomShape 1">
          <a:extLst>
            <a:ext uri="{FF2B5EF4-FFF2-40B4-BE49-F238E27FC236}">
              <a16:creationId xmlns:a16="http://schemas.microsoft.com/office/drawing/2014/main" xmlns="" id="{00000000-0008-0000-0100-000062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91" name="CustomShape 1">
          <a:extLst>
            <a:ext uri="{FF2B5EF4-FFF2-40B4-BE49-F238E27FC236}">
              <a16:creationId xmlns:a16="http://schemas.microsoft.com/office/drawing/2014/main" xmlns="" id="{00000000-0008-0000-0100-000063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2" name="CustomShape 1">
          <a:extLst>
            <a:ext uri="{FF2B5EF4-FFF2-40B4-BE49-F238E27FC236}">
              <a16:creationId xmlns:a16="http://schemas.microsoft.com/office/drawing/2014/main" xmlns="" id="{00000000-0008-0000-0100-000064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93" name="CustomShape 1">
          <a:extLst>
            <a:ext uri="{FF2B5EF4-FFF2-40B4-BE49-F238E27FC236}">
              <a16:creationId xmlns:a16="http://schemas.microsoft.com/office/drawing/2014/main" xmlns="" id="{00000000-0008-0000-0100-000065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94" name="CustomShape 1">
          <a:extLst>
            <a:ext uri="{FF2B5EF4-FFF2-40B4-BE49-F238E27FC236}">
              <a16:creationId xmlns:a16="http://schemas.microsoft.com/office/drawing/2014/main" xmlns="" id="{00000000-0008-0000-0100-000066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5" name="CustomShape 1">
          <a:extLst>
            <a:ext uri="{FF2B5EF4-FFF2-40B4-BE49-F238E27FC236}">
              <a16:creationId xmlns:a16="http://schemas.microsoft.com/office/drawing/2014/main" xmlns="" id="{00000000-0008-0000-0100-000067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96" name="CustomShape 1">
          <a:extLst>
            <a:ext uri="{FF2B5EF4-FFF2-40B4-BE49-F238E27FC236}">
              <a16:creationId xmlns:a16="http://schemas.microsoft.com/office/drawing/2014/main" xmlns="" id="{00000000-0008-0000-0100-000068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7" name="CustomShape 1">
          <a:extLst>
            <a:ext uri="{FF2B5EF4-FFF2-40B4-BE49-F238E27FC236}">
              <a16:creationId xmlns:a16="http://schemas.microsoft.com/office/drawing/2014/main" xmlns="" id="{00000000-0008-0000-0100-00006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98" name="CustomShape 1">
          <a:extLst>
            <a:ext uri="{FF2B5EF4-FFF2-40B4-BE49-F238E27FC236}">
              <a16:creationId xmlns:a16="http://schemas.microsoft.com/office/drawing/2014/main" xmlns="" id="{00000000-0008-0000-0100-00006A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99" name="CustomShape 1">
          <a:extLst>
            <a:ext uri="{FF2B5EF4-FFF2-40B4-BE49-F238E27FC236}">
              <a16:creationId xmlns:a16="http://schemas.microsoft.com/office/drawing/2014/main" xmlns="" id="{00000000-0008-0000-0100-00006B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00" name="CustomShape 1">
          <a:extLst>
            <a:ext uri="{FF2B5EF4-FFF2-40B4-BE49-F238E27FC236}">
              <a16:creationId xmlns:a16="http://schemas.microsoft.com/office/drawing/2014/main" xmlns="" id="{00000000-0008-0000-0100-00006C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01" name="CustomShape 1">
          <a:extLst>
            <a:ext uri="{FF2B5EF4-FFF2-40B4-BE49-F238E27FC236}">
              <a16:creationId xmlns:a16="http://schemas.microsoft.com/office/drawing/2014/main" xmlns="" id="{00000000-0008-0000-0100-00006D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02" name="CustomShape 1">
          <a:extLst>
            <a:ext uri="{FF2B5EF4-FFF2-40B4-BE49-F238E27FC236}">
              <a16:creationId xmlns:a16="http://schemas.microsoft.com/office/drawing/2014/main" xmlns="" id="{00000000-0008-0000-0100-00006E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03" name="CustomShape 1">
          <a:extLst>
            <a:ext uri="{FF2B5EF4-FFF2-40B4-BE49-F238E27FC236}">
              <a16:creationId xmlns:a16="http://schemas.microsoft.com/office/drawing/2014/main" xmlns="" id="{00000000-0008-0000-0100-00006F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04" name="CustomShape 1">
          <a:extLst>
            <a:ext uri="{FF2B5EF4-FFF2-40B4-BE49-F238E27FC236}">
              <a16:creationId xmlns:a16="http://schemas.microsoft.com/office/drawing/2014/main" xmlns="" id="{00000000-0008-0000-0100-000070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05" name="CustomShape 1">
          <a:extLst>
            <a:ext uri="{FF2B5EF4-FFF2-40B4-BE49-F238E27FC236}">
              <a16:creationId xmlns:a16="http://schemas.microsoft.com/office/drawing/2014/main" xmlns="" id="{00000000-0008-0000-0100-000071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06" name="CustomShape 1">
          <a:extLst>
            <a:ext uri="{FF2B5EF4-FFF2-40B4-BE49-F238E27FC236}">
              <a16:creationId xmlns:a16="http://schemas.microsoft.com/office/drawing/2014/main" xmlns="" id="{00000000-0008-0000-0100-000072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07" name="CustomShape 1">
          <a:extLst>
            <a:ext uri="{FF2B5EF4-FFF2-40B4-BE49-F238E27FC236}">
              <a16:creationId xmlns:a16="http://schemas.microsoft.com/office/drawing/2014/main" xmlns="" id="{00000000-0008-0000-0100-00007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08" name="CustomShape 1">
          <a:extLst>
            <a:ext uri="{FF2B5EF4-FFF2-40B4-BE49-F238E27FC236}">
              <a16:creationId xmlns:a16="http://schemas.microsoft.com/office/drawing/2014/main" xmlns="" id="{00000000-0008-0000-0100-000074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09" name="CustomShape 1">
          <a:extLst>
            <a:ext uri="{FF2B5EF4-FFF2-40B4-BE49-F238E27FC236}">
              <a16:creationId xmlns:a16="http://schemas.microsoft.com/office/drawing/2014/main" xmlns="" id="{00000000-0008-0000-0100-000075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10" name="CustomShape 1">
          <a:extLst>
            <a:ext uri="{FF2B5EF4-FFF2-40B4-BE49-F238E27FC236}">
              <a16:creationId xmlns:a16="http://schemas.microsoft.com/office/drawing/2014/main" xmlns="" id="{00000000-0008-0000-0100-000076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11" name="CustomShape 1">
          <a:extLst>
            <a:ext uri="{FF2B5EF4-FFF2-40B4-BE49-F238E27FC236}">
              <a16:creationId xmlns:a16="http://schemas.microsoft.com/office/drawing/2014/main" xmlns="" id="{00000000-0008-0000-0100-000077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12" name="CustomShape 1">
          <a:extLst>
            <a:ext uri="{FF2B5EF4-FFF2-40B4-BE49-F238E27FC236}">
              <a16:creationId xmlns:a16="http://schemas.microsoft.com/office/drawing/2014/main" xmlns="" id="{00000000-0008-0000-0100-00007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13" name="CustomShape 1">
          <a:extLst>
            <a:ext uri="{FF2B5EF4-FFF2-40B4-BE49-F238E27FC236}">
              <a16:creationId xmlns:a16="http://schemas.microsoft.com/office/drawing/2014/main" xmlns="" id="{00000000-0008-0000-0100-000079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14" name="CustomShape 1">
          <a:extLst>
            <a:ext uri="{FF2B5EF4-FFF2-40B4-BE49-F238E27FC236}">
              <a16:creationId xmlns:a16="http://schemas.microsoft.com/office/drawing/2014/main" xmlns="" id="{00000000-0008-0000-0100-00007A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15" name="CustomShape 1">
          <a:extLst>
            <a:ext uri="{FF2B5EF4-FFF2-40B4-BE49-F238E27FC236}">
              <a16:creationId xmlns:a16="http://schemas.microsoft.com/office/drawing/2014/main" xmlns="" id="{00000000-0008-0000-0100-00007B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16" name="CustomShape 1">
          <a:extLst>
            <a:ext uri="{FF2B5EF4-FFF2-40B4-BE49-F238E27FC236}">
              <a16:creationId xmlns:a16="http://schemas.microsoft.com/office/drawing/2014/main" xmlns="" id="{00000000-0008-0000-0100-00007C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17" name="CustomShape 1">
          <a:extLst>
            <a:ext uri="{FF2B5EF4-FFF2-40B4-BE49-F238E27FC236}">
              <a16:creationId xmlns:a16="http://schemas.microsoft.com/office/drawing/2014/main" xmlns="" id="{00000000-0008-0000-0100-00007D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18" name="CustomShape 1">
          <a:extLst>
            <a:ext uri="{FF2B5EF4-FFF2-40B4-BE49-F238E27FC236}">
              <a16:creationId xmlns:a16="http://schemas.microsoft.com/office/drawing/2014/main" xmlns="" id="{00000000-0008-0000-0100-00007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19" name="CustomShape 1">
          <a:extLst>
            <a:ext uri="{FF2B5EF4-FFF2-40B4-BE49-F238E27FC236}">
              <a16:creationId xmlns:a16="http://schemas.microsoft.com/office/drawing/2014/main" xmlns="" id="{00000000-0008-0000-0100-00007F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20" name="CustomShape 1">
          <a:extLst>
            <a:ext uri="{FF2B5EF4-FFF2-40B4-BE49-F238E27FC236}">
              <a16:creationId xmlns:a16="http://schemas.microsoft.com/office/drawing/2014/main" xmlns="" id="{00000000-0008-0000-0100-000080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21" name="CustomShape 1">
          <a:extLst>
            <a:ext uri="{FF2B5EF4-FFF2-40B4-BE49-F238E27FC236}">
              <a16:creationId xmlns:a16="http://schemas.microsoft.com/office/drawing/2014/main" xmlns="" id="{00000000-0008-0000-0100-000081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22" name="CustomShape 1">
          <a:extLst>
            <a:ext uri="{FF2B5EF4-FFF2-40B4-BE49-F238E27FC236}">
              <a16:creationId xmlns:a16="http://schemas.microsoft.com/office/drawing/2014/main" xmlns="" id="{00000000-0008-0000-0100-000082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23" name="CustomShape 1">
          <a:extLst>
            <a:ext uri="{FF2B5EF4-FFF2-40B4-BE49-F238E27FC236}">
              <a16:creationId xmlns:a16="http://schemas.microsoft.com/office/drawing/2014/main" xmlns="" id="{00000000-0008-0000-0100-000083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24" name="CustomShape 1">
          <a:extLst>
            <a:ext uri="{FF2B5EF4-FFF2-40B4-BE49-F238E27FC236}">
              <a16:creationId xmlns:a16="http://schemas.microsoft.com/office/drawing/2014/main" xmlns="" id="{00000000-0008-0000-0100-000084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25" name="CustomShape 1">
          <a:extLst>
            <a:ext uri="{FF2B5EF4-FFF2-40B4-BE49-F238E27FC236}">
              <a16:creationId xmlns:a16="http://schemas.microsoft.com/office/drawing/2014/main" xmlns="" id="{00000000-0008-0000-0100-000085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26" name="CustomShape 1">
          <a:extLst>
            <a:ext uri="{FF2B5EF4-FFF2-40B4-BE49-F238E27FC236}">
              <a16:creationId xmlns:a16="http://schemas.microsoft.com/office/drawing/2014/main" xmlns="" id="{00000000-0008-0000-0100-000086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27" name="CustomShape 1">
          <a:extLst>
            <a:ext uri="{FF2B5EF4-FFF2-40B4-BE49-F238E27FC236}">
              <a16:creationId xmlns:a16="http://schemas.microsoft.com/office/drawing/2014/main" xmlns="" id="{00000000-0008-0000-0100-000087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28" name="CustomShape 1">
          <a:extLst>
            <a:ext uri="{FF2B5EF4-FFF2-40B4-BE49-F238E27FC236}">
              <a16:creationId xmlns:a16="http://schemas.microsoft.com/office/drawing/2014/main" xmlns="" id="{00000000-0008-0000-0100-00008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29" name="CustomShape 1">
          <a:extLst>
            <a:ext uri="{FF2B5EF4-FFF2-40B4-BE49-F238E27FC236}">
              <a16:creationId xmlns:a16="http://schemas.microsoft.com/office/drawing/2014/main" xmlns="" id="{00000000-0008-0000-0100-000089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30" name="CustomShape 1">
          <a:extLst>
            <a:ext uri="{FF2B5EF4-FFF2-40B4-BE49-F238E27FC236}">
              <a16:creationId xmlns:a16="http://schemas.microsoft.com/office/drawing/2014/main" xmlns="" id="{00000000-0008-0000-0100-00008A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31" name="CustomShape 1">
          <a:extLst>
            <a:ext uri="{FF2B5EF4-FFF2-40B4-BE49-F238E27FC236}">
              <a16:creationId xmlns:a16="http://schemas.microsoft.com/office/drawing/2014/main" xmlns="" id="{00000000-0008-0000-0100-00008B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32" name="CustomShape 1">
          <a:extLst>
            <a:ext uri="{FF2B5EF4-FFF2-40B4-BE49-F238E27FC236}">
              <a16:creationId xmlns:a16="http://schemas.microsoft.com/office/drawing/2014/main" xmlns="" id="{00000000-0008-0000-0100-00008C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33" name="CustomShape 1">
          <a:extLst>
            <a:ext uri="{FF2B5EF4-FFF2-40B4-BE49-F238E27FC236}">
              <a16:creationId xmlns:a16="http://schemas.microsoft.com/office/drawing/2014/main" xmlns="" id="{00000000-0008-0000-0100-00008D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34" name="CustomShape 1">
          <a:extLst>
            <a:ext uri="{FF2B5EF4-FFF2-40B4-BE49-F238E27FC236}">
              <a16:creationId xmlns:a16="http://schemas.microsoft.com/office/drawing/2014/main" xmlns="" id="{00000000-0008-0000-0100-00008E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35" name="CustomShape 1">
          <a:extLst>
            <a:ext uri="{FF2B5EF4-FFF2-40B4-BE49-F238E27FC236}">
              <a16:creationId xmlns:a16="http://schemas.microsoft.com/office/drawing/2014/main" xmlns="" id="{00000000-0008-0000-0100-00008F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36" name="CustomShape 1">
          <a:extLst>
            <a:ext uri="{FF2B5EF4-FFF2-40B4-BE49-F238E27FC236}">
              <a16:creationId xmlns:a16="http://schemas.microsoft.com/office/drawing/2014/main" xmlns="" id="{00000000-0008-0000-0100-000090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37" name="CustomShape 1">
          <a:extLst>
            <a:ext uri="{FF2B5EF4-FFF2-40B4-BE49-F238E27FC236}">
              <a16:creationId xmlns:a16="http://schemas.microsoft.com/office/drawing/2014/main" xmlns="" id="{00000000-0008-0000-0100-000091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38" name="CustomShape 1">
          <a:extLst>
            <a:ext uri="{FF2B5EF4-FFF2-40B4-BE49-F238E27FC236}">
              <a16:creationId xmlns:a16="http://schemas.microsoft.com/office/drawing/2014/main" xmlns="" id="{00000000-0008-0000-0100-000092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39" name="CustomShape 1">
          <a:extLst>
            <a:ext uri="{FF2B5EF4-FFF2-40B4-BE49-F238E27FC236}">
              <a16:creationId xmlns:a16="http://schemas.microsoft.com/office/drawing/2014/main" xmlns="" id="{00000000-0008-0000-0100-00009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40" name="CustomShape 1">
          <a:extLst>
            <a:ext uri="{FF2B5EF4-FFF2-40B4-BE49-F238E27FC236}">
              <a16:creationId xmlns:a16="http://schemas.microsoft.com/office/drawing/2014/main" xmlns="" id="{00000000-0008-0000-0100-000094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41" name="CustomShape 1">
          <a:extLst>
            <a:ext uri="{FF2B5EF4-FFF2-40B4-BE49-F238E27FC236}">
              <a16:creationId xmlns:a16="http://schemas.microsoft.com/office/drawing/2014/main" xmlns="" id="{00000000-0008-0000-0100-000095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42" name="CustomShape 1">
          <a:extLst>
            <a:ext uri="{FF2B5EF4-FFF2-40B4-BE49-F238E27FC236}">
              <a16:creationId xmlns:a16="http://schemas.microsoft.com/office/drawing/2014/main" xmlns="" id="{00000000-0008-0000-0100-000096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43" name="CustomShape 1">
          <a:extLst>
            <a:ext uri="{FF2B5EF4-FFF2-40B4-BE49-F238E27FC236}">
              <a16:creationId xmlns:a16="http://schemas.microsoft.com/office/drawing/2014/main" xmlns="" id="{00000000-0008-0000-0100-000097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44" name="CustomShape 1">
          <a:extLst>
            <a:ext uri="{FF2B5EF4-FFF2-40B4-BE49-F238E27FC236}">
              <a16:creationId xmlns:a16="http://schemas.microsoft.com/office/drawing/2014/main" xmlns="" id="{00000000-0008-0000-0100-000098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45" name="CustomShape 1">
          <a:extLst>
            <a:ext uri="{FF2B5EF4-FFF2-40B4-BE49-F238E27FC236}">
              <a16:creationId xmlns:a16="http://schemas.microsoft.com/office/drawing/2014/main" xmlns="" id="{00000000-0008-0000-0100-00009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46" name="CustomShape 1">
          <a:extLst>
            <a:ext uri="{FF2B5EF4-FFF2-40B4-BE49-F238E27FC236}">
              <a16:creationId xmlns:a16="http://schemas.microsoft.com/office/drawing/2014/main" xmlns="" id="{00000000-0008-0000-0100-00009A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47" name="CustomShape 1">
          <a:extLst>
            <a:ext uri="{FF2B5EF4-FFF2-40B4-BE49-F238E27FC236}">
              <a16:creationId xmlns:a16="http://schemas.microsoft.com/office/drawing/2014/main" xmlns="" id="{00000000-0008-0000-0100-00009B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48" name="CustomShape 1">
          <a:extLst>
            <a:ext uri="{FF2B5EF4-FFF2-40B4-BE49-F238E27FC236}">
              <a16:creationId xmlns:a16="http://schemas.microsoft.com/office/drawing/2014/main" xmlns="" id="{00000000-0008-0000-0100-00009C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49" name="CustomShape 1">
          <a:extLst>
            <a:ext uri="{FF2B5EF4-FFF2-40B4-BE49-F238E27FC236}">
              <a16:creationId xmlns:a16="http://schemas.microsoft.com/office/drawing/2014/main" xmlns="" id="{00000000-0008-0000-0100-00009D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50" name="CustomShape 1">
          <a:extLst>
            <a:ext uri="{FF2B5EF4-FFF2-40B4-BE49-F238E27FC236}">
              <a16:creationId xmlns:a16="http://schemas.microsoft.com/office/drawing/2014/main" xmlns="" id="{00000000-0008-0000-0100-00009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51" name="CustomShape 1">
          <a:extLst>
            <a:ext uri="{FF2B5EF4-FFF2-40B4-BE49-F238E27FC236}">
              <a16:creationId xmlns:a16="http://schemas.microsoft.com/office/drawing/2014/main" xmlns="" id="{00000000-0008-0000-0100-00009F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52" name="CustomShape 1">
          <a:extLst>
            <a:ext uri="{FF2B5EF4-FFF2-40B4-BE49-F238E27FC236}">
              <a16:creationId xmlns:a16="http://schemas.microsoft.com/office/drawing/2014/main" xmlns="" id="{00000000-0008-0000-0100-0000A0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53" name="CustomShape 1">
          <a:extLst>
            <a:ext uri="{FF2B5EF4-FFF2-40B4-BE49-F238E27FC236}">
              <a16:creationId xmlns:a16="http://schemas.microsoft.com/office/drawing/2014/main" xmlns="" id="{00000000-0008-0000-0100-0000A1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54" name="CustomShape 1">
          <a:extLst>
            <a:ext uri="{FF2B5EF4-FFF2-40B4-BE49-F238E27FC236}">
              <a16:creationId xmlns:a16="http://schemas.microsoft.com/office/drawing/2014/main" xmlns="" id="{00000000-0008-0000-0100-0000A2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55" name="CustomShape 1">
          <a:extLst>
            <a:ext uri="{FF2B5EF4-FFF2-40B4-BE49-F238E27FC236}">
              <a16:creationId xmlns:a16="http://schemas.microsoft.com/office/drawing/2014/main" xmlns="" id="{00000000-0008-0000-0100-0000A3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56" name="CustomShape 1">
          <a:extLst>
            <a:ext uri="{FF2B5EF4-FFF2-40B4-BE49-F238E27FC236}">
              <a16:creationId xmlns:a16="http://schemas.microsoft.com/office/drawing/2014/main" xmlns="" id="{00000000-0008-0000-0100-0000A4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57" name="CustomShape 1">
          <a:extLst>
            <a:ext uri="{FF2B5EF4-FFF2-40B4-BE49-F238E27FC236}">
              <a16:creationId xmlns:a16="http://schemas.microsoft.com/office/drawing/2014/main" xmlns="" id="{00000000-0008-0000-0100-0000A5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58" name="CustomShape 1">
          <a:extLst>
            <a:ext uri="{FF2B5EF4-FFF2-40B4-BE49-F238E27FC236}">
              <a16:creationId xmlns:a16="http://schemas.microsoft.com/office/drawing/2014/main" xmlns="" id="{00000000-0008-0000-0100-0000A6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59" name="CustomShape 1">
          <a:extLst>
            <a:ext uri="{FF2B5EF4-FFF2-40B4-BE49-F238E27FC236}">
              <a16:creationId xmlns:a16="http://schemas.microsoft.com/office/drawing/2014/main" xmlns="" id="{00000000-0008-0000-0100-0000A7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0" name="CustomShape 1">
          <a:extLst>
            <a:ext uri="{FF2B5EF4-FFF2-40B4-BE49-F238E27FC236}">
              <a16:creationId xmlns:a16="http://schemas.microsoft.com/office/drawing/2014/main" xmlns="" id="{00000000-0008-0000-0100-0000A8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61" name="CustomShape 1">
          <a:extLst>
            <a:ext uri="{FF2B5EF4-FFF2-40B4-BE49-F238E27FC236}">
              <a16:creationId xmlns:a16="http://schemas.microsoft.com/office/drawing/2014/main" xmlns="" id="{00000000-0008-0000-0100-0000A9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62" name="CustomShape 1">
          <a:extLst>
            <a:ext uri="{FF2B5EF4-FFF2-40B4-BE49-F238E27FC236}">
              <a16:creationId xmlns:a16="http://schemas.microsoft.com/office/drawing/2014/main" xmlns="" id="{00000000-0008-0000-0100-0000AA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3" name="CustomShape 1">
          <a:extLst>
            <a:ext uri="{FF2B5EF4-FFF2-40B4-BE49-F238E27FC236}">
              <a16:creationId xmlns:a16="http://schemas.microsoft.com/office/drawing/2014/main" xmlns="" id="{00000000-0008-0000-0100-0000AB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64" name="CustomShape 1">
          <a:extLst>
            <a:ext uri="{FF2B5EF4-FFF2-40B4-BE49-F238E27FC236}">
              <a16:creationId xmlns:a16="http://schemas.microsoft.com/office/drawing/2014/main" xmlns="" id="{00000000-0008-0000-0100-0000AC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5" name="CustomShape 1">
          <a:extLst>
            <a:ext uri="{FF2B5EF4-FFF2-40B4-BE49-F238E27FC236}">
              <a16:creationId xmlns:a16="http://schemas.microsoft.com/office/drawing/2014/main" xmlns="" id="{00000000-0008-0000-0100-0000AD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66" name="CustomShape 1">
          <a:extLst>
            <a:ext uri="{FF2B5EF4-FFF2-40B4-BE49-F238E27FC236}">
              <a16:creationId xmlns:a16="http://schemas.microsoft.com/office/drawing/2014/main" xmlns="" id="{00000000-0008-0000-0100-0000AE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67" name="CustomShape 1">
          <a:extLst>
            <a:ext uri="{FF2B5EF4-FFF2-40B4-BE49-F238E27FC236}">
              <a16:creationId xmlns:a16="http://schemas.microsoft.com/office/drawing/2014/main" xmlns="" id="{00000000-0008-0000-0100-0000AF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8" name="CustomShape 1">
          <a:extLst>
            <a:ext uri="{FF2B5EF4-FFF2-40B4-BE49-F238E27FC236}">
              <a16:creationId xmlns:a16="http://schemas.microsoft.com/office/drawing/2014/main" xmlns="" id="{00000000-0008-0000-0100-0000B0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69" name="CustomShape 1">
          <a:extLst>
            <a:ext uri="{FF2B5EF4-FFF2-40B4-BE49-F238E27FC236}">
              <a16:creationId xmlns:a16="http://schemas.microsoft.com/office/drawing/2014/main" xmlns="" id="{00000000-0008-0000-0100-0000B1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70" name="CustomShape 1">
          <a:extLst>
            <a:ext uri="{FF2B5EF4-FFF2-40B4-BE49-F238E27FC236}">
              <a16:creationId xmlns:a16="http://schemas.microsoft.com/office/drawing/2014/main" xmlns="" id="{00000000-0008-0000-0100-0000B2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71" name="CustomShape 1">
          <a:extLst>
            <a:ext uri="{FF2B5EF4-FFF2-40B4-BE49-F238E27FC236}">
              <a16:creationId xmlns:a16="http://schemas.microsoft.com/office/drawing/2014/main" xmlns="" id="{00000000-0008-0000-0100-0000B3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72" name="CustomShape 1">
          <a:extLst>
            <a:ext uri="{FF2B5EF4-FFF2-40B4-BE49-F238E27FC236}">
              <a16:creationId xmlns:a16="http://schemas.microsoft.com/office/drawing/2014/main" xmlns="" id="{00000000-0008-0000-0100-0000B4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73" name="CustomShape 1">
          <a:extLst>
            <a:ext uri="{FF2B5EF4-FFF2-40B4-BE49-F238E27FC236}">
              <a16:creationId xmlns:a16="http://schemas.microsoft.com/office/drawing/2014/main" xmlns="" id="{00000000-0008-0000-0100-0000B5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74" name="CustomShape 1">
          <a:extLst>
            <a:ext uri="{FF2B5EF4-FFF2-40B4-BE49-F238E27FC236}">
              <a16:creationId xmlns:a16="http://schemas.microsoft.com/office/drawing/2014/main" xmlns="" id="{00000000-0008-0000-0100-0000B6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75" name="CustomShape 1">
          <a:extLst>
            <a:ext uri="{FF2B5EF4-FFF2-40B4-BE49-F238E27FC236}">
              <a16:creationId xmlns:a16="http://schemas.microsoft.com/office/drawing/2014/main" xmlns="" id="{00000000-0008-0000-0100-0000B7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76" name="CustomShape 1">
          <a:extLst>
            <a:ext uri="{FF2B5EF4-FFF2-40B4-BE49-F238E27FC236}">
              <a16:creationId xmlns:a16="http://schemas.microsoft.com/office/drawing/2014/main" xmlns="" id="{00000000-0008-0000-0100-0000B8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77" name="CustomShape 1">
          <a:extLst>
            <a:ext uri="{FF2B5EF4-FFF2-40B4-BE49-F238E27FC236}">
              <a16:creationId xmlns:a16="http://schemas.microsoft.com/office/drawing/2014/main" xmlns="" id="{00000000-0008-0000-0100-0000B9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78" name="CustomShape 1">
          <a:extLst>
            <a:ext uri="{FF2B5EF4-FFF2-40B4-BE49-F238E27FC236}">
              <a16:creationId xmlns:a16="http://schemas.microsoft.com/office/drawing/2014/main" xmlns="" id="{00000000-0008-0000-0100-0000BA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79" name="CustomShape 1">
          <a:extLst>
            <a:ext uri="{FF2B5EF4-FFF2-40B4-BE49-F238E27FC236}">
              <a16:creationId xmlns:a16="http://schemas.microsoft.com/office/drawing/2014/main" xmlns="" id="{00000000-0008-0000-0100-0000BB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80" name="CustomShape 1">
          <a:extLst>
            <a:ext uri="{FF2B5EF4-FFF2-40B4-BE49-F238E27FC236}">
              <a16:creationId xmlns:a16="http://schemas.microsoft.com/office/drawing/2014/main" xmlns="" id="{00000000-0008-0000-0100-0000BC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81" name="CustomShape 1">
          <a:extLst>
            <a:ext uri="{FF2B5EF4-FFF2-40B4-BE49-F238E27FC236}">
              <a16:creationId xmlns:a16="http://schemas.microsoft.com/office/drawing/2014/main" xmlns="" id="{00000000-0008-0000-0100-0000BD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82" name="CustomShape 1">
          <a:extLst>
            <a:ext uri="{FF2B5EF4-FFF2-40B4-BE49-F238E27FC236}">
              <a16:creationId xmlns:a16="http://schemas.microsoft.com/office/drawing/2014/main" xmlns="" id="{00000000-0008-0000-0100-0000BE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83" name="CustomShape 1">
          <a:extLst>
            <a:ext uri="{FF2B5EF4-FFF2-40B4-BE49-F238E27FC236}">
              <a16:creationId xmlns:a16="http://schemas.microsoft.com/office/drawing/2014/main" xmlns="" id="{00000000-0008-0000-0100-0000BF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84" name="CustomShape 1">
          <a:extLst>
            <a:ext uri="{FF2B5EF4-FFF2-40B4-BE49-F238E27FC236}">
              <a16:creationId xmlns:a16="http://schemas.microsoft.com/office/drawing/2014/main" xmlns="" id="{00000000-0008-0000-0100-0000C0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85" name="CustomShape 1">
          <a:extLst>
            <a:ext uri="{FF2B5EF4-FFF2-40B4-BE49-F238E27FC236}">
              <a16:creationId xmlns:a16="http://schemas.microsoft.com/office/drawing/2014/main" xmlns="" id="{00000000-0008-0000-0100-0000C1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86" name="CustomShape 1">
          <a:extLst>
            <a:ext uri="{FF2B5EF4-FFF2-40B4-BE49-F238E27FC236}">
              <a16:creationId xmlns:a16="http://schemas.microsoft.com/office/drawing/2014/main" xmlns="" id="{00000000-0008-0000-0100-0000C2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87" name="CustomShape 1">
          <a:extLst>
            <a:ext uri="{FF2B5EF4-FFF2-40B4-BE49-F238E27FC236}">
              <a16:creationId xmlns:a16="http://schemas.microsoft.com/office/drawing/2014/main" xmlns="" id="{00000000-0008-0000-0100-0000C3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88" name="CustomShape 1">
          <a:extLst>
            <a:ext uri="{FF2B5EF4-FFF2-40B4-BE49-F238E27FC236}">
              <a16:creationId xmlns:a16="http://schemas.microsoft.com/office/drawing/2014/main" xmlns="" id="{00000000-0008-0000-0100-0000C4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89" name="CustomShape 1">
          <a:extLst>
            <a:ext uri="{FF2B5EF4-FFF2-40B4-BE49-F238E27FC236}">
              <a16:creationId xmlns:a16="http://schemas.microsoft.com/office/drawing/2014/main" xmlns="" id="{00000000-0008-0000-0100-0000C5070000}"/>
            </a:ext>
          </a:extLst>
        </xdr:cNvPr>
        <xdr:cNvSpPr/>
      </xdr:nvSpPr>
      <xdr:spPr>
        <a:xfrm>
          <a:off x="61626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0" name="CustomShape 1">
          <a:extLst>
            <a:ext uri="{FF2B5EF4-FFF2-40B4-BE49-F238E27FC236}">
              <a16:creationId xmlns:a16="http://schemas.microsoft.com/office/drawing/2014/main" xmlns="" id="{00000000-0008-0000-0100-0000C6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91" name="CustomShape 1">
          <a:extLst>
            <a:ext uri="{FF2B5EF4-FFF2-40B4-BE49-F238E27FC236}">
              <a16:creationId xmlns:a16="http://schemas.microsoft.com/office/drawing/2014/main" xmlns="" id="{00000000-0008-0000-0100-0000C7070000}"/>
            </a:ext>
          </a:extLst>
        </xdr:cNvPr>
        <xdr:cNvSpPr/>
      </xdr:nvSpPr>
      <xdr:spPr>
        <a:xfrm>
          <a:off x="545547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92" name="CustomShape 1">
          <a:extLst>
            <a:ext uri="{FF2B5EF4-FFF2-40B4-BE49-F238E27FC236}">
              <a16:creationId xmlns:a16="http://schemas.microsoft.com/office/drawing/2014/main" xmlns="" id="{00000000-0008-0000-0100-0000C8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93" name="CustomShape 1">
          <a:extLst>
            <a:ext uri="{FF2B5EF4-FFF2-40B4-BE49-F238E27FC236}">
              <a16:creationId xmlns:a16="http://schemas.microsoft.com/office/drawing/2014/main" xmlns="" id="{00000000-0008-0000-0100-0000C9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4" name="CustomShape 1">
          <a:extLst>
            <a:ext uri="{FF2B5EF4-FFF2-40B4-BE49-F238E27FC236}">
              <a16:creationId xmlns:a16="http://schemas.microsoft.com/office/drawing/2014/main" xmlns="" id="{00000000-0008-0000-0100-0000CA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95" name="CustomShape 1">
          <a:extLst>
            <a:ext uri="{FF2B5EF4-FFF2-40B4-BE49-F238E27FC236}">
              <a16:creationId xmlns:a16="http://schemas.microsoft.com/office/drawing/2014/main" xmlns="" id="{00000000-0008-0000-0100-0000CB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96" name="CustomShape 1">
          <a:extLst>
            <a:ext uri="{FF2B5EF4-FFF2-40B4-BE49-F238E27FC236}">
              <a16:creationId xmlns:a16="http://schemas.microsoft.com/office/drawing/2014/main" xmlns="" id="{00000000-0008-0000-0100-0000CC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7" name="CustomShape 1">
          <a:extLst>
            <a:ext uri="{FF2B5EF4-FFF2-40B4-BE49-F238E27FC236}">
              <a16:creationId xmlns:a16="http://schemas.microsoft.com/office/drawing/2014/main" xmlns="" id="{00000000-0008-0000-0100-0000CD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98" name="CustomShape 1">
          <a:extLst>
            <a:ext uri="{FF2B5EF4-FFF2-40B4-BE49-F238E27FC236}">
              <a16:creationId xmlns:a16="http://schemas.microsoft.com/office/drawing/2014/main" xmlns="" id="{00000000-0008-0000-0100-0000CE070000}"/>
            </a:ext>
          </a:extLst>
        </xdr:cNvPr>
        <xdr:cNvSpPr/>
      </xdr:nvSpPr>
      <xdr:spPr>
        <a:xfrm>
          <a:off x="61626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9" name="CustomShape 1">
          <a:extLst>
            <a:ext uri="{FF2B5EF4-FFF2-40B4-BE49-F238E27FC236}">
              <a16:creationId xmlns:a16="http://schemas.microsoft.com/office/drawing/2014/main" xmlns="" id="{00000000-0008-0000-0100-0000CF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00" name="CustomShape 1">
          <a:extLst>
            <a:ext uri="{FF2B5EF4-FFF2-40B4-BE49-F238E27FC236}">
              <a16:creationId xmlns:a16="http://schemas.microsoft.com/office/drawing/2014/main" xmlns="" id="{00000000-0008-0000-0100-0000D0070000}"/>
            </a:ext>
          </a:extLst>
        </xdr:cNvPr>
        <xdr:cNvSpPr/>
      </xdr:nvSpPr>
      <xdr:spPr>
        <a:xfrm>
          <a:off x="545547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01" name="CustomShape 1">
          <a:extLst>
            <a:ext uri="{FF2B5EF4-FFF2-40B4-BE49-F238E27FC236}">
              <a16:creationId xmlns:a16="http://schemas.microsoft.com/office/drawing/2014/main" xmlns="" id="{00000000-0008-0000-0100-0000D1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02" name="CustomShape 1">
          <a:extLst>
            <a:ext uri="{FF2B5EF4-FFF2-40B4-BE49-F238E27FC236}">
              <a16:creationId xmlns:a16="http://schemas.microsoft.com/office/drawing/2014/main" xmlns="" id="{00000000-0008-0000-0100-0000D2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03" name="CustomShape 1">
          <a:extLst>
            <a:ext uri="{FF2B5EF4-FFF2-40B4-BE49-F238E27FC236}">
              <a16:creationId xmlns:a16="http://schemas.microsoft.com/office/drawing/2014/main" xmlns="" id="{00000000-0008-0000-0100-0000D3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04" name="CustomShape 1">
          <a:extLst>
            <a:ext uri="{FF2B5EF4-FFF2-40B4-BE49-F238E27FC236}">
              <a16:creationId xmlns:a16="http://schemas.microsoft.com/office/drawing/2014/main" xmlns="" id="{00000000-0008-0000-0100-0000D4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05" name="CustomShape 1">
          <a:extLst>
            <a:ext uri="{FF2B5EF4-FFF2-40B4-BE49-F238E27FC236}">
              <a16:creationId xmlns:a16="http://schemas.microsoft.com/office/drawing/2014/main" xmlns="" id="{00000000-0008-0000-0100-0000D5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06" name="CustomShape 1">
          <a:extLst>
            <a:ext uri="{FF2B5EF4-FFF2-40B4-BE49-F238E27FC236}">
              <a16:creationId xmlns:a16="http://schemas.microsoft.com/office/drawing/2014/main" xmlns="" id="{00000000-0008-0000-0100-0000D6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07" name="CustomShape 1">
          <a:extLst>
            <a:ext uri="{FF2B5EF4-FFF2-40B4-BE49-F238E27FC236}">
              <a16:creationId xmlns:a16="http://schemas.microsoft.com/office/drawing/2014/main" xmlns="" id="{00000000-0008-0000-0100-0000D7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08" name="CustomShape 1">
          <a:extLst>
            <a:ext uri="{FF2B5EF4-FFF2-40B4-BE49-F238E27FC236}">
              <a16:creationId xmlns:a16="http://schemas.microsoft.com/office/drawing/2014/main" xmlns="" id="{00000000-0008-0000-0100-0000D8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09" name="CustomShape 1">
          <a:extLst>
            <a:ext uri="{FF2B5EF4-FFF2-40B4-BE49-F238E27FC236}">
              <a16:creationId xmlns:a16="http://schemas.microsoft.com/office/drawing/2014/main" xmlns="" id="{00000000-0008-0000-0100-0000D9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10" name="CustomShape 1">
          <a:extLst>
            <a:ext uri="{FF2B5EF4-FFF2-40B4-BE49-F238E27FC236}">
              <a16:creationId xmlns:a16="http://schemas.microsoft.com/office/drawing/2014/main" xmlns="" id="{00000000-0008-0000-0100-0000DA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11" name="CustomShape 1">
          <a:extLst>
            <a:ext uri="{FF2B5EF4-FFF2-40B4-BE49-F238E27FC236}">
              <a16:creationId xmlns:a16="http://schemas.microsoft.com/office/drawing/2014/main" xmlns="" id="{00000000-0008-0000-0100-0000DB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012" name="CustomShape 1">
          <a:extLst>
            <a:ext uri="{FF2B5EF4-FFF2-40B4-BE49-F238E27FC236}">
              <a16:creationId xmlns:a16="http://schemas.microsoft.com/office/drawing/2014/main" xmlns="" id="{00000000-0008-0000-0100-0000DC070000}"/>
            </a:ext>
          </a:extLst>
        </xdr:cNvPr>
        <xdr:cNvSpPr/>
      </xdr:nvSpPr>
      <xdr:spPr>
        <a:xfrm>
          <a:off x="921579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13" name="CustomShape 1">
          <a:extLst>
            <a:ext uri="{FF2B5EF4-FFF2-40B4-BE49-F238E27FC236}">
              <a16:creationId xmlns:a16="http://schemas.microsoft.com/office/drawing/2014/main" xmlns="" id="{00000000-0008-0000-0100-0000DD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14" name="CustomShape 1">
          <a:extLst>
            <a:ext uri="{FF2B5EF4-FFF2-40B4-BE49-F238E27FC236}">
              <a16:creationId xmlns:a16="http://schemas.microsoft.com/office/drawing/2014/main" xmlns="" id="{00000000-0008-0000-0100-0000DE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15" name="CustomShape 1">
          <a:extLst>
            <a:ext uri="{FF2B5EF4-FFF2-40B4-BE49-F238E27FC236}">
              <a16:creationId xmlns:a16="http://schemas.microsoft.com/office/drawing/2014/main" xmlns="" id="{00000000-0008-0000-0100-0000DF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16" name="CustomShape 1">
          <a:extLst>
            <a:ext uri="{FF2B5EF4-FFF2-40B4-BE49-F238E27FC236}">
              <a16:creationId xmlns:a16="http://schemas.microsoft.com/office/drawing/2014/main" xmlns="" id="{00000000-0008-0000-0100-0000E0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17" name="CustomShape 1">
          <a:extLst>
            <a:ext uri="{FF2B5EF4-FFF2-40B4-BE49-F238E27FC236}">
              <a16:creationId xmlns:a16="http://schemas.microsoft.com/office/drawing/2014/main" xmlns="" id="{00000000-0008-0000-0100-0000E1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18" name="CustomShape 1">
          <a:extLst>
            <a:ext uri="{FF2B5EF4-FFF2-40B4-BE49-F238E27FC236}">
              <a16:creationId xmlns:a16="http://schemas.microsoft.com/office/drawing/2014/main" xmlns="" id="{00000000-0008-0000-0100-0000E2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19" name="CustomShape 1">
          <a:extLst>
            <a:ext uri="{FF2B5EF4-FFF2-40B4-BE49-F238E27FC236}">
              <a16:creationId xmlns:a16="http://schemas.microsoft.com/office/drawing/2014/main" xmlns="" id="{00000000-0008-0000-0100-0000E3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20" name="CustomShape 1">
          <a:extLst>
            <a:ext uri="{FF2B5EF4-FFF2-40B4-BE49-F238E27FC236}">
              <a16:creationId xmlns:a16="http://schemas.microsoft.com/office/drawing/2014/main" xmlns="" id="{00000000-0008-0000-0100-0000E4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21" name="CustomShape 1">
          <a:extLst>
            <a:ext uri="{FF2B5EF4-FFF2-40B4-BE49-F238E27FC236}">
              <a16:creationId xmlns:a16="http://schemas.microsoft.com/office/drawing/2014/main" xmlns="" id="{00000000-0008-0000-0100-0000E5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22" name="CustomShape 1">
          <a:extLst>
            <a:ext uri="{FF2B5EF4-FFF2-40B4-BE49-F238E27FC236}">
              <a16:creationId xmlns:a16="http://schemas.microsoft.com/office/drawing/2014/main" xmlns="" id="{00000000-0008-0000-0100-0000E6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23" name="CustomShape 1">
          <a:extLst>
            <a:ext uri="{FF2B5EF4-FFF2-40B4-BE49-F238E27FC236}">
              <a16:creationId xmlns:a16="http://schemas.microsoft.com/office/drawing/2014/main" xmlns="" id="{00000000-0008-0000-0100-0000E7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24" name="CustomShape 1">
          <a:extLst>
            <a:ext uri="{FF2B5EF4-FFF2-40B4-BE49-F238E27FC236}">
              <a16:creationId xmlns:a16="http://schemas.microsoft.com/office/drawing/2014/main" xmlns="" id="{00000000-0008-0000-0100-0000E8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25" name="CustomShape 1">
          <a:extLst>
            <a:ext uri="{FF2B5EF4-FFF2-40B4-BE49-F238E27FC236}">
              <a16:creationId xmlns:a16="http://schemas.microsoft.com/office/drawing/2014/main" xmlns="" id="{00000000-0008-0000-0100-0000E9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26" name="CustomShape 1">
          <a:extLst>
            <a:ext uri="{FF2B5EF4-FFF2-40B4-BE49-F238E27FC236}">
              <a16:creationId xmlns:a16="http://schemas.microsoft.com/office/drawing/2014/main" xmlns="" id="{00000000-0008-0000-0100-0000EA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27" name="CustomShape 1">
          <a:extLst>
            <a:ext uri="{FF2B5EF4-FFF2-40B4-BE49-F238E27FC236}">
              <a16:creationId xmlns:a16="http://schemas.microsoft.com/office/drawing/2014/main" xmlns="" id="{00000000-0008-0000-0100-0000EB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28" name="CustomShape 1">
          <a:extLst>
            <a:ext uri="{FF2B5EF4-FFF2-40B4-BE49-F238E27FC236}">
              <a16:creationId xmlns:a16="http://schemas.microsoft.com/office/drawing/2014/main" xmlns="" id="{00000000-0008-0000-0100-0000EC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29" name="CustomShape 1">
          <a:extLst>
            <a:ext uri="{FF2B5EF4-FFF2-40B4-BE49-F238E27FC236}">
              <a16:creationId xmlns:a16="http://schemas.microsoft.com/office/drawing/2014/main" xmlns="" id="{00000000-0008-0000-0100-0000ED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30" name="CustomShape 1">
          <a:extLst>
            <a:ext uri="{FF2B5EF4-FFF2-40B4-BE49-F238E27FC236}">
              <a16:creationId xmlns:a16="http://schemas.microsoft.com/office/drawing/2014/main" xmlns="" id="{00000000-0008-0000-0100-0000EE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31" name="CustomShape 1">
          <a:extLst>
            <a:ext uri="{FF2B5EF4-FFF2-40B4-BE49-F238E27FC236}">
              <a16:creationId xmlns:a16="http://schemas.microsoft.com/office/drawing/2014/main" xmlns="" id="{00000000-0008-0000-0100-0000EF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32" name="CustomShape 1">
          <a:extLst>
            <a:ext uri="{FF2B5EF4-FFF2-40B4-BE49-F238E27FC236}">
              <a16:creationId xmlns:a16="http://schemas.microsoft.com/office/drawing/2014/main" xmlns="" id="{00000000-0008-0000-0100-0000F0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33" name="CustomShape 1">
          <a:extLst>
            <a:ext uri="{FF2B5EF4-FFF2-40B4-BE49-F238E27FC236}">
              <a16:creationId xmlns:a16="http://schemas.microsoft.com/office/drawing/2014/main" xmlns="" id="{00000000-0008-0000-0100-0000F1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34" name="CustomShape 1">
          <a:extLst>
            <a:ext uri="{FF2B5EF4-FFF2-40B4-BE49-F238E27FC236}">
              <a16:creationId xmlns:a16="http://schemas.microsoft.com/office/drawing/2014/main" xmlns="" id="{00000000-0008-0000-0100-0000F2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35" name="CustomShape 1">
          <a:extLst>
            <a:ext uri="{FF2B5EF4-FFF2-40B4-BE49-F238E27FC236}">
              <a16:creationId xmlns:a16="http://schemas.microsoft.com/office/drawing/2014/main" xmlns="" id="{00000000-0008-0000-0100-0000F3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36" name="CustomShape 1">
          <a:extLst>
            <a:ext uri="{FF2B5EF4-FFF2-40B4-BE49-F238E27FC236}">
              <a16:creationId xmlns:a16="http://schemas.microsoft.com/office/drawing/2014/main" xmlns="" id="{00000000-0008-0000-0100-0000F4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37" name="CustomShape 1">
          <a:extLst>
            <a:ext uri="{FF2B5EF4-FFF2-40B4-BE49-F238E27FC236}">
              <a16:creationId xmlns:a16="http://schemas.microsoft.com/office/drawing/2014/main" xmlns="" id="{00000000-0008-0000-0100-0000F5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38" name="CustomShape 1">
          <a:extLst>
            <a:ext uri="{FF2B5EF4-FFF2-40B4-BE49-F238E27FC236}">
              <a16:creationId xmlns:a16="http://schemas.microsoft.com/office/drawing/2014/main" xmlns="" id="{00000000-0008-0000-0100-0000F6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39" name="CustomShape 1">
          <a:extLst>
            <a:ext uri="{FF2B5EF4-FFF2-40B4-BE49-F238E27FC236}">
              <a16:creationId xmlns:a16="http://schemas.microsoft.com/office/drawing/2014/main" xmlns="" id="{00000000-0008-0000-0100-0000F7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40" name="CustomShape 1">
          <a:extLst>
            <a:ext uri="{FF2B5EF4-FFF2-40B4-BE49-F238E27FC236}">
              <a16:creationId xmlns:a16="http://schemas.microsoft.com/office/drawing/2014/main" xmlns="" id="{00000000-0008-0000-0100-0000F8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41" name="CustomShape 1">
          <a:extLst>
            <a:ext uri="{FF2B5EF4-FFF2-40B4-BE49-F238E27FC236}">
              <a16:creationId xmlns:a16="http://schemas.microsoft.com/office/drawing/2014/main" xmlns="" id="{00000000-0008-0000-0100-0000F9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42" name="CustomShape 1">
          <a:extLst>
            <a:ext uri="{FF2B5EF4-FFF2-40B4-BE49-F238E27FC236}">
              <a16:creationId xmlns:a16="http://schemas.microsoft.com/office/drawing/2014/main" xmlns="" id="{00000000-0008-0000-0100-0000FA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43" name="CustomShape 1">
          <a:extLst>
            <a:ext uri="{FF2B5EF4-FFF2-40B4-BE49-F238E27FC236}">
              <a16:creationId xmlns:a16="http://schemas.microsoft.com/office/drawing/2014/main" xmlns="" id="{00000000-0008-0000-0100-0000FB070000}"/>
            </a:ext>
          </a:extLst>
        </xdr:cNvPr>
        <xdr:cNvSpPr/>
      </xdr:nvSpPr>
      <xdr:spPr>
        <a:xfrm>
          <a:off x="61626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44" name="CustomShape 1">
          <a:extLst>
            <a:ext uri="{FF2B5EF4-FFF2-40B4-BE49-F238E27FC236}">
              <a16:creationId xmlns:a16="http://schemas.microsoft.com/office/drawing/2014/main" xmlns="" id="{00000000-0008-0000-0100-0000FC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45" name="CustomShape 1">
          <a:extLst>
            <a:ext uri="{FF2B5EF4-FFF2-40B4-BE49-F238E27FC236}">
              <a16:creationId xmlns:a16="http://schemas.microsoft.com/office/drawing/2014/main" xmlns="" id="{00000000-0008-0000-0100-0000FD070000}"/>
            </a:ext>
          </a:extLst>
        </xdr:cNvPr>
        <xdr:cNvSpPr/>
      </xdr:nvSpPr>
      <xdr:spPr>
        <a:xfrm>
          <a:off x="545547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46" name="CustomShape 1">
          <a:extLst>
            <a:ext uri="{FF2B5EF4-FFF2-40B4-BE49-F238E27FC236}">
              <a16:creationId xmlns:a16="http://schemas.microsoft.com/office/drawing/2014/main" xmlns="" id="{00000000-0008-0000-0100-0000FE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47" name="CustomShape 1">
          <a:extLst>
            <a:ext uri="{FF2B5EF4-FFF2-40B4-BE49-F238E27FC236}">
              <a16:creationId xmlns:a16="http://schemas.microsoft.com/office/drawing/2014/main" xmlns="" id="{00000000-0008-0000-0100-0000FF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48" name="CustomShape 1">
          <a:extLst>
            <a:ext uri="{FF2B5EF4-FFF2-40B4-BE49-F238E27FC236}">
              <a16:creationId xmlns:a16="http://schemas.microsoft.com/office/drawing/2014/main" xmlns="" id="{00000000-0008-0000-0100-00000008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49" name="CustomShape 1">
          <a:extLst>
            <a:ext uri="{FF2B5EF4-FFF2-40B4-BE49-F238E27FC236}">
              <a16:creationId xmlns:a16="http://schemas.microsoft.com/office/drawing/2014/main" xmlns="" id="{00000000-0008-0000-0100-00000108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50" name="CustomShape 1">
          <a:extLst>
            <a:ext uri="{FF2B5EF4-FFF2-40B4-BE49-F238E27FC236}">
              <a16:creationId xmlns:a16="http://schemas.microsoft.com/office/drawing/2014/main" xmlns="" id="{00000000-0008-0000-0100-00000208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51" name="CustomShape 1">
          <a:extLst>
            <a:ext uri="{FF2B5EF4-FFF2-40B4-BE49-F238E27FC236}">
              <a16:creationId xmlns:a16="http://schemas.microsoft.com/office/drawing/2014/main" xmlns="" id="{00000000-0008-0000-0100-00000308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52" name="CustomShape 1">
          <a:extLst>
            <a:ext uri="{FF2B5EF4-FFF2-40B4-BE49-F238E27FC236}">
              <a16:creationId xmlns:a16="http://schemas.microsoft.com/office/drawing/2014/main" xmlns="" id="{00000000-0008-0000-0100-000004080000}"/>
            </a:ext>
          </a:extLst>
        </xdr:cNvPr>
        <xdr:cNvSpPr/>
      </xdr:nvSpPr>
      <xdr:spPr>
        <a:xfrm>
          <a:off x="61626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53" name="CustomShape 1">
          <a:extLst>
            <a:ext uri="{FF2B5EF4-FFF2-40B4-BE49-F238E27FC236}">
              <a16:creationId xmlns:a16="http://schemas.microsoft.com/office/drawing/2014/main" xmlns="" id="{00000000-0008-0000-0100-00000508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54" name="CustomShape 1">
          <a:extLst>
            <a:ext uri="{FF2B5EF4-FFF2-40B4-BE49-F238E27FC236}">
              <a16:creationId xmlns:a16="http://schemas.microsoft.com/office/drawing/2014/main" xmlns="" id="{00000000-0008-0000-0100-000006080000}"/>
            </a:ext>
          </a:extLst>
        </xdr:cNvPr>
        <xdr:cNvSpPr/>
      </xdr:nvSpPr>
      <xdr:spPr>
        <a:xfrm>
          <a:off x="545547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55" name="CustomShape 1">
          <a:extLst>
            <a:ext uri="{FF2B5EF4-FFF2-40B4-BE49-F238E27FC236}">
              <a16:creationId xmlns:a16="http://schemas.microsoft.com/office/drawing/2014/main" xmlns="" id="{00000000-0008-0000-0100-00000708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56" name="CustomShape 1">
          <a:extLst>
            <a:ext uri="{FF2B5EF4-FFF2-40B4-BE49-F238E27FC236}">
              <a16:creationId xmlns:a16="http://schemas.microsoft.com/office/drawing/2014/main" xmlns="" id="{00000000-0008-0000-0100-00000808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057" name="CustomShape 1">
          <a:extLst>
            <a:ext uri="{FF2B5EF4-FFF2-40B4-BE49-F238E27FC236}">
              <a16:creationId xmlns:a16="http://schemas.microsoft.com/office/drawing/2014/main" xmlns="" id="{00000000-0008-0000-0100-000009080000}"/>
            </a:ext>
          </a:extLst>
        </xdr:cNvPr>
        <xdr:cNvSpPr/>
      </xdr:nvSpPr>
      <xdr:spPr>
        <a:xfrm>
          <a:off x="9215795" y="79512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58" name="CustomShape 1">
          <a:extLst>
            <a:ext uri="{FF2B5EF4-FFF2-40B4-BE49-F238E27FC236}">
              <a16:creationId xmlns:a16="http://schemas.microsoft.com/office/drawing/2014/main" xmlns="" id="{00000000-0008-0000-0100-00000A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59" name="CustomShape 1">
          <a:extLst>
            <a:ext uri="{FF2B5EF4-FFF2-40B4-BE49-F238E27FC236}">
              <a16:creationId xmlns:a16="http://schemas.microsoft.com/office/drawing/2014/main" xmlns="" id="{00000000-0008-0000-0100-00000B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60" name="CustomShape 1">
          <a:extLst>
            <a:ext uri="{FF2B5EF4-FFF2-40B4-BE49-F238E27FC236}">
              <a16:creationId xmlns:a16="http://schemas.microsoft.com/office/drawing/2014/main" xmlns="" id="{00000000-0008-0000-0100-00000C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61" name="CustomShape 1">
          <a:extLst>
            <a:ext uri="{FF2B5EF4-FFF2-40B4-BE49-F238E27FC236}">
              <a16:creationId xmlns:a16="http://schemas.microsoft.com/office/drawing/2014/main" xmlns="" id="{00000000-0008-0000-0100-00000D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62" name="CustomShape 1">
          <a:extLst>
            <a:ext uri="{FF2B5EF4-FFF2-40B4-BE49-F238E27FC236}">
              <a16:creationId xmlns:a16="http://schemas.microsoft.com/office/drawing/2014/main" xmlns="" id="{00000000-0008-0000-0100-00000E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63" name="CustomShape 1">
          <a:extLst>
            <a:ext uri="{FF2B5EF4-FFF2-40B4-BE49-F238E27FC236}">
              <a16:creationId xmlns:a16="http://schemas.microsoft.com/office/drawing/2014/main" xmlns="" id="{00000000-0008-0000-0100-00000F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64" name="CustomShape 1">
          <a:extLst>
            <a:ext uri="{FF2B5EF4-FFF2-40B4-BE49-F238E27FC236}">
              <a16:creationId xmlns:a16="http://schemas.microsoft.com/office/drawing/2014/main" xmlns="" id="{00000000-0008-0000-0100-000010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65" name="CustomShape 1">
          <a:extLst>
            <a:ext uri="{FF2B5EF4-FFF2-40B4-BE49-F238E27FC236}">
              <a16:creationId xmlns:a16="http://schemas.microsoft.com/office/drawing/2014/main" xmlns="" id="{00000000-0008-0000-0100-000011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66" name="CustomShape 1">
          <a:extLst>
            <a:ext uri="{FF2B5EF4-FFF2-40B4-BE49-F238E27FC236}">
              <a16:creationId xmlns:a16="http://schemas.microsoft.com/office/drawing/2014/main" xmlns="" id="{00000000-0008-0000-0100-000012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67" name="CustomShape 1">
          <a:extLst>
            <a:ext uri="{FF2B5EF4-FFF2-40B4-BE49-F238E27FC236}">
              <a16:creationId xmlns:a16="http://schemas.microsoft.com/office/drawing/2014/main" xmlns="" id="{00000000-0008-0000-0100-000013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68" name="CustomShape 1">
          <a:extLst>
            <a:ext uri="{FF2B5EF4-FFF2-40B4-BE49-F238E27FC236}">
              <a16:creationId xmlns:a16="http://schemas.microsoft.com/office/drawing/2014/main" xmlns="" id="{00000000-0008-0000-0100-000014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69" name="CustomShape 1">
          <a:extLst>
            <a:ext uri="{FF2B5EF4-FFF2-40B4-BE49-F238E27FC236}">
              <a16:creationId xmlns:a16="http://schemas.microsoft.com/office/drawing/2014/main" xmlns="" id="{00000000-0008-0000-0100-000015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70" name="CustomShape 1">
          <a:extLst>
            <a:ext uri="{FF2B5EF4-FFF2-40B4-BE49-F238E27FC236}">
              <a16:creationId xmlns:a16="http://schemas.microsoft.com/office/drawing/2014/main" xmlns="" id="{00000000-0008-0000-0100-000016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71" name="CustomShape 1">
          <a:extLst>
            <a:ext uri="{FF2B5EF4-FFF2-40B4-BE49-F238E27FC236}">
              <a16:creationId xmlns:a16="http://schemas.microsoft.com/office/drawing/2014/main" xmlns="" id="{00000000-0008-0000-0100-000017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72" name="CustomShape 1">
          <a:extLst>
            <a:ext uri="{FF2B5EF4-FFF2-40B4-BE49-F238E27FC236}">
              <a16:creationId xmlns:a16="http://schemas.microsoft.com/office/drawing/2014/main" xmlns="" id="{00000000-0008-0000-0100-000018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73" name="CustomShape 1">
          <a:extLst>
            <a:ext uri="{FF2B5EF4-FFF2-40B4-BE49-F238E27FC236}">
              <a16:creationId xmlns:a16="http://schemas.microsoft.com/office/drawing/2014/main" xmlns="" id="{00000000-0008-0000-0100-000019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74" name="CustomShape 1">
          <a:extLst>
            <a:ext uri="{FF2B5EF4-FFF2-40B4-BE49-F238E27FC236}">
              <a16:creationId xmlns:a16="http://schemas.microsoft.com/office/drawing/2014/main" xmlns="" id="{00000000-0008-0000-0100-00001A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75" name="CustomShape 1">
          <a:extLst>
            <a:ext uri="{FF2B5EF4-FFF2-40B4-BE49-F238E27FC236}">
              <a16:creationId xmlns:a16="http://schemas.microsoft.com/office/drawing/2014/main" xmlns="" id="{00000000-0008-0000-0100-00001B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76" name="CustomShape 1">
          <a:extLst>
            <a:ext uri="{FF2B5EF4-FFF2-40B4-BE49-F238E27FC236}">
              <a16:creationId xmlns:a16="http://schemas.microsoft.com/office/drawing/2014/main" xmlns="" id="{00000000-0008-0000-0100-00001C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77" name="CustomShape 1">
          <a:extLst>
            <a:ext uri="{FF2B5EF4-FFF2-40B4-BE49-F238E27FC236}">
              <a16:creationId xmlns:a16="http://schemas.microsoft.com/office/drawing/2014/main" xmlns="" id="{00000000-0008-0000-0100-00001D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78" name="CustomShape 1">
          <a:extLst>
            <a:ext uri="{FF2B5EF4-FFF2-40B4-BE49-F238E27FC236}">
              <a16:creationId xmlns:a16="http://schemas.microsoft.com/office/drawing/2014/main" xmlns="" id="{00000000-0008-0000-0100-00001E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79" name="CustomShape 1">
          <a:extLst>
            <a:ext uri="{FF2B5EF4-FFF2-40B4-BE49-F238E27FC236}">
              <a16:creationId xmlns:a16="http://schemas.microsoft.com/office/drawing/2014/main" xmlns="" id="{00000000-0008-0000-0100-00001F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80" name="CustomShape 1">
          <a:extLst>
            <a:ext uri="{FF2B5EF4-FFF2-40B4-BE49-F238E27FC236}">
              <a16:creationId xmlns:a16="http://schemas.microsoft.com/office/drawing/2014/main" xmlns="" id="{00000000-0008-0000-0100-000020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81" name="CustomShape 1">
          <a:extLst>
            <a:ext uri="{FF2B5EF4-FFF2-40B4-BE49-F238E27FC236}">
              <a16:creationId xmlns:a16="http://schemas.microsoft.com/office/drawing/2014/main" xmlns="" id="{00000000-0008-0000-0100-000021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82" name="CustomShape 1">
          <a:extLst>
            <a:ext uri="{FF2B5EF4-FFF2-40B4-BE49-F238E27FC236}">
              <a16:creationId xmlns:a16="http://schemas.microsoft.com/office/drawing/2014/main" xmlns="" id="{00000000-0008-0000-0100-000022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83" name="CustomShape 1">
          <a:extLst>
            <a:ext uri="{FF2B5EF4-FFF2-40B4-BE49-F238E27FC236}">
              <a16:creationId xmlns:a16="http://schemas.microsoft.com/office/drawing/2014/main" xmlns="" id="{00000000-0008-0000-0100-000023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84" name="CustomShape 1">
          <a:extLst>
            <a:ext uri="{FF2B5EF4-FFF2-40B4-BE49-F238E27FC236}">
              <a16:creationId xmlns:a16="http://schemas.microsoft.com/office/drawing/2014/main" xmlns="" id="{00000000-0008-0000-0100-000024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85" name="CustomShape 1">
          <a:extLst>
            <a:ext uri="{FF2B5EF4-FFF2-40B4-BE49-F238E27FC236}">
              <a16:creationId xmlns:a16="http://schemas.microsoft.com/office/drawing/2014/main" xmlns="" id="{00000000-0008-0000-0100-000025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86" name="CustomShape 1">
          <a:extLst>
            <a:ext uri="{FF2B5EF4-FFF2-40B4-BE49-F238E27FC236}">
              <a16:creationId xmlns:a16="http://schemas.microsoft.com/office/drawing/2014/main" xmlns="" id="{00000000-0008-0000-0100-000026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87" name="CustomShape 1">
          <a:extLst>
            <a:ext uri="{FF2B5EF4-FFF2-40B4-BE49-F238E27FC236}">
              <a16:creationId xmlns:a16="http://schemas.microsoft.com/office/drawing/2014/main" xmlns="" id="{00000000-0008-0000-0100-000027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88" name="CustomShape 1">
          <a:extLst>
            <a:ext uri="{FF2B5EF4-FFF2-40B4-BE49-F238E27FC236}">
              <a16:creationId xmlns:a16="http://schemas.microsoft.com/office/drawing/2014/main" xmlns="" id="{00000000-0008-0000-0100-000028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89" name="CustomShape 1">
          <a:extLst>
            <a:ext uri="{FF2B5EF4-FFF2-40B4-BE49-F238E27FC236}">
              <a16:creationId xmlns:a16="http://schemas.microsoft.com/office/drawing/2014/main" xmlns="" id="{00000000-0008-0000-0100-000029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90" name="CustomShape 1">
          <a:extLst>
            <a:ext uri="{FF2B5EF4-FFF2-40B4-BE49-F238E27FC236}">
              <a16:creationId xmlns:a16="http://schemas.microsoft.com/office/drawing/2014/main" xmlns="" id="{00000000-0008-0000-0100-00002A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91" name="CustomShape 1">
          <a:extLst>
            <a:ext uri="{FF2B5EF4-FFF2-40B4-BE49-F238E27FC236}">
              <a16:creationId xmlns:a16="http://schemas.microsoft.com/office/drawing/2014/main" xmlns="" id="{00000000-0008-0000-0100-00002B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92" name="CustomShape 1">
          <a:extLst>
            <a:ext uri="{FF2B5EF4-FFF2-40B4-BE49-F238E27FC236}">
              <a16:creationId xmlns:a16="http://schemas.microsoft.com/office/drawing/2014/main" xmlns="" id="{00000000-0008-0000-0100-00002C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93" name="CustomShape 1">
          <a:extLst>
            <a:ext uri="{FF2B5EF4-FFF2-40B4-BE49-F238E27FC236}">
              <a16:creationId xmlns:a16="http://schemas.microsoft.com/office/drawing/2014/main" xmlns="" id="{00000000-0008-0000-0100-00002D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94" name="CustomShape 1">
          <a:extLst>
            <a:ext uri="{FF2B5EF4-FFF2-40B4-BE49-F238E27FC236}">
              <a16:creationId xmlns:a16="http://schemas.microsoft.com/office/drawing/2014/main" xmlns="" id="{00000000-0008-0000-0100-00002E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95" name="CustomShape 1">
          <a:extLst>
            <a:ext uri="{FF2B5EF4-FFF2-40B4-BE49-F238E27FC236}">
              <a16:creationId xmlns:a16="http://schemas.microsoft.com/office/drawing/2014/main" xmlns="" id="{00000000-0008-0000-0100-00002F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96" name="CustomShape 1">
          <a:extLst>
            <a:ext uri="{FF2B5EF4-FFF2-40B4-BE49-F238E27FC236}">
              <a16:creationId xmlns:a16="http://schemas.microsoft.com/office/drawing/2014/main" xmlns="" id="{00000000-0008-0000-0100-000030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97" name="CustomShape 1">
          <a:extLst>
            <a:ext uri="{FF2B5EF4-FFF2-40B4-BE49-F238E27FC236}">
              <a16:creationId xmlns:a16="http://schemas.microsoft.com/office/drawing/2014/main" xmlns="" id="{00000000-0008-0000-0100-000031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98" name="CustomShape 1">
          <a:extLst>
            <a:ext uri="{FF2B5EF4-FFF2-40B4-BE49-F238E27FC236}">
              <a16:creationId xmlns:a16="http://schemas.microsoft.com/office/drawing/2014/main" xmlns="" id="{00000000-0008-0000-0100-000032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99" name="CustomShape 1">
          <a:extLst>
            <a:ext uri="{FF2B5EF4-FFF2-40B4-BE49-F238E27FC236}">
              <a16:creationId xmlns:a16="http://schemas.microsoft.com/office/drawing/2014/main" xmlns="" id="{00000000-0008-0000-0100-000033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00" name="CustomShape 1">
          <a:extLst>
            <a:ext uri="{FF2B5EF4-FFF2-40B4-BE49-F238E27FC236}">
              <a16:creationId xmlns:a16="http://schemas.microsoft.com/office/drawing/2014/main" xmlns="" id="{00000000-0008-0000-0100-000034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01" name="CustomShape 1">
          <a:extLst>
            <a:ext uri="{FF2B5EF4-FFF2-40B4-BE49-F238E27FC236}">
              <a16:creationId xmlns:a16="http://schemas.microsoft.com/office/drawing/2014/main" xmlns="" id="{00000000-0008-0000-0100-000035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02" name="CustomShape 1">
          <a:extLst>
            <a:ext uri="{FF2B5EF4-FFF2-40B4-BE49-F238E27FC236}">
              <a16:creationId xmlns:a16="http://schemas.microsoft.com/office/drawing/2014/main" xmlns="" id="{00000000-0008-0000-0100-000036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03" name="CustomShape 1">
          <a:extLst>
            <a:ext uri="{FF2B5EF4-FFF2-40B4-BE49-F238E27FC236}">
              <a16:creationId xmlns:a16="http://schemas.microsoft.com/office/drawing/2014/main" xmlns="" id="{00000000-0008-0000-0100-000037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04" name="CustomShape 1">
          <a:extLst>
            <a:ext uri="{FF2B5EF4-FFF2-40B4-BE49-F238E27FC236}">
              <a16:creationId xmlns:a16="http://schemas.microsoft.com/office/drawing/2014/main" xmlns="" id="{00000000-0008-0000-0100-000038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05" name="CustomShape 1">
          <a:extLst>
            <a:ext uri="{FF2B5EF4-FFF2-40B4-BE49-F238E27FC236}">
              <a16:creationId xmlns:a16="http://schemas.microsoft.com/office/drawing/2014/main" xmlns="" id="{00000000-0008-0000-0100-000039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06" name="CustomShape 1">
          <a:extLst>
            <a:ext uri="{FF2B5EF4-FFF2-40B4-BE49-F238E27FC236}">
              <a16:creationId xmlns:a16="http://schemas.microsoft.com/office/drawing/2014/main" xmlns="" id="{00000000-0008-0000-0100-00003A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07" name="CustomShape 1">
          <a:extLst>
            <a:ext uri="{FF2B5EF4-FFF2-40B4-BE49-F238E27FC236}">
              <a16:creationId xmlns:a16="http://schemas.microsoft.com/office/drawing/2014/main" xmlns="" id="{00000000-0008-0000-0100-00003B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08" name="CustomShape 1">
          <a:extLst>
            <a:ext uri="{FF2B5EF4-FFF2-40B4-BE49-F238E27FC236}">
              <a16:creationId xmlns:a16="http://schemas.microsoft.com/office/drawing/2014/main" xmlns="" id="{00000000-0008-0000-0100-00003C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09" name="CustomShape 1">
          <a:extLst>
            <a:ext uri="{FF2B5EF4-FFF2-40B4-BE49-F238E27FC236}">
              <a16:creationId xmlns:a16="http://schemas.microsoft.com/office/drawing/2014/main" xmlns="" id="{00000000-0008-0000-0100-00003D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10" name="CustomShape 1">
          <a:extLst>
            <a:ext uri="{FF2B5EF4-FFF2-40B4-BE49-F238E27FC236}">
              <a16:creationId xmlns:a16="http://schemas.microsoft.com/office/drawing/2014/main" xmlns="" id="{00000000-0008-0000-0100-00003E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11" name="CustomShape 1">
          <a:extLst>
            <a:ext uri="{FF2B5EF4-FFF2-40B4-BE49-F238E27FC236}">
              <a16:creationId xmlns:a16="http://schemas.microsoft.com/office/drawing/2014/main" xmlns="" id="{00000000-0008-0000-0100-00003F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12" name="CustomShape 1">
          <a:extLst>
            <a:ext uri="{FF2B5EF4-FFF2-40B4-BE49-F238E27FC236}">
              <a16:creationId xmlns:a16="http://schemas.microsoft.com/office/drawing/2014/main" xmlns="" id="{00000000-0008-0000-0100-000040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13" name="CustomShape 1">
          <a:extLst>
            <a:ext uri="{FF2B5EF4-FFF2-40B4-BE49-F238E27FC236}">
              <a16:creationId xmlns:a16="http://schemas.microsoft.com/office/drawing/2014/main" xmlns="" id="{00000000-0008-0000-0100-000041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14" name="CustomShape 1">
          <a:extLst>
            <a:ext uri="{FF2B5EF4-FFF2-40B4-BE49-F238E27FC236}">
              <a16:creationId xmlns:a16="http://schemas.microsoft.com/office/drawing/2014/main" xmlns="" id="{00000000-0008-0000-0100-000042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15" name="CustomShape 1">
          <a:extLst>
            <a:ext uri="{FF2B5EF4-FFF2-40B4-BE49-F238E27FC236}">
              <a16:creationId xmlns:a16="http://schemas.microsoft.com/office/drawing/2014/main" xmlns="" id="{00000000-0008-0000-0100-000043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16" name="CustomShape 1">
          <a:extLst>
            <a:ext uri="{FF2B5EF4-FFF2-40B4-BE49-F238E27FC236}">
              <a16:creationId xmlns:a16="http://schemas.microsoft.com/office/drawing/2014/main" xmlns="" id="{00000000-0008-0000-0100-000044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17" name="CustomShape 1">
          <a:extLst>
            <a:ext uri="{FF2B5EF4-FFF2-40B4-BE49-F238E27FC236}">
              <a16:creationId xmlns:a16="http://schemas.microsoft.com/office/drawing/2014/main" xmlns="" id="{00000000-0008-0000-0100-000045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18" name="CustomShape 1">
          <a:extLst>
            <a:ext uri="{FF2B5EF4-FFF2-40B4-BE49-F238E27FC236}">
              <a16:creationId xmlns:a16="http://schemas.microsoft.com/office/drawing/2014/main" xmlns="" id="{00000000-0008-0000-0100-000046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19" name="CustomShape 1">
          <a:extLst>
            <a:ext uri="{FF2B5EF4-FFF2-40B4-BE49-F238E27FC236}">
              <a16:creationId xmlns:a16="http://schemas.microsoft.com/office/drawing/2014/main" xmlns="" id="{00000000-0008-0000-0100-000047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20" name="CustomShape 1">
          <a:extLst>
            <a:ext uri="{FF2B5EF4-FFF2-40B4-BE49-F238E27FC236}">
              <a16:creationId xmlns:a16="http://schemas.microsoft.com/office/drawing/2014/main" xmlns="" id="{00000000-0008-0000-0100-000048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1" name="CustomShape 1">
          <a:extLst>
            <a:ext uri="{FF2B5EF4-FFF2-40B4-BE49-F238E27FC236}">
              <a16:creationId xmlns:a16="http://schemas.microsoft.com/office/drawing/2014/main" xmlns="" id="{00000000-0008-0000-0100-000049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22" name="CustomShape 1">
          <a:extLst>
            <a:ext uri="{FF2B5EF4-FFF2-40B4-BE49-F238E27FC236}">
              <a16:creationId xmlns:a16="http://schemas.microsoft.com/office/drawing/2014/main" xmlns="" id="{00000000-0008-0000-0100-00004A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3" name="CustomShape 1">
          <a:extLst>
            <a:ext uri="{FF2B5EF4-FFF2-40B4-BE49-F238E27FC236}">
              <a16:creationId xmlns:a16="http://schemas.microsoft.com/office/drawing/2014/main" xmlns="" id="{00000000-0008-0000-0100-00004B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24" name="CustomShape 1">
          <a:extLst>
            <a:ext uri="{FF2B5EF4-FFF2-40B4-BE49-F238E27FC236}">
              <a16:creationId xmlns:a16="http://schemas.microsoft.com/office/drawing/2014/main" xmlns="" id="{00000000-0008-0000-0100-00004C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25" name="CustomShape 1">
          <a:extLst>
            <a:ext uri="{FF2B5EF4-FFF2-40B4-BE49-F238E27FC236}">
              <a16:creationId xmlns:a16="http://schemas.microsoft.com/office/drawing/2014/main" xmlns="" id="{00000000-0008-0000-0100-00004D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26" name="CustomShape 1">
          <a:extLst>
            <a:ext uri="{FF2B5EF4-FFF2-40B4-BE49-F238E27FC236}">
              <a16:creationId xmlns:a16="http://schemas.microsoft.com/office/drawing/2014/main" xmlns="" id="{00000000-0008-0000-0100-00004E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7" name="CustomShape 1">
          <a:extLst>
            <a:ext uri="{FF2B5EF4-FFF2-40B4-BE49-F238E27FC236}">
              <a16:creationId xmlns:a16="http://schemas.microsoft.com/office/drawing/2014/main" xmlns="" id="{00000000-0008-0000-0100-00004F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28" name="CustomShape 1">
          <a:extLst>
            <a:ext uri="{FF2B5EF4-FFF2-40B4-BE49-F238E27FC236}">
              <a16:creationId xmlns:a16="http://schemas.microsoft.com/office/drawing/2014/main" xmlns="" id="{00000000-0008-0000-0100-000050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9" name="CustomShape 1">
          <a:extLst>
            <a:ext uri="{FF2B5EF4-FFF2-40B4-BE49-F238E27FC236}">
              <a16:creationId xmlns:a16="http://schemas.microsoft.com/office/drawing/2014/main" xmlns="" id="{00000000-0008-0000-0100-000051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30" name="CustomShape 1">
          <a:extLst>
            <a:ext uri="{FF2B5EF4-FFF2-40B4-BE49-F238E27FC236}">
              <a16:creationId xmlns:a16="http://schemas.microsoft.com/office/drawing/2014/main" xmlns="" id="{00000000-0008-0000-0100-000052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31" name="CustomShape 1">
          <a:extLst>
            <a:ext uri="{FF2B5EF4-FFF2-40B4-BE49-F238E27FC236}">
              <a16:creationId xmlns:a16="http://schemas.microsoft.com/office/drawing/2014/main" xmlns="" id="{00000000-0008-0000-0100-000053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32" name="CustomShape 1">
          <a:extLst>
            <a:ext uri="{FF2B5EF4-FFF2-40B4-BE49-F238E27FC236}">
              <a16:creationId xmlns:a16="http://schemas.microsoft.com/office/drawing/2014/main" xmlns="" id="{00000000-0008-0000-0100-000054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33" name="CustomShape 1">
          <a:extLst>
            <a:ext uri="{FF2B5EF4-FFF2-40B4-BE49-F238E27FC236}">
              <a16:creationId xmlns:a16="http://schemas.microsoft.com/office/drawing/2014/main" xmlns="" id="{00000000-0008-0000-0100-000055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34" name="CustomShape 1">
          <a:extLst>
            <a:ext uri="{FF2B5EF4-FFF2-40B4-BE49-F238E27FC236}">
              <a16:creationId xmlns:a16="http://schemas.microsoft.com/office/drawing/2014/main" xmlns="" id="{00000000-0008-0000-0100-000056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35" name="CustomShape 1">
          <a:extLst>
            <a:ext uri="{FF2B5EF4-FFF2-40B4-BE49-F238E27FC236}">
              <a16:creationId xmlns:a16="http://schemas.microsoft.com/office/drawing/2014/main" xmlns="" id="{00000000-0008-0000-0100-000057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36" name="CustomShape 1">
          <a:extLst>
            <a:ext uri="{FF2B5EF4-FFF2-40B4-BE49-F238E27FC236}">
              <a16:creationId xmlns:a16="http://schemas.microsoft.com/office/drawing/2014/main" xmlns="" id="{00000000-0008-0000-0100-000058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37" name="CustomShape 1">
          <a:extLst>
            <a:ext uri="{FF2B5EF4-FFF2-40B4-BE49-F238E27FC236}">
              <a16:creationId xmlns:a16="http://schemas.microsoft.com/office/drawing/2014/main" xmlns="" id="{00000000-0008-0000-0100-000059080000}"/>
            </a:ext>
          </a:extLst>
        </xdr:cNvPr>
        <xdr:cNvSpPr/>
      </xdr:nvSpPr>
      <xdr:spPr>
        <a:xfrm>
          <a:off x="61626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38" name="CustomShape 1">
          <a:extLst>
            <a:ext uri="{FF2B5EF4-FFF2-40B4-BE49-F238E27FC236}">
              <a16:creationId xmlns:a16="http://schemas.microsoft.com/office/drawing/2014/main" xmlns="" id="{00000000-0008-0000-0100-00005A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39" name="CustomShape 1">
          <a:extLst>
            <a:ext uri="{FF2B5EF4-FFF2-40B4-BE49-F238E27FC236}">
              <a16:creationId xmlns:a16="http://schemas.microsoft.com/office/drawing/2014/main" xmlns="" id="{00000000-0008-0000-0100-00005B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40" name="CustomShape 1">
          <a:extLst>
            <a:ext uri="{FF2B5EF4-FFF2-40B4-BE49-F238E27FC236}">
              <a16:creationId xmlns:a16="http://schemas.microsoft.com/office/drawing/2014/main" xmlns="" id="{00000000-0008-0000-0100-00005C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41" name="CustomShape 1">
          <a:extLst>
            <a:ext uri="{FF2B5EF4-FFF2-40B4-BE49-F238E27FC236}">
              <a16:creationId xmlns:a16="http://schemas.microsoft.com/office/drawing/2014/main" xmlns="" id="{00000000-0008-0000-0100-00005D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42" name="CustomShape 1">
          <a:extLst>
            <a:ext uri="{FF2B5EF4-FFF2-40B4-BE49-F238E27FC236}">
              <a16:creationId xmlns:a16="http://schemas.microsoft.com/office/drawing/2014/main" xmlns="" id="{00000000-0008-0000-0100-00005E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43" name="CustomShape 1">
          <a:extLst>
            <a:ext uri="{FF2B5EF4-FFF2-40B4-BE49-F238E27FC236}">
              <a16:creationId xmlns:a16="http://schemas.microsoft.com/office/drawing/2014/main" xmlns="" id="{00000000-0008-0000-0100-00005F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44" name="CustomShape 1">
          <a:extLst>
            <a:ext uri="{FF2B5EF4-FFF2-40B4-BE49-F238E27FC236}">
              <a16:creationId xmlns:a16="http://schemas.microsoft.com/office/drawing/2014/main" xmlns="" id="{00000000-0008-0000-0100-000060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45" name="CustomShape 1">
          <a:extLst>
            <a:ext uri="{FF2B5EF4-FFF2-40B4-BE49-F238E27FC236}">
              <a16:creationId xmlns:a16="http://schemas.microsoft.com/office/drawing/2014/main" xmlns="" id="{00000000-0008-0000-0100-000061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46" name="CustomShape 1">
          <a:extLst>
            <a:ext uri="{FF2B5EF4-FFF2-40B4-BE49-F238E27FC236}">
              <a16:creationId xmlns:a16="http://schemas.microsoft.com/office/drawing/2014/main" xmlns="" id="{00000000-0008-0000-0100-000062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47" name="CustomShape 1">
          <a:extLst>
            <a:ext uri="{FF2B5EF4-FFF2-40B4-BE49-F238E27FC236}">
              <a16:creationId xmlns:a16="http://schemas.microsoft.com/office/drawing/2014/main" xmlns="" id="{00000000-0008-0000-0100-000063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48" name="CustomShape 1">
          <a:extLst>
            <a:ext uri="{FF2B5EF4-FFF2-40B4-BE49-F238E27FC236}">
              <a16:creationId xmlns:a16="http://schemas.microsoft.com/office/drawing/2014/main" xmlns="" id="{00000000-0008-0000-0100-000064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49" name="CustomShape 1">
          <a:extLst>
            <a:ext uri="{FF2B5EF4-FFF2-40B4-BE49-F238E27FC236}">
              <a16:creationId xmlns:a16="http://schemas.microsoft.com/office/drawing/2014/main" xmlns="" id="{00000000-0008-0000-0100-000065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50" name="CustomShape 1">
          <a:extLst>
            <a:ext uri="{FF2B5EF4-FFF2-40B4-BE49-F238E27FC236}">
              <a16:creationId xmlns:a16="http://schemas.microsoft.com/office/drawing/2014/main" xmlns="" id="{00000000-0008-0000-0100-000066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51" name="CustomShape 1">
          <a:extLst>
            <a:ext uri="{FF2B5EF4-FFF2-40B4-BE49-F238E27FC236}">
              <a16:creationId xmlns:a16="http://schemas.microsoft.com/office/drawing/2014/main" xmlns="" id="{00000000-0008-0000-0100-000067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52" name="CustomShape 1">
          <a:extLst>
            <a:ext uri="{FF2B5EF4-FFF2-40B4-BE49-F238E27FC236}">
              <a16:creationId xmlns:a16="http://schemas.microsoft.com/office/drawing/2014/main" xmlns="" id="{00000000-0008-0000-0100-000068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53" name="CustomShape 1">
          <a:extLst>
            <a:ext uri="{FF2B5EF4-FFF2-40B4-BE49-F238E27FC236}">
              <a16:creationId xmlns:a16="http://schemas.microsoft.com/office/drawing/2014/main" xmlns="" id="{00000000-0008-0000-0100-000069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54" name="CustomShape 1">
          <a:extLst>
            <a:ext uri="{FF2B5EF4-FFF2-40B4-BE49-F238E27FC236}">
              <a16:creationId xmlns:a16="http://schemas.microsoft.com/office/drawing/2014/main" xmlns="" id="{00000000-0008-0000-0100-00006A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55" name="CustomShape 1">
          <a:extLst>
            <a:ext uri="{FF2B5EF4-FFF2-40B4-BE49-F238E27FC236}">
              <a16:creationId xmlns:a16="http://schemas.microsoft.com/office/drawing/2014/main" xmlns="" id="{00000000-0008-0000-0100-00006B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56" name="CustomShape 1">
          <a:extLst>
            <a:ext uri="{FF2B5EF4-FFF2-40B4-BE49-F238E27FC236}">
              <a16:creationId xmlns:a16="http://schemas.microsoft.com/office/drawing/2014/main" xmlns="" id="{00000000-0008-0000-0100-00006C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57" name="CustomShape 1">
          <a:extLst>
            <a:ext uri="{FF2B5EF4-FFF2-40B4-BE49-F238E27FC236}">
              <a16:creationId xmlns:a16="http://schemas.microsoft.com/office/drawing/2014/main" xmlns="" id="{00000000-0008-0000-0100-00006D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58" name="CustomShape 1">
          <a:extLst>
            <a:ext uri="{FF2B5EF4-FFF2-40B4-BE49-F238E27FC236}">
              <a16:creationId xmlns:a16="http://schemas.microsoft.com/office/drawing/2014/main" xmlns="" id="{00000000-0008-0000-0100-00006E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59" name="CustomShape 1">
          <a:extLst>
            <a:ext uri="{FF2B5EF4-FFF2-40B4-BE49-F238E27FC236}">
              <a16:creationId xmlns:a16="http://schemas.microsoft.com/office/drawing/2014/main" xmlns="" id="{00000000-0008-0000-0100-00006F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60" name="CustomShape 1">
          <a:extLst>
            <a:ext uri="{FF2B5EF4-FFF2-40B4-BE49-F238E27FC236}">
              <a16:creationId xmlns:a16="http://schemas.microsoft.com/office/drawing/2014/main" xmlns="" id="{00000000-0008-0000-0100-000070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61" name="CustomShape 1">
          <a:extLst>
            <a:ext uri="{FF2B5EF4-FFF2-40B4-BE49-F238E27FC236}">
              <a16:creationId xmlns:a16="http://schemas.microsoft.com/office/drawing/2014/main" xmlns="" id="{00000000-0008-0000-0100-000071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62" name="CustomShape 1">
          <a:extLst>
            <a:ext uri="{FF2B5EF4-FFF2-40B4-BE49-F238E27FC236}">
              <a16:creationId xmlns:a16="http://schemas.microsoft.com/office/drawing/2014/main" xmlns="" id="{00000000-0008-0000-0100-000072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63" name="CustomShape 1">
          <a:extLst>
            <a:ext uri="{FF2B5EF4-FFF2-40B4-BE49-F238E27FC236}">
              <a16:creationId xmlns:a16="http://schemas.microsoft.com/office/drawing/2014/main" xmlns="" id="{00000000-0008-0000-0100-000073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64" name="CustomShape 1">
          <a:extLst>
            <a:ext uri="{FF2B5EF4-FFF2-40B4-BE49-F238E27FC236}">
              <a16:creationId xmlns:a16="http://schemas.microsoft.com/office/drawing/2014/main" xmlns="" id="{00000000-0008-0000-0100-000074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65" name="CustomShape 1">
          <a:extLst>
            <a:ext uri="{FF2B5EF4-FFF2-40B4-BE49-F238E27FC236}">
              <a16:creationId xmlns:a16="http://schemas.microsoft.com/office/drawing/2014/main" xmlns="" id="{00000000-0008-0000-0100-000075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66" name="CustomShape 1">
          <a:extLst>
            <a:ext uri="{FF2B5EF4-FFF2-40B4-BE49-F238E27FC236}">
              <a16:creationId xmlns:a16="http://schemas.microsoft.com/office/drawing/2014/main" xmlns="" id="{00000000-0008-0000-0100-000076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67" name="CustomShape 1">
          <a:extLst>
            <a:ext uri="{FF2B5EF4-FFF2-40B4-BE49-F238E27FC236}">
              <a16:creationId xmlns:a16="http://schemas.microsoft.com/office/drawing/2014/main" xmlns="" id="{00000000-0008-0000-0100-000077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68" name="CustomShape 1">
          <a:extLst>
            <a:ext uri="{FF2B5EF4-FFF2-40B4-BE49-F238E27FC236}">
              <a16:creationId xmlns:a16="http://schemas.microsoft.com/office/drawing/2014/main" xmlns="" id="{00000000-0008-0000-0100-000078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69" name="CustomShape 1">
          <a:extLst>
            <a:ext uri="{FF2B5EF4-FFF2-40B4-BE49-F238E27FC236}">
              <a16:creationId xmlns:a16="http://schemas.microsoft.com/office/drawing/2014/main" xmlns="" id="{00000000-0008-0000-0100-000079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70" name="CustomShape 1">
          <a:extLst>
            <a:ext uri="{FF2B5EF4-FFF2-40B4-BE49-F238E27FC236}">
              <a16:creationId xmlns:a16="http://schemas.microsoft.com/office/drawing/2014/main" xmlns="" id="{00000000-0008-0000-0100-00007A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71" name="CustomShape 1">
          <a:extLst>
            <a:ext uri="{FF2B5EF4-FFF2-40B4-BE49-F238E27FC236}">
              <a16:creationId xmlns:a16="http://schemas.microsoft.com/office/drawing/2014/main" xmlns="" id="{00000000-0008-0000-0100-00007B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72" name="CustomShape 1">
          <a:extLst>
            <a:ext uri="{FF2B5EF4-FFF2-40B4-BE49-F238E27FC236}">
              <a16:creationId xmlns:a16="http://schemas.microsoft.com/office/drawing/2014/main" xmlns="" id="{00000000-0008-0000-0100-00007C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73" name="CustomShape 1">
          <a:extLst>
            <a:ext uri="{FF2B5EF4-FFF2-40B4-BE49-F238E27FC236}">
              <a16:creationId xmlns:a16="http://schemas.microsoft.com/office/drawing/2014/main" xmlns="" id="{00000000-0008-0000-0100-00007D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74" name="CustomShape 1">
          <a:extLst>
            <a:ext uri="{FF2B5EF4-FFF2-40B4-BE49-F238E27FC236}">
              <a16:creationId xmlns:a16="http://schemas.microsoft.com/office/drawing/2014/main" xmlns="" id="{00000000-0008-0000-0100-00007E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75" name="CustomShape 1">
          <a:extLst>
            <a:ext uri="{FF2B5EF4-FFF2-40B4-BE49-F238E27FC236}">
              <a16:creationId xmlns:a16="http://schemas.microsoft.com/office/drawing/2014/main" xmlns="" id="{00000000-0008-0000-0100-00007F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76" name="CustomShape 1">
          <a:extLst>
            <a:ext uri="{FF2B5EF4-FFF2-40B4-BE49-F238E27FC236}">
              <a16:creationId xmlns:a16="http://schemas.microsoft.com/office/drawing/2014/main" xmlns="" id="{00000000-0008-0000-0100-000080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77" name="CustomShape 1">
          <a:extLst>
            <a:ext uri="{FF2B5EF4-FFF2-40B4-BE49-F238E27FC236}">
              <a16:creationId xmlns:a16="http://schemas.microsoft.com/office/drawing/2014/main" xmlns="" id="{00000000-0008-0000-0100-000081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78" name="CustomShape 1">
          <a:extLst>
            <a:ext uri="{FF2B5EF4-FFF2-40B4-BE49-F238E27FC236}">
              <a16:creationId xmlns:a16="http://schemas.microsoft.com/office/drawing/2014/main" xmlns="" id="{00000000-0008-0000-0100-000082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79" name="CustomShape 1">
          <a:extLst>
            <a:ext uri="{FF2B5EF4-FFF2-40B4-BE49-F238E27FC236}">
              <a16:creationId xmlns:a16="http://schemas.microsoft.com/office/drawing/2014/main" xmlns="" id="{00000000-0008-0000-0100-000083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80" name="CustomShape 1">
          <a:extLst>
            <a:ext uri="{FF2B5EF4-FFF2-40B4-BE49-F238E27FC236}">
              <a16:creationId xmlns:a16="http://schemas.microsoft.com/office/drawing/2014/main" xmlns="" id="{00000000-0008-0000-0100-000084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81" name="CustomShape 1">
          <a:extLst>
            <a:ext uri="{FF2B5EF4-FFF2-40B4-BE49-F238E27FC236}">
              <a16:creationId xmlns:a16="http://schemas.microsoft.com/office/drawing/2014/main" xmlns="" id="{00000000-0008-0000-0100-000085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82" name="CustomShape 1">
          <a:extLst>
            <a:ext uri="{FF2B5EF4-FFF2-40B4-BE49-F238E27FC236}">
              <a16:creationId xmlns:a16="http://schemas.microsoft.com/office/drawing/2014/main" xmlns="" id="{00000000-0008-0000-0100-000086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83" name="CustomShape 1">
          <a:extLst>
            <a:ext uri="{FF2B5EF4-FFF2-40B4-BE49-F238E27FC236}">
              <a16:creationId xmlns:a16="http://schemas.microsoft.com/office/drawing/2014/main" xmlns="" id="{00000000-0008-0000-0100-000087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84" name="CustomShape 1">
          <a:extLst>
            <a:ext uri="{FF2B5EF4-FFF2-40B4-BE49-F238E27FC236}">
              <a16:creationId xmlns:a16="http://schemas.microsoft.com/office/drawing/2014/main" xmlns="" id="{00000000-0008-0000-0100-000088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85" name="CustomShape 1">
          <a:extLst>
            <a:ext uri="{FF2B5EF4-FFF2-40B4-BE49-F238E27FC236}">
              <a16:creationId xmlns:a16="http://schemas.microsoft.com/office/drawing/2014/main" xmlns="" id="{00000000-0008-0000-0100-000089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86" name="CustomShape 1">
          <a:extLst>
            <a:ext uri="{FF2B5EF4-FFF2-40B4-BE49-F238E27FC236}">
              <a16:creationId xmlns:a16="http://schemas.microsoft.com/office/drawing/2014/main" xmlns="" id="{00000000-0008-0000-0100-00008A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87" name="CustomShape 1">
          <a:extLst>
            <a:ext uri="{FF2B5EF4-FFF2-40B4-BE49-F238E27FC236}">
              <a16:creationId xmlns:a16="http://schemas.microsoft.com/office/drawing/2014/main" xmlns="" id="{00000000-0008-0000-0100-00008B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88" name="CustomShape 1">
          <a:extLst>
            <a:ext uri="{FF2B5EF4-FFF2-40B4-BE49-F238E27FC236}">
              <a16:creationId xmlns:a16="http://schemas.microsoft.com/office/drawing/2014/main" xmlns="" id="{00000000-0008-0000-0100-00008C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89" name="CustomShape 1">
          <a:extLst>
            <a:ext uri="{FF2B5EF4-FFF2-40B4-BE49-F238E27FC236}">
              <a16:creationId xmlns:a16="http://schemas.microsoft.com/office/drawing/2014/main" xmlns="" id="{00000000-0008-0000-0100-00008D080000}"/>
            </a:ext>
          </a:extLst>
        </xdr:cNvPr>
        <xdr:cNvSpPr/>
      </xdr:nvSpPr>
      <xdr:spPr>
        <a:xfrm>
          <a:off x="61626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90" name="CustomShape 1">
          <a:extLst>
            <a:ext uri="{FF2B5EF4-FFF2-40B4-BE49-F238E27FC236}">
              <a16:creationId xmlns:a16="http://schemas.microsoft.com/office/drawing/2014/main" xmlns="" id="{00000000-0008-0000-0100-00008E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91" name="CustomShape 1">
          <a:extLst>
            <a:ext uri="{FF2B5EF4-FFF2-40B4-BE49-F238E27FC236}">
              <a16:creationId xmlns:a16="http://schemas.microsoft.com/office/drawing/2014/main" xmlns="" id="{00000000-0008-0000-0100-00008F080000}"/>
            </a:ext>
          </a:extLst>
        </xdr:cNvPr>
        <xdr:cNvSpPr/>
      </xdr:nvSpPr>
      <xdr:spPr>
        <a:xfrm>
          <a:off x="545547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92" name="CustomShape 1">
          <a:extLst>
            <a:ext uri="{FF2B5EF4-FFF2-40B4-BE49-F238E27FC236}">
              <a16:creationId xmlns:a16="http://schemas.microsoft.com/office/drawing/2014/main" xmlns="" id="{00000000-0008-0000-0100-000090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93" name="CustomShape 1">
          <a:extLst>
            <a:ext uri="{FF2B5EF4-FFF2-40B4-BE49-F238E27FC236}">
              <a16:creationId xmlns:a16="http://schemas.microsoft.com/office/drawing/2014/main" xmlns="" id="{00000000-0008-0000-0100-000091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94" name="CustomShape 1">
          <a:extLst>
            <a:ext uri="{FF2B5EF4-FFF2-40B4-BE49-F238E27FC236}">
              <a16:creationId xmlns:a16="http://schemas.microsoft.com/office/drawing/2014/main" xmlns="" id="{00000000-0008-0000-0100-000092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95" name="CustomShape 1">
          <a:extLst>
            <a:ext uri="{FF2B5EF4-FFF2-40B4-BE49-F238E27FC236}">
              <a16:creationId xmlns:a16="http://schemas.microsoft.com/office/drawing/2014/main" xmlns="" id="{00000000-0008-0000-0100-000093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96" name="CustomShape 1">
          <a:extLst>
            <a:ext uri="{FF2B5EF4-FFF2-40B4-BE49-F238E27FC236}">
              <a16:creationId xmlns:a16="http://schemas.microsoft.com/office/drawing/2014/main" xmlns="" id="{00000000-0008-0000-0100-000094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97" name="CustomShape 1">
          <a:extLst>
            <a:ext uri="{FF2B5EF4-FFF2-40B4-BE49-F238E27FC236}">
              <a16:creationId xmlns:a16="http://schemas.microsoft.com/office/drawing/2014/main" xmlns="" id="{00000000-0008-0000-0100-000095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98" name="CustomShape 1">
          <a:extLst>
            <a:ext uri="{FF2B5EF4-FFF2-40B4-BE49-F238E27FC236}">
              <a16:creationId xmlns:a16="http://schemas.microsoft.com/office/drawing/2014/main" xmlns="" id="{00000000-0008-0000-0100-000096080000}"/>
            </a:ext>
          </a:extLst>
        </xdr:cNvPr>
        <xdr:cNvSpPr/>
      </xdr:nvSpPr>
      <xdr:spPr>
        <a:xfrm>
          <a:off x="61626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99" name="CustomShape 1">
          <a:extLst>
            <a:ext uri="{FF2B5EF4-FFF2-40B4-BE49-F238E27FC236}">
              <a16:creationId xmlns:a16="http://schemas.microsoft.com/office/drawing/2014/main" xmlns="" id="{00000000-0008-0000-0100-000097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00" name="CustomShape 1">
          <a:extLst>
            <a:ext uri="{FF2B5EF4-FFF2-40B4-BE49-F238E27FC236}">
              <a16:creationId xmlns:a16="http://schemas.microsoft.com/office/drawing/2014/main" xmlns="" id="{00000000-0008-0000-0100-000098080000}"/>
            </a:ext>
          </a:extLst>
        </xdr:cNvPr>
        <xdr:cNvSpPr/>
      </xdr:nvSpPr>
      <xdr:spPr>
        <a:xfrm>
          <a:off x="545547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01" name="CustomShape 1">
          <a:extLst>
            <a:ext uri="{FF2B5EF4-FFF2-40B4-BE49-F238E27FC236}">
              <a16:creationId xmlns:a16="http://schemas.microsoft.com/office/drawing/2014/main" xmlns="" id="{00000000-0008-0000-0100-000099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02" name="CustomShape 1">
          <a:extLst>
            <a:ext uri="{FF2B5EF4-FFF2-40B4-BE49-F238E27FC236}">
              <a16:creationId xmlns:a16="http://schemas.microsoft.com/office/drawing/2014/main" xmlns="" id="{00000000-0008-0000-0100-00009A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03" name="CustomShape 1">
          <a:extLst>
            <a:ext uri="{FF2B5EF4-FFF2-40B4-BE49-F238E27FC236}">
              <a16:creationId xmlns:a16="http://schemas.microsoft.com/office/drawing/2014/main" xmlns="" id="{00000000-0008-0000-0100-00009B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04" name="CustomShape 1">
          <a:extLst>
            <a:ext uri="{FF2B5EF4-FFF2-40B4-BE49-F238E27FC236}">
              <a16:creationId xmlns:a16="http://schemas.microsoft.com/office/drawing/2014/main" xmlns="" id="{00000000-0008-0000-0100-00009C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05" name="CustomShape 1">
          <a:extLst>
            <a:ext uri="{FF2B5EF4-FFF2-40B4-BE49-F238E27FC236}">
              <a16:creationId xmlns:a16="http://schemas.microsoft.com/office/drawing/2014/main" xmlns="" id="{00000000-0008-0000-0100-00009D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06" name="CustomShape 1">
          <a:extLst>
            <a:ext uri="{FF2B5EF4-FFF2-40B4-BE49-F238E27FC236}">
              <a16:creationId xmlns:a16="http://schemas.microsoft.com/office/drawing/2014/main" xmlns="" id="{00000000-0008-0000-0100-00009E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07" name="CustomShape 1">
          <a:extLst>
            <a:ext uri="{FF2B5EF4-FFF2-40B4-BE49-F238E27FC236}">
              <a16:creationId xmlns:a16="http://schemas.microsoft.com/office/drawing/2014/main" xmlns="" id="{00000000-0008-0000-0100-00009F080000}"/>
            </a:ext>
          </a:extLst>
        </xdr:cNvPr>
        <xdr:cNvSpPr/>
      </xdr:nvSpPr>
      <xdr:spPr>
        <a:xfrm>
          <a:off x="61626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08" name="CustomShape 1">
          <a:extLst>
            <a:ext uri="{FF2B5EF4-FFF2-40B4-BE49-F238E27FC236}">
              <a16:creationId xmlns:a16="http://schemas.microsoft.com/office/drawing/2014/main" xmlns="" id="{00000000-0008-0000-0100-0000A0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09" name="CustomShape 1">
          <a:extLst>
            <a:ext uri="{FF2B5EF4-FFF2-40B4-BE49-F238E27FC236}">
              <a16:creationId xmlns:a16="http://schemas.microsoft.com/office/drawing/2014/main" xmlns="" id="{00000000-0008-0000-0100-0000A1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10" name="CustomShape 1">
          <a:extLst>
            <a:ext uri="{FF2B5EF4-FFF2-40B4-BE49-F238E27FC236}">
              <a16:creationId xmlns:a16="http://schemas.microsoft.com/office/drawing/2014/main" xmlns="" id="{00000000-0008-0000-0100-0000A2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11" name="CustomShape 1">
          <a:extLst>
            <a:ext uri="{FF2B5EF4-FFF2-40B4-BE49-F238E27FC236}">
              <a16:creationId xmlns:a16="http://schemas.microsoft.com/office/drawing/2014/main" xmlns="" id="{00000000-0008-0000-0100-0000A3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12" name="CustomShape 1">
          <a:extLst>
            <a:ext uri="{FF2B5EF4-FFF2-40B4-BE49-F238E27FC236}">
              <a16:creationId xmlns:a16="http://schemas.microsoft.com/office/drawing/2014/main" xmlns="" id="{00000000-0008-0000-0100-0000A4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13" name="CustomShape 1">
          <a:extLst>
            <a:ext uri="{FF2B5EF4-FFF2-40B4-BE49-F238E27FC236}">
              <a16:creationId xmlns:a16="http://schemas.microsoft.com/office/drawing/2014/main" xmlns="" id="{00000000-0008-0000-0100-0000A5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14" name="CustomShape 1">
          <a:extLst>
            <a:ext uri="{FF2B5EF4-FFF2-40B4-BE49-F238E27FC236}">
              <a16:creationId xmlns:a16="http://schemas.microsoft.com/office/drawing/2014/main" xmlns="" id="{00000000-0008-0000-0100-0000A6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15" name="CustomShape 1">
          <a:extLst>
            <a:ext uri="{FF2B5EF4-FFF2-40B4-BE49-F238E27FC236}">
              <a16:creationId xmlns:a16="http://schemas.microsoft.com/office/drawing/2014/main" xmlns="" id="{00000000-0008-0000-0100-0000A7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16" name="CustomShape 1">
          <a:extLst>
            <a:ext uri="{FF2B5EF4-FFF2-40B4-BE49-F238E27FC236}">
              <a16:creationId xmlns:a16="http://schemas.microsoft.com/office/drawing/2014/main" xmlns="" id="{00000000-0008-0000-0100-0000A8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17" name="CustomShape 1">
          <a:extLst>
            <a:ext uri="{FF2B5EF4-FFF2-40B4-BE49-F238E27FC236}">
              <a16:creationId xmlns:a16="http://schemas.microsoft.com/office/drawing/2014/main" xmlns="" id="{00000000-0008-0000-0100-0000A9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18" name="CustomShape 1">
          <a:extLst>
            <a:ext uri="{FF2B5EF4-FFF2-40B4-BE49-F238E27FC236}">
              <a16:creationId xmlns:a16="http://schemas.microsoft.com/office/drawing/2014/main" xmlns="" id="{00000000-0008-0000-0100-0000AA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19" name="CustomShape 1">
          <a:extLst>
            <a:ext uri="{FF2B5EF4-FFF2-40B4-BE49-F238E27FC236}">
              <a16:creationId xmlns:a16="http://schemas.microsoft.com/office/drawing/2014/main" xmlns="" id="{00000000-0008-0000-0100-0000AB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20" name="CustomShape 1">
          <a:extLst>
            <a:ext uri="{FF2B5EF4-FFF2-40B4-BE49-F238E27FC236}">
              <a16:creationId xmlns:a16="http://schemas.microsoft.com/office/drawing/2014/main" xmlns="" id="{00000000-0008-0000-0100-0000AC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221" name="CustomShape 1">
          <a:extLst>
            <a:ext uri="{FF2B5EF4-FFF2-40B4-BE49-F238E27FC236}">
              <a16:creationId xmlns:a16="http://schemas.microsoft.com/office/drawing/2014/main" xmlns="" id="{00000000-0008-0000-0100-0000AD080000}"/>
            </a:ext>
          </a:extLst>
        </xdr:cNvPr>
        <xdr:cNvSpPr/>
      </xdr:nvSpPr>
      <xdr:spPr>
        <a:xfrm>
          <a:off x="921579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22" name="CustomShape 1">
          <a:extLst>
            <a:ext uri="{FF2B5EF4-FFF2-40B4-BE49-F238E27FC236}">
              <a16:creationId xmlns:a16="http://schemas.microsoft.com/office/drawing/2014/main" xmlns="" id="{00000000-0008-0000-0100-0000AE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23" name="CustomShape 1">
          <a:extLst>
            <a:ext uri="{FF2B5EF4-FFF2-40B4-BE49-F238E27FC236}">
              <a16:creationId xmlns:a16="http://schemas.microsoft.com/office/drawing/2014/main" xmlns="" id="{00000000-0008-0000-0100-0000AF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24" name="CustomShape 1">
          <a:extLst>
            <a:ext uri="{FF2B5EF4-FFF2-40B4-BE49-F238E27FC236}">
              <a16:creationId xmlns:a16="http://schemas.microsoft.com/office/drawing/2014/main" xmlns="" id="{00000000-0008-0000-0100-0000B0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25" name="CustomShape 1">
          <a:extLst>
            <a:ext uri="{FF2B5EF4-FFF2-40B4-BE49-F238E27FC236}">
              <a16:creationId xmlns:a16="http://schemas.microsoft.com/office/drawing/2014/main" xmlns="" id="{00000000-0008-0000-0100-0000B1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26" name="CustomShape 1">
          <a:extLst>
            <a:ext uri="{FF2B5EF4-FFF2-40B4-BE49-F238E27FC236}">
              <a16:creationId xmlns:a16="http://schemas.microsoft.com/office/drawing/2014/main" xmlns="" id="{00000000-0008-0000-0100-0000B2080000}"/>
            </a:ext>
          </a:extLst>
        </xdr:cNvPr>
        <xdr:cNvSpPr/>
      </xdr:nvSpPr>
      <xdr:spPr>
        <a:xfrm>
          <a:off x="61626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27" name="CustomShape 1">
          <a:extLst>
            <a:ext uri="{FF2B5EF4-FFF2-40B4-BE49-F238E27FC236}">
              <a16:creationId xmlns:a16="http://schemas.microsoft.com/office/drawing/2014/main" xmlns="" id="{00000000-0008-0000-0100-0000B3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28" name="CustomShape 1">
          <a:extLst>
            <a:ext uri="{FF2B5EF4-FFF2-40B4-BE49-F238E27FC236}">
              <a16:creationId xmlns:a16="http://schemas.microsoft.com/office/drawing/2014/main" xmlns="" id="{00000000-0008-0000-0100-0000B4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29" name="CustomShape 1">
          <a:extLst>
            <a:ext uri="{FF2B5EF4-FFF2-40B4-BE49-F238E27FC236}">
              <a16:creationId xmlns:a16="http://schemas.microsoft.com/office/drawing/2014/main" xmlns="" id="{00000000-0008-0000-0100-0000B5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30" name="CustomShape 1">
          <a:extLst>
            <a:ext uri="{FF2B5EF4-FFF2-40B4-BE49-F238E27FC236}">
              <a16:creationId xmlns:a16="http://schemas.microsoft.com/office/drawing/2014/main" xmlns="" id="{00000000-0008-0000-0100-0000B6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31" name="CustomShape 1">
          <a:extLst>
            <a:ext uri="{FF2B5EF4-FFF2-40B4-BE49-F238E27FC236}">
              <a16:creationId xmlns:a16="http://schemas.microsoft.com/office/drawing/2014/main" xmlns="" id="{00000000-0008-0000-0100-0000B7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32" name="CustomShape 1">
          <a:extLst>
            <a:ext uri="{FF2B5EF4-FFF2-40B4-BE49-F238E27FC236}">
              <a16:creationId xmlns:a16="http://schemas.microsoft.com/office/drawing/2014/main" xmlns="" id="{00000000-0008-0000-0100-0000B8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33" name="CustomShape 1">
          <a:extLst>
            <a:ext uri="{FF2B5EF4-FFF2-40B4-BE49-F238E27FC236}">
              <a16:creationId xmlns:a16="http://schemas.microsoft.com/office/drawing/2014/main" xmlns="" id="{00000000-0008-0000-0100-0000B9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34" name="CustomShape 1">
          <a:extLst>
            <a:ext uri="{FF2B5EF4-FFF2-40B4-BE49-F238E27FC236}">
              <a16:creationId xmlns:a16="http://schemas.microsoft.com/office/drawing/2014/main" xmlns="" id="{00000000-0008-0000-0100-0000BA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35" name="CustomShape 1">
          <a:extLst>
            <a:ext uri="{FF2B5EF4-FFF2-40B4-BE49-F238E27FC236}">
              <a16:creationId xmlns:a16="http://schemas.microsoft.com/office/drawing/2014/main" xmlns="" id="{00000000-0008-0000-0100-0000BB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36" name="CustomShape 1">
          <a:extLst>
            <a:ext uri="{FF2B5EF4-FFF2-40B4-BE49-F238E27FC236}">
              <a16:creationId xmlns:a16="http://schemas.microsoft.com/office/drawing/2014/main" xmlns="" id="{00000000-0008-0000-0100-0000BC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37" name="CustomShape 1">
          <a:extLst>
            <a:ext uri="{FF2B5EF4-FFF2-40B4-BE49-F238E27FC236}">
              <a16:creationId xmlns:a16="http://schemas.microsoft.com/office/drawing/2014/main" xmlns="" id="{00000000-0008-0000-0100-0000BD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38" name="CustomShape 1">
          <a:extLst>
            <a:ext uri="{FF2B5EF4-FFF2-40B4-BE49-F238E27FC236}">
              <a16:creationId xmlns:a16="http://schemas.microsoft.com/office/drawing/2014/main" xmlns="" id="{00000000-0008-0000-0100-0000BE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39" name="CustomShape 1">
          <a:extLst>
            <a:ext uri="{FF2B5EF4-FFF2-40B4-BE49-F238E27FC236}">
              <a16:creationId xmlns:a16="http://schemas.microsoft.com/office/drawing/2014/main" xmlns="" id="{00000000-0008-0000-0100-0000BF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40" name="CustomShape 1">
          <a:extLst>
            <a:ext uri="{FF2B5EF4-FFF2-40B4-BE49-F238E27FC236}">
              <a16:creationId xmlns:a16="http://schemas.microsoft.com/office/drawing/2014/main" xmlns="" id="{00000000-0008-0000-0100-0000C0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41" name="CustomShape 1">
          <a:extLst>
            <a:ext uri="{FF2B5EF4-FFF2-40B4-BE49-F238E27FC236}">
              <a16:creationId xmlns:a16="http://schemas.microsoft.com/office/drawing/2014/main" xmlns="" id="{00000000-0008-0000-0100-0000C1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42" name="CustomShape 1">
          <a:extLst>
            <a:ext uri="{FF2B5EF4-FFF2-40B4-BE49-F238E27FC236}">
              <a16:creationId xmlns:a16="http://schemas.microsoft.com/office/drawing/2014/main" xmlns="" id="{00000000-0008-0000-0100-0000C2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43" name="CustomShape 1">
          <a:extLst>
            <a:ext uri="{FF2B5EF4-FFF2-40B4-BE49-F238E27FC236}">
              <a16:creationId xmlns:a16="http://schemas.microsoft.com/office/drawing/2014/main" xmlns="" id="{00000000-0008-0000-0100-0000C3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44" name="CustomShape 1">
          <a:extLst>
            <a:ext uri="{FF2B5EF4-FFF2-40B4-BE49-F238E27FC236}">
              <a16:creationId xmlns:a16="http://schemas.microsoft.com/office/drawing/2014/main" xmlns="" id="{00000000-0008-0000-0100-0000C4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45" name="CustomShape 1">
          <a:extLst>
            <a:ext uri="{FF2B5EF4-FFF2-40B4-BE49-F238E27FC236}">
              <a16:creationId xmlns:a16="http://schemas.microsoft.com/office/drawing/2014/main" xmlns="" id="{00000000-0008-0000-0100-0000C5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46" name="CustomShape 1">
          <a:extLst>
            <a:ext uri="{FF2B5EF4-FFF2-40B4-BE49-F238E27FC236}">
              <a16:creationId xmlns:a16="http://schemas.microsoft.com/office/drawing/2014/main" xmlns="" id="{00000000-0008-0000-0100-0000C6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47" name="CustomShape 1">
          <a:extLst>
            <a:ext uri="{FF2B5EF4-FFF2-40B4-BE49-F238E27FC236}">
              <a16:creationId xmlns:a16="http://schemas.microsoft.com/office/drawing/2014/main" xmlns="" id="{00000000-0008-0000-0100-0000C7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48" name="CustomShape 1">
          <a:extLst>
            <a:ext uri="{FF2B5EF4-FFF2-40B4-BE49-F238E27FC236}">
              <a16:creationId xmlns:a16="http://schemas.microsoft.com/office/drawing/2014/main" xmlns="" id="{00000000-0008-0000-0100-0000C8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49" name="CustomShape 1">
          <a:extLst>
            <a:ext uri="{FF2B5EF4-FFF2-40B4-BE49-F238E27FC236}">
              <a16:creationId xmlns:a16="http://schemas.microsoft.com/office/drawing/2014/main" xmlns="" id="{00000000-0008-0000-0100-0000C9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50" name="CustomShape 1">
          <a:extLst>
            <a:ext uri="{FF2B5EF4-FFF2-40B4-BE49-F238E27FC236}">
              <a16:creationId xmlns:a16="http://schemas.microsoft.com/office/drawing/2014/main" xmlns="" id="{00000000-0008-0000-0100-0000CA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51" name="CustomShape 1">
          <a:extLst>
            <a:ext uri="{FF2B5EF4-FFF2-40B4-BE49-F238E27FC236}">
              <a16:creationId xmlns:a16="http://schemas.microsoft.com/office/drawing/2014/main" xmlns="" id="{00000000-0008-0000-0100-0000CB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52" name="CustomShape 1">
          <a:extLst>
            <a:ext uri="{FF2B5EF4-FFF2-40B4-BE49-F238E27FC236}">
              <a16:creationId xmlns:a16="http://schemas.microsoft.com/office/drawing/2014/main" xmlns="" id="{00000000-0008-0000-0100-0000CC080000}"/>
            </a:ext>
          </a:extLst>
        </xdr:cNvPr>
        <xdr:cNvSpPr/>
      </xdr:nvSpPr>
      <xdr:spPr>
        <a:xfrm>
          <a:off x="61626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53" name="CustomShape 1">
          <a:extLst>
            <a:ext uri="{FF2B5EF4-FFF2-40B4-BE49-F238E27FC236}">
              <a16:creationId xmlns:a16="http://schemas.microsoft.com/office/drawing/2014/main" xmlns="" id="{00000000-0008-0000-0100-0000CD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54" name="CustomShape 1">
          <a:extLst>
            <a:ext uri="{FF2B5EF4-FFF2-40B4-BE49-F238E27FC236}">
              <a16:creationId xmlns:a16="http://schemas.microsoft.com/office/drawing/2014/main" xmlns="" id="{00000000-0008-0000-0100-0000CE080000}"/>
            </a:ext>
          </a:extLst>
        </xdr:cNvPr>
        <xdr:cNvSpPr/>
      </xdr:nvSpPr>
      <xdr:spPr>
        <a:xfrm>
          <a:off x="545547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55" name="CustomShape 1">
          <a:extLst>
            <a:ext uri="{FF2B5EF4-FFF2-40B4-BE49-F238E27FC236}">
              <a16:creationId xmlns:a16="http://schemas.microsoft.com/office/drawing/2014/main" xmlns="" id="{00000000-0008-0000-0100-0000CF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56" name="CustomShape 1">
          <a:extLst>
            <a:ext uri="{FF2B5EF4-FFF2-40B4-BE49-F238E27FC236}">
              <a16:creationId xmlns:a16="http://schemas.microsoft.com/office/drawing/2014/main" xmlns="" id="{00000000-0008-0000-0100-0000D0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57" name="CustomShape 1">
          <a:extLst>
            <a:ext uri="{FF2B5EF4-FFF2-40B4-BE49-F238E27FC236}">
              <a16:creationId xmlns:a16="http://schemas.microsoft.com/office/drawing/2014/main" xmlns="" id="{00000000-0008-0000-0100-0000D1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58" name="CustomShape 1">
          <a:extLst>
            <a:ext uri="{FF2B5EF4-FFF2-40B4-BE49-F238E27FC236}">
              <a16:creationId xmlns:a16="http://schemas.microsoft.com/office/drawing/2014/main" xmlns="" id="{00000000-0008-0000-0100-0000D2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59" name="CustomShape 1">
          <a:extLst>
            <a:ext uri="{FF2B5EF4-FFF2-40B4-BE49-F238E27FC236}">
              <a16:creationId xmlns:a16="http://schemas.microsoft.com/office/drawing/2014/main" xmlns="" id="{00000000-0008-0000-0100-0000D3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60" name="CustomShape 1">
          <a:extLst>
            <a:ext uri="{FF2B5EF4-FFF2-40B4-BE49-F238E27FC236}">
              <a16:creationId xmlns:a16="http://schemas.microsoft.com/office/drawing/2014/main" xmlns="" id="{00000000-0008-0000-0100-0000D4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61" name="CustomShape 1">
          <a:extLst>
            <a:ext uri="{FF2B5EF4-FFF2-40B4-BE49-F238E27FC236}">
              <a16:creationId xmlns:a16="http://schemas.microsoft.com/office/drawing/2014/main" xmlns="" id="{00000000-0008-0000-0100-0000D5080000}"/>
            </a:ext>
          </a:extLst>
        </xdr:cNvPr>
        <xdr:cNvSpPr/>
      </xdr:nvSpPr>
      <xdr:spPr>
        <a:xfrm>
          <a:off x="61626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62" name="CustomShape 1">
          <a:extLst>
            <a:ext uri="{FF2B5EF4-FFF2-40B4-BE49-F238E27FC236}">
              <a16:creationId xmlns:a16="http://schemas.microsoft.com/office/drawing/2014/main" xmlns="" id="{00000000-0008-0000-0100-0000D6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63" name="CustomShape 1">
          <a:extLst>
            <a:ext uri="{FF2B5EF4-FFF2-40B4-BE49-F238E27FC236}">
              <a16:creationId xmlns:a16="http://schemas.microsoft.com/office/drawing/2014/main" xmlns="" id="{00000000-0008-0000-0100-0000D7080000}"/>
            </a:ext>
          </a:extLst>
        </xdr:cNvPr>
        <xdr:cNvSpPr/>
      </xdr:nvSpPr>
      <xdr:spPr>
        <a:xfrm>
          <a:off x="545547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64" name="CustomShape 1">
          <a:extLst>
            <a:ext uri="{FF2B5EF4-FFF2-40B4-BE49-F238E27FC236}">
              <a16:creationId xmlns:a16="http://schemas.microsoft.com/office/drawing/2014/main" xmlns="" id="{00000000-0008-0000-0100-0000D8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65" name="CustomShape 1">
          <a:extLst>
            <a:ext uri="{FF2B5EF4-FFF2-40B4-BE49-F238E27FC236}">
              <a16:creationId xmlns:a16="http://schemas.microsoft.com/office/drawing/2014/main" xmlns="" id="{00000000-0008-0000-0100-0000D9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266" name="CustomShape 1">
          <a:extLst>
            <a:ext uri="{FF2B5EF4-FFF2-40B4-BE49-F238E27FC236}">
              <a16:creationId xmlns:a16="http://schemas.microsoft.com/office/drawing/2014/main" xmlns="" id="{00000000-0008-0000-0100-0000DA080000}"/>
            </a:ext>
          </a:extLst>
        </xdr:cNvPr>
        <xdr:cNvSpPr/>
      </xdr:nvSpPr>
      <xdr:spPr>
        <a:xfrm>
          <a:off x="9215795" y="836849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76" name="CustomShape 1">
          <a:extLst>
            <a:ext uri="{FF2B5EF4-FFF2-40B4-BE49-F238E27FC236}">
              <a16:creationId xmlns:a16="http://schemas.microsoft.com/office/drawing/2014/main" xmlns="" id="{00000000-0008-0000-0100-0000AC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77" name="CustomShape 1">
          <a:extLst>
            <a:ext uri="{FF2B5EF4-FFF2-40B4-BE49-F238E27FC236}">
              <a16:creationId xmlns:a16="http://schemas.microsoft.com/office/drawing/2014/main" xmlns="" id="{00000000-0008-0000-0100-0000AD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78" name="CustomShape 1">
          <a:extLst>
            <a:ext uri="{FF2B5EF4-FFF2-40B4-BE49-F238E27FC236}">
              <a16:creationId xmlns:a16="http://schemas.microsoft.com/office/drawing/2014/main" xmlns="" id="{00000000-0008-0000-0100-0000AE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79" name="CustomShape 1">
          <a:extLst>
            <a:ext uri="{FF2B5EF4-FFF2-40B4-BE49-F238E27FC236}">
              <a16:creationId xmlns:a16="http://schemas.microsoft.com/office/drawing/2014/main" xmlns="" id="{00000000-0008-0000-0100-0000AF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80" name="CustomShape 1">
          <a:extLst>
            <a:ext uri="{FF2B5EF4-FFF2-40B4-BE49-F238E27FC236}">
              <a16:creationId xmlns:a16="http://schemas.microsoft.com/office/drawing/2014/main" xmlns="" id="{00000000-0008-0000-0100-0000B0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81" name="CustomShape 1">
          <a:extLst>
            <a:ext uri="{FF2B5EF4-FFF2-40B4-BE49-F238E27FC236}">
              <a16:creationId xmlns:a16="http://schemas.microsoft.com/office/drawing/2014/main" xmlns="" id="{00000000-0008-0000-0100-0000B1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82" name="CustomShape 1">
          <a:extLst>
            <a:ext uri="{FF2B5EF4-FFF2-40B4-BE49-F238E27FC236}">
              <a16:creationId xmlns:a16="http://schemas.microsoft.com/office/drawing/2014/main" xmlns="" id="{00000000-0008-0000-0100-0000B2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83" name="CustomShape 1">
          <a:extLst>
            <a:ext uri="{FF2B5EF4-FFF2-40B4-BE49-F238E27FC236}">
              <a16:creationId xmlns:a16="http://schemas.microsoft.com/office/drawing/2014/main" xmlns="" id="{00000000-0008-0000-0100-0000B3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484" name="CustomShape 1">
          <a:extLst>
            <a:ext uri="{FF2B5EF4-FFF2-40B4-BE49-F238E27FC236}">
              <a16:creationId xmlns:a16="http://schemas.microsoft.com/office/drawing/2014/main" xmlns="" id="{00000000-0008-0000-0100-0000B4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85" name="CustomShape 1">
          <a:extLst>
            <a:ext uri="{FF2B5EF4-FFF2-40B4-BE49-F238E27FC236}">
              <a16:creationId xmlns:a16="http://schemas.microsoft.com/office/drawing/2014/main" xmlns="" id="{00000000-0008-0000-0100-0000B5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86" name="CustomShape 1">
          <a:extLst>
            <a:ext uri="{FF2B5EF4-FFF2-40B4-BE49-F238E27FC236}">
              <a16:creationId xmlns:a16="http://schemas.microsoft.com/office/drawing/2014/main" xmlns="" id="{00000000-0008-0000-0100-0000B6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87" name="CustomShape 1">
          <a:extLst>
            <a:ext uri="{FF2B5EF4-FFF2-40B4-BE49-F238E27FC236}">
              <a16:creationId xmlns:a16="http://schemas.microsoft.com/office/drawing/2014/main" xmlns="" id="{00000000-0008-0000-0100-0000B7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88" name="CustomShape 1">
          <a:extLst>
            <a:ext uri="{FF2B5EF4-FFF2-40B4-BE49-F238E27FC236}">
              <a16:creationId xmlns:a16="http://schemas.microsoft.com/office/drawing/2014/main" xmlns="" id="{00000000-0008-0000-0100-0000B8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89" name="CustomShape 1">
          <a:extLst>
            <a:ext uri="{FF2B5EF4-FFF2-40B4-BE49-F238E27FC236}">
              <a16:creationId xmlns:a16="http://schemas.microsoft.com/office/drawing/2014/main" xmlns="" id="{00000000-0008-0000-0100-0000B9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490" name="CustomShape 1">
          <a:extLst>
            <a:ext uri="{FF2B5EF4-FFF2-40B4-BE49-F238E27FC236}">
              <a16:creationId xmlns:a16="http://schemas.microsoft.com/office/drawing/2014/main" xmlns="" id="{00000000-0008-0000-0100-0000BA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91" name="CustomShape 1">
          <a:extLst>
            <a:ext uri="{FF2B5EF4-FFF2-40B4-BE49-F238E27FC236}">
              <a16:creationId xmlns:a16="http://schemas.microsoft.com/office/drawing/2014/main" xmlns="" id="{00000000-0008-0000-0100-0000BB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92" name="CustomShape 1">
          <a:extLst>
            <a:ext uri="{FF2B5EF4-FFF2-40B4-BE49-F238E27FC236}">
              <a16:creationId xmlns:a16="http://schemas.microsoft.com/office/drawing/2014/main" xmlns="" id="{00000000-0008-0000-0100-0000BC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93" name="CustomShape 1">
          <a:extLst>
            <a:ext uri="{FF2B5EF4-FFF2-40B4-BE49-F238E27FC236}">
              <a16:creationId xmlns:a16="http://schemas.microsoft.com/office/drawing/2014/main" xmlns="" id="{00000000-0008-0000-0100-0000BD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94" name="CustomShape 1">
          <a:extLst>
            <a:ext uri="{FF2B5EF4-FFF2-40B4-BE49-F238E27FC236}">
              <a16:creationId xmlns:a16="http://schemas.microsoft.com/office/drawing/2014/main" xmlns="" id="{00000000-0008-0000-0100-0000BE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95" name="CustomShape 1">
          <a:extLst>
            <a:ext uri="{FF2B5EF4-FFF2-40B4-BE49-F238E27FC236}">
              <a16:creationId xmlns:a16="http://schemas.microsoft.com/office/drawing/2014/main" xmlns="" id="{00000000-0008-0000-0100-0000BF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96" name="CustomShape 1">
          <a:extLst>
            <a:ext uri="{FF2B5EF4-FFF2-40B4-BE49-F238E27FC236}">
              <a16:creationId xmlns:a16="http://schemas.microsoft.com/office/drawing/2014/main" xmlns="" id="{00000000-0008-0000-0100-0000C0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97" name="CustomShape 1">
          <a:extLst>
            <a:ext uri="{FF2B5EF4-FFF2-40B4-BE49-F238E27FC236}">
              <a16:creationId xmlns:a16="http://schemas.microsoft.com/office/drawing/2014/main" xmlns="" id="{00000000-0008-0000-0100-0000C1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98" name="CustomShape 1">
          <a:extLst>
            <a:ext uri="{FF2B5EF4-FFF2-40B4-BE49-F238E27FC236}">
              <a16:creationId xmlns:a16="http://schemas.microsoft.com/office/drawing/2014/main" xmlns="" id="{00000000-0008-0000-0100-0000C2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99" name="CustomShape 1">
          <a:extLst>
            <a:ext uri="{FF2B5EF4-FFF2-40B4-BE49-F238E27FC236}">
              <a16:creationId xmlns:a16="http://schemas.microsoft.com/office/drawing/2014/main" xmlns="" id="{00000000-0008-0000-0100-0000C3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00" name="CustomShape 1">
          <a:extLst>
            <a:ext uri="{FF2B5EF4-FFF2-40B4-BE49-F238E27FC236}">
              <a16:creationId xmlns:a16="http://schemas.microsoft.com/office/drawing/2014/main" xmlns="" id="{00000000-0008-0000-0100-0000C4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01" name="CustomShape 1">
          <a:extLst>
            <a:ext uri="{FF2B5EF4-FFF2-40B4-BE49-F238E27FC236}">
              <a16:creationId xmlns:a16="http://schemas.microsoft.com/office/drawing/2014/main" xmlns="" id="{00000000-0008-0000-0100-0000C5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02" name="CustomShape 1">
          <a:extLst>
            <a:ext uri="{FF2B5EF4-FFF2-40B4-BE49-F238E27FC236}">
              <a16:creationId xmlns:a16="http://schemas.microsoft.com/office/drawing/2014/main" xmlns="" id="{00000000-0008-0000-0100-0000C6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03" name="CustomShape 1">
          <a:extLst>
            <a:ext uri="{FF2B5EF4-FFF2-40B4-BE49-F238E27FC236}">
              <a16:creationId xmlns:a16="http://schemas.microsoft.com/office/drawing/2014/main" xmlns="" id="{00000000-0008-0000-0100-0000C7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04" name="CustomShape 1">
          <a:extLst>
            <a:ext uri="{FF2B5EF4-FFF2-40B4-BE49-F238E27FC236}">
              <a16:creationId xmlns:a16="http://schemas.microsoft.com/office/drawing/2014/main" xmlns="" id="{00000000-0008-0000-0100-0000C8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05" name="CustomShape 1">
          <a:extLst>
            <a:ext uri="{FF2B5EF4-FFF2-40B4-BE49-F238E27FC236}">
              <a16:creationId xmlns:a16="http://schemas.microsoft.com/office/drawing/2014/main" xmlns="" id="{00000000-0008-0000-0100-0000C9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06" name="CustomShape 1">
          <a:extLst>
            <a:ext uri="{FF2B5EF4-FFF2-40B4-BE49-F238E27FC236}">
              <a16:creationId xmlns:a16="http://schemas.microsoft.com/office/drawing/2014/main" xmlns="" id="{00000000-0008-0000-0100-0000CA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07" name="CustomShape 1">
          <a:extLst>
            <a:ext uri="{FF2B5EF4-FFF2-40B4-BE49-F238E27FC236}">
              <a16:creationId xmlns:a16="http://schemas.microsoft.com/office/drawing/2014/main" xmlns="" id="{00000000-0008-0000-0100-0000CB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08" name="CustomShape 1">
          <a:extLst>
            <a:ext uri="{FF2B5EF4-FFF2-40B4-BE49-F238E27FC236}">
              <a16:creationId xmlns:a16="http://schemas.microsoft.com/office/drawing/2014/main" xmlns="" id="{00000000-0008-0000-0100-0000CC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09" name="CustomShape 1">
          <a:extLst>
            <a:ext uri="{FF2B5EF4-FFF2-40B4-BE49-F238E27FC236}">
              <a16:creationId xmlns:a16="http://schemas.microsoft.com/office/drawing/2014/main" xmlns="" id="{00000000-0008-0000-0100-0000CD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0" name="CustomShape 1">
          <a:extLst>
            <a:ext uri="{FF2B5EF4-FFF2-40B4-BE49-F238E27FC236}">
              <a16:creationId xmlns:a16="http://schemas.microsoft.com/office/drawing/2014/main" xmlns="" id="{00000000-0008-0000-0100-0000CE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11" name="CustomShape 1">
          <a:extLst>
            <a:ext uri="{FF2B5EF4-FFF2-40B4-BE49-F238E27FC236}">
              <a16:creationId xmlns:a16="http://schemas.microsoft.com/office/drawing/2014/main" xmlns="" id="{00000000-0008-0000-0100-0000CF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12" name="CustomShape 1">
          <a:extLst>
            <a:ext uri="{FF2B5EF4-FFF2-40B4-BE49-F238E27FC236}">
              <a16:creationId xmlns:a16="http://schemas.microsoft.com/office/drawing/2014/main" xmlns="" id="{00000000-0008-0000-0100-0000D0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3" name="CustomShape 1">
          <a:extLst>
            <a:ext uri="{FF2B5EF4-FFF2-40B4-BE49-F238E27FC236}">
              <a16:creationId xmlns:a16="http://schemas.microsoft.com/office/drawing/2014/main" xmlns="" id="{00000000-0008-0000-0100-0000D1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14" name="CustomShape 1">
          <a:extLst>
            <a:ext uri="{FF2B5EF4-FFF2-40B4-BE49-F238E27FC236}">
              <a16:creationId xmlns:a16="http://schemas.microsoft.com/office/drawing/2014/main" xmlns="" id="{00000000-0008-0000-0100-0000D2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5" name="CustomShape 1">
          <a:extLst>
            <a:ext uri="{FF2B5EF4-FFF2-40B4-BE49-F238E27FC236}">
              <a16:creationId xmlns:a16="http://schemas.microsoft.com/office/drawing/2014/main" xmlns="" id="{00000000-0008-0000-0100-0000D3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16" name="CustomShape 1">
          <a:extLst>
            <a:ext uri="{FF2B5EF4-FFF2-40B4-BE49-F238E27FC236}">
              <a16:creationId xmlns:a16="http://schemas.microsoft.com/office/drawing/2014/main" xmlns="" id="{00000000-0008-0000-0100-0000D4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17" name="CustomShape 1">
          <a:extLst>
            <a:ext uri="{FF2B5EF4-FFF2-40B4-BE49-F238E27FC236}">
              <a16:creationId xmlns:a16="http://schemas.microsoft.com/office/drawing/2014/main" xmlns="" id="{00000000-0008-0000-0100-0000D5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18" name="CustomShape 1">
          <a:extLst>
            <a:ext uri="{FF2B5EF4-FFF2-40B4-BE49-F238E27FC236}">
              <a16:creationId xmlns:a16="http://schemas.microsoft.com/office/drawing/2014/main" xmlns="" id="{00000000-0008-0000-0100-0000D6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9" name="CustomShape 1">
          <a:extLst>
            <a:ext uri="{FF2B5EF4-FFF2-40B4-BE49-F238E27FC236}">
              <a16:creationId xmlns:a16="http://schemas.microsoft.com/office/drawing/2014/main" xmlns="" id="{00000000-0008-0000-0100-0000D7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20" name="CustomShape 1">
          <a:extLst>
            <a:ext uri="{FF2B5EF4-FFF2-40B4-BE49-F238E27FC236}">
              <a16:creationId xmlns:a16="http://schemas.microsoft.com/office/drawing/2014/main" xmlns="" id="{00000000-0008-0000-0100-0000D8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21" name="CustomShape 1">
          <a:extLst>
            <a:ext uri="{FF2B5EF4-FFF2-40B4-BE49-F238E27FC236}">
              <a16:creationId xmlns:a16="http://schemas.microsoft.com/office/drawing/2014/main" xmlns="" id="{00000000-0008-0000-0100-0000D9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22" name="CustomShape 1">
          <a:extLst>
            <a:ext uri="{FF2B5EF4-FFF2-40B4-BE49-F238E27FC236}">
              <a16:creationId xmlns:a16="http://schemas.microsoft.com/office/drawing/2014/main" xmlns="" id="{00000000-0008-0000-0100-0000DA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23" name="CustomShape 1">
          <a:extLst>
            <a:ext uri="{FF2B5EF4-FFF2-40B4-BE49-F238E27FC236}">
              <a16:creationId xmlns:a16="http://schemas.microsoft.com/office/drawing/2014/main" xmlns="" id="{00000000-0008-0000-0100-0000DB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24" name="CustomShape 1">
          <a:extLst>
            <a:ext uri="{FF2B5EF4-FFF2-40B4-BE49-F238E27FC236}">
              <a16:creationId xmlns:a16="http://schemas.microsoft.com/office/drawing/2014/main" xmlns="" id="{00000000-0008-0000-0100-0000DC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25" name="CustomShape 1">
          <a:extLst>
            <a:ext uri="{FF2B5EF4-FFF2-40B4-BE49-F238E27FC236}">
              <a16:creationId xmlns:a16="http://schemas.microsoft.com/office/drawing/2014/main" xmlns="" id="{00000000-0008-0000-0100-0000DD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26" name="CustomShape 1">
          <a:extLst>
            <a:ext uri="{FF2B5EF4-FFF2-40B4-BE49-F238E27FC236}">
              <a16:creationId xmlns:a16="http://schemas.microsoft.com/office/drawing/2014/main" xmlns="" id="{00000000-0008-0000-0100-0000DE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27" name="CustomShape 1">
          <a:extLst>
            <a:ext uri="{FF2B5EF4-FFF2-40B4-BE49-F238E27FC236}">
              <a16:creationId xmlns:a16="http://schemas.microsoft.com/office/drawing/2014/main" xmlns="" id="{00000000-0008-0000-0100-0000DF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28" name="CustomShape 1">
          <a:extLst>
            <a:ext uri="{FF2B5EF4-FFF2-40B4-BE49-F238E27FC236}">
              <a16:creationId xmlns:a16="http://schemas.microsoft.com/office/drawing/2014/main" xmlns="" id="{00000000-0008-0000-0100-0000E0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29" name="CustomShape 1">
          <a:extLst>
            <a:ext uri="{FF2B5EF4-FFF2-40B4-BE49-F238E27FC236}">
              <a16:creationId xmlns:a16="http://schemas.microsoft.com/office/drawing/2014/main" xmlns="" id="{00000000-0008-0000-0100-0000E1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30" name="CustomShape 1">
          <a:extLst>
            <a:ext uri="{FF2B5EF4-FFF2-40B4-BE49-F238E27FC236}">
              <a16:creationId xmlns:a16="http://schemas.microsoft.com/office/drawing/2014/main" xmlns="" id="{00000000-0008-0000-0100-0000E2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31" name="CustomShape 1">
          <a:extLst>
            <a:ext uri="{FF2B5EF4-FFF2-40B4-BE49-F238E27FC236}">
              <a16:creationId xmlns:a16="http://schemas.microsoft.com/office/drawing/2014/main" xmlns="" id="{00000000-0008-0000-0100-0000E3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32" name="CustomShape 1">
          <a:extLst>
            <a:ext uri="{FF2B5EF4-FFF2-40B4-BE49-F238E27FC236}">
              <a16:creationId xmlns:a16="http://schemas.microsoft.com/office/drawing/2014/main" xmlns="" id="{00000000-0008-0000-0100-0000E4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33" name="CustomShape 1">
          <a:extLst>
            <a:ext uri="{FF2B5EF4-FFF2-40B4-BE49-F238E27FC236}">
              <a16:creationId xmlns:a16="http://schemas.microsoft.com/office/drawing/2014/main" xmlns="" id="{00000000-0008-0000-0100-0000E5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34" name="CustomShape 1">
          <a:extLst>
            <a:ext uri="{FF2B5EF4-FFF2-40B4-BE49-F238E27FC236}">
              <a16:creationId xmlns:a16="http://schemas.microsoft.com/office/drawing/2014/main" xmlns="" id="{00000000-0008-0000-0100-0000E6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35" name="CustomShape 1">
          <a:extLst>
            <a:ext uri="{FF2B5EF4-FFF2-40B4-BE49-F238E27FC236}">
              <a16:creationId xmlns:a16="http://schemas.microsoft.com/office/drawing/2014/main" xmlns="" id="{00000000-0008-0000-0100-0000E7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36" name="CustomShape 1">
          <a:extLst>
            <a:ext uri="{FF2B5EF4-FFF2-40B4-BE49-F238E27FC236}">
              <a16:creationId xmlns:a16="http://schemas.microsoft.com/office/drawing/2014/main" xmlns="" id="{00000000-0008-0000-0100-0000E8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37" name="CustomShape 1">
          <a:extLst>
            <a:ext uri="{FF2B5EF4-FFF2-40B4-BE49-F238E27FC236}">
              <a16:creationId xmlns:a16="http://schemas.microsoft.com/office/drawing/2014/main" xmlns="" id="{00000000-0008-0000-0100-0000E9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38" name="CustomShape 1">
          <a:extLst>
            <a:ext uri="{FF2B5EF4-FFF2-40B4-BE49-F238E27FC236}">
              <a16:creationId xmlns:a16="http://schemas.microsoft.com/office/drawing/2014/main" xmlns="" id="{00000000-0008-0000-0100-0000EA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39" name="CustomShape 1">
          <a:extLst>
            <a:ext uri="{FF2B5EF4-FFF2-40B4-BE49-F238E27FC236}">
              <a16:creationId xmlns:a16="http://schemas.microsoft.com/office/drawing/2014/main" xmlns="" id="{00000000-0008-0000-0100-0000EB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40" name="CustomShape 1">
          <a:extLst>
            <a:ext uri="{FF2B5EF4-FFF2-40B4-BE49-F238E27FC236}">
              <a16:creationId xmlns:a16="http://schemas.microsoft.com/office/drawing/2014/main" xmlns="" id="{00000000-0008-0000-0100-0000EC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41" name="CustomShape 1">
          <a:extLst>
            <a:ext uri="{FF2B5EF4-FFF2-40B4-BE49-F238E27FC236}">
              <a16:creationId xmlns:a16="http://schemas.microsoft.com/office/drawing/2014/main" xmlns="" id="{00000000-0008-0000-0100-0000ED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42" name="CustomShape 1">
          <a:extLst>
            <a:ext uri="{FF2B5EF4-FFF2-40B4-BE49-F238E27FC236}">
              <a16:creationId xmlns:a16="http://schemas.microsoft.com/office/drawing/2014/main" xmlns="" id="{00000000-0008-0000-0100-0000EE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43" name="CustomShape 1">
          <a:extLst>
            <a:ext uri="{FF2B5EF4-FFF2-40B4-BE49-F238E27FC236}">
              <a16:creationId xmlns:a16="http://schemas.microsoft.com/office/drawing/2014/main" xmlns="" id="{00000000-0008-0000-0100-0000EF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44" name="CustomShape 1">
          <a:extLst>
            <a:ext uri="{FF2B5EF4-FFF2-40B4-BE49-F238E27FC236}">
              <a16:creationId xmlns:a16="http://schemas.microsoft.com/office/drawing/2014/main" xmlns="" id="{00000000-0008-0000-0100-0000F0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45" name="CustomShape 1">
          <a:extLst>
            <a:ext uri="{FF2B5EF4-FFF2-40B4-BE49-F238E27FC236}">
              <a16:creationId xmlns:a16="http://schemas.microsoft.com/office/drawing/2014/main" xmlns="" id="{00000000-0008-0000-0100-0000F1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46" name="CustomShape 1">
          <a:extLst>
            <a:ext uri="{FF2B5EF4-FFF2-40B4-BE49-F238E27FC236}">
              <a16:creationId xmlns:a16="http://schemas.microsoft.com/office/drawing/2014/main" xmlns="" id="{00000000-0008-0000-0100-0000F2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47" name="CustomShape 1">
          <a:extLst>
            <a:ext uri="{FF2B5EF4-FFF2-40B4-BE49-F238E27FC236}">
              <a16:creationId xmlns:a16="http://schemas.microsoft.com/office/drawing/2014/main" xmlns="" id="{00000000-0008-0000-0100-0000F3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48" name="CustomShape 1">
          <a:extLst>
            <a:ext uri="{FF2B5EF4-FFF2-40B4-BE49-F238E27FC236}">
              <a16:creationId xmlns:a16="http://schemas.microsoft.com/office/drawing/2014/main" xmlns="" id="{00000000-0008-0000-0100-0000F4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49" name="CustomShape 1">
          <a:extLst>
            <a:ext uri="{FF2B5EF4-FFF2-40B4-BE49-F238E27FC236}">
              <a16:creationId xmlns:a16="http://schemas.microsoft.com/office/drawing/2014/main" xmlns="" id="{00000000-0008-0000-0100-0000F5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50" name="CustomShape 1">
          <a:extLst>
            <a:ext uri="{FF2B5EF4-FFF2-40B4-BE49-F238E27FC236}">
              <a16:creationId xmlns:a16="http://schemas.microsoft.com/office/drawing/2014/main" xmlns="" id="{00000000-0008-0000-0100-0000F6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51" name="CustomShape 1">
          <a:extLst>
            <a:ext uri="{FF2B5EF4-FFF2-40B4-BE49-F238E27FC236}">
              <a16:creationId xmlns:a16="http://schemas.microsoft.com/office/drawing/2014/main" xmlns="" id="{00000000-0008-0000-0100-0000F709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52" name="CustomShape 1">
          <a:extLst>
            <a:ext uri="{FF2B5EF4-FFF2-40B4-BE49-F238E27FC236}">
              <a16:creationId xmlns:a16="http://schemas.microsoft.com/office/drawing/2014/main" xmlns="" id="{00000000-0008-0000-0100-0000F809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53" name="CustomShape 1">
          <a:extLst>
            <a:ext uri="{FF2B5EF4-FFF2-40B4-BE49-F238E27FC236}">
              <a16:creationId xmlns:a16="http://schemas.microsoft.com/office/drawing/2014/main" xmlns="" id="{00000000-0008-0000-0100-0000F909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54" name="CustomShape 1">
          <a:extLst>
            <a:ext uri="{FF2B5EF4-FFF2-40B4-BE49-F238E27FC236}">
              <a16:creationId xmlns:a16="http://schemas.microsoft.com/office/drawing/2014/main" xmlns="" id="{00000000-0008-0000-0100-0000FA09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55" name="CustomShape 1">
          <a:extLst>
            <a:ext uri="{FF2B5EF4-FFF2-40B4-BE49-F238E27FC236}">
              <a16:creationId xmlns:a16="http://schemas.microsoft.com/office/drawing/2014/main" xmlns="" id="{00000000-0008-0000-0100-0000FB090000}"/>
            </a:ext>
          </a:extLst>
        </xdr:cNvPr>
        <xdr:cNvSpPr/>
      </xdr:nvSpPr>
      <xdr:spPr>
        <a:xfrm>
          <a:off x="62546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56" name="CustomShape 1">
          <a:extLst>
            <a:ext uri="{FF2B5EF4-FFF2-40B4-BE49-F238E27FC236}">
              <a16:creationId xmlns:a16="http://schemas.microsoft.com/office/drawing/2014/main" xmlns="" id="{00000000-0008-0000-0100-0000FC09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57" name="CustomShape 1">
          <a:extLst>
            <a:ext uri="{FF2B5EF4-FFF2-40B4-BE49-F238E27FC236}">
              <a16:creationId xmlns:a16="http://schemas.microsoft.com/office/drawing/2014/main" xmlns="" id="{00000000-0008-0000-0100-0000FD09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58" name="CustomShape 1">
          <a:extLst>
            <a:ext uri="{FF2B5EF4-FFF2-40B4-BE49-F238E27FC236}">
              <a16:creationId xmlns:a16="http://schemas.microsoft.com/office/drawing/2014/main" xmlns="" id="{00000000-0008-0000-0100-0000FE09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59" name="CustomShape 1">
          <a:extLst>
            <a:ext uri="{FF2B5EF4-FFF2-40B4-BE49-F238E27FC236}">
              <a16:creationId xmlns:a16="http://schemas.microsoft.com/office/drawing/2014/main" xmlns="" id="{00000000-0008-0000-0100-0000FF09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0" name="CustomShape 1">
          <a:extLst>
            <a:ext uri="{FF2B5EF4-FFF2-40B4-BE49-F238E27FC236}">
              <a16:creationId xmlns:a16="http://schemas.microsoft.com/office/drawing/2014/main" xmlns="" id="{00000000-0008-0000-0100-000000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61" name="CustomShape 1">
          <a:extLst>
            <a:ext uri="{FF2B5EF4-FFF2-40B4-BE49-F238E27FC236}">
              <a16:creationId xmlns:a16="http://schemas.microsoft.com/office/drawing/2014/main" xmlns="" id="{00000000-0008-0000-0100-000001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2" name="CustomShape 1">
          <a:extLst>
            <a:ext uri="{FF2B5EF4-FFF2-40B4-BE49-F238E27FC236}">
              <a16:creationId xmlns:a16="http://schemas.microsoft.com/office/drawing/2014/main" xmlns="" id="{00000000-0008-0000-0100-000002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63" name="CustomShape 1">
          <a:extLst>
            <a:ext uri="{FF2B5EF4-FFF2-40B4-BE49-F238E27FC236}">
              <a16:creationId xmlns:a16="http://schemas.microsoft.com/office/drawing/2014/main" xmlns="" id="{00000000-0008-0000-0100-000003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64" name="CustomShape 1">
          <a:extLst>
            <a:ext uri="{FF2B5EF4-FFF2-40B4-BE49-F238E27FC236}">
              <a16:creationId xmlns:a16="http://schemas.microsoft.com/office/drawing/2014/main" xmlns="" id="{00000000-0008-0000-0100-000004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5" name="CustomShape 1">
          <a:extLst>
            <a:ext uri="{FF2B5EF4-FFF2-40B4-BE49-F238E27FC236}">
              <a16:creationId xmlns:a16="http://schemas.microsoft.com/office/drawing/2014/main" xmlns="" id="{00000000-0008-0000-0100-000005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66" name="CustomShape 1">
          <a:extLst>
            <a:ext uri="{FF2B5EF4-FFF2-40B4-BE49-F238E27FC236}">
              <a16:creationId xmlns:a16="http://schemas.microsoft.com/office/drawing/2014/main" xmlns="" id="{00000000-0008-0000-0100-000006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7" name="CustomShape 1">
          <a:extLst>
            <a:ext uri="{FF2B5EF4-FFF2-40B4-BE49-F238E27FC236}">
              <a16:creationId xmlns:a16="http://schemas.microsoft.com/office/drawing/2014/main" xmlns="" id="{00000000-0008-0000-0100-000007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68" name="CustomShape 1">
          <a:extLst>
            <a:ext uri="{FF2B5EF4-FFF2-40B4-BE49-F238E27FC236}">
              <a16:creationId xmlns:a16="http://schemas.microsoft.com/office/drawing/2014/main" xmlns="" id="{00000000-0008-0000-0100-000008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69" name="CustomShape 1">
          <a:extLst>
            <a:ext uri="{FF2B5EF4-FFF2-40B4-BE49-F238E27FC236}">
              <a16:creationId xmlns:a16="http://schemas.microsoft.com/office/drawing/2014/main" xmlns="" id="{00000000-0008-0000-0100-000009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70" name="CustomShape 1">
          <a:extLst>
            <a:ext uri="{FF2B5EF4-FFF2-40B4-BE49-F238E27FC236}">
              <a16:creationId xmlns:a16="http://schemas.microsoft.com/office/drawing/2014/main" xmlns="" id="{00000000-0008-0000-0100-00000A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71" name="CustomShape 1">
          <a:extLst>
            <a:ext uri="{FF2B5EF4-FFF2-40B4-BE49-F238E27FC236}">
              <a16:creationId xmlns:a16="http://schemas.microsoft.com/office/drawing/2014/main" xmlns="" id="{00000000-0008-0000-0100-00000B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72" name="CustomShape 1">
          <a:extLst>
            <a:ext uri="{FF2B5EF4-FFF2-40B4-BE49-F238E27FC236}">
              <a16:creationId xmlns:a16="http://schemas.microsoft.com/office/drawing/2014/main" xmlns="" id="{00000000-0008-0000-0100-00000C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73" name="CustomShape 1">
          <a:extLst>
            <a:ext uri="{FF2B5EF4-FFF2-40B4-BE49-F238E27FC236}">
              <a16:creationId xmlns:a16="http://schemas.microsoft.com/office/drawing/2014/main" xmlns="" id="{00000000-0008-0000-0100-00000D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74" name="CustomShape 1">
          <a:extLst>
            <a:ext uri="{FF2B5EF4-FFF2-40B4-BE49-F238E27FC236}">
              <a16:creationId xmlns:a16="http://schemas.microsoft.com/office/drawing/2014/main" xmlns="" id="{00000000-0008-0000-0100-00000E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75" name="CustomShape 1">
          <a:extLst>
            <a:ext uri="{FF2B5EF4-FFF2-40B4-BE49-F238E27FC236}">
              <a16:creationId xmlns:a16="http://schemas.microsoft.com/office/drawing/2014/main" xmlns="" id="{00000000-0008-0000-0100-00000F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76" name="CustomShape 1">
          <a:extLst>
            <a:ext uri="{FF2B5EF4-FFF2-40B4-BE49-F238E27FC236}">
              <a16:creationId xmlns:a16="http://schemas.microsoft.com/office/drawing/2014/main" xmlns="" id="{00000000-0008-0000-0100-000010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77" name="CustomShape 1">
          <a:extLst>
            <a:ext uri="{FF2B5EF4-FFF2-40B4-BE49-F238E27FC236}">
              <a16:creationId xmlns:a16="http://schemas.microsoft.com/office/drawing/2014/main" xmlns="" id="{00000000-0008-0000-0100-000011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78" name="CustomShape 1">
          <a:extLst>
            <a:ext uri="{FF2B5EF4-FFF2-40B4-BE49-F238E27FC236}">
              <a16:creationId xmlns:a16="http://schemas.microsoft.com/office/drawing/2014/main" xmlns="" id="{00000000-0008-0000-0100-000012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79" name="CustomShape 1">
          <a:extLst>
            <a:ext uri="{FF2B5EF4-FFF2-40B4-BE49-F238E27FC236}">
              <a16:creationId xmlns:a16="http://schemas.microsoft.com/office/drawing/2014/main" xmlns="" id="{00000000-0008-0000-0100-000013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80" name="CustomShape 1">
          <a:extLst>
            <a:ext uri="{FF2B5EF4-FFF2-40B4-BE49-F238E27FC236}">
              <a16:creationId xmlns:a16="http://schemas.microsoft.com/office/drawing/2014/main" xmlns="" id="{00000000-0008-0000-0100-000014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81" name="CustomShape 1">
          <a:extLst>
            <a:ext uri="{FF2B5EF4-FFF2-40B4-BE49-F238E27FC236}">
              <a16:creationId xmlns:a16="http://schemas.microsoft.com/office/drawing/2014/main" xmlns="" id="{00000000-0008-0000-0100-000015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82" name="CustomShape 1">
          <a:extLst>
            <a:ext uri="{FF2B5EF4-FFF2-40B4-BE49-F238E27FC236}">
              <a16:creationId xmlns:a16="http://schemas.microsoft.com/office/drawing/2014/main" xmlns="" id="{00000000-0008-0000-0100-000016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83" name="CustomShape 1">
          <a:extLst>
            <a:ext uri="{FF2B5EF4-FFF2-40B4-BE49-F238E27FC236}">
              <a16:creationId xmlns:a16="http://schemas.microsoft.com/office/drawing/2014/main" xmlns="" id="{00000000-0008-0000-0100-000017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84" name="CustomShape 1">
          <a:extLst>
            <a:ext uri="{FF2B5EF4-FFF2-40B4-BE49-F238E27FC236}">
              <a16:creationId xmlns:a16="http://schemas.microsoft.com/office/drawing/2014/main" xmlns="" id="{00000000-0008-0000-0100-000018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85" name="CustomShape 1">
          <a:extLst>
            <a:ext uri="{FF2B5EF4-FFF2-40B4-BE49-F238E27FC236}">
              <a16:creationId xmlns:a16="http://schemas.microsoft.com/office/drawing/2014/main" xmlns="" id="{00000000-0008-0000-0100-000019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86" name="CustomShape 1">
          <a:extLst>
            <a:ext uri="{FF2B5EF4-FFF2-40B4-BE49-F238E27FC236}">
              <a16:creationId xmlns:a16="http://schemas.microsoft.com/office/drawing/2014/main" xmlns="" id="{00000000-0008-0000-0100-00001A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87" name="CustomShape 1">
          <a:extLst>
            <a:ext uri="{FF2B5EF4-FFF2-40B4-BE49-F238E27FC236}">
              <a16:creationId xmlns:a16="http://schemas.microsoft.com/office/drawing/2014/main" xmlns="" id="{00000000-0008-0000-0100-00001B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88" name="CustomShape 1">
          <a:extLst>
            <a:ext uri="{FF2B5EF4-FFF2-40B4-BE49-F238E27FC236}">
              <a16:creationId xmlns:a16="http://schemas.microsoft.com/office/drawing/2014/main" xmlns="" id="{00000000-0008-0000-0100-00001C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89" name="CustomShape 1">
          <a:extLst>
            <a:ext uri="{FF2B5EF4-FFF2-40B4-BE49-F238E27FC236}">
              <a16:creationId xmlns:a16="http://schemas.microsoft.com/office/drawing/2014/main" xmlns="" id="{00000000-0008-0000-0100-00001D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90" name="CustomShape 1">
          <a:extLst>
            <a:ext uri="{FF2B5EF4-FFF2-40B4-BE49-F238E27FC236}">
              <a16:creationId xmlns:a16="http://schemas.microsoft.com/office/drawing/2014/main" xmlns="" id="{00000000-0008-0000-0100-00001E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91" name="CustomShape 1">
          <a:extLst>
            <a:ext uri="{FF2B5EF4-FFF2-40B4-BE49-F238E27FC236}">
              <a16:creationId xmlns:a16="http://schemas.microsoft.com/office/drawing/2014/main" xmlns="" id="{00000000-0008-0000-0100-00001F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92" name="CustomShape 1">
          <a:extLst>
            <a:ext uri="{FF2B5EF4-FFF2-40B4-BE49-F238E27FC236}">
              <a16:creationId xmlns:a16="http://schemas.microsoft.com/office/drawing/2014/main" xmlns="" id="{00000000-0008-0000-0100-000020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93" name="CustomShape 1">
          <a:extLst>
            <a:ext uri="{FF2B5EF4-FFF2-40B4-BE49-F238E27FC236}">
              <a16:creationId xmlns:a16="http://schemas.microsoft.com/office/drawing/2014/main" xmlns="" id="{00000000-0008-0000-0100-000021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94" name="CustomShape 1">
          <a:extLst>
            <a:ext uri="{FF2B5EF4-FFF2-40B4-BE49-F238E27FC236}">
              <a16:creationId xmlns:a16="http://schemas.microsoft.com/office/drawing/2014/main" xmlns="" id="{00000000-0008-0000-0100-000022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95" name="CustomShape 1">
          <a:extLst>
            <a:ext uri="{FF2B5EF4-FFF2-40B4-BE49-F238E27FC236}">
              <a16:creationId xmlns:a16="http://schemas.microsoft.com/office/drawing/2014/main" xmlns="" id="{00000000-0008-0000-0100-000023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96" name="CustomShape 1">
          <a:extLst>
            <a:ext uri="{FF2B5EF4-FFF2-40B4-BE49-F238E27FC236}">
              <a16:creationId xmlns:a16="http://schemas.microsoft.com/office/drawing/2014/main" xmlns="" id="{00000000-0008-0000-0100-000024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97" name="CustomShape 1">
          <a:extLst>
            <a:ext uri="{FF2B5EF4-FFF2-40B4-BE49-F238E27FC236}">
              <a16:creationId xmlns:a16="http://schemas.microsoft.com/office/drawing/2014/main" xmlns="" id="{00000000-0008-0000-0100-000025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98" name="CustomShape 1">
          <a:extLst>
            <a:ext uri="{FF2B5EF4-FFF2-40B4-BE49-F238E27FC236}">
              <a16:creationId xmlns:a16="http://schemas.microsoft.com/office/drawing/2014/main" xmlns="" id="{00000000-0008-0000-0100-000026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99" name="CustomShape 1">
          <a:extLst>
            <a:ext uri="{FF2B5EF4-FFF2-40B4-BE49-F238E27FC236}">
              <a16:creationId xmlns:a16="http://schemas.microsoft.com/office/drawing/2014/main" xmlns="" id="{00000000-0008-0000-0100-000027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00" name="CustomShape 1">
          <a:extLst>
            <a:ext uri="{FF2B5EF4-FFF2-40B4-BE49-F238E27FC236}">
              <a16:creationId xmlns:a16="http://schemas.microsoft.com/office/drawing/2014/main" xmlns="" id="{00000000-0008-0000-0100-000028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01" name="CustomShape 1">
          <a:extLst>
            <a:ext uri="{FF2B5EF4-FFF2-40B4-BE49-F238E27FC236}">
              <a16:creationId xmlns:a16="http://schemas.microsoft.com/office/drawing/2014/main" xmlns="" id="{00000000-0008-0000-0100-000029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02" name="CustomShape 1">
          <a:extLst>
            <a:ext uri="{FF2B5EF4-FFF2-40B4-BE49-F238E27FC236}">
              <a16:creationId xmlns:a16="http://schemas.microsoft.com/office/drawing/2014/main" xmlns="" id="{00000000-0008-0000-0100-00002A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03" name="CustomShape 1">
          <a:extLst>
            <a:ext uri="{FF2B5EF4-FFF2-40B4-BE49-F238E27FC236}">
              <a16:creationId xmlns:a16="http://schemas.microsoft.com/office/drawing/2014/main" xmlns="" id="{00000000-0008-0000-0100-00002B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04" name="CustomShape 1">
          <a:extLst>
            <a:ext uri="{FF2B5EF4-FFF2-40B4-BE49-F238E27FC236}">
              <a16:creationId xmlns:a16="http://schemas.microsoft.com/office/drawing/2014/main" xmlns="" id="{00000000-0008-0000-0100-00002C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05" name="CustomShape 1">
          <a:extLst>
            <a:ext uri="{FF2B5EF4-FFF2-40B4-BE49-F238E27FC236}">
              <a16:creationId xmlns:a16="http://schemas.microsoft.com/office/drawing/2014/main" xmlns="" id="{00000000-0008-0000-0100-00002D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06" name="CustomShape 1">
          <a:extLst>
            <a:ext uri="{FF2B5EF4-FFF2-40B4-BE49-F238E27FC236}">
              <a16:creationId xmlns:a16="http://schemas.microsoft.com/office/drawing/2014/main" xmlns="" id="{00000000-0008-0000-0100-00002E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07" name="CustomShape 1">
          <a:extLst>
            <a:ext uri="{FF2B5EF4-FFF2-40B4-BE49-F238E27FC236}">
              <a16:creationId xmlns:a16="http://schemas.microsoft.com/office/drawing/2014/main" xmlns="" id="{00000000-0008-0000-0100-00002F0A0000}"/>
            </a:ext>
          </a:extLst>
        </xdr:cNvPr>
        <xdr:cNvSpPr/>
      </xdr:nvSpPr>
      <xdr:spPr>
        <a:xfrm>
          <a:off x="62546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08" name="CustomShape 1">
          <a:extLst>
            <a:ext uri="{FF2B5EF4-FFF2-40B4-BE49-F238E27FC236}">
              <a16:creationId xmlns:a16="http://schemas.microsoft.com/office/drawing/2014/main" xmlns="" id="{00000000-0008-0000-0100-000030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09" name="CustomShape 1">
          <a:extLst>
            <a:ext uri="{FF2B5EF4-FFF2-40B4-BE49-F238E27FC236}">
              <a16:creationId xmlns:a16="http://schemas.microsoft.com/office/drawing/2014/main" xmlns="" id="{00000000-0008-0000-0100-0000310A0000}"/>
            </a:ext>
          </a:extLst>
        </xdr:cNvPr>
        <xdr:cNvSpPr/>
      </xdr:nvSpPr>
      <xdr:spPr>
        <a:xfrm>
          <a:off x="5417370"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10" name="CustomShape 1">
          <a:extLst>
            <a:ext uri="{FF2B5EF4-FFF2-40B4-BE49-F238E27FC236}">
              <a16:creationId xmlns:a16="http://schemas.microsoft.com/office/drawing/2014/main" xmlns="" id="{00000000-0008-0000-0100-000032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11" name="CustomShape 1">
          <a:extLst>
            <a:ext uri="{FF2B5EF4-FFF2-40B4-BE49-F238E27FC236}">
              <a16:creationId xmlns:a16="http://schemas.microsoft.com/office/drawing/2014/main" xmlns="" id="{00000000-0008-0000-0100-000033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12" name="CustomShape 1">
          <a:extLst>
            <a:ext uri="{FF2B5EF4-FFF2-40B4-BE49-F238E27FC236}">
              <a16:creationId xmlns:a16="http://schemas.microsoft.com/office/drawing/2014/main" xmlns="" id="{00000000-0008-0000-0100-000034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13" name="CustomShape 1">
          <a:extLst>
            <a:ext uri="{FF2B5EF4-FFF2-40B4-BE49-F238E27FC236}">
              <a16:creationId xmlns:a16="http://schemas.microsoft.com/office/drawing/2014/main" xmlns="" id="{00000000-0008-0000-0100-000035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14" name="CustomShape 1">
          <a:extLst>
            <a:ext uri="{FF2B5EF4-FFF2-40B4-BE49-F238E27FC236}">
              <a16:creationId xmlns:a16="http://schemas.microsoft.com/office/drawing/2014/main" xmlns="" id="{00000000-0008-0000-0100-000036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15" name="CustomShape 1">
          <a:extLst>
            <a:ext uri="{FF2B5EF4-FFF2-40B4-BE49-F238E27FC236}">
              <a16:creationId xmlns:a16="http://schemas.microsoft.com/office/drawing/2014/main" xmlns="" id="{00000000-0008-0000-0100-000037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16" name="CustomShape 1">
          <a:extLst>
            <a:ext uri="{FF2B5EF4-FFF2-40B4-BE49-F238E27FC236}">
              <a16:creationId xmlns:a16="http://schemas.microsoft.com/office/drawing/2014/main" xmlns="" id="{00000000-0008-0000-0100-0000380A0000}"/>
            </a:ext>
          </a:extLst>
        </xdr:cNvPr>
        <xdr:cNvSpPr/>
      </xdr:nvSpPr>
      <xdr:spPr>
        <a:xfrm>
          <a:off x="62546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17" name="CustomShape 1">
          <a:extLst>
            <a:ext uri="{FF2B5EF4-FFF2-40B4-BE49-F238E27FC236}">
              <a16:creationId xmlns:a16="http://schemas.microsoft.com/office/drawing/2014/main" xmlns="" id="{00000000-0008-0000-0100-000039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18" name="CustomShape 1">
          <a:extLst>
            <a:ext uri="{FF2B5EF4-FFF2-40B4-BE49-F238E27FC236}">
              <a16:creationId xmlns:a16="http://schemas.microsoft.com/office/drawing/2014/main" xmlns="" id="{00000000-0008-0000-0100-00003A0A0000}"/>
            </a:ext>
          </a:extLst>
        </xdr:cNvPr>
        <xdr:cNvSpPr/>
      </xdr:nvSpPr>
      <xdr:spPr>
        <a:xfrm>
          <a:off x="5417370"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19" name="CustomShape 1">
          <a:extLst>
            <a:ext uri="{FF2B5EF4-FFF2-40B4-BE49-F238E27FC236}">
              <a16:creationId xmlns:a16="http://schemas.microsoft.com/office/drawing/2014/main" xmlns="" id="{00000000-0008-0000-0100-00003B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20" name="CustomShape 1">
          <a:extLst>
            <a:ext uri="{FF2B5EF4-FFF2-40B4-BE49-F238E27FC236}">
              <a16:creationId xmlns:a16="http://schemas.microsoft.com/office/drawing/2014/main" xmlns="" id="{00000000-0008-0000-0100-00003C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21" name="CustomShape 1">
          <a:extLst>
            <a:ext uri="{FF2B5EF4-FFF2-40B4-BE49-F238E27FC236}">
              <a16:creationId xmlns:a16="http://schemas.microsoft.com/office/drawing/2014/main" xmlns="" id="{00000000-0008-0000-0100-00003D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22" name="CustomShape 1">
          <a:extLst>
            <a:ext uri="{FF2B5EF4-FFF2-40B4-BE49-F238E27FC236}">
              <a16:creationId xmlns:a16="http://schemas.microsoft.com/office/drawing/2014/main" xmlns="" id="{00000000-0008-0000-0100-00003E0A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23" name="CustomShape 1">
          <a:extLst>
            <a:ext uri="{FF2B5EF4-FFF2-40B4-BE49-F238E27FC236}">
              <a16:creationId xmlns:a16="http://schemas.microsoft.com/office/drawing/2014/main" xmlns="" id="{00000000-0008-0000-0100-00003F0A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24" name="CustomShape 1">
          <a:extLst>
            <a:ext uri="{FF2B5EF4-FFF2-40B4-BE49-F238E27FC236}">
              <a16:creationId xmlns:a16="http://schemas.microsoft.com/office/drawing/2014/main" xmlns="" id="{00000000-0008-0000-0100-000040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25" name="CustomShape 1">
          <a:extLst>
            <a:ext uri="{FF2B5EF4-FFF2-40B4-BE49-F238E27FC236}">
              <a16:creationId xmlns:a16="http://schemas.microsoft.com/office/drawing/2014/main" xmlns="" id="{00000000-0008-0000-0100-0000410A0000}"/>
            </a:ext>
          </a:extLst>
        </xdr:cNvPr>
        <xdr:cNvSpPr/>
      </xdr:nvSpPr>
      <xdr:spPr>
        <a:xfrm>
          <a:off x="62546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26" name="CustomShape 1">
          <a:extLst>
            <a:ext uri="{FF2B5EF4-FFF2-40B4-BE49-F238E27FC236}">
              <a16:creationId xmlns:a16="http://schemas.microsoft.com/office/drawing/2014/main" xmlns="" id="{00000000-0008-0000-0100-000042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27" name="CustomShape 1">
          <a:extLst>
            <a:ext uri="{FF2B5EF4-FFF2-40B4-BE49-F238E27FC236}">
              <a16:creationId xmlns:a16="http://schemas.microsoft.com/office/drawing/2014/main" xmlns="" id="{00000000-0008-0000-0100-000043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28" name="CustomShape 1">
          <a:extLst>
            <a:ext uri="{FF2B5EF4-FFF2-40B4-BE49-F238E27FC236}">
              <a16:creationId xmlns:a16="http://schemas.microsoft.com/office/drawing/2014/main" xmlns="" id="{00000000-0008-0000-0100-0000440A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29" name="CustomShape 1">
          <a:extLst>
            <a:ext uri="{FF2B5EF4-FFF2-40B4-BE49-F238E27FC236}">
              <a16:creationId xmlns:a16="http://schemas.microsoft.com/office/drawing/2014/main" xmlns="" id="{00000000-0008-0000-0100-0000450A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30" name="CustomShape 1">
          <a:extLst>
            <a:ext uri="{FF2B5EF4-FFF2-40B4-BE49-F238E27FC236}">
              <a16:creationId xmlns:a16="http://schemas.microsoft.com/office/drawing/2014/main" xmlns="" id="{00000000-0008-0000-0100-000046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31" name="CustomShape 1">
          <a:extLst>
            <a:ext uri="{FF2B5EF4-FFF2-40B4-BE49-F238E27FC236}">
              <a16:creationId xmlns:a16="http://schemas.microsoft.com/office/drawing/2014/main" xmlns="" id="{00000000-0008-0000-0100-000047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32" name="CustomShape 1">
          <a:extLst>
            <a:ext uri="{FF2B5EF4-FFF2-40B4-BE49-F238E27FC236}">
              <a16:creationId xmlns:a16="http://schemas.microsoft.com/office/drawing/2014/main" xmlns="" id="{00000000-0008-0000-0100-000048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33" name="CustomShape 1">
          <a:extLst>
            <a:ext uri="{FF2B5EF4-FFF2-40B4-BE49-F238E27FC236}">
              <a16:creationId xmlns:a16="http://schemas.microsoft.com/office/drawing/2014/main" xmlns="" id="{00000000-0008-0000-0100-000049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34" name="CustomShape 1">
          <a:extLst>
            <a:ext uri="{FF2B5EF4-FFF2-40B4-BE49-F238E27FC236}">
              <a16:creationId xmlns:a16="http://schemas.microsoft.com/office/drawing/2014/main" xmlns="" id="{00000000-0008-0000-0100-00004A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35" name="CustomShape 1">
          <a:extLst>
            <a:ext uri="{FF2B5EF4-FFF2-40B4-BE49-F238E27FC236}">
              <a16:creationId xmlns:a16="http://schemas.microsoft.com/office/drawing/2014/main" xmlns="" id="{00000000-0008-0000-0100-00004B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36" name="CustomShape 1">
          <a:extLst>
            <a:ext uri="{FF2B5EF4-FFF2-40B4-BE49-F238E27FC236}">
              <a16:creationId xmlns:a16="http://schemas.microsoft.com/office/drawing/2014/main" xmlns="" id="{00000000-0008-0000-0100-00004C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37" name="CustomShape 1">
          <a:extLst>
            <a:ext uri="{FF2B5EF4-FFF2-40B4-BE49-F238E27FC236}">
              <a16:creationId xmlns:a16="http://schemas.microsoft.com/office/drawing/2014/main" xmlns="" id="{00000000-0008-0000-0100-00004D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38" name="CustomShape 1">
          <a:extLst>
            <a:ext uri="{FF2B5EF4-FFF2-40B4-BE49-F238E27FC236}">
              <a16:creationId xmlns:a16="http://schemas.microsoft.com/office/drawing/2014/main" xmlns="" id="{00000000-0008-0000-0100-00004E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39" name="CustomShape 1">
          <a:extLst>
            <a:ext uri="{FF2B5EF4-FFF2-40B4-BE49-F238E27FC236}">
              <a16:creationId xmlns:a16="http://schemas.microsoft.com/office/drawing/2014/main" xmlns="" id="{00000000-0008-0000-0100-00004F0A0000}"/>
            </a:ext>
          </a:extLst>
        </xdr:cNvPr>
        <xdr:cNvSpPr/>
      </xdr:nvSpPr>
      <xdr:spPr>
        <a:xfrm>
          <a:off x="999684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40" name="CustomShape 1">
          <a:extLst>
            <a:ext uri="{FF2B5EF4-FFF2-40B4-BE49-F238E27FC236}">
              <a16:creationId xmlns:a16="http://schemas.microsoft.com/office/drawing/2014/main" xmlns="" id="{00000000-0008-0000-0100-000050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41" name="CustomShape 1">
          <a:extLst>
            <a:ext uri="{FF2B5EF4-FFF2-40B4-BE49-F238E27FC236}">
              <a16:creationId xmlns:a16="http://schemas.microsoft.com/office/drawing/2014/main" xmlns="" id="{00000000-0008-0000-0100-0000510A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42" name="CustomShape 1">
          <a:extLst>
            <a:ext uri="{FF2B5EF4-FFF2-40B4-BE49-F238E27FC236}">
              <a16:creationId xmlns:a16="http://schemas.microsoft.com/office/drawing/2014/main" xmlns="" id="{00000000-0008-0000-0100-0000520A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43" name="CustomShape 1">
          <a:extLst>
            <a:ext uri="{FF2B5EF4-FFF2-40B4-BE49-F238E27FC236}">
              <a16:creationId xmlns:a16="http://schemas.microsoft.com/office/drawing/2014/main" xmlns="" id="{00000000-0008-0000-0100-000053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44" name="CustomShape 1">
          <a:extLst>
            <a:ext uri="{FF2B5EF4-FFF2-40B4-BE49-F238E27FC236}">
              <a16:creationId xmlns:a16="http://schemas.microsoft.com/office/drawing/2014/main" xmlns="" id="{00000000-0008-0000-0100-0000540A0000}"/>
            </a:ext>
          </a:extLst>
        </xdr:cNvPr>
        <xdr:cNvSpPr/>
      </xdr:nvSpPr>
      <xdr:spPr>
        <a:xfrm>
          <a:off x="62546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45" name="CustomShape 1">
          <a:extLst>
            <a:ext uri="{FF2B5EF4-FFF2-40B4-BE49-F238E27FC236}">
              <a16:creationId xmlns:a16="http://schemas.microsoft.com/office/drawing/2014/main" xmlns="" id="{00000000-0008-0000-0100-000055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46" name="CustomShape 1">
          <a:extLst>
            <a:ext uri="{FF2B5EF4-FFF2-40B4-BE49-F238E27FC236}">
              <a16:creationId xmlns:a16="http://schemas.microsoft.com/office/drawing/2014/main" xmlns="" id="{00000000-0008-0000-0100-000056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47" name="CustomShape 1">
          <a:extLst>
            <a:ext uri="{FF2B5EF4-FFF2-40B4-BE49-F238E27FC236}">
              <a16:creationId xmlns:a16="http://schemas.microsoft.com/office/drawing/2014/main" xmlns="" id="{00000000-0008-0000-0100-0000570A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48" name="CustomShape 1">
          <a:extLst>
            <a:ext uri="{FF2B5EF4-FFF2-40B4-BE49-F238E27FC236}">
              <a16:creationId xmlns:a16="http://schemas.microsoft.com/office/drawing/2014/main" xmlns="" id="{00000000-0008-0000-0100-0000580A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49" name="CustomShape 1">
          <a:extLst>
            <a:ext uri="{FF2B5EF4-FFF2-40B4-BE49-F238E27FC236}">
              <a16:creationId xmlns:a16="http://schemas.microsoft.com/office/drawing/2014/main" xmlns="" id="{00000000-0008-0000-0100-000059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0" name="CustomShape 1">
          <a:extLst>
            <a:ext uri="{FF2B5EF4-FFF2-40B4-BE49-F238E27FC236}">
              <a16:creationId xmlns:a16="http://schemas.microsoft.com/office/drawing/2014/main" xmlns="" id="{00000000-0008-0000-0100-00005A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51" name="CustomShape 1">
          <a:extLst>
            <a:ext uri="{FF2B5EF4-FFF2-40B4-BE49-F238E27FC236}">
              <a16:creationId xmlns:a16="http://schemas.microsoft.com/office/drawing/2014/main" xmlns="" id="{00000000-0008-0000-0100-00005B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2" name="CustomShape 1">
          <a:extLst>
            <a:ext uri="{FF2B5EF4-FFF2-40B4-BE49-F238E27FC236}">
              <a16:creationId xmlns:a16="http://schemas.microsoft.com/office/drawing/2014/main" xmlns="" id="{00000000-0008-0000-0100-00005C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53" name="CustomShape 1">
          <a:extLst>
            <a:ext uri="{FF2B5EF4-FFF2-40B4-BE49-F238E27FC236}">
              <a16:creationId xmlns:a16="http://schemas.microsoft.com/office/drawing/2014/main" xmlns="" id="{00000000-0008-0000-0100-00005D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4" name="CustomShape 1">
          <a:extLst>
            <a:ext uri="{FF2B5EF4-FFF2-40B4-BE49-F238E27FC236}">
              <a16:creationId xmlns:a16="http://schemas.microsoft.com/office/drawing/2014/main" xmlns="" id="{00000000-0008-0000-0100-00005E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55" name="CustomShape 1">
          <a:extLst>
            <a:ext uri="{FF2B5EF4-FFF2-40B4-BE49-F238E27FC236}">
              <a16:creationId xmlns:a16="http://schemas.microsoft.com/office/drawing/2014/main" xmlns="" id="{00000000-0008-0000-0100-00005F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56" name="CustomShape 1">
          <a:extLst>
            <a:ext uri="{FF2B5EF4-FFF2-40B4-BE49-F238E27FC236}">
              <a16:creationId xmlns:a16="http://schemas.microsoft.com/office/drawing/2014/main" xmlns="" id="{00000000-0008-0000-0100-000060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7" name="CustomShape 1">
          <a:extLst>
            <a:ext uri="{FF2B5EF4-FFF2-40B4-BE49-F238E27FC236}">
              <a16:creationId xmlns:a16="http://schemas.microsoft.com/office/drawing/2014/main" xmlns="" id="{00000000-0008-0000-0100-000061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58" name="CustomShape 1">
          <a:extLst>
            <a:ext uri="{FF2B5EF4-FFF2-40B4-BE49-F238E27FC236}">
              <a16:creationId xmlns:a16="http://schemas.microsoft.com/office/drawing/2014/main" xmlns="" id="{00000000-0008-0000-0100-000062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9" name="CustomShape 1">
          <a:extLst>
            <a:ext uri="{FF2B5EF4-FFF2-40B4-BE49-F238E27FC236}">
              <a16:creationId xmlns:a16="http://schemas.microsoft.com/office/drawing/2014/main" xmlns="" id="{00000000-0008-0000-0100-000063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60" name="CustomShape 1">
          <a:extLst>
            <a:ext uri="{FF2B5EF4-FFF2-40B4-BE49-F238E27FC236}">
              <a16:creationId xmlns:a16="http://schemas.microsoft.com/office/drawing/2014/main" xmlns="" id="{00000000-0008-0000-0100-000064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61" name="CustomShape 1">
          <a:extLst>
            <a:ext uri="{FF2B5EF4-FFF2-40B4-BE49-F238E27FC236}">
              <a16:creationId xmlns:a16="http://schemas.microsoft.com/office/drawing/2014/main" xmlns="" id="{00000000-0008-0000-0100-000065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62" name="CustomShape 1">
          <a:extLst>
            <a:ext uri="{FF2B5EF4-FFF2-40B4-BE49-F238E27FC236}">
              <a16:creationId xmlns:a16="http://schemas.microsoft.com/office/drawing/2014/main" xmlns="" id="{00000000-0008-0000-0100-000066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63" name="CustomShape 1">
          <a:extLst>
            <a:ext uri="{FF2B5EF4-FFF2-40B4-BE49-F238E27FC236}">
              <a16:creationId xmlns:a16="http://schemas.microsoft.com/office/drawing/2014/main" xmlns="" id="{00000000-0008-0000-0100-000067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64" name="CustomShape 1">
          <a:extLst>
            <a:ext uri="{FF2B5EF4-FFF2-40B4-BE49-F238E27FC236}">
              <a16:creationId xmlns:a16="http://schemas.microsoft.com/office/drawing/2014/main" xmlns="" id="{00000000-0008-0000-0100-000068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65" name="CustomShape 1">
          <a:extLst>
            <a:ext uri="{FF2B5EF4-FFF2-40B4-BE49-F238E27FC236}">
              <a16:creationId xmlns:a16="http://schemas.microsoft.com/office/drawing/2014/main" xmlns="" id="{00000000-0008-0000-0100-000069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66" name="CustomShape 1">
          <a:extLst>
            <a:ext uri="{FF2B5EF4-FFF2-40B4-BE49-F238E27FC236}">
              <a16:creationId xmlns:a16="http://schemas.microsoft.com/office/drawing/2014/main" xmlns="" id="{00000000-0008-0000-0100-00006A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67" name="CustomShape 1">
          <a:extLst>
            <a:ext uri="{FF2B5EF4-FFF2-40B4-BE49-F238E27FC236}">
              <a16:creationId xmlns:a16="http://schemas.microsoft.com/office/drawing/2014/main" xmlns="" id="{00000000-0008-0000-0100-00006B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68" name="CustomShape 1">
          <a:extLst>
            <a:ext uri="{FF2B5EF4-FFF2-40B4-BE49-F238E27FC236}">
              <a16:creationId xmlns:a16="http://schemas.microsoft.com/office/drawing/2014/main" xmlns="" id="{00000000-0008-0000-0100-00006C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69" name="CustomShape 1">
          <a:extLst>
            <a:ext uri="{FF2B5EF4-FFF2-40B4-BE49-F238E27FC236}">
              <a16:creationId xmlns:a16="http://schemas.microsoft.com/office/drawing/2014/main" xmlns="" id="{00000000-0008-0000-0100-00006D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70" name="CustomShape 1">
          <a:extLst>
            <a:ext uri="{FF2B5EF4-FFF2-40B4-BE49-F238E27FC236}">
              <a16:creationId xmlns:a16="http://schemas.microsoft.com/office/drawing/2014/main" xmlns="" id="{00000000-0008-0000-0100-00006E0A0000}"/>
            </a:ext>
          </a:extLst>
        </xdr:cNvPr>
        <xdr:cNvSpPr/>
      </xdr:nvSpPr>
      <xdr:spPr>
        <a:xfrm>
          <a:off x="62546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71" name="CustomShape 1">
          <a:extLst>
            <a:ext uri="{FF2B5EF4-FFF2-40B4-BE49-F238E27FC236}">
              <a16:creationId xmlns:a16="http://schemas.microsoft.com/office/drawing/2014/main" xmlns="" id="{00000000-0008-0000-0100-00006F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72" name="CustomShape 1">
          <a:extLst>
            <a:ext uri="{FF2B5EF4-FFF2-40B4-BE49-F238E27FC236}">
              <a16:creationId xmlns:a16="http://schemas.microsoft.com/office/drawing/2014/main" xmlns="" id="{00000000-0008-0000-0100-0000700A0000}"/>
            </a:ext>
          </a:extLst>
        </xdr:cNvPr>
        <xdr:cNvSpPr/>
      </xdr:nvSpPr>
      <xdr:spPr>
        <a:xfrm>
          <a:off x="5417370"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73" name="CustomShape 1">
          <a:extLst>
            <a:ext uri="{FF2B5EF4-FFF2-40B4-BE49-F238E27FC236}">
              <a16:creationId xmlns:a16="http://schemas.microsoft.com/office/drawing/2014/main" xmlns="" id="{00000000-0008-0000-0100-000071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74" name="CustomShape 1">
          <a:extLst>
            <a:ext uri="{FF2B5EF4-FFF2-40B4-BE49-F238E27FC236}">
              <a16:creationId xmlns:a16="http://schemas.microsoft.com/office/drawing/2014/main" xmlns="" id="{00000000-0008-0000-0100-000072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75" name="CustomShape 1">
          <a:extLst>
            <a:ext uri="{FF2B5EF4-FFF2-40B4-BE49-F238E27FC236}">
              <a16:creationId xmlns:a16="http://schemas.microsoft.com/office/drawing/2014/main" xmlns="" id="{00000000-0008-0000-0100-000073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76" name="CustomShape 1">
          <a:extLst>
            <a:ext uri="{FF2B5EF4-FFF2-40B4-BE49-F238E27FC236}">
              <a16:creationId xmlns:a16="http://schemas.microsoft.com/office/drawing/2014/main" xmlns="" id="{00000000-0008-0000-0100-000074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77" name="CustomShape 1">
          <a:extLst>
            <a:ext uri="{FF2B5EF4-FFF2-40B4-BE49-F238E27FC236}">
              <a16:creationId xmlns:a16="http://schemas.microsoft.com/office/drawing/2014/main" xmlns="" id="{00000000-0008-0000-0100-000075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78" name="CustomShape 1">
          <a:extLst>
            <a:ext uri="{FF2B5EF4-FFF2-40B4-BE49-F238E27FC236}">
              <a16:creationId xmlns:a16="http://schemas.microsoft.com/office/drawing/2014/main" xmlns="" id="{00000000-0008-0000-0100-000076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79" name="CustomShape 1">
          <a:extLst>
            <a:ext uri="{FF2B5EF4-FFF2-40B4-BE49-F238E27FC236}">
              <a16:creationId xmlns:a16="http://schemas.microsoft.com/office/drawing/2014/main" xmlns="" id="{00000000-0008-0000-0100-0000770A0000}"/>
            </a:ext>
          </a:extLst>
        </xdr:cNvPr>
        <xdr:cNvSpPr/>
      </xdr:nvSpPr>
      <xdr:spPr>
        <a:xfrm>
          <a:off x="62546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80" name="CustomShape 1">
          <a:extLst>
            <a:ext uri="{FF2B5EF4-FFF2-40B4-BE49-F238E27FC236}">
              <a16:creationId xmlns:a16="http://schemas.microsoft.com/office/drawing/2014/main" xmlns="" id="{00000000-0008-0000-0100-000078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81" name="CustomShape 1">
          <a:extLst>
            <a:ext uri="{FF2B5EF4-FFF2-40B4-BE49-F238E27FC236}">
              <a16:creationId xmlns:a16="http://schemas.microsoft.com/office/drawing/2014/main" xmlns="" id="{00000000-0008-0000-0100-0000790A0000}"/>
            </a:ext>
          </a:extLst>
        </xdr:cNvPr>
        <xdr:cNvSpPr/>
      </xdr:nvSpPr>
      <xdr:spPr>
        <a:xfrm>
          <a:off x="5417370"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82" name="CustomShape 1">
          <a:extLst>
            <a:ext uri="{FF2B5EF4-FFF2-40B4-BE49-F238E27FC236}">
              <a16:creationId xmlns:a16="http://schemas.microsoft.com/office/drawing/2014/main" xmlns="" id="{00000000-0008-0000-0100-00007A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83" name="CustomShape 1">
          <a:extLst>
            <a:ext uri="{FF2B5EF4-FFF2-40B4-BE49-F238E27FC236}">
              <a16:creationId xmlns:a16="http://schemas.microsoft.com/office/drawing/2014/main" xmlns="" id="{00000000-0008-0000-0100-00007B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4" name="CustomShape 1">
          <a:extLst>
            <a:ext uri="{FF2B5EF4-FFF2-40B4-BE49-F238E27FC236}">
              <a16:creationId xmlns:a16="http://schemas.microsoft.com/office/drawing/2014/main" xmlns="" id="{00000000-0008-0000-0100-00007C0A0000}"/>
            </a:ext>
          </a:extLst>
        </xdr:cNvPr>
        <xdr:cNvSpPr/>
      </xdr:nvSpPr>
      <xdr:spPr>
        <a:xfrm>
          <a:off x="9996845" y="84250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1" name="CustomShape 1">
          <a:extLst>
            <a:ext uri="{FF2B5EF4-FFF2-40B4-BE49-F238E27FC236}">
              <a16:creationId xmlns:a16="http://schemas.microsoft.com/office/drawing/2014/main" xmlns="" id="{00000000-0008-0000-0100-0000830A0000}"/>
            </a:ext>
          </a:extLst>
        </xdr:cNvPr>
        <xdr:cNvSpPr/>
      </xdr:nvSpPr>
      <xdr:spPr>
        <a:xfrm>
          <a:off x="13825895" y="199150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2" name="CustomShape 1">
          <a:extLst>
            <a:ext uri="{FF2B5EF4-FFF2-40B4-BE49-F238E27FC236}">
              <a16:creationId xmlns:a16="http://schemas.microsoft.com/office/drawing/2014/main" xmlns="" id="{00000000-0008-0000-0100-0000840A0000}"/>
            </a:ext>
          </a:extLst>
        </xdr:cNvPr>
        <xdr:cNvSpPr/>
      </xdr:nvSpPr>
      <xdr:spPr>
        <a:xfrm>
          <a:off x="13825895" y="199150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3" name="CustomShape 1">
          <a:extLst>
            <a:ext uri="{FF2B5EF4-FFF2-40B4-BE49-F238E27FC236}">
              <a16:creationId xmlns:a16="http://schemas.microsoft.com/office/drawing/2014/main" xmlns="" id="{00000000-0008-0000-0100-0000850A0000}"/>
            </a:ext>
          </a:extLst>
        </xdr:cNvPr>
        <xdr:cNvSpPr/>
      </xdr:nvSpPr>
      <xdr:spPr>
        <a:xfrm>
          <a:off x="13825895" y="199150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5" name="CustomShape 1">
          <a:extLst>
            <a:ext uri="{FF2B5EF4-FFF2-40B4-BE49-F238E27FC236}">
              <a16:creationId xmlns:a16="http://schemas.microsoft.com/office/drawing/2014/main" xmlns="" id="{00000000-0008-0000-0100-00007D0A0000}"/>
            </a:ext>
          </a:extLst>
        </xdr:cNvPr>
        <xdr:cNvSpPr/>
      </xdr:nvSpPr>
      <xdr:spPr>
        <a:xfrm>
          <a:off x="1382589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6" name="CustomShape 1">
          <a:extLst>
            <a:ext uri="{FF2B5EF4-FFF2-40B4-BE49-F238E27FC236}">
              <a16:creationId xmlns:a16="http://schemas.microsoft.com/office/drawing/2014/main" xmlns="" id="{00000000-0008-0000-0100-00007E0A0000}"/>
            </a:ext>
          </a:extLst>
        </xdr:cNvPr>
        <xdr:cNvSpPr/>
      </xdr:nvSpPr>
      <xdr:spPr>
        <a:xfrm>
          <a:off x="1382589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7" name="CustomShape 1">
          <a:extLst>
            <a:ext uri="{FF2B5EF4-FFF2-40B4-BE49-F238E27FC236}">
              <a16:creationId xmlns:a16="http://schemas.microsoft.com/office/drawing/2014/main" xmlns="" id="{00000000-0008-0000-0100-00007F0A0000}"/>
            </a:ext>
          </a:extLst>
        </xdr:cNvPr>
        <xdr:cNvSpPr/>
      </xdr:nvSpPr>
      <xdr:spPr>
        <a:xfrm>
          <a:off x="1382589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4" name="CustomShape 1">
          <a:extLst>
            <a:ext uri="{FF2B5EF4-FFF2-40B4-BE49-F238E27FC236}">
              <a16:creationId xmlns:a16="http://schemas.microsoft.com/office/drawing/2014/main" xmlns="" id="{00000000-0008-0000-0100-0000860A0000}"/>
            </a:ext>
          </a:extLst>
        </xdr:cNvPr>
        <xdr:cNvSpPr/>
      </xdr:nvSpPr>
      <xdr:spPr>
        <a:xfrm>
          <a:off x="9996845" y="238107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5" name="CustomShape 1">
          <a:extLst>
            <a:ext uri="{FF2B5EF4-FFF2-40B4-BE49-F238E27FC236}">
              <a16:creationId xmlns:a16="http://schemas.microsoft.com/office/drawing/2014/main" xmlns="" id="{00000000-0008-0000-0100-0000870A0000}"/>
            </a:ext>
          </a:extLst>
        </xdr:cNvPr>
        <xdr:cNvSpPr/>
      </xdr:nvSpPr>
      <xdr:spPr>
        <a:xfrm>
          <a:off x="9996845" y="238107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6" name="CustomShape 1">
          <a:extLst>
            <a:ext uri="{FF2B5EF4-FFF2-40B4-BE49-F238E27FC236}">
              <a16:creationId xmlns:a16="http://schemas.microsoft.com/office/drawing/2014/main" xmlns="" id="{00000000-0008-0000-0100-0000880A0000}"/>
            </a:ext>
          </a:extLst>
        </xdr:cNvPr>
        <xdr:cNvSpPr/>
      </xdr:nvSpPr>
      <xdr:spPr>
        <a:xfrm>
          <a:off x="9996845" y="238107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8" name="CustomShape 1">
          <a:extLst>
            <a:ext uri="{FF2B5EF4-FFF2-40B4-BE49-F238E27FC236}">
              <a16:creationId xmlns:a16="http://schemas.microsoft.com/office/drawing/2014/main" xmlns="" id="{00000000-0008-0000-0100-0000800A0000}"/>
            </a:ext>
          </a:extLst>
        </xdr:cNvPr>
        <xdr:cNvSpPr/>
      </xdr:nvSpPr>
      <xdr:spPr>
        <a:xfrm>
          <a:off x="13825895" y="8534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9" name="CustomShape 1">
          <a:extLst>
            <a:ext uri="{FF2B5EF4-FFF2-40B4-BE49-F238E27FC236}">
              <a16:creationId xmlns:a16="http://schemas.microsoft.com/office/drawing/2014/main" xmlns="" id="{00000000-0008-0000-0100-0000810A0000}"/>
            </a:ext>
          </a:extLst>
        </xdr:cNvPr>
        <xdr:cNvSpPr/>
      </xdr:nvSpPr>
      <xdr:spPr>
        <a:xfrm>
          <a:off x="13825895" y="8534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0" name="CustomShape 1">
          <a:extLst>
            <a:ext uri="{FF2B5EF4-FFF2-40B4-BE49-F238E27FC236}">
              <a16:creationId xmlns:a16="http://schemas.microsoft.com/office/drawing/2014/main" xmlns="" id="{00000000-0008-0000-0100-0000820A0000}"/>
            </a:ext>
          </a:extLst>
        </xdr:cNvPr>
        <xdr:cNvSpPr/>
      </xdr:nvSpPr>
      <xdr:spPr>
        <a:xfrm>
          <a:off x="13825895" y="8534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7" name="CustomShape 1">
          <a:extLst>
            <a:ext uri="{FF2B5EF4-FFF2-40B4-BE49-F238E27FC236}">
              <a16:creationId xmlns:a16="http://schemas.microsoft.com/office/drawing/2014/main" xmlns="" id="{00000000-0008-0000-0100-0000890A0000}"/>
            </a:ext>
          </a:extLst>
        </xdr:cNvPr>
        <xdr:cNvSpPr/>
      </xdr:nvSpPr>
      <xdr:spPr>
        <a:xfrm>
          <a:off x="13978295" y="116473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8" name="CustomShape 1">
          <a:extLst>
            <a:ext uri="{FF2B5EF4-FFF2-40B4-BE49-F238E27FC236}">
              <a16:creationId xmlns:a16="http://schemas.microsoft.com/office/drawing/2014/main" xmlns="" id="{00000000-0008-0000-0100-00008A0A0000}"/>
            </a:ext>
          </a:extLst>
        </xdr:cNvPr>
        <xdr:cNvSpPr/>
      </xdr:nvSpPr>
      <xdr:spPr>
        <a:xfrm>
          <a:off x="13978295" y="116473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9" name="CustomShape 1">
          <a:extLst>
            <a:ext uri="{FF2B5EF4-FFF2-40B4-BE49-F238E27FC236}">
              <a16:creationId xmlns:a16="http://schemas.microsoft.com/office/drawing/2014/main" xmlns="" id="{00000000-0008-0000-0100-00008B0A0000}"/>
            </a:ext>
          </a:extLst>
        </xdr:cNvPr>
        <xdr:cNvSpPr/>
      </xdr:nvSpPr>
      <xdr:spPr>
        <a:xfrm>
          <a:off x="13978295" y="116473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0" name="CustomShape 1">
          <a:extLst>
            <a:ext uri="{FF2B5EF4-FFF2-40B4-BE49-F238E27FC236}">
              <a16:creationId xmlns:a16="http://schemas.microsoft.com/office/drawing/2014/main" xmlns="" id="{00000000-0008-0000-0100-00008C0A0000}"/>
            </a:ext>
          </a:extLst>
        </xdr:cNvPr>
        <xdr:cNvSpPr/>
      </xdr:nvSpPr>
      <xdr:spPr>
        <a:xfrm>
          <a:off x="14149745" y="12571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1" name="CustomShape 1">
          <a:extLst>
            <a:ext uri="{FF2B5EF4-FFF2-40B4-BE49-F238E27FC236}">
              <a16:creationId xmlns:a16="http://schemas.microsoft.com/office/drawing/2014/main" xmlns="" id="{00000000-0008-0000-0100-00008D0A0000}"/>
            </a:ext>
          </a:extLst>
        </xdr:cNvPr>
        <xdr:cNvSpPr/>
      </xdr:nvSpPr>
      <xdr:spPr>
        <a:xfrm>
          <a:off x="14149745" y="12571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2" name="CustomShape 1">
          <a:extLst>
            <a:ext uri="{FF2B5EF4-FFF2-40B4-BE49-F238E27FC236}">
              <a16:creationId xmlns:a16="http://schemas.microsoft.com/office/drawing/2014/main" xmlns="" id="{00000000-0008-0000-0100-00008E0A0000}"/>
            </a:ext>
          </a:extLst>
        </xdr:cNvPr>
        <xdr:cNvSpPr/>
      </xdr:nvSpPr>
      <xdr:spPr>
        <a:xfrm>
          <a:off x="14149745" y="12571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2" name="CustomShape 1">
          <a:extLst>
            <a:ext uri="{FF2B5EF4-FFF2-40B4-BE49-F238E27FC236}">
              <a16:creationId xmlns:a16="http://schemas.microsoft.com/office/drawing/2014/main" xmlns="" id="{00000000-0008-0000-0100-0000980A0000}"/>
            </a:ext>
          </a:extLst>
        </xdr:cNvPr>
        <xdr:cNvSpPr/>
      </xdr:nvSpPr>
      <xdr:spPr>
        <a:xfrm>
          <a:off x="10034945" y="62406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3" name="CustomShape 1">
          <a:extLst>
            <a:ext uri="{FF2B5EF4-FFF2-40B4-BE49-F238E27FC236}">
              <a16:creationId xmlns:a16="http://schemas.microsoft.com/office/drawing/2014/main" xmlns="" id="{00000000-0008-0000-0100-0000990A0000}"/>
            </a:ext>
          </a:extLst>
        </xdr:cNvPr>
        <xdr:cNvSpPr/>
      </xdr:nvSpPr>
      <xdr:spPr>
        <a:xfrm>
          <a:off x="10034945" y="62406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4" name="CustomShape 1">
          <a:extLst>
            <a:ext uri="{FF2B5EF4-FFF2-40B4-BE49-F238E27FC236}">
              <a16:creationId xmlns:a16="http://schemas.microsoft.com/office/drawing/2014/main" xmlns="" id="{00000000-0008-0000-0100-00009A0A0000}"/>
            </a:ext>
          </a:extLst>
        </xdr:cNvPr>
        <xdr:cNvSpPr/>
      </xdr:nvSpPr>
      <xdr:spPr>
        <a:xfrm>
          <a:off x="10034945" y="62406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5" name="CustomShape 1">
          <a:extLst>
            <a:ext uri="{FF2B5EF4-FFF2-40B4-BE49-F238E27FC236}">
              <a16:creationId xmlns:a16="http://schemas.microsoft.com/office/drawing/2014/main" xmlns="" id="{00000000-0008-0000-0100-00009B0A0000}"/>
            </a:ext>
          </a:extLst>
        </xdr:cNvPr>
        <xdr:cNvSpPr/>
      </xdr:nvSpPr>
      <xdr:spPr>
        <a:xfrm>
          <a:off x="10034945" y="689021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6" name="CustomShape 1">
          <a:extLst>
            <a:ext uri="{FF2B5EF4-FFF2-40B4-BE49-F238E27FC236}">
              <a16:creationId xmlns:a16="http://schemas.microsoft.com/office/drawing/2014/main" xmlns="" id="{00000000-0008-0000-0100-00009C0A0000}"/>
            </a:ext>
          </a:extLst>
        </xdr:cNvPr>
        <xdr:cNvSpPr/>
      </xdr:nvSpPr>
      <xdr:spPr>
        <a:xfrm>
          <a:off x="10034945" y="689021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7" name="CustomShape 1">
          <a:extLst>
            <a:ext uri="{FF2B5EF4-FFF2-40B4-BE49-F238E27FC236}">
              <a16:creationId xmlns:a16="http://schemas.microsoft.com/office/drawing/2014/main" xmlns="" id="{00000000-0008-0000-0100-00009D0A0000}"/>
            </a:ext>
          </a:extLst>
        </xdr:cNvPr>
        <xdr:cNvSpPr/>
      </xdr:nvSpPr>
      <xdr:spPr>
        <a:xfrm>
          <a:off x="10034945" y="689021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8" name="CustomShape 1">
          <a:extLst>
            <a:ext uri="{FF2B5EF4-FFF2-40B4-BE49-F238E27FC236}">
              <a16:creationId xmlns:a16="http://schemas.microsoft.com/office/drawing/2014/main" xmlns="" id="{00000000-0008-0000-0100-00009E0A0000}"/>
            </a:ext>
          </a:extLst>
        </xdr:cNvPr>
        <xdr:cNvSpPr/>
      </xdr:nvSpPr>
      <xdr:spPr>
        <a:xfrm>
          <a:off x="10034945" y="74674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9" name="CustomShape 1">
          <a:extLst>
            <a:ext uri="{FF2B5EF4-FFF2-40B4-BE49-F238E27FC236}">
              <a16:creationId xmlns:a16="http://schemas.microsoft.com/office/drawing/2014/main" xmlns="" id="{00000000-0008-0000-0100-00009F0A0000}"/>
            </a:ext>
          </a:extLst>
        </xdr:cNvPr>
        <xdr:cNvSpPr/>
      </xdr:nvSpPr>
      <xdr:spPr>
        <a:xfrm>
          <a:off x="10034945" y="74674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0" name="CustomShape 1">
          <a:extLst>
            <a:ext uri="{FF2B5EF4-FFF2-40B4-BE49-F238E27FC236}">
              <a16:creationId xmlns:a16="http://schemas.microsoft.com/office/drawing/2014/main" xmlns="" id="{00000000-0008-0000-0100-0000A00A0000}"/>
            </a:ext>
          </a:extLst>
        </xdr:cNvPr>
        <xdr:cNvSpPr/>
      </xdr:nvSpPr>
      <xdr:spPr>
        <a:xfrm>
          <a:off x="10034945" y="74674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1" name="CustomShape 1">
          <a:extLst>
            <a:ext uri="{FF2B5EF4-FFF2-40B4-BE49-F238E27FC236}">
              <a16:creationId xmlns:a16="http://schemas.microsoft.com/office/drawing/2014/main" xmlns="" id="{00000000-0008-0000-0100-0000A10A0000}"/>
            </a:ext>
          </a:extLst>
        </xdr:cNvPr>
        <xdr:cNvSpPr/>
      </xdr:nvSpPr>
      <xdr:spPr>
        <a:xfrm>
          <a:off x="10034945" y="74521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2" name="CustomShape 1">
          <a:extLst>
            <a:ext uri="{FF2B5EF4-FFF2-40B4-BE49-F238E27FC236}">
              <a16:creationId xmlns:a16="http://schemas.microsoft.com/office/drawing/2014/main" xmlns="" id="{00000000-0008-0000-0100-0000A20A0000}"/>
            </a:ext>
          </a:extLst>
        </xdr:cNvPr>
        <xdr:cNvSpPr/>
      </xdr:nvSpPr>
      <xdr:spPr>
        <a:xfrm>
          <a:off x="10034945" y="74521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3" name="CustomShape 1">
          <a:extLst>
            <a:ext uri="{FF2B5EF4-FFF2-40B4-BE49-F238E27FC236}">
              <a16:creationId xmlns:a16="http://schemas.microsoft.com/office/drawing/2014/main" xmlns="" id="{00000000-0008-0000-0100-0000A30A0000}"/>
            </a:ext>
          </a:extLst>
        </xdr:cNvPr>
        <xdr:cNvSpPr/>
      </xdr:nvSpPr>
      <xdr:spPr>
        <a:xfrm>
          <a:off x="10034945" y="74521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6" name="CustomShape 1">
          <a:extLst>
            <a:ext uri="{FF2B5EF4-FFF2-40B4-BE49-F238E27FC236}">
              <a16:creationId xmlns:a16="http://schemas.microsoft.com/office/drawing/2014/main" xmlns="" id="{00000000-0008-0000-0100-0000920A0000}"/>
            </a:ext>
          </a:extLst>
        </xdr:cNvPr>
        <xdr:cNvSpPr/>
      </xdr:nvSpPr>
      <xdr:spPr>
        <a:xfrm>
          <a:off x="1414974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7" name="CustomShape 1">
          <a:extLst>
            <a:ext uri="{FF2B5EF4-FFF2-40B4-BE49-F238E27FC236}">
              <a16:creationId xmlns:a16="http://schemas.microsoft.com/office/drawing/2014/main" xmlns="" id="{00000000-0008-0000-0100-0000930A0000}"/>
            </a:ext>
          </a:extLst>
        </xdr:cNvPr>
        <xdr:cNvSpPr/>
      </xdr:nvSpPr>
      <xdr:spPr>
        <a:xfrm>
          <a:off x="1414974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8" name="CustomShape 1">
          <a:extLst>
            <a:ext uri="{FF2B5EF4-FFF2-40B4-BE49-F238E27FC236}">
              <a16:creationId xmlns:a16="http://schemas.microsoft.com/office/drawing/2014/main" xmlns="" id="{00000000-0008-0000-0100-0000940A0000}"/>
            </a:ext>
          </a:extLst>
        </xdr:cNvPr>
        <xdr:cNvSpPr/>
      </xdr:nvSpPr>
      <xdr:spPr>
        <a:xfrm>
          <a:off x="1414974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3" name="CustomShape 1">
          <a:extLst>
            <a:ext uri="{FF2B5EF4-FFF2-40B4-BE49-F238E27FC236}">
              <a16:creationId xmlns:a16="http://schemas.microsoft.com/office/drawing/2014/main" xmlns="" id="{00000000-0008-0000-0100-00008F0A0000}"/>
            </a:ext>
          </a:extLst>
        </xdr:cNvPr>
        <xdr:cNvSpPr/>
      </xdr:nvSpPr>
      <xdr:spPr>
        <a:xfrm>
          <a:off x="10034945" y="837230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4" name="CustomShape 1">
          <a:extLst>
            <a:ext uri="{FF2B5EF4-FFF2-40B4-BE49-F238E27FC236}">
              <a16:creationId xmlns:a16="http://schemas.microsoft.com/office/drawing/2014/main" xmlns="" id="{00000000-0008-0000-0100-0000900A0000}"/>
            </a:ext>
          </a:extLst>
        </xdr:cNvPr>
        <xdr:cNvSpPr/>
      </xdr:nvSpPr>
      <xdr:spPr>
        <a:xfrm>
          <a:off x="10034945" y="837230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9" name="CustomShape 1">
          <a:extLst>
            <a:ext uri="{FF2B5EF4-FFF2-40B4-BE49-F238E27FC236}">
              <a16:creationId xmlns:a16="http://schemas.microsoft.com/office/drawing/2014/main" xmlns="" id="{00000000-0008-0000-0100-0000950A0000}"/>
            </a:ext>
          </a:extLst>
        </xdr:cNvPr>
        <xdr:cNvSpPr/>
      </xdr:nvSpPr>
      <xdr:spPr>
        <a:xfrm>
          <a:off x="10034945" y="837230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0" name="CustomShape 1">
          <a:extLst>
            <a:ext uri="{FF2B5EF4-FFF2-40B4-BE49-F238E27FC236}">
              <a16:creationId xmlns:a16="http://schemas.microsoft.com/office/drawing/2014/main" xmlns="" id="{00000000-0008-0000-0100-0000960A0000}"/>
            </a:ext>
          </a:extLst>
        </xdr:cNvPr>
        <xdr:cNvSpPr/>
      </xdr:nvSpPr>
      <xdr:spPr>
        <a:xfrm>
          <a:off x="10034945" y="91285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1" name="CustomShape 1">
          <a:extLst>
            <a:ext uri="{FF2B5EF4-FFF2-40B4-BE49-F238E27FC236}">
              <a16:creationId xmlns:a16="http://schemas.microsoft.com/office/drawing/2014/main" xmlns="" id="{00000000-0008-0000-0100-0000970A0000}"/>
            </a:ext>
          </a:extLst>
        </xdr:cNvPr>
        <xdr:cNvSpPr/>
      </xdr:nvSpPr>
      <xdr:spPr>
        <a:xfrm>
          <a:off x="10034945" y="91285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4" name="CustomShape 1">
          <a:extLst>
            <a:ext uri="{FF2B5EF4-FFF2-40B4-BE49-F238E27FC236}">
              <a16:creationId xmlns:a16="http://schemas.microsoft.com/office/drawing/2014/main" xmlns="" id="{00000000-0008-0000-0100-0000A40A0000}"/>
            </a:ext>
          </a:extLst>
        </xdr:cNvPr>
        <xdr:cNvSpPr/>
      </xdr:nvSpPr>
      <xdr:spPr>
        <a:xfrm>
          <a:off x="10034945" y="91285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5" name="CustomShape 1">
          <a:extLst>
            <a:ext uri="{FF2B5EF4-FFF2-40B4-BE49-F238E27FC236}">
              <a16:creationId xmlns:a16="http://schemas.microsoft.com/office/drawing/2014/main" xmlns="" id="{00000000-0008-0000-0100-0000A50A0000}"/>
            </a:ext>
          </a:extLst>
        </xdr:cNvPr>
        <xdr:cNvSpPr/>
      </xdr:nvSpPr>
      <xdr:spPr>
        <a:xfrm>
          <a:off x="10034945" y="75609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6" name="CustomShape 1">
          <a:extLst>
            <a:ext uri="{FF2B5EF4-FFF2-40B4-BE49-F238E27FC236}">
              <a16:creationId xmlns:a16="http://schemas.microsoft.com/office/drawing/2014/main" xmlns="" id="{00000000-0008-0000-0100-0000A60A0000}"/>
            </a:ext>
          </a:extLst>
        </xdr:cNvPr>
        <xdr:cNvSpPr/>
      </xdr:nvSpPr>
      <xdr:spPr>
        <a:xfrm>
          <a:off x="10034945" y="75609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7" name="CustomShape 1">
          <a:extLst>
            <a:ext uri="{FF2B5EF4-FFF2-40B4-BE49-F238E27FC236}">
              <a16:creationId xmlns:a16="http://schemas.microsoft.com/office/drawing/2014/main" xmlns="" id="{00000000-0008-0000-0100-0000A70A0000}"/>
            </a:ext>
          </a:extLst>
        </xdr:cNvPr>
        <xdr:cNvSpPr/>
      </xdr:nvSpPr>
      <xdr:spPr>
        <a:xfrm>
          <a:off x="10034945" y="75609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5" name="CustomShape 1">
          <a:extLst>
            <a:ext uri="{FF2B5EF4-FFF2-40B4-BE49-F238E27FC236}">
              <a16:creationId xmlns="" xmlns:a16="http://schemas.microsoft.com/office/drawing/2014/main" id="{00000000-0008-0000-0200-000009000000}"/>
            </a:ext>
          </a:extLst>
        </xdr:cNvPr>
        <xdr:cNvSpPr/>
      </xdr:nvSpPr>
      <xdr:spPr>
        <a:xfrm>
          <a:off x="11854220" y="8622393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8" name="CustomShape 1">
          <a:extLst>
            <a:ext uri="{FF2B5EF4-FFF2-40B4-BE49-F238E27FC236}">
              <a16:creationId xmlns="" xmlns:a16="http://schemas.microsoft.com/office/drawing/2014/main" id="{00000000-0008-0000-0200-000009000000}"/>
            </a:ext>
          </a:extLst>
        </xdr:cNvPr>
        <xdr:cNvSpPr/>
      </xdr:nvSpPr>
      <xdr:spPr>
        <a:xfrm>
          <a:off x="11854220" y="8622393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79" name="CustomShape 1">
          <a:extLst>
            <a:ext uri="{FF2B5EF4-FFF2-40B4-BE49-F238E27FC236}">
              <a16:creationId xmlns="" xmlns:a16="http://schemas.microsoft.com/office/drawing/2014/main" id="{00000000-0008-0000-0100-00000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80" name="CustomShape 1">
          <a:extLst>
            <a:ext uri="{FF2B5EF4-FFF2-40B4-BE49-F238E27FC236}">
              <a16:creationId xmlns="" xmlns:a16="http://schemas.microsoft.com/office/drawing/2014/main" id="{00000000-0008-0000-0100-000003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81" name="CustomShape 1">
          <a:extLst>
            <a:ext uri="{FF2B5EF4-FFF2-40B4-BE49-F238E27FC236}">
              <a16:creationId xmlns="" xmlns:a16="http://schemas.microsoft.com/office/drawing/2014/main" id="{00000000-0008-0000-0100-00000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82" name="CustomShape 1">
          <a:extLst>
            <a:ext uri="{FF2B5EF4-FFF2-40B4-BE49-F238E27FC236}">
              <a16:creationId xmlns="" xmlns:a16="http://schemas.microsoft.com/office/drawing/2014/main" id="{00000000-0008-0000-0100-000005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83" name="CustomShape 1">
          <a:extLst>
            <a:ext uri="{FF2B5EF4-FFF2-40B4-BE49-F238E27FC236}">
              <a16:creationId xmlns="" xmlns:a16="http://schemas.microsoft.com/office/drawing/2014/main" id="{00000000-0008-0000-0100-000006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84" name="CustomShape 1">
          <a:extLst>
            <a:ext uri="{FF2B5EF4-FFF2-40B4-BE49-F238E27FC236}">
              <a16:creationId xmlns="" xmlns:a16="http://schemas.microsoft.com/office/drawing/2014/main" id="{00000000-0008-0000-0100-00000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85" name="CustomShape 1">
          <a:extLst>
            <a:ext uri="{FF2B5EF4-FFF2-40B4-BE49-F238E27FC236}">
              <a16:creationId xmlns="" xmlns:a16="http://schemas.microsoft.com/office/drawing/2014/main" id="{00000000-0008-0000-0100-000008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86" name="CustomShape 1">
          <a:extLst>
            <a:ext uri="{FF2B5EF4-FFF2-40B4-BE49-F238E27FC236}">
              <a16:creationId xmlns="" xmlns:a16="http://schemas.microsoft.com/office/drawing/2014/main" id="{00000000-0008-0000-0100-00000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287" name="CustomShape 1">
          <a:extLst>
            <a:ext uri="{FF2B5EF4-FFF2-40B4-BE49-F238E27FC236}">
              <a16:creationId xmlns="" xmlns:a16="http://schemas.microsoft.com/office/drawing/2014/main" id="{00000000-0008-0000-0100-00000A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88" name="CustomShape 1">
          <a:extLst>
            <a:ext uri="{FF2B5EF4-FFF2-40B4-BE49-F238E27FC236}">
              <a16:creationId xmlns="" xmlns:a16="http://schemas.microsoft.com/office/drawing/2014/main" id="{00000000-0008-0000-0100-00000B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89" name="CustomShape 1">
          <a:extLst>
            <a:ext uri="{FF2B5EF4-FFF2-40B4-BE49-F238E27FC236}">
              <a16:creationId xmlns="" xmlns:a16="http://schemas.microsoft.com/office/drawing/2014/main" id="{00000000-0008-0000-0100-00000C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90" name="CustomShape 1">
          <a:extLst>
            <a:ext uri="{FF2B5EF4-FFF2-40B4-BE49-F238E27FC236}">
              <a16:creationId xmlns="" xmlns:a16="http://schemas.microsoft.com/office/drawing/2014/main" id="{00000000-0008-0000-0100-00000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91" name="CustomShape 1">
          <a:extLst>
            <a:ext uri="{FF2B5EF4-FFF2-40B4-BE49-F238E27FC236}">
              <a16:creationId xmlns="" xmlns:a16="http://schemas.microsoft.com/office/drawing/2014/main" id="{00000000-0008-0000-0100-00000E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92" name="CustomShape 1">
          <a:extLst>
            <a:ext uri="{FF2B5EF4-FFF2-40B4-BE49-F238E27FC236}">
              <a16:creationId xmlns="" xmlns:a16="http://schemas.microsoft.com/office/drawing/2014/main" id="{00000000-0008-0000-0100-00000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293" name="CustomShape 1">
          <a:extLst>
            <a:ext uri="{FF2B5EF4-FFF2-40B4-BE49-F238E27FC236}">
              <a16:creationId xmlns="" xmlns:a16="http://schemas.microsoft.com/office/drawing/2014/main" id="{00000000-0008-0000-0100-000010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94" name="CustomShape 1">
          <a:extLst>
            <a:ext uri="{FF2B5EF4-FFF2-40B4-BE49-F238E27FC236}">
              <a16:creationId xmlns="" xmlns:a16="http://schemas.microsoft.com/office/drawing/2014/main" id="{00000000-0008-0000-0100-00001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95" name="CustomShape 1">
          <a:extLst>
            <a:ext uri="{FF2B5EF4-FFF2-40B4-BE49-F238E27FC236}">
              <a16:creationId xmlns="" xmlns:a16="http://schemas.microsoft.com/office/drawing/2014/main" id="{00000000-0008-0000-0100-00001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96" name="CustomShape 1">
          <a:extLst>
            <a:ext uri="{FF2B5EF4-FFF2-40B4-BE49-F238E27FC236}">
              <a16:creationId xmlns="" xmlns:a16="http://schemas.microsoft.com/office/drawing/2014/main" id="{00000000-0008-0000-0100-00001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97" name="CustomShape 1">
          <a:extLst>
            <a:ext uri="{FF2B5EF4-FFF2-40B4-BE49-F238E27FC236}">
              <a16:creationId xmlns="" xmlns:a16="http://schemas.microsoft.com/office/drawing/2014/main" id="{00000000-0008-0000-0100-000014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98" name="CustomShape 1">
          <a:extLst>
            <a:ext uri="{FF2B5EF4-FFF2-40B4-BE49-F238E27FC236}">
              <a16:creationId xmlns="" xmlns:a16="http://schemas.microsoft.com/office/drawing/2014/main" id="{00000000-0008-0000-0100-00001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99" name="CustomShape 1">
          <a:extLst>
            <a:ext uri="{FF2B5EF4-FFF2-40B4-BE49-F238E27FC236}">
              <a16:creationId xmlns="" xmlns:a16="http://schemas.microsoft.com/office/drawing/2014/main" id="{00000000-0008-0000-0100-000016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00" name="CustomShape 1">
          <a:extLst>
            <a:ext uri="{FF2B5EF4-FFF2-40B4-BE49-F238E27FC236}">
              <a16:creationId xmlns="" xmlns:a16="http://schemas.microsoft.com/office/drawing/2014/main" id="{00000000-0008-0000-0100-000017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1" name="CustomShape 1">
          <a:extLst>
            <a:ext uri="{FF2B5EF4-FFF2-40B4-BE49-F238E27FC236}">
              <a16:creationId xmlns="" xmlns:a16="http://schemas.microsoft.com/office/drawing/2014/main" id="{00000000-0008-0000-0100-00001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02" name="CustomShape 1">
          <a:extLst>
            <a:ext uri="{FF2B5EF4-FFF2-40B4-BE49-F238E27FC236}">
              <a16:creationId xmlns="" xmlns:a16="http://schemas.microsoft.com/office/drawing/2014/main" id="{00000000-0008-0000-0100-000019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3" name="CustomShape 1">
          <a:extLst>
            <a:ext uri="{FF2B5EF4-FFF2-40B4-BE49-F238E27FC236}">
              <a16:creationId xmlns="" xmlns:a16="http://schemas.microsoft.com/office/drawing/2014/main" id="{00000000-0008-0000-0100-00001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04" name="CustomShape 1">
          <a:extLst>
            <a:ext uri="{FF2B5EF4-FFF2-40B4-BE49-F238E27FC236}">
              <a16:creationId xmlns="" xmlns:a16="http://schemas.microsoft.com/office/drawing/2014/main" id="{00000000-0008-0000-0100-00001B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05" name="CustomShape 1">
          <a:extLst>
            <a:ext uri="{FF2B5EF4-FFF2-40B4-BE49-F238E27FC236}">
              <a16:creationId xmlns="" xmlns:a16="http://schemas.microsoft.com/office/drawing/2014/main" id="{00000000-0008-0000-0100-00001C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06" name="CustomShape 1">
          <a:extLst>
            <a:ext uri="{FF2B5EF4-FFF2-40B4-BE49-F238E27FC236}">
              <a16:creationId xmlns="" xmlns:a16="http://schemas.microsoft.com/office/drawing/2014/main" id="{00000000-0008-0000-0100-00001D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7" name="CustomShape 1">
          <a:extLst>
            <a:ext uri="{FF2B5EF4-FFF2-40B4-BE49-F238E27FC236}">
              <a16:creationId xmlns="" xmlns:a16="http://schemas.microsoft.com/office/drawing/2014/main" id="{00000000-0008-0000-0100-00001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08" name="CustomShape 1">
          <a:extLst>
            <a:ext uri="{FF2B5EF4-FFF2-40B4-BE49-F238E27FC236}">
              <a16:creationId xmlns="" xmlns:a16="http://schemas.microsoft.com/office/drawing/2014/main" id="{00000000-0008-0000-0100-00001F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9" name="CustomShape 1">
          <a:extLst>
            <a:ext uri="{FF2B5EF4-FFF2-40B4-BE49-F238E27FC236}">
              <a16:creationId xmlns="" xmlns:a16="http://schemas.microsoft.com/office/drawing/2014/main" id="{00000000-0008-0000-0100-00002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10" name="CustomShape 1">
          <a:extLst>
            <a:ext uri="{FF2B5EF4-FFF2-40B4-BE49-F238E27FC236}">
              <a16:creationId xmlns="" xmlns:a16="http://schemas.microsoft.com/office/drawing/2014/main" id="{00000000-0008-0000-0100-000021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11" name="CustomShape 1">
          <a:extLst>
            <a:ext uri="{FF2B5EF4-FFF2-40B4-BE49-F238E27FC236}">
              <a16:creationId xmlns="" xmlns:a16="http://schemas.microsoft.com/office/drawing/2014/main" id="{00000000-0008-0000-0100-000022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12" name="CustomShape 1">
          <a:extLst>
            <a:ext uri="{FF2B5EF4-FFF2-40B4-BE49-F238E27FC236}">
              <a16:creationId xmlns="" xmlns:a16="http://schemas.microsoft.com/office/drawing/2014/main" id="{00000000-0008-0000-0100-000023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13" name="CustomShape 1">
          <a:extLst>
            <a:ext uri="{FF2B5EF4-FFF2-40B4-BE49-F238E27FC236}">
              <a16:creationId xmlns="" xmlns:a16="http://schemas.microsoft.com/office/drawing/2014/main" id="{00000000-0008-0000-0100-00002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14" name="CustomShape 1">
          <a:extLst>
            <a:ext uri="{FF2B5EF4-FFF2-40B4-BE49-F238E27FC236}">
              <a16:creationId xmlns="" xmlns:a16="http://schemas.microsoft.com/office/drawing/2014/main" id="{00000000-0008-0000-0100-000028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15" name="CustomShape 1">
          <a:extLst>
            <a:ext uri="{FF2B5EF4-FFF2-40B4-BE49-F238E27FC236}">
              <a16:creationId xmlns="" xmlns:a16="http://schemas.microsoft.com/office/drawing/2014/main" id="{00000000-0008-0000-0100-00002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16" name="CustomShape 1">
          <a:extLst>
            <a:ext uri="{FF2B5EF4-FFF2-40B4-BE49-F238E27FC236}">
              <a16:creationId xmlns="" xmlns:a16="http://schemas.microsoft.com/office/drawing/2014/main" id="{00000000-0008-0000-0100-00002A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17" name="CustomShape 1">
          <a:extLst>
            <a:ext uri="{FF2B5EF4-FFF2-40B4-BE49-F238E27FC236}">
              <a16:creationId xmlns="" xmlns:a16="http://schemas.microsoft.com/office/drawing/2014/main" id="{00000000-0008-0000-0100-00002B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18" name="CustomShape 1">
          <a:extLst>
            <a:ext uri="{FF2B5EF4-FFF2-40B4-BE49-F238E27FC236}">
              <a16:creationId xmlns="" xmlns:a16="http://schemas.microsoft.com/office/drawing/2014/main" id="{00000000-0008-0000-0100-00002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19" name="CustomShape 1">
          <a:extLst>
            <a:ext uri="{FF2B5EF4-FFF2-40B4-BE49-F238E27FC236}">
              <a16:creationId xmlns="" xmlns:a16="http://schemas.microsoft.com/office/drawing/2014/main" id="{00000000-0008-0000-0100-00002D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20" name="CustomShape 1">
          <a:extLst>
            <a:ext uri="{FF2B5EF4-FFF2-40B4-BE49-F238E27FC236}">
              <a16:creationId xmlns="" xmlns:a16="http://schemas.microsoft.com/office/drawing/2014/main" id="{00000000-0008-0000-0100-00002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21" name="CustomShape 1">
          <a:extLst>
            <a:ext uri="{FF2B5EF4-FFF2-40B4-BE49-F238E27FC236}">
              <a16:creationId xmlns="" xmlns:a16="http://schemas.microsoft.com/office/drawing/2014/main" id="{00000000-0008-0000-0100-00002F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22" name="CustomShape 1">
          <a:extLst>
            <a:ext uri="{FF2B5EF4-FFF2-40B4-BE49-F238E27FC236}">
              <a16:creationId xmlns="" xmlns:a16="http://schemas.microsoft.com/office/drawing/2014/main" id="{00000000-0008-0000-0100-000030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23" name="CustomShape 1">
          <a:extLst>
            <a:ext uri="{FF2B5EF4-FFF2-40B4-BE49-F238E27FC236}">
              <a16:creationId xmlns="" xmlns:a16="http://schemas.microsoft.com/office/drawing/2014/main" id="{00000000-0008-0000-0100-000031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24" name="CustomShape 1">
          <a:extLst>
            <a:ext uri="{FF2B5EF4-FFF2-40B4-BE49-F238E27FC236}">
              <a16:creationId xmlns="" xmlns:a16="http://schemas.microsoft.com/office/drawing/2014/main" id="{00000000-0008-0000-0100-00003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25" name="CustomShape 1">
          <a:extLst>
            <a:ext uri="{FF2B5EF4-FFF2-40B4-BE49-F238E27FC236}">
              <a16:creationId xmlns="" xmlns:a16="http://schemas.microsoft.com/office/drawing/2014/main" id="{00000000-0008-0000-0100-000033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26" name="CustomShape 1">
          <a:extLst>
            <a:ext uri="{FF2B5EF4-FFF2-40B4-BE49-F238E27FC236}">
              <a16:creationId xmlns="" xmlns:a16="http://schemas.microsoft.com/office/drawing/2014/main" id="{00000000-0008-0000-0100-00003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27" name="CustomShape 1">
          <a:extLst>
            <a:ext uri="{FF2B5EF4-FFF2-40B4-BE49-F238E27FC236}">
              <a16:creationId xmlns="" xmlns:a16="http://schemas.microsoft.com/office/drawing/2014/main" id="{00000000-0008-0000-0100-000035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28" name="CustomShape 1">
          <a:extLst>
            <a:ext uri="{FF2B5EF4-FFF2-40B4-BE49-F238E27FC236}">
              <a16:creationId xmlns="" xmlns:a16="http://schemas.microsoft.com/office/drawing/2014/main" id="{00000000-0008-0000-0100-000036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29" name="CustomShape 1">
          <a:extLst>
            <a:ext uri="{FF2B5EF4-FFF2-40B4-BE49-F238E27FC236}">
              <a16:creationId xmlns="" xmlns:a16="http://schemas.microsoft.com/office/drawing/2014/main" id="{00000000-0008-0000-0100-000037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30" name="CustomShape 1">
          <a:extLst>
            <a:ext uri="{FF2B5EF4-FFF2-40B4-BE49-F238E27FC236}">
              <a16:creationId xmlns="" xmlns:a16="http://schemas.microsoft.com/office/drawing/2014/main" id="{00000000-0008-0000-0100-00003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31" name="CustomShape 1">
          <a:extLst>
            <a:ext uri="{FF2B5EF4-FFF2-40B4-BE49-F238E27FC236}">
              <a16:creationId xmlns="" xmlns:a16="http://schemas.microsoft.com/office/drawing/2014/main" id="{00000000-0008-0000-0100-000039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32" name="CustomShape 1">
          <a:extLst>
            <a:ext uri="{FF2B5EF4-FFF2-40B4-BE49-F238E27FC236}">
              <a16:creationId xmlns="" xmlns:a16="http://schemas.microsoft.com/office/drawing/2014/main" id="{00000000-0008-0000-0100-00003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33" name="CustomShape 1">
          <a:extLst>
            <a:ext uri="{FF2B5EF4-FFF2-40B4-BE49-F238E27FC236}">
              <a16:creationId xmlns="" xmlns:a16="http://schemas.microsoft.com/office/drawing/2014/main" id="{00000000-0008-0000-0100-00003B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34" name="CustomShape 1">
          <a:extLst>
            <a:ext uri="{FF2B5EF4-FFF2-40B4-BE49-F238E27FC236}">
              <a16:creationId xmlns="" xmlns:a16="http://schemas.microsoft.com/office/drawing/2014/main" id="{00000000-0008-0000-0100-00003C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35" name="CustomShape 1">
          <a:extLst>
            <a:ext uri="{FF2B5EF4-FFF2-40B4-BE49-F238E27FC236}">
              <a16:creationId xmlns="" xmlns:a16="http://schemas.microsoft.com/office/drawing/2014/main" id="{00000000-0008-0000-0100-00003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36" name="CustomShape 1">
          <a:extLst>
            <a:ext uri="{FF2B5EF4-FFF2-40B4-BE49-F238E27FC236}">
              <a16:creationId xmlns="" xmlns:a16="http://schemas.microsoft.com/office/drawing/2014/main" id="{00000000-0008-0000-0100-00003E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37" name="CustomShape 1">
          <a:extLst>
            <a:ext uri="{FF2B5EF4-FFF2-40B4-BE49-F238E27FC236}">
              <a16:creationId xmlns="" xmlns:a16="http://schemas.microsoft.com/office/drawing/2014/main" id="{00000000-0008-0000-0100-00003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38" name="CustomShape 1">
          <a:extLst>
            <a:ext uri="{FF2B5EF4-FFF2-40B4-BE49-F238E27FC236}">
              <a16:creationId xmlns="" xmlns:a16="http://schemas.microsoft.com/office/drawing/2014/main" id="{00000000-0008-0000-0100-000040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39" name="CustomShape 1">
          <a:extLst>
            <a:ext uri="{FF2B5EF4-FFF2-40B4-BE49-F238E27FC236}">
              <a16:creationId xmlns="" xmlns:a16="http://schemas.microsoft.com/office/drawing/2014/main" id="{00000000-0008-0000-0100-00004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40" name="CustomShape 1">
          <a:extLst>
            <a:ext uri="{FF2B5EF4-FFF2-40B4-BE49-F238E27FC236}">
              <a16:creationId xmlns="" xmlns:a16="http://schemas.microsoft.com/office/drawing/2014/main" id="{00000000-0008-0000-0100-00004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41" name="CustomShape 1">
          <a:extLst>
            <a:ext uri="{FF2B5EF4-FFF2-40B4-BE49-F238E27FC236}">
              <a16:creationId xmlns="" xmlns:a16="http://schemas.microsoft.com/office/drawing/2014/main" id="{00000000-0008-0000-0100-00004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42" name="CustomShape 1">
          <a:extLst>
            <a:ext uri="{FF2B5EF4-FFF2-40B4-BE49-F238E27FC236}">
              <a16:creationId xmlns="" xmlns:a16="http://schemas.microsoft.com/office/drawing/2014/main" id="{00000000-0008-0000-0100-000044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43" name="CustomShape 1">
          <a:extLst>
            <a:ext uri="{FF2B5EF4-FFF2-40B4-BE49-F238E27FC236}">
              <a16:creationId xmlns="" xmlns:a16="http://schemas.microsoft.com/office/drawing/2014/main" id="{00000000-0008-0000-0100-00004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44" name="CustomShape 1">
          <a:extLst>
            <a:ext uri="{FF2B5EF4-FFF2-40B4-BE49-F238E27FC236}">
              <a16:creationId xmlns="" xmlns:a16="http://schemas.microsoft.com/office/drawing/2014/main" id="{00000000-0008-0000-0100-000046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45" name="CustomShape 1">
          <a:extLst>
            <a:ext uri="{FF2B5EF4-FFF2-40B4-BE49-F238E27FC236}">
              <a16:creationId xmlns="" xmlns:a16="http://schemas.microsoft.com/office/drawing/2014/main" id="{00000000-0008-0000-0100-000047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46" name="CustomShape 1">
          <a:extLst>
            <a:ext uri="{FF2B5EF4-FFF2-40B4-BE49-F238E27FC236}">
              <a16:creationId xmlns="" xmlns:a16="http://schemas.microsoft.com/office/drawing/2014/main" id="{00000000-0008-0000-0100-000048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47" name="CustomShape 1">
          <a:extLst>
            <a:ext uri="{FF2B5EF4-FFF2-40B4-BE49-F238E27FC236}">
              <a16:creationId xmlns="" xmlns:a16="http://schemas.microsoft.com/office/drawing/2014/main" id="{00000000-0008-0000-0100-00004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48" name="CustomShape 1">
          <a:extLst>
            <a:ext uri="{FF2B5EF4-FFF2-40B4-BE49-F238E27FC236}">
              <a16:creationId xmlns="" xmlns:a16="http://schemas.microsoft.com/office/drawing/2014/main" id="{00000000-0008-0000-0100-00004A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49" name="CustomShape 1">
          <a:extLst>
            <a:ext uri="{FF2B5EF4-FFF2-40B4-BE49-F238E27FC236}">
              <a16:creationId xmlns="" xmlns:a16="http://schemas.microsoft.com/office/drawing/2014/main" id="{00000000-0008-0000-0100-00004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50" name="CustomShape 1">
          <a:extLst>
            <a:ext uri="{FF2B5EF4-FFF2-40B4-BE49-F238E27FC236}">
              <a16:creationId xmlns="" xmlns:a16="http://schemas.microsoft.com/office/drawing/2014/main" id="{00000000-0008-0000-0100-00004C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51" name="CustomShape 1">
          <a:extLst>
            <a:ext uri="{FF2B5EF4-FFF2-40B4-BE49-F238E27FC236}">
              <a16:creationId xmlns="" xmlns:a16="http://schemas.microsoft.com/office/drawing/2014/main" id="{00000000-0008-0000-0100-00004D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52" name="CustomShape 1">
          <a:extLst>
            <a:ext uri="{FF2B5EF4-FFF2-40B4-BE49-F238E27FC236}">
              <a16:creationId xmlns="" xmlns:a16="http://schemas.microsoft.com/office/drawing/2014/main" id="{00000000-0008-0000-0100-00004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53" name="CustomShape 1">
          <a:extLst>
            <a:ext uri="{FF2B5EF4-FFF2-40B4-BE49-F238E27FC236}">
              <a16:creationId xmlns="" xmlns:a16="http://schemas.microsoft.com/office/drawing/2014/main" id="{00000000-0008-0000-0100-00004F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54" name="CustomShape 1">
          <a:extLst>
            <a:ext uri="{FF2B5EF4-FFF2-40B4-BE49-F238E27FC236}">
              <a16:creationId xmlns="" xmlns:a16="http://schemas.microsoft.com/office/drawing/2014/main" id="{00000000-0008-0000-0100-00005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55" name="CustomShape 1">
          <a:extLst>
            <a:ext uri="{FF2B5EF4-FFF2-40B4-BE49-F238E27FC236}">
              <a16:creationId xmlns="" xmlns:a16="http://schemas.microsoft.com/office/drawing/2014/main" id="{00000000-0008-0000-0100-000051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56" name="CustomShape 1">
          <a:extLst>
            <a:ext uri="{FF2B5EF4-FFF2-40B4-BE49-F238E27FC236}">
              <a16:creationId xmlns="" xmlns:a16="http://schemas.microsoft.com/office/drawing/2014/main" id="{00000000-0008-0000-0100-000052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57" name="CustomShape 1">
          <a:extLst>
            <a:ext uri="{FF2B5EF4-FFF2-40B4-BE49-F238E27FC236}">
              <a16:creationId xmlns="" xmlns:a16="http://schemas.microsoft.com/office/drawing/2014/main" id="{00000000-0008-0000-0100-000053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58" name="CustomShape 1">
          <a:extLst>
            <a:ext uri="{FF2B5EF4-FFF2-40B4-BE49-F238E27FC236}">
              <a16:creationId xmlns="" xmlns:a16="http://schemas.microsoft.com/office/drawing/2014/main" id="{00000000-0008-0000-0100-00005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59" name="CustomShape 1">
          <a:extLst>
            <a:ext uri="{FF2B5EF4-FFF2-40B4-BE49-F238E27FC236}">
              <a16:creationId xmlns="" xmlns:a16="http://schemas.microsoft.com/office/drawing/2014/main" id="{00000000-0008-0000-0100-000055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0" name="CustomShape 1">
          <a:extLst>
            <a:ext uri="{FF2B5EF4-FFF2-40B4-BE49-F238E27FC236}">
              <a16:creationId xmlns="" xmlns:a16="http://schemas.microsoft.com/office/drawing/2014/main" id="{00000000-0008-0000-0100-000056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61" name="CustomShape 1">
          <a:extLst>
            <a:ext uri="{FF2B5EF4-FFF2-40B4-BE49-F238E27FC236}">
              <a16:creationId xmlns="" xmlns:a16="http://schemas.microsoft.com/office/drawing/2014/main" id="{00000000-0008-0000-0100-000057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62" name="CustomShape 1">
          <a:extLst>
            <a:ext uri="{FF2B5EF4-FFF2-40B4-BE49-F238E27FC236}">
              <a16:creationId xmlns="" xmlns:a16="http://schemas.microsoft.com/office/drawing/2014/main" id="{00000000-0008-0000-0100-000058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63" name="CustomShape 1">
          <a:extLst>
            <a:ext uri="{FF2B5EF4-FFF2-40B4-BE49-F238E27FC236}">
              <a16:creationId xmlns="" xmlns:a16="http://schemas.microsoft.com/office/drawing/2014/main" id="{00000000-0008-0000-0100-000059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4" name="CustomShape 1">
          <a:extLst>
            <a:ext uri="{FF2B5EF4-FFF2-40B4-BE49-F238E27FC236}">
              <a16:creationId xmlns="" xmlns:a16="http://schemas.microsoft.com/office/drawing/2014/main" id="{00000000-0008-0000-0100-00005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65" name="CustomShape 1">
          <a:extLst>
            <a:ext uri="{FF2B5EF4-FFF2-40B4-BE49-F238E27FC236}">
              <a16:creationId xmlns="" xmlns:a16="http://schemas.microsoft.com/office/drawing/2014/main" id="{00000000-0008-0000-0100-00005B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6" name="CustomShape 1">
          <a:extLst>
            <a:ext uri="{FF2B5EF4-FFF2-40B4-BE49-F238E27FC236}">
              <a16:creationId xmlns="" xmlns:a16="http://schemas.microsoft.com/office/drawing/2014/main" id="{00000000-0008-0000-0100-00005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67" name="CustomShape 1">
          <a:extLst>
            <a:ext uri="{FF2B5EF4-FFF2-40B4-BE49-F238E27FC236}">
              <a16:creationId xmlns="" xmlns:a16="http://schemas.microsoft.com/office/drawing/2014/main" id="{00000000-0008-0000-0100-00005D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68" name="CustomShape 1">
          <a:extLst>
            <a:ext uri="{FF2B5EF4-FFF2-40B4-BE49-F238E27FC236}">
              <a16:creationId xmlns="" xmlns:a16="http://schemas.microsoft.com/office/drawing/2014/main" id="{00000000-0008-0000-0100-00005E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9" name="CustomShape 1">
          <a:extLst>
            <a:ext uri="{FF2B5EF4-FFF2-40B4-BE49-F238E27FC236}">
              <a16:creationId xmlns="" xmlns:a16="http://schemas.microsoft.com/office/drawing/2014/main" id="{00000000-0008-0000-0100-00005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70" name="CustomShape 1">
          <a:extLst>
            <a:ext uri="{FF2B5EF4-FFF2-40B4-BE49-F238E27FC236}">
              <a16:creationId xmlns="" xmlns:a16="http://schemas.microsoft.com/office/drawing/2014/main" id="{00000000-0008-0000-0100-000060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71" name="CustomShape 1">
          <a:extLst>
            <a:ext uri="{FF2B5EF4-FFF2-40B4-BE49-F238E27FC236}">
              <a16:creationId xmlns="" xmlns:a16="http://schemas.microsoft.com/office/drawing/2014/main" id="{00000000-0008-0000-0100-000061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72" name="CustomShape 1">
          <a:extLst>
            <a:ext uri="{FF2B5EF4-FFF2-40B4-BE49-F238E27FC236}">
              <a16:creationId xmlns="" xmlns:a16="http://schemas.microsoft.com/office/drawing/2014/main" id="{00000000-0008-0000-0100-000062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73" name="CustomShape 1">
          <a:extLst>
            <a:ext uri="{FF2B5EF4-FFF2-40B4-BE49-F238E27FC236}">
              <a16:creationId xmlns="" xmlns:a16="http://schemas.microsoft.com/office/drawing/2014/main" id="{00000000-0008-0000-0100-000063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74" name="CustomShape 1">
          <a:extLst>
            <a:ext uri="{FF2B5EF4-FFF2-40B4-BE49-F238E27FC236}">
              <a16:creationId xmlns="" xmlns:a16="http://schemas.microsoft.com/office/drawing/2014/main" id="{00000000-0008-0000-0100-000064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75" name="CustomShape 1">
          <a:extLst>
            <a:ext uri="{FF2B5EF4-FFF2-40B4-BE49-F238E27FC236}">
              <a16:creationId xmlns="" xmlns:a16="http://schemas.microsoft.com/office/drawing/2014/main" id="{00000000-0008-0000-0100-00006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76" name="CustomShape 1">
          <a:extLst>
            <a:ext uri="{FF2B5EF4-FFF2-40B4-BE49-F238E27FC236}">
              <a16:creationId xmlns="" xmlns:a16="http://schemas.microsoft.com/office/drawing/2014/main" id="{00000000-0008-0000-0100-000066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77" name="CustomShape 1">
          <a:extLst>
            <a:ext uri="{FF2B5EF4-FFF2-40B4-BE49-F238E27FC236}">
              <a16:creationId xmlns="" xmlns:a16="http://schemas.microsoft.com/office/drawing/2014/main" id="{00000000-0008-0000-0100-00006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78" name="CustomShape 1">
          <a:extLst>
            <a:ext uri="{FF2B5EF4-FFF2-40B4-BE49-F238E27FC236}">
              <a16:creationId xmlns="" xmlns:a16="http://schemas.microsoft.com/office/drawing/2014/main" id="{00000000-0008-0000-0100-000068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79" name="CustomShape 1">
          <a:extLst>
            <a:ext uri="{FF2B5EF4-FFF2-40B4-BE49-F238E27FC236}">
              <a16:creationId xmlns="" xmlns:a16="http://schemas.microsoft.com/office/drawing/2014/main" id="{00000000-0008-0000-0100-000069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80" name="CustomShape 1">
          <a:extLst>
            <a:ext uri="{FF2B5EF4-FFF2-40B4-BE49-F238E27FC236}">
              <a16:creationId xmlns="" xmlns:a16="http://schemas.microsoft.com/office/drawing/2014/main" id="{00000000-0008-0000-0100-00006A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381" name="CustomShape 1">
          <a:extLst>
            <a:ext uri="{FF2B5EF4-FFF2-40B4-BE49-F238E27FC236}">
              <a16:creationId xmlns="" xmlns:a16="http://schemas.microsoft.com/office/drawing/2014/main" id="{00000000-0008-0000-0100-00006B00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82" name="CustomShape 1">
          <a:extLst>
            <a:ext uri="{FF2B5EF4-FFF2-40B4-BE49-F238E27FC236}">
              <a16:creationId xmlns="" xmlns:a16="http://schemas.microsoft.com/office/drawing/2014/main" id="{00000000-0008-0000-0100-00006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83" name="CustomShape 1">
          <a:extLst>
            <a:ext uri="{FF2B5EF4-FFF2-40B4-BE49-F238E27FC236}">
              <a16:creationId xmlns="" xmlns:a16="http://schemas.microsoft.com/office/drawing/2014/main" id="{00000000-0008-0000-0100-00006D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84" name="CustomShape 1">
          <a:extLst>
            <a:ext uri="{FF2B5EF4-FFF2-40B4-BE49-F238E27FC236}">
              <a16:creationId xmlns="" xmlns:a16="http://schemas.microsoft.com/office/drawing/2014/main" id="{00000000-0008-0000-0100-00006E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85" name="CustomShape 1">
          <a:extLst>
            <a:ext uri="{FF2B5EF4-FFF2-40B4-BE49-F238E27FC236}">
              <a16:creationId xmlns="" xmlns:a16="http://schemas.microsoft.com/office/drawing/2014/main" id="{00000000-0008-0000-0100-00006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86" name="CustomShape 1">
          <a:extLst>
            <a:ext uri="{FF2B5EF4-FFF2-40B4-BE49-F238E27FC236}">
              <a16:creationId xmlns="" xmlns:a16="http://schemas.microsoft.com/office/drawing/2014/main" id="{00000000-0008-0000-0100-000070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87" name="CustomShape 1">
          <a:extLst>
            <a:ext uri="{FF2B5EF4-FFF2-40B4-BE49-F238E27FC236}">
              <a16:creationId xmlns="" xmlns:a16="http://schemas.microsoft.com/office/drawing/2014/main" id="{00000000-0008-0000-0100-000071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88" name="CustomShape 1">
          <a:extLst>
            <a:ext uri="{FF2B5EF4-FFF2-40B4-BE49-F238E27FC236}">
              <a16:creationId xmlns="" xmlns:a16="http://schemas.microsoft.com/office/drawing/2014/main" id="{00000000-0008-0000-0100-000072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89" name="CustomShape 1">
          <a:extLst>
            <a:ext uri="{FF2B5EF4-FFF2-40B4-BE49-F238E27FC236}">
              <a16:creationId xmlns="" xmlns:a16="http://schemas.microsoft.com/office/drawing/2014/main" id="{00000000-0008-0000-0100-000073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90" name="CustomShape 1">
          <a:extLst>
            <a:ext uri="{FF2B5EF4-FFF2-40B4-BE49-F238E27FC236}">
              <a16:creationId xmlns="" xmlns:a16="http://schemas.microsoft.com/office/drawing/2014/main" id="{00000000-0008-0000-0100-000074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91" name="CustomShape 1">
          <a:extLst>
            <a:ext uri="{FF2B5EF4-FFF2-40B4-BE49-F238E27FC236}">
              <a16:creationId xmlns="" xmlns:a16="http://schemas.microsoft.com/office/drawing/2014/main" id="{00000000-0008-0000-0100-00007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92" name="CustomShape 1">
          <a:extLst>
            <a:ext uri="{FF2B5EF4-FFF2-40B4-BE49-F238E27FC236}">
              <a16:creationId xmlns="" xmlns:a16="http://schemas.microsoft.com/office/drawing/2014/main" id="{00000000-0008-0000-0100-000076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93" name="CustomShape 1">
          <a:extLst>
            <a:ext uri="{FF2B5EF4-FFF2-40B4-BE49-F238E27FC236}">
              <a16:creationId xmlns="" xmlns:a16="http://schemas.microsoft.com/office/drawing/2014/main" id="{00000000-0008-0000-0100-00007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94" name="CustomShape 1">
          <a:extLst>
            <a:ext uri="{FF2B5EF4-FFF2-40B4-BE49-F238E27FC236}">
              <a16:creationId xmlns="" xmlns:a16="http://schemas.microsoft.com/office/drawing/2014/main" id="{00000000-0008-0000-0100-000078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95" name="CustomShape 1">
          <a:extLst>
            <a:ext uri="{FF2B5EF4-FFF2-40B4-BE49-F238E27FC236}">
              <a16:creationId xmlns="" xmlns:a16="http://schemas.microsoft.com/office/drawing/2014/main" id="{00000000-0008-0000-0100-000079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96" name="CustomShape 1">
          <a:extLst>
            <a:ext uri="{FF2B5EF4-FFF2-40B4-BE49-F238E27FC236}">
              <a16:creationId xmlns="" xmlns:a16="http://schemas.microsoft.com/office/drawing/2014/main" id="{00000000-0008-0000-0100-00007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97" name="CustomShape 1">
          <a:extLst>
            <a:ext uri="{FF2B5EF4-FFF2-40B4-BE49-F238E27FC236}">
              <a16:creationId xmlns="" xmlns:a16="http://schemas.microsoft.com/office/drawing/2014/main" id="{00000000-0008-0000-0100-00007B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98" name="CustomShape 1">
          <a:extLst>
            <a:ext uri="{FF2B5EF4-FFF2-40B4-BE49-F238E27FC236}">
              <a16:creationId xmlns="" xmlns:a16="http://schemas.microsoft.com/office/drawing/2014/main" id="{00000000-0008-0000-0100-00007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99" name="CustomShape 1">
          <a:extLst>
            <a:ext uri="{FF2B5EF4-FFF2-40B4-BE49-F238E27FC236}">
              <a16:creationId xmlns="" xmlns:a16="http://schemas.microsoft.com/office/drawing/2014/main" id="{00000000-0008-0000-0100-00007D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00" name="CustomShape 1">
          <a:extLst>
            <a:ext uri="{FF2B5EF4-FFF2-40B4-BE49-F238E27FC236}">
              <a16:creationId xmlns="" xmlns:a16="http://schemas.microsoft.com/office/drawing/2014/main" id="{00000000-0008-0000-0100-00007E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01" name="CustomShape 1">
          <a:extLst>
            <a:ext uri="{FF2B5EF4-FFF2-40B4-BE49-F238E27FC236}">
              <a16:creationId xmlns="" xmlns:a16="http://schemas.microsoft.com/office/drawing/2014/main" id="{00000000-0008-0000-0100-00007F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02" name="CustomShape 1">
          <a:extLst>
            <a:ext uri="{FF2B5EF4-FFF2-40B4-BE49-F238E27FC236}">
              <a16:creationId xmlns="" xmlns:a16="http://schemas.microsoft.com/office/drawing/2014/main" id="{00000000-0008-0000-0100-00008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03" name="CustomShape 1">
          <a:extLst>
            <a:ext uri="{FF2B5EF4-FFF2-40B4-BE49-F238E27FC236}">
              <a16:creationId xmlns="" xmlns:a16="http://schemas.microsoft.com/office/drawing/2014/main" id="{00000000-0008-0000-0100-000081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04" name="CustomShape 1">
          <a:extLst>
            <a:ext uri="{FF2B5EF4-FFF2-40B4-BE49-F238E27FC236}">
              <a16:creationId xmlns="" xmlns:a16="http://schemas.microsoft.com/office/drawing/2014/main" id="{00000000-0008-0000-0100-00008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05" name="CustomShape 1">
          <a:extLst>
            <a:ext uri="{FF2B5EF4-FFF2-40B4-BE49-F238E27FC236}">
              <a16:creationId xmlns="" xmlns:a16="http://schemas.microsoft.com/office/drawing/2014/main" id="{00000000-0008-0000-0100-000083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06" name="CustomShape 1">
          <a:extLst>
            <a:ext uri="{FF2B5EF4-FFF2-40B4-BE49-F238E27FC236}">
              <a16:creationId xmlns="" xmlns:a16="http://schemas.microsoft.com/office/drawing/2014/main" id="{00000000-0008-0000-0100-000084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07" name="CustomShape 1">
          <a:extLst>
            <a:ext uri="{FF2B5EF4-FFF2-40B4-BE49-F238E27FC236}">
              <a16:creationId xmlns="" xmlns:a16="http://schemas.microsoft.com/office/drawing/2014/main" id="{00000000-0008-0000-0100-000085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08" name="CustomShape 1">
          <a:extLst>
            <a:ext uri="{FF2B5EF4-FFF2-40B4-BE49-F238E27FC236}">
              <a16:creationId xmlns="" xmlns:a16="http://schemas.microsoft.com/office/drawing/2014/main" id="{00000000-0008-0000-0100-000086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09" name="CustomShape 1">
          <a:extLst>
            <a:ext uri="{FF2B5EF4-FFF2-40B4-BE49-F238E27FC236}">
              <a16:creationId xmlns="" xmlns:a16="http://schemas.microsoft.com/office/drawing/2014/main" id="{00000000-0008-0000-0100-000087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10" name="CustomShape 1">
          <a:extLst>
            <a:ext uri="{FF2B5EF4-FFF2-40B4-BE49-F238E27FC236}">
              <a16:creationId xmlns="" xmlns:a16="http://schemas.microsoft.com/office/drawing/2014/main" id="{00000000-0008-0000-0100-00008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11" name="CustomShape 1">
          <a:extLst>
            <a:ext uri="{FF2B5EF4-FFF2-40B4-BE49-F238E27FC236}">
              <a16:creationId xmlns="" xmlns:a16="http://schemas.microsoft.com/office/drawing/2014/main" id="{00000000-0008-0000-0100-000089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12" name="CustomShape 1">
          <a:extLst>
            <a:ext uri="{FF2B5EF4-FFF2-40B4-BE49-F238E27FC236}">
              <a16:creationId xmlns="" xmlns:a16="http://schemas.microsoft.com/office/drawing/2014/main" id="{00000000-0008-0000-0100-00008A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13" name="CustomShape 1">
          <a:extLst>
            <a:ext uri="{FF2B5EF4-FFF2-40B4-BE49-F238E27FC236}">
              <a16:creationId xmlns="" xmlns:a16="http://schemas.microsoft.com/office/drawing/2014/main" id="{00000000-0008-0000-0100-00008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14" name="CustomShape 1">
          <a:extLst>
            <a:ext uri="{FF2B5EF4-FFF2-40B4-BE49-F238E27FC236}">
              <a16:creationId xmlns="" xmlns:a16="http://schemas.microsoft.com/office/drawing/2014/main" id="{00000000-0008-0000-0100-00008C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15" name="CustomShape 1">
          <a:extLst>
            <a:ext uri="{FF2B5EF4-FFF2-40B4-BE49-F238E27FC236}">
              <a16:creationId xmlns="" xmlns:a16="http://schemas.microsoft.com/office/drawing/2014/main" id="{00000000-0008-0000-0100-00008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16" name="CustomShape 1">
          <a:extLst>
            <a:ext uri="{FF2B5EF4-FFF2-40B4-BE49-F238E27FC236}">
              <a16:creationId xmlns="" xmlns:a16="http://schemas.microsoft.com/office/drawing/2014/main" id="{00000000-0008-0000-0100-00008E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17" name="CustomShape 1">
          <a:extLst>
            <a:ext uri="{FF2B5EF4-FFF2-40B4-BE49-F238E27FC236}">
              <a16:creationId xmlns="" xmlns:a16="http://schemas.microsoft.com/office/drawing/2014/main" id="{00000000-0008-0000-0100-00008F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18" name="CustomShape 1">
          <a:extLst>
            <a:ext uri="{FF2B5EF4-FFF2-40B4-BE49-F238E27FC236}">
              <a16:creationId xmlns="" xmlns:a16="http://schemas.microsoft.com/office/drawing/2014/main" id="{00000000-0008-0000-0100-000090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19" name="CustomShape 1">
          <a:extLst>
            <a:ext uri="{FF2B5EF4-FFF2-40B4-BE49-F238E27FC236}">
              <a16:creationId xmlns="" xmlns:a16="http://schemas.microsoft.com/office/drawing/2014/main" id="{00000000-0008-0000-0100-000091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20" name="CustomShape 1">
          <a:extLst>
            <a:ext uri="{FF2B5EF4-FFF2-40B4-BE49-F238E27FC236}">
              <a16:creationId xmlns="" xmlns:a16="http://schemas.microsoft.com/office/drawing/2014/main" id="{00000000-0008-0000-0100-000092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21" name="CustomShape 1">
          <a:extLst>
            <a:ext uri="{FF2B5EF4-FFF2-40B4-BE49-F238E27FC236}">
              <a16:creationId xmlns="" xmlns:a16="http://schemas.microsoft.com/office/drawing/2014/main" id="{00000000-0008-0000-0100-00009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22" name="CustomShape 1">
          <a:extLst>
            <a:ext uri="{FF2B5EF4-FFF2-40B4-BE49-F238E27FC236}">
              <a16:creationId xmlns="" xmlns:a16="http://schemas.microsoft.com/office/drawing/2014/main" id="{00000000-0008-0000-0100-000094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23" name="CustomShape 1">
          <a:extLst>
            <a:ext uri="{FF2B5EF4-FFF2-40B4-BE49-F238E27FC236}">
              <a16:creationId xmlns="" xmlns:a16="http://schemas.microsoft.com/office/drawing/2014/main" id="{00000000-0008-0000-0100-000095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24" name="CustomShape 1">
          <a:extLst>
            <a:ext uri="{FF2B5EF4-FFF2-40B4-BE49-F238E27FC236}">
              <a16:creationId xmlns="" xmlns:a16="http://schemas.microsoft.com/office/drawing/2014/main" id="{00000000-0008-0000-0100-000096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425" name="CustomShape 1">
          <a:extLst>
            <a:ext uri="{FF2B5EF4-FFF2-40B4-BE49-F238E27FC236}">
              <a16:creationId xmlns="" xmlns:a16="http://schemas.microsoft.com/office/drawing/2014/main" id="{00000000-0008-0000-0100-00009700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26" name="CustomShape 1">
          <a:extLst>
            <a:ext uri="{FF2B5EF4-FFF2-40B4-BE49-F238E27FC236}">
              <a16:creationId xmlns="" xmlns:a16="http://schemas.microsoft.com/office/drawing/2014/main" id="{00000000-0008-0000-0100-00009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27" name="CustomShape 1">
          <a:extLst>
            <a:ext uri="{FF2B5EF4-FFF2-40B4-BE49-F238E27FC236}">
              <a16:creationId xmlns="" xmlns:a16="http://schemas.microsoft.com/office/drawing/2014/main" id="{00000000-0008-0000-0100-000099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28" name="CustomShape 1">
          <a:extLst>
            <a:ext uri="{FF2B5EF4-FFF2-40B4-BE49-F238E27FC236}">
              <a16:creationId xmlns="" xmlns:a16="http://schemas.microsoft.com/office/drawing/2014/main" id="{00000000-0008-0000-0100-00009A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29" name="CustomShape 1">
          <a:extLst>
            <a:ext uri="{FF2B5EF4-FFF2-40B4-BE49-F238E27FC236}">
              <a16:creationId xmlns="" xmlns:a16="http://schemas.microsoft.com/office/drawing/2014/main" id="{00000000-0008-0000-0100-00009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30" name="CustomShape 1">
          <a:extLst>
            <a:ext uri="{FF2B5EF4-FFF2-40B4-BE49-F238E27FC236}">
              <a16:creationId xmlns="" xmlns:a16="http://schemas.microsoft.com/office/drawing/2014/main" id="{00000000-0008-0000-0100-00009C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31" name="CustomShape 1">
          <a:extLst>
            <a:ext uri="{FF2B5EF4-FFF2-40B4-BE49-F238E27FC236}">
              <a16:creationId xmlns="" xmlns:a16="http://schemas.microsoft.com/office/drawing/2014/main" id="{00000000-0008-0000-0100-00009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32" name="CustomShape 1">
          <a:extLst>
            <a:ext uri="{FF2B5EF4-FFF2-40B4-BE49-F238E27FC236}">
              <a16:creationId xmlns="" xmlns:a16="http://schemas.microsoft.com/office/drawing/2014/main" id="{00000000-0008-0000-0100-00009E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33" name="CustomShape 1">
          <a:extLst>
            <a:ext uri="{FF2B5EF4-FFF2-40B4-BE49-F238E27FC236}">
              <a16:creationId xmlns="" xmlns:a16="http://schemas.microsoft.com/office/drawing/2014/main" id="{00000000-0008-0000-0100-00009F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34" name="CustomShape 1">
          <a:extLst>
            <a:ext uri="{FF2B5EF4-FFF2-40B4-BE49-F238E27FC236}">
              <a16:creationId xmlns="" xmlns:a16="http://schemas.microsoft.com/office/drawing/2014/main" id="{00000000-0008-0000-0100-0000A0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35" name="CustomShape 1">
          <a:extLst>
            <a:ext uri="{FF2B5EF4-FFF2-40B4-BE49-F238E27FC236}">
              <a16:creationId xmlns="" xmlns:a16="http://schemas.microsoft.com/office/drawing/2014/main" id="{00000000-0008-0000-0100-0000A1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36" name="CustomShape 1">
          <a:extLst>
            <a:ext uri="{FF2B5EF4-FFF2-40B4-BE49-F238E27FC236}">
              <a16:creationId xmlns="" xmlns:a16="http://schemas.microsoft.com/office/drawing/2014/main" id="{00000000-0008-0000-0100-0000A2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37" name="CustomShape 1">
          <a:extLst>
            <a:ext uri="{FF2B5EF4-FFF2-40B4-BE49-F238E27FC236}">
              <a16:creationId xmlns="" xmlns:a16="http://schemas.microsoft.com/office/drawing/2014/main" id="{00000000-0008-0000-0100-0000A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38" name="CustomShape 1">
          <a:extLst>
            <a:ext uri="{FF2B5EF4-FFF2-40B4-BE49-F238E27FC236}">
              <a16:creationId xmlns="" xmlns:a16="http://schemas.microsoft.com/office/drawing/2014/main" id="{00000000-0008-0000-0100-0000A4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39" name="CustomShape 1">
          <a:extLst>
            <a:ext uri="{FF2B5EF4-FFF2-40B4-BE49-F238E27FC236}">
              <a16:creationId xmlns="" xmlns:a16="http://schemas.microsoft.com/office/drawing/2014/main" id="{00000000-0008-0000-0100-0000A5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0" name="CustomShape 1">
          <a:extLst>
            <a:ext uri="{FF2B5EF4-FFF2-40B4-BE49-F238E27FC236}">
              <a16:creationId xmlns="" xmlns:a16="http://schemas.microsoft.com/office/drawing/2014/main" id="{00000000-0008-0000-0100-0000A6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41" name="CustomShape 1">
          <a:extLst>
            <a:ext uri="{FF2B5EF4-FFF2-40B4-BE49-F238E27FC236}">
              <a16:creationId xmlns="" xmlns:a16="http://schemas.microsoft.com/office/drawing/2014/main" id="{00000000-0008-0000-0100-0000A7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2" name="CustomShape 1">
          <a:extLst>
            <a:ext uri="{FF2B5EF4-FFF2-40B4-BE49-F238E27FC236}">
              <a16:creationId xmlns="" xmlns:a16="http://schemas.microsoft.com/office/drawing/2014/main" id="{00000000-0008-0000-0100-0000A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43" name="CustomShape 1">
          <a:extLst>
            <a:ext uri="{FF2B5EF4-FFF2-40B4-BE49-F238E27FC236}">
              <a16:creationId xmlns="" xmlns:a16="http://schemas.microsoft.com/office/drawing/2014/main" id="{00000000-0008-0000-0100-0000A9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44" name="CustomShape 1">
          <a:extLst>
            <a:ext uri="{FF2B5EF4-FFF2-40B4-BE49-F238E27FC236}">
              <a16:creationId xmlns="" xmlns:a16="http://schemas.microsoft.com/office/drawing/2014/main" id="{00000000-0008-0000-0100-0000AA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45" name="CustomShape 1">
          <a:extLst>
            <a:ext uri="{FF2B5EF4-FFF2-40B4-BE49-F238E27FC236}">
              <a16:creationId xmlns="" xmlns:a16="http://schemas.microsoft.com/office/drawing/2014/main" id="{00000000-0008-0000-0100-0000AB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6" name="CustomShape 1">
          <a:extLst>
            <a:ext uri="{FF2B5EF4-FFF2-40B4-BE49-F238E27FC236}">
              <a16:creationId xmlns="" xmlns:a16="http://schemas.microsoft.com/office/drawing/2014/main" id="{00000000-0008-0000-0100-0000A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47" name="CustomShape 1">
          <a:extLst>
            <a:ext uri="{FF2B5EF4-FFF2-40B4-BE49-F238E27FC236}">
              <a16:creationId xmlns="" xmlns:a16="http://schemas.microsoft.com/office/drawing/2014/main" id="{00000000-0008-0000-0100-0000AD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8" name="CustomShape 1">
          <a:extLst>
            <a:ext uri="{FF2B5EF4-FFF2-40B4-BE49-F238E27FC236}">
              <a16:creationId xmlns="" xmlns:a16="http://schemas.microsoft.com/office/drawing/2014/main" id="{00000000-0008-0000-0100-0000A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49" name="CustomShape 1">
          <a:extLst>
            <a:ext uri="{FF2B5EF4-FFF2-40B4-BE49-F238E27FC236}">
              <a16:creationId xmlns="" xmlns:a16="http://schemas.microsoft.com/office/drawing/2014/main" id="{00000000-0008-0000-0100-0000AF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50" name="CustomShape 1">
          <a:extLst>
            <a:ext uri="{FF2B5EF4-FFF2-40B4-BE49-F238E27FC236}">
              <a16:creationId xmlns="" xmlns:a16="http://schemas.microsoft.com/office/drawing/2014/main" id="{00000000-0008-0000-0100-0000B0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51" name="CustomShape 1">
          <a:extLst>
            <a:ext uri="{FF2B5EF4-FFF2-40B4-BE49-F238E27FC236}">
              <a16:creationId xmlns="" xmlns:a16="http://schemas.microsoft.com/office/drawing/2014/main" id="{00000000-0008-0000-0100-0000B1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52" name="CustomShape 1">
          <a:extLst>
            <a:ext uri="{FF2B5EF4-FFF2-40B4-BE49-F238E27FC236}">
              <a16:creationId xmlns="" xmlns:a16="http://schemas.microsoft.com/office/drawing/2014/main" id="{00000000-0008-0000-0100-0000B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53" name="CustomShape 1">
          <a:extLst>
            <a:ext uri="{FF2B5EF4-FFF2-40B4-BE49-F238E27FC236}">
              <a16:creationId xmlns="" xmlns:a16="http://schemas.microsoft.com/office/drawing/2014/main" id="{00000000-0008-0000-0100-0000B3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54" name="CustomShape 1">
          <a:extLst>
            <a:ext uri="{FF2B5EF4-FFF2-40B4-BE49-F238E27FC236}">
              <a16:creationId xmlns="" xmlns:a16="http://schemas.microsoft.com/office/drawing/2014/main" id="{00000000-0008-0000-0100-0000B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55" name="CustomShape 1">
          <a:extLst>
            <a:ext uri="{FF2B5EF4-FFF2-40B4-BE49-F238E27FC236}">
              <a16:creationId xmlns="" xmlns:a16="http://schemas.microsoft.com/office/drawing/2014/main" id="{00000000-0008-0000-0100-0000B5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56" name="CustomShape 1">
          <a:extLst>
            <a:ext uri="{FF2B5EF4-FFF2-40B4-BE49-F238E27FC236}">
              <a16:creationId xmlns="" xmlns:a16="http://schemas.microsoft.com/office/drawing/2014/main" id="{00000000-0008-0000-0100-0000B6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57" name="CustomShape 1">
          <a:extLst>
            <a:ext uri="{FF2B5EF4-FFF2-40B4-BE49-F238E27FC236}">
              <a16:creationId xmlns="" xmlns:a16="http://schemas.microsoft.com/office/drawing/2014/main" id="{00000000-0008-0000-0100-0000B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58" name="CustomShape 1">
          <a:extLst>
            <a:ext uri="{FF2B5EF4-FFF2-40B4-BE49-F238E27FC236}">
              <a16:creationId xmlns="" xmlns:a16="http://schemas.microsoft.com/office/drawing/2014/main" id="{00000000-0008-0000-0100-0000B8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59" name="CustomShape 1">
          <a:extLst>
            <a:ext uri="{FF2B5EF4-FFF2-40B4-BE49-F238E27FC236}">
              <a16:creationId xmlns="" xmlns:a16="http://schemas.microsoft.com/office/drawing/2014/main" id="{00000000-0008-0000-0100-0000B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60" name="CustomShape 1">
          <a:extLst>
            <a:ext uri="{FF2B5EF4-FFF2-40B4-BE49-F238E27FC236}">
              <a16:creationId xmlns="" xmlns:a16="http://schemas.microsoft.com/office/drawing/2014/main" id="{00000000-0008-0000-0100-0000BA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61" name="CustomShape 1">
          <a:extLst>
            <a:ext uri="{FF2B5EF4-FFF2-40B4-BE49-F238E27FC236}">
              <a16:creationId xmlns="" xmlns:a16="http://schemas.microsoft.com/office/drawing/2014/main" id="{00000000-0008-0000-0100-0000BB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62" name="CustomShape 1">
          <a:extLst>
            <a:ext uri="{FF2B5EF4-FFF2-40B4-BE49-F238E27FC236}">
              <a16:creationId xmlns="" xmlns:a16="http://schemas.microsoft.com/office/drawing/2014/main" id="{00000000-0008-0000-0100-0000BC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63" name="CustomShape 1">
          <a:extLst>
            <a:ext uri="{FF2B5EF4-FFF2-40B4-BE49-F238E27FC236}">
              <a16:creationId xmlns="" xmlns:a16="http://schemas.microsoft.com/office/drawing/2014/main" id="{00000000-0008-0000-0100-0000B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64" name="CustomShape 1">
          <a:extLst>
            <a:ext uri="{FF2B5EF4-FFF2-40B4-BE49-F238E27FC236}">
              <a16:creationId xmlns="" xmlns:a16="http://schemas.microsoft.com/office/drawing/2014/main" id="{00000000-0008-0000-0100-0000BE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65" name="CustomShape 1">
          <a:extLst>
            <a:ext uri="{FF2B5EF4-FFF2-40B4-BE49-F238E27FC236}">
              <a16:creationId xmlns="" xmlns:a16="http://schemas.microsoft.com/office/drawing/2014/main" id="{00000000-0008-0000-0100-0000B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66" name="CustomShape 1">
          <a:extLst>
            <a:ext uri="{FF2B5EF4-FFF2-40B4-BE49-F238E27FC236}">
              <a16:creationId xmlns="" xmlns:a16="http://schemas.microsoft.com/office/drawing/2014/main" id="{00000000-0008-0000-0100-0000C0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67" name="CustomShape 1">
          <a:extLst>
            <a:ext uri="{FF2B5EF4-FFF2-40B4-BE49-F238E27FC236}">
              <a16:creationId xmlns="" xmlns:a16="http://schemas.microsoft.com/office/drawing/2014/main" id="{00000000-0008-0000-0100-0000C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68" name="CustomShape 1">
          <a:extLst>
            <a:ext uri="{FF2B5EF4-FFF2-40B4-BE49-F238E27FC236}">
              <a16:creationId xmlns="" xmlns:a16="http://schemas.microsoft.com/office/drawing/2014/main" id="{00000000-0008-0000-0100-0000C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469" name="CustomShape 1">
          <a:extLst>
            <a:ext uri="{FF2B5EF4-FFF2-40B4-BE49-F238E27FC236}">
              <a16:creationId xmlns="" xmlns:a16="http://schemas.microsoft.com/office/drawing/2014/main" id="{00000000-0008-0000-0100-0000C300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0" name="CustomShape 1">
          <a:extLst>
            <a:ext uri="{FF2B5EF4-FFF2-40B4-BE49-F238E27FC236}">
              <a16:creationId xmlns="" xmlns:a16="http://schemas.microsoft.com/office/drawing/2014/main" id="{00000000-0008-0000-0100-0000C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71" name="CustomShape 1">
          <a:extLst>
            <a:ext uri="{FF2B5EF4-FFF2-40B4-BE49-F238E27FC236}">
              <a16:creationId xmlns="" xmlns:a16="http://schemas.microsoft.com/office/drawing/2014/main" id="{00000000-0008-0000-0100-0000C5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72" name="CustomShape 1">
          <a:extLst>
            <a:ext uri="{FF2B5EF4-FFF2-40B4-BE49-F238E27FC236}">
              <a16:creationId xmlns="" xmlns:a16="http://schemas.microsoft.com/office/drawing/2014/main" id="{00000000-0008-0000-0100-0000C6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3" name="CustomShape 1">
          <a:extLst>
            <a:ext uri="{FF2B5EF4-FFF2-40B4-BE49-F238E27FC236}">
              <a16:creationId xmlns="" xmlns:a16="http://schemas.microsoft.com/office/drawing/2014/main" id="{00000000-0008-0000-0100-0000C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74" name="CustomShape 1">
          <a:extLst>
            <a:ext uri="{FF2B5EF4-FFF2-40B4-BE49-F238E27FC236}">
              <a16:creationId xmlns="" xmlns:a16="http://schemas.microsoft.com/office/drawing/2014/main" id="{00000000-0008-0000-0100-0000C8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5" name="CustomShape 1">
          <a:extLst>
            <a:ext uri="{FF2B5EF4-FFF2-40B4-BE49-F238E27FC236}">
              <a16:creationId xmlns="" xmlns:a16="http://schemas.microsoft.com/office/drawing/2014/main" id="{00000000-0008-0000-0100-0000C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76" name="CustomShape 1">
          <a:extLst>
            <a:ext uri="{FF2B5EF4-FFF2-40B4-BE49-F238E27FC236}">
              <a16:creationId xmlns="" xmlns:a16="http://schemas.microsoft.com/office/drawing/2014/main" id="{00000000-0008-0000-0100-0000CA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77" name="CustomShape 1">
          <a:extLst>
            <a:ext uri="{FF2B5EF4-FFF2-40B4-BE49-F238E27FC236}">
              <a16:creationId xmlns="" xmlns:a16="http://schemas.microsoft.com/office/drawing/2014/main" id="{00000000-0008-0000-0100-0000CB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78" name="CustomShape 1">
          <a:extLst>
            <a:ext uri="{FF2B5EF4-FFF2-40B4-BE49-F238E27FC236}">
              <a16:creationId xmlns="" xmlns:a16="http://schemas.microsoft.com/office/drawing/2014/main" id="{00000000-0008-0000-0100-0000CC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9" name="CustomShape 1">
          <a:extLst>
            <a:ext uri="{FF2B5EF4-FFF2-40B4-BE49-F238E27FC236}">
              <a16:creationId xmlns="" xmlns:a16="http://schemas.microsoft.com/office/drawing/2014/main" id="{00000000-0008-0000-0100-0000C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80" name="CustomShape 1">
          <a:extLst>
            <a:ext uri="{FF2B5EF4-FFF2-40B4-BE49-F238E27FC236}">
              <a16:creationId xmlns="" xmlns:a16="http://schemas.microsoft.com/office/drawing/2014/main" id="{00000000-0008-0000-0100-0000CE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81" name="CustomShape 1">
          <a:extLst>
            <a:ext uri="{FF2B5EF4-FFF2-40B4-BE49-F238E27FC236}">
              <a16:creationId xmlns="" xmlns:a16="http://schemas.microsoft.com/office/drawing/2014/main" id="{00000000-0008-0000-0100-0000C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82" name="CustomShape 1">
          <a:extLst>
            <a:ext uri="{FF2B5EF4-FFF2-40B4-BE49-F238E27FC236}">
              <a16:creationId xmlns="" xmlns:a16="http://schemas.microsoft.com/office/drawing/2014/main" id="{00000000-0008-0000-0100-0000D0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83" name="CustomShape 1">
          <a:extLst>
            <a:ext uri="{FF2B5EF4-FFF2-40B4-BE49-F238E27FC236}">
              <a16:creationId xmlns="" xmlns:a16="http://schemas.microsoft.com/office/drawing/2014/main" id="{00000000-0008-0000-0100-0000D1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84" name="CustomShape 1">
          <a:extLst>
            <a:ext uri="{FF2B5EF4-FFF2-40B4-BE49-F238E27FC236}">
              <a16:creationId xmlns="" xmlns:a16="http://schemas.microsoft.com/office/drawing/2014/main" id="{00000000-0008-0000-0100-0000D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85" name="CustomShape 1">
          <a:extLst>
            <a:ext uri="{FF2B5EF4-FFF2-40B4-BE49-F238E27FC236}">
              <a16:creationId xmlns="" xmlns:a16="http://schemas.microsoft.com/office/drawing/2014/main" id="{00000000-0008-0000-0100-0000D3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86" name="CustomShape 1">
          <a:extLst>
            <a:ext uri="{FF2B5EF4-FFF2-40B4-BE49-F238E27FC236}">
              <a16:creationId xmlns="" xmlns:a16="http://schemas.microsoft.com/office/drawing/2014/main" id="{00000000-0008-0000-0100-0000D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87" name="CustomShape 1">
          <a:extLst>
            <a:ext uri="{FF2B5EF4-FFF2-40B4-BE49-F238E27FC236}">
              <a16:creationId xmlns="" xmlns:a16="http://schemas.microsoft.com/office/drawing/2014/main" id="{00000000-0008-0000-0100-0000D5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88" name="CustomShape 1">
          <a:extLst>
            <a:ext uri="{FF2B5EF4-FFF2-40B4-BE49-F238E27FC236}">
              <a16:creationId xmlns="" xmlns:a16="http://schemas.microsoft.com/office/drawing/2014/main" id="{00000000-0008-0000-0100-0000D6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89" name="CustomShape 1">
          <a:extLst>
            <a:ext uri="{FF2B5EF4-FFF2-40B4-BE49-F238E27FC236}">
              <a16:creationId xmlns="" xmlns:a16="http://schemas.microsoft.com/office/drawing/2014/main" id="{00000000-0008-0000-0100-0000D7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0" name="CustomShape 1">
          <a:extLst>
            <a:ext uri="{FF2B5EF4-FFF2-40B4-BE49-F238E27FC236}">
              <a16:creationId xmlns="" xmlns:a16="http://schemas.microsoft.com/office/drawing/2014/main" id="{00000000-0008-0000-0100-0000D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91" name="CustomShape 1">
          <a:extLst>
            <a:ext uri="{FF2B5EF4-FFF2-40B4-BE49-F238E27FC236}">
              <a16:creationId xmlns="" xmlns:a16="http://schemas.microsoft.com/office/drawing/2014/main" id="{00000000-0008-0000-0100-0000D9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2" name="CustomShape 1">
          <a:extLst>
            <a:ext uri="{FF2B5EF4-FFF2-40B4-BE49-F238E27FC236}">
              <a16:creationId xmlns="" xmlns:a16="http://schemas.microsoft.com/office/drawing/2014/main" id="{00000000-0008-0000-0100-0000D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93" name="CustomShape 1">
          <a:extLst>
            <a:ext uri="{FF2B5EF4-FFF2-40B4-BE49-F238E27FC236}">
              <a16:creationId xmlns="" xmlns:a16="http://schemas.microsoft.com/office/drawing/2014/main" id="{00000000-0008-0000-0100-0000DB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94" name="CustomShape 1">
          <a:extLst>
            <a:ext uri="{FF2B5EF4-FFF2-40B4-BE49-F238E27FC236}">
              <a16:creationId xmlns="" xmlns:a16="http://schemas.microsoft.com/office/drawing/2014/main" id="{00000000-0008-0000-0100-0000DC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95" name="CustomShape 1">
          <a:extLst>
            <a:ext uri="{FF2B5EF4-FFF2-40B4-BE49-F238E27FC236}">
              <a16:creationId xmlns="" xmlns:a16="http://schemas.microsoft.com/office/drawing/2014/main" id="{00000000-0008-0000-0100-0000DD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6" name="CustomShape 1">
          <a:extLst>
            <a:ext uri="{FF2B5EF4-FFF2-40B4-BE49-F238E27FC236}">
              <a16:creationId xmlns="" xmlns:a16="http://schemas.microsoft.com/office/drawing/2014/main" id="{00000000-0008-0000-0100-0000D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97" name="CustomShape 1">
          <a:extLst>
            <a:ext uri="{FF2B5EF4-FFF2-40B4-BE49-F238E27FC236}">
              <a16:creationId xmlns="" xmlns:a16="http://schemas.microsoft.com/office/drawing/2014/main" id="{00000000-0008-0000-0100-0000DF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8" name="CustomShape 1">
          <a:extLst>
            <a:ext uri="{FF2B5EF4-FFF2-40B4-BE49-F238E27FC236}">
              <a16:creationId xmlns="" xmlns:a16="http://schemas.microsoft.com/office/drawing/2014/main" id="{00000000-0008-0000-0100-0000E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99" name="CustomShape 1">
          <a:extLst>
            <a:ext uri="{FF2B5EF4-FFF2-40B4-BE49-F238E27FC236}">
              <a16:creationId xmlns="" xmlns:a16="http://schemas.microsoft.com/office/drawing/2014/main" id="{00000000-0008-0000-0100-0000E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00" name="CustomShape 1">
          <a:extLst>
            <a:ext uri="{FF2B5EF4-FFF2-40B4-BE49-F238E27FC236}">
              <a16:creationId xmlns="" xmlns:a16="http://schemas.microsoft.com/office/drawing/2014/main" id="{00000000-0008-0000-0100-0000E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01" name="CustomShape 1">
          <a:extLst>
            <a:ext uri="{FF2B5EF4-FFF2-40B4-BE49-F238E27FC236}">
              <a16:creationId xmlns="" xmlns:a16="http://schemas.microsoft.com/office/drawing/2014/main" id="{00000000-0008-0000-0100-0000E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02" name="CustomShape 1">
          <a:extLst>
            <a:ext uri="{FF2B5EF4-FFF2-40B4-BE49-F238E27FC236}">
              <a16:creationId xmlns="" xmlns:a16="http://schemas.microsoft.com/office/drawing/2014/main" id="{00000000-0008-0000-0100-0000E4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03" name="CustomShape 1">
          <a:extLst>
            <a:ext uri="{FF2B5EF4-FFF2-40B4-BE49-F238E27FC236}">
              <a16:creationId xmlns="" xmlns:a16="http://schemas.microsoft.com/office/drawing/2014/main" id="{00000000-0008-0000-0100-0000E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04" name="CustomShape 1">
          <a:extLst>
            <a:ext uri="{FF2B5EF4-FFF2-40B4-BE49-F238E27FC236}">
              <a16:creationId xmlns="" xmlns:a16="http://schemas.microsoft.com/office/drawing/2014/main" id="{00000000-0008-0000-0100-0000E6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05" name="CustomShape 1">
          <a:extLst>
            <a:ext uri="{FF2B5EF4-FFF2-40B4-BE49-F238E27FC236}">
              <a16:creationId xmlns="" xmlns:a16="http://schemas.microsoft.com/office/drawing/2014/main" id="{00000000-0008-0000-0100-0000E7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06" name="CustomShape 1">
          <a:extLst>
            <a:ext uri="{FF2B5EF4-FFF2-40B4-BE49-F238E27FC236}">
              <a16:creationId xmlns="" xmlns:a16="http://schemas.microsoft.com/office/drawing/2014/main" id="{00000000-0008-0000-0100-0000E8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07" name="CustomShape 1">
          <a:extLst>
            <a:ext uri="{FF2B5EF4-FFF2-40B4-BE49-F238E27FC236}">
              <a16:creationId xmlns="" xmlns:a16="http://schemas.microsoft.com/office/drawing/2014/main" id="{00000000-0008-0000-0100-0000E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08" name="CustomShape 1">
          <a:extLst>
            <a:ext uri="{FF2B5EF4-FFF2-40B4-BE49-F238E27FC236}">
              <a16:creationId xmlns="" xmlns:a16="http://schemas.microsoft.com/office/drawing/2014/main" id="{00000000-0008-0000-0100-0000EA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09" name="CustomShape 1">
          <a:extLst>
            <a:ext uri="{FF2B5EF4-FFF2-40B4-BE49-F238E27FC236}">
              <a16:creationId xmlns="" xmlns:a16="http://schemas.microsoft.com/office/drawing/2014/main" id="{00000000-0008-0000-0100-0000E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10" name="CustomShape 1">
          <a:extLst>
            <a:ext uri="{FF2B5EF4-FFF2-40B4-BE49-F238E27FC236}">
              <a16:creationId xmlns="" xmlns:a16="http://schemas.microsoft.com/office/drawing/2014/main" id="{00000000-0008-0000-0100-0000EC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11" name="CustomShape 1">
          <a:extLst>
            <a:ext uri="{FF2B5EF4-FFF2-40B4-BE49-F238E27FC236}">
              <a16:creationId xmlns="" xmlns:a16="http://schemas.microsoft.com/office/drawing/2014/main" id="{00000000-0008-0000-0100-0000ED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12" name="CustomShape 1">
          <a:extLst>
            <a:ext uri="{FF2B5EF4-FFF2-40B4-BE49-F238E27FC236}">
              <a16:creationId xmlns="" xmlns:a16="http://schemas.microsoft.com/office/drawing/2014/main" id="{00000000-0008-0000-0100-0000EE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513" name="CustomShape 1">
          <a:extLst>
            <a:ext uri="{FF2B5EF4-FFF2-40B4-BE49-F238E27FC236}">
              <a16:creationId xmlns="" xmlns:a16="http://schemas.microsoft.com/office/drawing/2014/main" id="{00000000-0008-0000-0100-0000EF00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14" name="CustomShape 1">
          <a:extLst>
            <a:ext uri="{FF2B5EF4-FFF2-40B4-BE49-F238E27FC236}">
              <a16:creationId xmlns="" xmlns:a16="http://schemas.microsoft.com/office/drawing/2014/main" id="{00000000-0008-0000-0100-0000F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15" name="CustomShape 1">
          <a:extLst>
            <a:ext uri="{FF2B5EF4-FFF2-40B4-BE49-F238E27FC236}">
              <a16:creationId xmlns="" xmlns:a16="http://schemas.microsoft.com/office/drawing/2014/main" id="{00000000-0008-0000-0100-0000F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16" name="CustomShape 1">
          <a:extLst>
            <a:ext uri="{FF2B5EF4-FFF2-40B4-BE49-F238E27FC236}">
              <a16:creationId xmlns="" xmlns:a16="http://schemas.microsoft.com/office/drawing/2014/main" id="{00000000-0008-0000-0100-0000F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17" name="CustomShape 1">
          <a:extLst>
            <a:ext uri="{FF2B5EF4-FFF2-40B4-BE49-F238E27FC236}">
              <a16:creationId xmlns="" xmlns:a16="http://schemas.microsoft.com/office/drawing/2014/main" id="{00000000-0008-0000-0100-0000F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18" name="CustomShape 1">
          <a:extLst>
            <a:ext uri="{FF2B5EF4-FFF2-40B4-BE49-F238E27FC236}">
              <a16:creationId xmlns="" xmlns:a16="http://schemas.microsoft.com/office/drawing/2014/main" id="{00000000-0008-0000-0100-0000F4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19" name="CustomShape 1">
          <a:extLst>
            <a:ext uri="{FF2B5EF4-FFF2-40B4-BE49-F238E27FC236}">
              <a16:creationId xmlns="" xmlns:a16="http://schemas.microsoft.com/office/drawing/2014/main" id="{00000000-0008-0000-0100-0000F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20" name="CustomShape 1">
          <a:extLst>
            <a:ext uri="{FF2B5EF4-FFF2-40B4-BE49-F238E27FC236}">
              <a16:creationId xmlns="" xmlns:a16="http://schemas.microsoft.com/office/drawing/2014/main" id="{00000000-0008-0000-0100-0000F6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21" name="CustomShape 1">
          <a:extLst>
            <a:ext uri="{FF2B5EF4-FFF2-40B4-BE49-F238E27FC236}">
              <a16:creationId xmlns="" xmlns:a16="http://schemas.microsoft.com/office/drawing/2014/main" id="{00000000-0008-0000-0100-0000F7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22" name="CustomShape 1">
          <a:extLst>
            <a:ext uri="{FF2B5EF4-FFF2-40B4-BE49-F238E27FC236}">
              <a16:creationId xmlns="" xmlns:a16="http://schemas.microsoft.com/office/drawing/2014/main" id="{00000000-0008-0000-0100-0000F8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23" name="CustomShape 1">
          <a:extLst>
            <a:ext uri="{FF2B5EF4-FFF2-40B4-BE49-F238E27FC236}">
              <a16:creationId xmlns="" xmlns:a16="http://schemas.microsoft.com/office/drawing/2014/main" id="{00000000-0008-0000-0100-0000F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24" name="CustomShape 1">
          <a:extLst>
            <a:ext uri="{FF2B5EF4-FFF2-40B4-BE49-F238E27FC236}">
              <a16:creationId xmlns="" xmlns:a16="http://schemas.microsoft.com/office/drawing/2014/main" id="{00000000-0008-0000-0100-0000FA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25" name="CustomShape 1">
          <a:extLst>
            <a:ext uri="{FF2B5EF4-FFF2-40B4-BE49-F238E27FC236}">
              <a16:creationId xmlns="" xmlns:a16="http://schemas.microsoft.com/office/drawing/2014/main" id="{00000000-0008-0000-0100-0000F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26" name="CustomShape 1">
          <a:extLst>
            <a:ext uri="{FF2B5EF4-FFF2-40B4-BE49-F238E27FC236}">
              <a16:creationId xmlns="" xmlns:a16="http://schemas.microsoft.com/office/drawing/2014/main" id="{00000000-0008-0000-0100-0000FC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27" name="CustomShape 1">
          <a:extLst>
            <a:ext uri="{FF2B5EF4-FFF2-40B4-BE49-F238E27FC236}">
              <a16:creationId xmlns="" xmlns:a16="http://schemas.microsoft.com/office/drawing/2014/main" id="{00000000-0008-0000-0100-0000FD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28" name="CustomShape 1">
          <a:extLst>
            <a:ext uri="{FF2B5EF4-FFF2-40B4-BE49-F238E27FC236}">
              <a16:creationId xmlns="" xmlns:a16="http://schemas.microsoft.com/office/drawing/2014/main" id="{00000000-0008-0000-0100-0000F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29" name="CustomShape 1">
          <a:extLst>
            <a:ext uri="{FF2B5EF4-FFF2-40B4-BE49-F238E27FC236}">
              <a16:creationId xmlns="" xmlns:a16="http://schemas.microsoft.com/office/drawing/2014/main" id="{00000000-0008-0000-0100-0000FF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30" name="CustomShape 1">
          <a:extLst>
            <a:ext uri="{FF2B5EF4-FFF2-40B4-BE49-F238E27FC236}">
              <a16:creationId xmlns="" xmlns:a16="http://schemas.microsoft.com/office/drawing/2014/main" id="{00000000-0008-0000-0100-00000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31" name="CustomShape 1">
          <a:extLst>
            <a:ext uri="{FF2B5EF4-FFF2-40B4-BE49-F238E27FC236}">
              <a16:creationId xmlns="" xmlns:a16="http://schemas.microsoft.com/office/drawing/2014/main" id="{00000000-0008-0000-0100-000001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32" name="CustomShape 1">
          <a:extLst>
            <a:ext uri="{FF2B5EF4-FFF2-40B4-BE49-F238E27FC236}">
              <a16:creationId xmlns="" xmlns:a16="http://schemas.microsoft.com/office/drawing/2014/main" id="{00000000-0008-0000-0100-000002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33" name="CustomShape 1">
          <a:extLst>
            <a:ext uri="{FF2B5EF4-FFF2-40B4-BE49-F238E27FC236}">
              <a16:creationId xmlns="" xmlns:a16="http://schemas.microsoft.com/office/drawing/2014/main" id="{00000000-0008-0000-0100-000003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34" name="CustomShape 1">
          <a:extLst>
            <a:ext uri="{FF2B5EF4-FFF2-40B4-BE49-F238E27FC236}">
              <a16:creationId xmlns="" xmlns:a16="http://schemas.microsoft.com/office/drawing/2014/main" id="{00000000-0008-0000-0100-00000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35" name="CustomShape 1">
          <a:extLst>
            <a:ext uri="{FF2B5EF4-FFF2-40B4-BE49-F238E27FC236}">
              <a16:creationId xmlns="" xmlns:a16="http://schemas.microsoft.com/office/drawing/2014/main" id="{00000000-0008-0000-0100-000005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36" name="CustomShape 1">
          <a:extLst>
            <a:ext uri="{FF2B5EF4-FFF2-40B4-BE49-F238E27FC236}">
              <a16:creationId xmlns="" xmlns:a16="http://schemas.microsoft.com/office/drawing/2014/main" id="{00000000-0008-0000-0100-00000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37" name="CustomShape 1">
          <a:extLst>
            <a:ext uri="{FF2B5EF4-FFF2-40B4-BE49-F238E27FC236}">
              <a16:creationId xmlns="" xmlns:a16="http://schemas.microsoft.com/office/drawing/2014/main" id="{00000000-0008-0000-0100-000007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38" name="CustomShape 1">
          <a:extLst>
            <a:ext uri="{FF2B5EF4-FFF2-40B4-BE49-F238E27FC236}">
              <a16:creationId xmlns="" xmlns:a16="http://schemas.microsoft.com/office/drawing/2014/main" id="{00000000-0008-0000-0100-00000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39" name="CustomShape 1">
          <a:extLst>
            <a:ext uri="{FF2B5EF4-FFF2-40B4-BE49-F238E27FC236}">
              <a16:creationId xmlns="" xmlns:a16="http://schemas.microsoft.com/office/drawing/2014/main" id="{00000000-0008-0000-0100-00000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40" name="CustomShape 1">
          <a:extLst>
            <a:ext uri="{FF2B5EF4-FFF2-40B4-BE49-F238E27FC236}">
              <a16:creationId xmlns="" xmlns:a16="http://schemas.microsoft.com/office/drawing/2014/main" id="{00000000-0008-0000-0100-00000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41" name="CustomShape 1">
          <a:extLst>
            <a:ext uri="{FF2B5EF4-FFF2-40B4-BE49-F238E27FC236}">
              <a16:creationId xmlns="" xmlns:a16="http://schemas.microsoft.com/office/drawing/2014/main" id="{00000000-0008-0000-0100-00000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42" name="CustomShape 1">
          <a:extLst>
            <a:ext uri="{FF2B5EF4-FFF2-40B4-BE49-F238E27FC236}">
              <a16:creationId xmlns="" xmlns:a16="http://schemas.microsoft.com/office/drawing/2014/main" id="{00000000-0008-0000-0100-00000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43" name="CustomShape 1">
          <a:extLst>
            <a:ext uri="{FF2B5EF4-FFF2-40B4-BE49-F238E27FC236}">
              <a16:creationId xmlns="" xmlns:a16="http://schemas.microsoft.com/office/drawing/2014/main" id="{00000000-0008-0000-0100-00000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44" name="CustomShape 1">
          <a:extLst>
            <a:ext uri="{FF2B5EF4-FFF2-40B4-BE49-F238E27FC236}">
              <a16:creationId xmlns="" xmlns:a16="http://schemas.microsoft.com/office/drawing/2014/main" id="{00000000-0008-0000-0100-00000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45" name="CustomShape 1">
          <a:extLst>
            <a:ext uri="{FF2B5EF4-FFF2-40B4-BE49-F238E27FC236}">
              <a16:creationId xmlns="" xmlns:a16="http://schemas.microsoft.com/office/drawing/2014/main" id="{00000000-0008-0000-0100-00000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46" name="CustomShape 1">
          <a:extLst>
            <a:ext uri="{FF2B5EF4-FFF2-40B4-BE49-F238E27FC236}">
              <a16:creationId xmlns="" xmlns:a16="http://schemas.microsoft.com/office/drawing/2014/main" id="{00000000-0008-0000-0100-00001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47" name="CustomShape 1">
          <a:extLst>
            <a:ext uri="{FF2B5EF4-FFF2-40B4-BE49-F238E27FC236}">
              <a16:creationId xmlns="" xmlns:a16="http://schemas.microsoft.com/office/drawing/2014/main" id="{00000000-0008-0000-0100-00001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48" name="CustomShape 1">
          <a:extLst>
            <a:ext uri="{FF2B5EF4-FFF2-40B4-BE49-F238E27FC236}">
              <a16:creationId xmlns="" xmlns:a16="http://schemas.microsoft.com/office/drawing/2014/main" id="{00000000-0008-0000-0100-000012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49" name="CustomShape 1">
          <a:extLst>
            <a:ext uri="{FF2B5EF4-FFF2-40B4-BE49-F238E27FC236}">
              <a16:creationId xmlns="" xmlns:a16="http://schemas.microsoft.com/office/drawing/2014/main" id="{00000000-0008-0000-0100-000013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50" name="CustomShape 1">
          <a:extLst>
            <a:ext uri="{FF2B5EF4-FFF2-40B4-BE49-F238E27FC236}">
              <a16:creationId xmlns="" xmlns:a16="http://schemas.microsoft.com/office/drawing/2014/main" id="{00000000-0008-0000-0100-000014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51" name="CustomShape 1">
          <a:extLst>
            <a:ext uri="{FF2B5EF4-FFF2-40B4-BE49-F238E27FC236}">
              <a16:creationId xmlns="" xmlns:a16="http://schemas.microsoft.com/office/drawing/2014/main" id="{00000000-0008-0000-0100-00001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52" name="CustomShape 1">
          <a:extLst>
            <a:ext uri="{FF2B5EF4-FFF2-40B4-BE49-F238E27FC236}">
              <a16:creationId xmlns="" xmlns:a16="http://schemas.microsoft.com/office/drawing/2014/main" id="{00000000-0008-0000-0100-000016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53" name="CustomShape 1">
          <a:extLst>
            <a:ext uri="{FF2B5EF4-FFF2-40B4-BE49-F238E27FC236}">
              <a16:creationId xmlns="" xmlns:a16="http://schemas.microsoft.com/office/drawing/2014/main" id="{00000000-0008-0000-0100-00001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54" name="CustomShape 1">
          <a:extLst>
            <a:ext uri="{FF2B5EF4-FFF2-40B4-BE49-F238E27FC236}">
              <a16:creationId xmlns="" xmlns:a16="http://schemas.microsoft.com/office/drawing/2014/main" id="{00000000-0008-0000-0100-000018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55" name="CustomShape 1">
          <a:extLst>
            <a:ext uri="{FF2B5EF4-FFF2-40B4-BE49-F238E27FC236}">
              <a16:creationId xmlns="" xmlns:a16="http://schemas.microsoft.com/office/drawing/2014/main" id="{00000000-0008-0000-0100-000019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56" name="CustomShape 1">
          <a:extLst>
            <a:ext uri="{FF2B5EF4-FFF2-40B4-BE49-F238E27FC236}">
              <a16:creationId xmlns="" xmlns:a16="http://schemas.microsoft.com/office/drawing/2014/main" id="{00000000-0008-0000-0100-00001A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557" name="CustomShape 1">
          <a:extLst>
            <a:ext uri="{FF2B5EF4-FFF2-40B4-BE49-F238E27FC236}">
              <a16:creationId xmlns="" xmlns:a16="http://schemas.microsoft.com/office/drawing/2014/main" id="{00000000-0008-0000-0100-00001B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58" name="CustomShape 1">
          <a:extLst>
            <a:ext uri="{FF2B5EF4-FFF2-40B4-BE49-F238E27FC236}">
              <a16:creationId xmlns="" xmlns:a16="http://schemas.microsoft.com/office/drawing/2014/main" id="{00000000-0008-0000-0100-00001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59" name="CustomShape 1">
          <a:extLst>
            <a:ext uri="{FF2B5EF4-FFF2-40B4-BE49-F238E27FC236}">
              <a16:creationId xmlns="" xmlns:a16="http://schemas.microsoft.com/office/drawing/2014/main" id="{00000000-0008-0000-0100-00001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60" name="CustomShape 1">
          <a:extLst>
            <a:ext uri="{FF2B5EF4-FFF2-40B4-BE49-F238E27FC236}">
              <a16:creationId xmlns="" xmlns:a16="http://schemas.microsoft.com/office/drawing/2014/main" id="{00000000-0008-0000-0100-00001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61" name="CustomShape 1">
          <a:extLst>
            <a:ext uri="{FF2B5EF4-FFF2-40B4-BE49-F238E27FC236}">
              <a16:creationId xmlns="" xmlns:a16="http://schemas.microsoft.com/office/drawing/2014/main" id="{00000000-0008-0000-0100-00001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62" name="CustomShape 1">
          <a:extLst>
            <a:ext uri="{FF2B5EF4-FFF2-40B4-BE49-F238E27FC236}">
              <a16:creationId xmlns="" xmlns:a16="http://schemas.microsoft.com/office/drawing/2014/main" id="{00000000-0008-0000-0100-00002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63" name="CustomShape 1">
          <a:extLst>
            <a:ext uri="{FF2B5EF4-FFF2-40B4-BE49-F238E27FC236}">
              <a16:creationId xmlns="" xmlns:a16="http://schemas.microsoft.com/office/drawing/2014/main" id="{00000000-0008-0000-0100-00002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64" name="CustomShape 1">
          <a:extLst>
            <a:ext uri="{FF2B5EF4-FFF2-40B4-BE49-F238E27FC236}">
              <a16:creationId xmlns="" xmlns:a16="http://schemas.microsoft.com/office/drawing/2014/main" id="{00000000-0008-0000-0100-000022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65" name="CustomShape 1">
          <a:extLst>
            <a:ext uri="{FF2B5EF4-FFF2-40B4-BE49-F238E27FC236}">
              <a16:creationId xmlns="" xmlns:a16="http://schemas.microsoft.com/office/drawing/2014/main" id="{00000000-0008-0000-0100-000023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66" name="CustomShape 1">
          <a:extLst>
            <a:ext uri="{FF2B5EF4-FFF2-40B4-BE49-F238E27FC236}">
              <a16:creationId xmlns="" xmlns:a16="http://schemas.microsoft.com/office/drawing/2014/main" id="{00000000-0008-0000-0100-000024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67" name="CustomShape 1">
          <a:extLst>
            <a:ext uri="{FF2B5EF4-FFF2-40B4-BE49-F238E27FC236}">
              <a16:creationId xmlns="" xmlns:a16="http://schemas.microsoft.com/office/drawing/2014/main" id="{00000000-0008-0000-0100-00002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68" name="CustomShape 1">
          <a:extLst>
            <a:ext uri="{FF2B5EF4-FFF2-40B4-BE49-F238E27FC236}">
              <a16:creationId xmlns="" xmlns:a16="http://schemas.microsoft.com/office/drawing/2014/main" id="{00000000-0008-0000-0100-000026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69" name="CustomShape 1">
          <a:extLst>
            <a:ext uri="{FF2B5EF4-FFF2-40B4-BE49-F238E27FC236}">
              <a16:creationId xmlns="" xmlns:a16="http://schemas.microsoft.com/office/drawing/2014/main" id="{00000000-0008-0000-0100-00002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70" name="CustomShape 1">
          <a:extLst>
            <a:ext uri="{FF2B5EF4-FFF2-40B4-BE49-F238E27FC236}">
              <a16:creationId xmlns="" xmlns:a16="http://schemas.microsoft.com/office/drawing/2014/main" id="{00000000-0008-0000-0100-00002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71" name="CustomShape 1">
          <a:extLst>
            <a:ext uri="{FF2B5EF4-FFF2-40B4-BE49-F238E27FC236}">
              <a16:creationId xmlns="" xmlns:a16="http://schemas.microsoft.com/office/drawing/2014/main" id="{00000000-0008-0000-0100-00002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72" name="CustomShape 1">
          <a:extLst>
            <a:ext uri="{FF2B5EF4-FFF2-40B4-BE49-F238E27FC236}">
              <a16:creationId xmlns="" xmlns:a16="http://schemas.microsoft.com/office/drawing/2014/main" id="{00000000-0008-0000-0100-00002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73" name="CustomShape 1">
          <a:extLst>
            <a:ext uri="{FF2B5EF4-FFF2-40B4-BE49-F238E27FC236}">
              <a16:creationId xmlns="" xmlns:a16="http://schemas.microsoft.com/office/drawing/2014/main" id="{00000000-0008-0000-0100-00002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74" name="CustomShape 1">
          <a:extLst>
            <a:ext uri="{FF2B5EF4-FFF2-40B4-BE49-F238E27FC236}">
              <a16:creationId xmlns="" xmlns:a16="http://schemas.microsoft.com/office/drawing/2014/main" id="{00000000-0008-0000-0100-00002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75" name="CustomShape 1">
          <a:extLst>
            <a:ext uri="{FF2B5EF4-FFF2-40B4-BE49-F238E27FC236}">
              <a16:creationId xmlns="" xmlns:a16="http://schemas.microsoft.com/office/drawing/2014/main" id="{00000000-0008-0000-0100-00002D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76" name="CustomShape 1">
          <a:extLst>
            <a:ext uri="{FF2B5EF4-FFF2-40B4-BE49-F238E27FC236}">
              <a16:creationId xmlns="" xmlns:a16="http://schemas.microsoft.com/office/drawing/2014/main" id="{00000000-0008-0000-0100-00002E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77" name="CustomShape 1">
          <a:extLst>
            <a:ext uri="{FF2B5EF4-FFF2-40B4-BE49-F238E27FC236}">
              <a16:creationId xmlns="" xmlns:a16="http://schemas.microsoft.com/office/drawing/2014/main" id="{00000000-0008-0000-0100-00002F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78" name="CustomShape 1">
          <a:extLst>
            <a:ext uri="{FF2B5EF4-FFF2-40B4-BE49-F238E27FC236}">
              <a16:creationId xmlns="" xmlns:a16="http://schemas.microsoft.com/office/drawing/2014/main" id="{00000000-0008-0000-0100-00003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79" name="CustomShape 1">
          <a:extLst>
            <a:ext uri="{FF2B5EF4-FFF2-40B4-BE49-F238E27FC236}">
              <a16:creationId xmlns="" xmlns:a16="http://schemas.microsoft.com/office/drawing/2014/main" id="{00000000-0008-0000-0100-000031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80" name="CustomShape 1">
          <a:extLst>
            <a:ext uri="{FF2B5EF4-FFF2-40B4-BE49-F238E27FC236}">
              <a16:creationId xmlns="" xmlns:a16="http://schemas.microsoft.com/office/drawing/2014/main" id="{00000000-0008-0000-0100-000032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81" name="CustomShape 1">
          <a:extLst>
            <a:ext uri="{FF2B5EF4-FFF2-40B4-BE49-F238E27FC236}">
              <a16:creationId xmlns="" xmlns:a16="http://schemas.microsoft.com/office/drawing/2014/main" id="{00000000-0008-0000-0100-000033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82" name="CustomShape 1">
          <a:extLst>
            <a:ext uri="{FF2B5EF4-FFF2-40B4-BE49-F238E27FC236}">
              <a16:creationId xmlns="" xmlns:a16="http://schemas.microsoft.com/office/drawing/2014/main" id="{00000000-0008-0000-0100-000034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83" name="CustomShape 1">
          <a:extLst>
            <a:ext uri="{FF2B5EF4-FFF2-40B4-BE49-F238E27FC236}">
              <a16:creationId xmlns="" xmlns:a16="http://schemas.microsoft.com/office/drawing/2014/main" id="{00000000-0008-0000-0100-000035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84" name="CustomShape 1">
          <a:extLst>
            <a:ext uri="{FF2B5EF4-FFF2-40B4-BE49-F238E27FC236}">
              <a16:creationId xmlns="" xmlns:a16="http://schemas.microsoft.com/office/drawing/2014/main" id="{00000000-0008-0000-0100-00003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85" name="CustomShape 1">
          <a:extLst>
            <a:ext uri="{FF2B5EF4-FFF2-40B4-BE49-F238E27FC236}">
              <a16:creationId xmlns="" xmlns:a16="http://schemas.microsoft.com/office/drawing/2014/main" id="{00000000-0008-0000-0100-000037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86" name="CustomShape 1">
          <a:extLst>
            <a:ext uri="{FF2B5EF4-FFF2-40B4-BE49-F238E27FC236}">
              <a16:creationId xmlns="" xmlns:a16="http://schemas.microsoft.com/office/drawing/2014/main" id="{00000000-0008-0000-0100-000038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87" name="CustomShape 1">
          <a:extLst>
            <a:ext uri="{FF2B5EF4-FFF2-40B4-BE49-F238E27FC236}">
              <a16:creationId xmlns="" xmlns:a16="http://schemas.microsoft.com/office/drawing/2014/main" id="{00000000-0008-0000-0100-000039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88" name="CustomShape 1">
          <a:extLst>
            <a:ext uri="{FF2B5EF4-FFF2-40B4-BE49-F238E27FC236}">
              <a16:creationId xmlns="" xmlns:a16="http://schemas.microsoft.com/office/drawing/2014/main" id="{00000000-0008-0000-0100-00003A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89" name="CustomShape 1">
          <a:extLst>
            <a:ext uri="{FF2B5EF4-FFF2-40B4-BE49-F238E27FC236}">
              <a16:creationId xmlns="" xmlns:a16="http://schemas.microsoft.com/office/drawing/2014/main" id="{00000000-0008-0000-0100-00003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90" name="CustomShape 1">
          <a:extLst>
            <a:ext uri="{FF2B5EF4-FFF2-40B4-BE49-F238E27FC236}">
              <a16:creationId xmlns="" xmlns:a16="http://schemas.microsoft.com/office/drawing/2014/main" id="{00000000-0008-0000-0100-00003C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91" name="CustomShape 1">
          <a:extLst>
            <a:ext uri="{FF2B5EF4-FFF2-40B4-BE49-F238E27FC236}">
              <a16:creationId xmlns="" xmlns:a16="http://schemas.microsoft.com/office/drawing/2014/main" id="{00000000-0008-0000-0100-00003D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92" name="CustomShape 1">
          <a:extLst>
            <a:ext uri="{FF2B5EF4-FFF2-40B4-BE49-F238E27FC236}">
              <a16:creationId xmlns="" xmlns:a16="http://schemas.microsoft.com/office/drawing/2014/main" id="{00000000-0008-0000-0100-00003E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93" name="CustomShape 1">
          <a:extLst>
            <a:ext uri="{FF2B5EF4-FFF2-40B4-BE49-F238E27FC236}">
              <a16:creationId xmlns="" xmlns:a16="http://schemas.microsoft.com/office/drawing/2014/main" id="{00000000-0008-0000-0100-00003F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94" name="CustomShape 1">
          <a:extLst>
            <a:ext uri="{FF2B5EF4-FFF2-40B4-BE49-F238E27FC236}">
              <a16:creationId xmlns="" xmlns:a16="http://schemas.microsoft.com/office/drawing/2014/main" id="{00000000-0008-0000-0100-000040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95" name="CustomShape 1">
          <a:extLst>
            <a:ext uri="{FF2B5EF4-FFF2-40B4-BE49-F238E27FC236}">
              <a16:creationId xmlns="" xmlns:a16="http://schemas.microsoft.com/office/drawing/2014/main" id="{00000000-0008-0000-0100-00004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96" name="CustomShape 1">
          <a:extLst>
            <a:ext uri="{FF2B5EF4-FFF2-40B4-BE49-F238E27FC236}">
              <a16:creationId xmlns="" xmlns:a16="http://schemas.microsoft.com/office/drawing/2014/main" id="{00000000-0008-0000-0100-000042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97" name="CustomShape 1">
          <a:extLst>
            <a:ext uri="{FF2B5EF4-FFF2-40B4-BE49-F238E27FC236}">
              <a16:creationId xmlns="" xmlns:a16="http://schemas.microsoft.com/office/drawing/2014/main" id="{00000000-0008-0000-0100-000043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98" name="CustomShape 1">
          <a:extLst>
            <a:ext uri="{FF2B5EF4-FFF2-40B4-BE49-F238E27FC236}">
              <a16:creationId xmlns="" xmlns:a16="http://schemas.microsoft.com/office/drawing/2014/main" id="{00000000-0008-0000-0100-000044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99" name="CustomShape 1">
          <a:extLst>
            <a:ext uri="{FF2B5EF4-FFF2-40B4-BE49-F238E27FC236}">
              <a16:creationId xmlns="" xmlns:a16="http://schemas.microsoft.com/office/drawing/2014/main" id="{00000000-0008-0000-0100-000045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00" name="CustomShape 1">
          <a:extLst>
            <a:ext uri="{FF2B5EF4-FFF2-40B4-BE49-F238E27FC236}">
              <a16:creationId xmlns="" xmlns:a16="http://schemas.microsoft.com/office/drawing/2014/main" id="{00000000-0008-0000-0100-000046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601" name="CustomShape 1">
          <a:extLst>
            <a:ext uri="{FF2B5EF4-FFF2-40B4-BE49-F238E27FC236}">
              <a16:creationId xmlns="" xmlns:a16="http://schemas.microsoft.com/office/drawing/2014/main" id="{00000000-0008-0000-0100-000047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02" name="CustomShape 1">
          <a:extLst>
            <a:ext uri="{FF2B5EF4-FFF2-40B4-BE49-F238E27FC236}">
              <a16:creationId xmlns="" xmlns:a16="http://schemas.microsoft.com/office/drawing/2014/main" id="{00000000-0008-0000-0100-000048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03" name="CustomShape 1">
          <a:extLst>
            <a:ext uri="{FF2B5EF4-FFF2-40B4-BE49-F238E27FC236}">
              <a16:creationId xmlns="" xmlns:a16="http://schemas.microsoft.com/office/drawing/2014/main" id="{00000000-0008-0000-0100-000049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04" name="CustomShape 1">
          <a:extLst>
            <a:ext uri="{FF2B5EF4-FFF2-40B4-BE49-F238E27FC236}">
              <a16:creationId xmlns="" xmlns:a16="http://schemas.microsoft.com/office/drawing/2014/main" id="{00000000-0008-0000-0100-00004A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05" name="CustomShape 1">
          <a:extLst>
            <a:ext uri="{FF2B5EF4-FFF2-40B4-BE49-F238E27FC236}">
              <a16:creationId xmlns="" xmlns:a16="http://schemas.microsoft.com/office/drawing/2014/main" id="{00000000-0008-0000-0100-00004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06" name="CustomShape 1">
          <a:extLst>
            <a:ext uri="{FF2B5EF4-FFF2-40B4-BE49-F238E27FC236}">
              <a16:creationId xmlns="" xmlns:a16="http://schemas.microsoft.com/office/drawing/2014/main" id="{00000000-0008-0000-0100-00004C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07" name="CustomShape 1">
          <a:extLst>
            <a:ext uri="{FF2B5EF4-FFF2-40B4-BE49-F238E27FC236}">
              <a16:creationId xmlns="" xmlns:a16="http://schemas.microsoft.com/office/drawing/2014/main" id="{00000000-0008-0000-0100-00004D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08" name="CustomShape 1">
          <a:extLst>
            <a:ext uri="{FF2B5EF4-FFF2-40B4-BE49-F238E27FC236}">
              <a16:creationId xmlns="" xmlns:a16="http://schemas.microsoft.com/office/drawing/2014/main" id="{00000000-0008-0000-0100-00004E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09" name="CustomShape 1">
          <a:extLst>
            <a:ext uri="{FF2B5EF4-FFF2-40B4-BE49-F238E27FC236}">
              <a16:creationId xmlns="" xmlns:a16="http://schemas.microsoft.com/office/drawing/2014/main" id="{00000000-0008-0000-0100-00004F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10" name="CustomShape 1">
          <a:extLst>
            <a:ext uri="{FF2B5EF4-FFF2-40B4-BE49-F238E27FC236}">
              <a16:creationId xmlns="" xmlns:a16="http://schemas.microsoft.com/office/drawing/2014/main" id="{00000000-0008-0000-0100-000050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11" name="CustomShape 1">
          <a:extLst>
            <a:ext uri="{FF2B5EF4-FFF2-40B4-BE49-F238E27FC236}">
              <a16:creationId xmlns="" xmlns:a16="http://schemas.microsoft.com/office/drawing/2014/main" id="{00000000-0008-0000-0100-00005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12" name="CustomShape 1">
          <a:extLst>
            <a:ext uri="{FF2B5EF4-FFF2-40B4-BE49-F238E27FC236}">
              <a16:creationId xmlns="" xmlns:a16="http://schemas.microsoft.com/office/drawing/2014/main" id="{00000000-0008-0000-0100-000052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13" name="CustomShape 1">
          <a:extLst>
            <a:ext uri="{FF2B5EF4-FFF2-40B4-BE49-F238E27FC236}">
              <a16:creationId xmlns="" xmlns:a16="http://schemas.microsoft.com/office/drawing/2014/main" id="{00000000-0008-0000-0100-000053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14" name="CustomShape 1">
          <a:extLst>
            <a:ext uri="{FF2B5EF4-FFF2-40B4-BE49-F238E27FC236}">
              <a16:creationId xmlns="" xmlns:a16="http://schemas.microsoft.com/office/drawing/2014/main" id="{00000000-0008-0000-0100-000054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15" name="CustomShape 1">
          <a:extLst>
            <a:ext uri="{FF2B5EF4-FFF2-40B4-BE49-F238E27FC236}">
              <a16:creationId xmlns="" xmlns:a16="http://schemas.microsoft.com/office/drawing/2014/main" id="{00000000-0008-0000-0100-000055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16" name="CustomShape 1">
          <a:extLst>
            <a:ext uri="{FF2B5EF4-FFF2-40B4-BE49-F238E27FC236}">
              <a16:creationId xmlns="" xmlns:a16="http://schemas.microsoft.com/office/drawing/2014/main" id="{00000000-0008-0000-0100-00005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17" name="CustomShape 1">
          <a:extLst>
            <a:ext uri="{FF2B5EF4-FFF2-40B4-BE49-F238E27FC236}">
              <a16:creationId xmlns="" xmlns:a16="http://schemas.microsoft.com/office/drawing/2014/main" id="{00000000-0008-0000-0100-000057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18" name="CustomShape 1">
          <a:extLst>
            <a:ext uri="{FF2B5EF4-FFF2-40B4-BE49-F238E27FC236}">
              <a16:creationId xmlns="" xmlns:a16="http://schemas.microsoft.com/office/drawing/2014/main" id="{00000000-0008-0000-0100-000058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19" name="CustomShape 1">
          <a:extLst>
            <a:ext uri="{FF2B5EF4-FFF2-40B4-BE49-F238E27FC236}">
              <a16:creationId xmlns="" xmlns:a16="http://schemas.microsoft.com/office/drawing/2014/main" id="{00000000-0008-0000-0100-000059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20" name="CustomShape 1">
          <a:extLst>
            <a:ext uri="{FF2B5EF4-FFF2-40B4-BE49-F238E27FC236}">
              <a16:creationId xmlns="" xmlns:a16="http://schemas.microsoft.com/office/drawing/2014/main" id="{00000000-0008-0000-0100-00005A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21" name="CustomShape 1">
          <a:extLst>
            <a:ext uri="{FF2B5EF4-FFF2-40B4-BE49-F238E27FC236}">
              <a16:creationId xmlns="" xmlns:a16="http://schemas.microsoft.com/office/drawing/2014/main" id="{00000000-0008-0000-0100-00005B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22" name="CustomShape 1">
          <a:extLst>
            <a:ext uri="{FF2B5EF4-FFF2-40B4-BE49-F238E27FC236}">
              <a16:creationId xmlns="" xmlns:a16="http://schemas.microsoft.com/office/drawing/2014/main" id="{00000000-0008-0000-0100-00005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23" name="CustomShape 1">
          <a:extLst>
            <a:ext uri="{FF2B5EF4-FFF2-40B4-BE49-F238E27FC236}">
              <a16:creationId xmlns="" xmlns:a16="http://schemas.microsoft.com/office/drawing/2014/main" id="{00000000-0008-0000-0100-00005D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24" name="CustomShape 1">
          <a:extLst>
            <a:ext uri="{FF2B5EF4-FFF2-40B4-BE49-F238E27FC236}">
              <a16:creationId xmlns="" xmlns:a16="http://schemas.microsoft.com/office/drawing/2014/main" id="{00000000-0008-0000-0100-00005E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25" name="CustomShape 1">
          <a:extLst>
            <a:ext uri="{FF2B5EF4-FFF2-40B4-BE49-F238E27FC236}">
              <a16:creationId xmlns="" xmlns:a16="http://schemas.microsoft.com/office/drawing/2014/main" id="{00000000-0008-0000-0100-00005F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26" name="CustomShape 1">
          <a:extLst>
            <a:ext uri="{FF2B5EF4-FFF2-40B4-BE49-F238E27FC236}">
              <a16:creationId xmlns="" xmlns:a16="http://schemas.microsoft.com/office/drawing/2014/main" id="{00000000-0008-0000-0100-000060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27" name="CustomShape 1">
          <a:extLst>
            <a:ext uri="{FF2B5EF4-FFF2-40B4-BE49-F238E27FC236}">
              <a16:creationId xmlns="" xmlns:a16="http://schemas.microsoft.com/office/drawing/2014/main" id="{00000000-0008-0000-0100-000061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28" name="CustomShape 1">
          <a:extLst>
            <a:ext uri="{FF2B5EF4-FFF2-40B4-BE49-F238E27FC236}">
              <a16:creationId xmlns="" xmlns:a16="http://schemas.microsoft.com/office/drawing/2014/main" id="{00000000-0008-0000-0100-000062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29" name="CustomShape 1">
          <a:extLst>
            <a:ext uri="{FF2B5EF4-FFF2-40B4-BE49-F238E27FC236}">
              <a16:creationId xmlns="" xmlns:a16="http://schemas.microsoft.com/office/drawing/2014/main" id="{00000000-0008-0000-0100-000063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0" name="CustomShape 1">
          <a:extLst>
            <a:ext uri="{FF2B5EF4-FFF2-40B4-BE49-F238E27FC236}">
              <a16:creationId xmlns="" xmlns:a16="http://schemas.microsoft.com/office/drawing/2014/main" id="{00000000-0008-0000-0100-00006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31" name="CustomShape 1">
          <a:extLst>
            <a:ext uri="{FF2B5EF4-FFF2-40B4-BE49-F238E27FC236}">
              <a16:creationId xmlns="" xmlns:a16="http://schemas.microsoft.com/office/drawing/2014/main" id="{00000000-0008-0000-0100-000065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32" name="CustomShape 1">
          <a:extLst>
            <a:ext uri="{FF2B5EF4-FFF2-40B4-BE49-F238E27FC236}">
              <a16:creationId xmlns="" xmlns:a16="http://schemas.microsoft.com/office/drawing/2014/main" id="{00000000-0008-0000-0100-000066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3" name="CustomShape 1">
          <a:extLst>
            <a:ext uri="{FF2B5EF4-FFF2-40B4-BE49-F238E27FC236}">
              <a16:creationId xmlns="" xmlns:a16="http://schemas.microsoft.com/office/drawing/2014/main" id="{00000000-0008-0000-0100-00006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34" name="CustomShape 1">
          <a:extLst>
            <a:ext uri="{FF2B5EF4-FFF2-40B4-BE49-F238E27FC236}">
              <a16:creationId xmlns="" xmlns:a16="http://schemas.microsoft.com/office/drawing/2014/main" id="{00000000-0008-0000-0100-000068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5" name="CustomShape 1">
          <a:extLst>
            <a:ext uri="{FF2B5EF4-FFF2-40B4-BE49-F238E27FC236}">
              <a16:creationId xmlns="" xmlns:a16="http://schemas.microsoft.com/office/drawing/2014/main" id="{00000000-0008-0000-0100-00006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36" name="CustomShape 1">
          <a:extLst>
            <a:ext uri="{FF2B5EF4-FFF2-40B4-BE49-F238E27FC236}">
              <a16:creationId xmlns="" xmlns:a16="http://schemas.microsoft.com/office/drawing/2014/main" id="{00000000-0008-0000-0100-00006A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37" name="CustomShape 1">
          <a:extLst>
            <a:ext uri="{FF2B5EF4-FFF2-40B4-BE49-F238E27FC236}">
              <a16:creationId xmlns="" xmlns:a16="http://schemas.microsoft.com/office/drawing/2014/main" id="{00000000-0008-0000-0100-00006B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38" name="CustomShape 1">
          <a:extLst>
            <a:ext uri="{FF2B5EF4-FFF2-40B4-BE49-F238E27FC236}">
              <a16:creationId xmlns="" xmlns:a16="http://schemas.microsoft.com/office/drawing/2014/main" id="{00000000-0008-0000-0100-00006C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9" name="CustomShape 1">
          <a:extLst>
            <a:ext uri="{FF2B5EF4-FFF2-40B4-BE49-F238E27FC236}">
              <a16:creationId xmlns="" xmlns:a16="http://schemas.microsoft.com/office/drawing/2014/main" id="{00000000-0008-0000-0100-00006D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40" name="CustomShape 1">
          <a:extLst>
            <a:ext uri="{FF2B5EF4-FFF2-40B4-BE49-F238E27FC236}">
              <a16:creationId xmlns="" xmlns:a16="http://schemas.microsoft.com/office/drawing/2014/main" id="{00000000-0008-0000-0100-00006E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41" name="CustomShape 1">
          <a:extLst>
            <a:ext uri="{FF2B5EF4-FFF2-40B4-BE49-F238E27FC236}">
              <a16:creationId xmlns="" xmlns:a16="http://schemas.microsoft.com/office/drawing/2014/main" id="{00000000-0008-0000-0100-00006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42" name="CustomShape 1">
          <a:extLst>
            <a:ext uri="{FF2B5EF4-FFF2-40B4-BE49-F238E27FC236}">
              <a16:creationId xmlns="" xmlns:a16="http://schemas.microsoft.com/office/drawing/2014/main" id="{00000000-0008-0000-0100-000070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43" name="CustomShape 1">
          <a:extLst>
            <a:ext uri="{FF2B5EF4-FFF2-40B4-BE49-F238E27FC236}">
              <a16:creationId xmlns="" xmlns:a16="http://schemas.microsoft.com/office/drawing/2014/main" id="{00000000-0008-0000-0100-000071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44" name="CustomShape 1">
          <a:extLst>
            <a:ext uri="{FF2B5EF4-FFF2-40B4-BE49-F238E27FC236}">
              <a16:creationId xmlns="" xmlns:a16="http://schemas.microsoft.com/office/drawing/2014/main" id="{00000000-0008-0000-0100-000072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645" name="CustomShape 1">
          <a:extLst>
            <a:ext uri="{FF2B5EF4-FFF2-40B4-BE49-F238E27FC236}">
              <a16:creationId xmlns="" xmlns:a16="http://schemas.microsoft.com/office/drawing/2014/main" id="{00000000-0008-0000-0100-000073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46" name="CustomShape 1">
          <a:extLst>
            <a:ext uri="{FF2B5EF4-FFF2-40B4-BE49-F238E27FC236}">
              <a16:creationId xmlns="" xmlns:a16="http://schemas.microsoft.com/office/drawing/2014/main" id="{00000000-0008-0000-0100-00007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47" name="CustomShape 1">
          <a:extLst>
            <a:ext uri="{FF2B5EF4-FFF2-40B4-BE49-F238E27FC236}">
              <a16:creationId xmlns="" xmlns:a16="http://schemas.microsoft.com/office/drawing/2014/main" id="{00000000-0008-0000-0100-000075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48" name="CustomShape 1">
          <a:extLst>
            <a:ext uri="{FF2B5EF4-FFF2-40B4-BE49-F238E27FC236}">
              <a16:creationId xmlns="" xmlns:a16="http://schemas.microsoft.com/office/drawing/2014/main" id="{00000000-0008-0000-0100-000076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49" name="CustomShape 1">
          <a:extLst>
            <a:ext uri="{FF2B5EF4-FFF2-40B4-BE49-F238E27FC236}">
              <a16:creationId xmlns="" xmlns:a16="http://schemas.microsoft.com/office/drawing/2014/main" id="{00000000-0008-0000-0100-00007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50" name="CustomShape 1">
          <a:extLst>
            <a:ext uri="{FF2B5EF4-FFF2-40B4-BE49-F238E27FC236}">
              <a16:creationId xmlns="" xmlns:a16="http://schemas.microsoft.com/office/drawing/2014/main" id="{00000000-0008-0000-0100-000078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51" name="CustomShape 1">
          <a:extLst>
            <a:ext uri="{FF2B5EF4-FFF2-40B4-BE49-F238E27FC236}">
              <a16:creationId xmlns="" xmlns:a16="http://schemas.microsoft.com/office/drawing/2014/main" id="{00000000-0008-0000-0100-00007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52" name="CustomShape 1">
          <a:extLst>
            <a:ext uri="{FF2B5EF4-FFF2-40B4-BE49-F238E27FC236}">
              <a16:creationId xmlns="" xmlns:a16="http://schemas.microsoft.com/office/drawing/2014/main" id="{00000000-0008-0000-0100-00007A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53" name="CustomShape 1">
          <a:extLst>
            <a:ext uri="{FF2B5EF4-FFF2-40B4-BE49-F238E27FC236}">
              <a16:creationId xmlns="" xmlns:a16="http://schemas.microsoft.com/office/drawing/2014/main" id="{00000000-0008-0000-0100-00007B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54" name="CustomShape 1">
          <a:extLst>
            <a:ext uri="{FF2B5EF4-FFF2-40B4-BE49-F238E27FC236}">
              <a16:creationId xmlns="" xmlns:a16="http://schemas.microsoft.com/office/drawing/2014/main" id="{00000000-0008-0000-0100-00007C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55" name="CustomShape 1">
          <a:extLst>
            <a:ext uri="{FF2B5EF4-FFF2-40B4-BE49-F238E27FC236}">
              <a16:creationId xmlns="" xmlns:a16="http://schemas.microsoft.com/office/drawing/2014/main" id="{00000000-0008-0000-0100-00007D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56" name="CustomShape 1">
          <a:extLst>
            <a:ext uri="{FF2B5EF4-FFF2-40B4-BE49-F238E27FC236}">
              <a16:creationId xmlns="" xmlns:a16="http://schemas.microsoft.com/office/drawing/2014/main" id="{00000000-0008-0000-0100-00007E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57" name="CustomShape 1">
          <a:extLst>
            <a:ext uri="{FF2B5EF4-FFF2-40B4-BE49-F238E27FC236}">
              <a16:creationId xmlns="" xmlns:a16="http://schemas.microsoft.com/office/drawing/2014/main" id="{00000000-0008-0000-0100-00007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58" name="CustomShape 1">
          <a:extLst>
            <a:ext uri="{FF2B5EF4-FFF2-40B4-BE49-F238E27FC236}">
              <a16:creationId xmlns="" xmlns:a16="http://schemas.microsoft.com/office/drawing/2014/main" id="{00000000-0008-0000-0100-000080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59" name="CustomShape 1">
          <a:extLst>
            <a:ext uri="{FF2B5EF4-FFF2-40B4-BE49-F238E27FC236}">
              <a16:creationId xmlns="" xmlns:a16="http://schemas.microsoft.com/office/drawing/2014/main" id="{00000000-0008-0000-0100-000081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60" name="CustomShape 1">
          <a:extLst>
            <a:ext uri="{FF2B5EF4-FFF2-40B4-BE49-F238E27FC236}">
              <a16:creationId xmlns="" xmlns:a16="http://schemas.microsoft.com/office/drawing/2014/main" id="{00000000-0008-0000-0100-000082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61" name="CustomShape 1">
          <a:extLst>
            <a:ext uri="{FF2B5EF4-FFF2-40B4-BE49-F238E27FC236}">
              <a16:creationId xmlns="" xmlns:a16="http://schemas.microsoft.com/office/drawing/2014/main" id="{00000000-0008-0000-0100-000083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62" name="CustomShape 1">
          <a:extLst>
            <a:ext uri="{FF2B5EF4-FFF2-40B4-BE49-F238E27FC236}">
              <a16:creationId xmlns="" xmlns:a16="http://schemas.microsoft.com/office/drawing/2014/main" id="{00000000-0008-0000-0100-00008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63" name="CustomShape 1">
          <a:extLst>
            <a:ext uri="{FF2B5EF4-FFF2-40B4-BE49-F238E27FC236}">
              <a16:creationId xmlns="" xmlns:a16="http://schemas.microsoft.com/office/drawing/2014/main" id="{00000000-0008-0000-0100-000085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64" name="CustomShape 1">
          <a:extLst>
            <a:ext uri="{FF2B5EF4-FFF2-40B4-BE49-F238E27FC236}">
              <a16:creationId xmlns="" xmlns:a16="http://schemas.microsoft.com/office/drawing/2014/main" id="{00000000-0008-0000-0100-000086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65" name="CustomShape 1">
          <a:extLst>
            <a:ext uri="{FF2B5EF4-FFF2-40B4-BE49-F238E27FC236}">
              <a16:creationId xmlns="" xmlns:a16="http://schemas.microsoft.com/office/drawing/2014/main" id="{00000000-0008-0000-0100-000087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66" name="CustomShape 1">
          <a:extLst>
            <a:ext uri="{FF2B5EF4-FFF2-40B4-BE49-F238E27FC236}">
              <a16:creationId xmlns="" xmlns:a16="http://schemas.microsoft.com/office/drawing/2014/main" id="{00000000-0008-0000-0100-000088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67" name="CustomShape 1">
          <a:extLst>
            <a:ext uri="{FF2B5EF4-FFF2-40B4-BE49-F238E27FC236}">
              <a16:creationId xmlns="" xmlns:a16="http://schemas.microsoft.com/office/drawing/2014/main" id="{00000000-0008-0000-0100-000089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68" name="CustomShape 1">
          <a:extLst>
            <a:ext uri="{FF2B5EF4-FFF2-40B4-BE49-F238E27FC236}">
              <a16:creationId xmlns="" xmlns:a16="http://schemas.microsoft.com/office/drawing/2014/main" id="{00000000-0008-0000-0100-00008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69" name="CustomShape 1">
          <a:extLst>
            <a:ext uri="{FF2B5EF4-FFF2-40B4-BE49-F238E27FC236}">
              <a16:creationId xmlns="" xmlns:a16="http://schemas.microsoft.com/office/drawing/2014/main" id="{00000000-0008-0000-0100-00008B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70" name="CustomShape 1">
          <a:extLst>
            <a:ext uri="{FF2B5EF4-FFF2-40B4-BE49-F238E27FC236}">
              <a16:creationId xmlns="" xmlns:a16="http://schemas.microsoft.com/office/drawing/2014/main" id="{00000000-0008-0000-0100-00008C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71" name="CustomShape 1">
          <a:extLst>
            <a:ext uri="{FF2B5EF4-FFF2-40B4-BE49-F238E27FC236}">
              <a16:creationId xmlns="" xmlns:a16="http://schemas.microsoft.com/office/drawing/2014/main" id="{00000000-0008-0000-0100-00008D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72" name="CustomShape 1">
          <a:extLst>
            <a:ext uri="{FF2B5EF4-FFF2-40B4-BE49-F238E27FC236}">
              <a16:creationId xmlns="" xmlns:a16="http://schemas.microsoft.com/office/drawing/2014/main" id="{00000000-0008-0000-0100-00008E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73" name="CustomShape 1">
          <a:extLst>
            <a:ext uri="{FF2B5EF4-FFF2-40B4-BE49-F238E27FC236}">
              <a16:creationId xmlns="" xmlns:a16="http://schemas.microsoft.com/office/drawing/2014/main" id="{00000000-0008-0000-0100-00008F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74" name="CustomShape 1">
          <a:extLst>
            <a:ext uri="{FF2B5EF4-FFF2-40B4-BE49-F238E27FC236}">
              <a16:creationId xmlns="" xmlns:a16="http://schemas.microsoft.com/office/drawing/2014/main" id="{00000000-0008-0000-0100-00009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75" name="CustomShape 1">
          <a:extLst>
            <a:ext uri="{FF2B5EF4-FFF2-40B4-BE49-F238E27FC236}">
              <a16:creationId xmlns="" xmlns:a16="http://schemas.microsoft.com/office/drawing/2014/main" id="{00000000-0008-0000-0100-000091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76" name="CustomShape 1">
          <a:extLst>
            <a:ext uri="{FF2B5EF4-FFF2-40B4-BE49-F238E27FC236}">
              <a16:creationId xmlns="" xmlns:a16="http://schemas.microsoft.com/office/drawing/2014/main" id="{00000000-0008-0000-0100-000092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77" name="CustomShape 1">
          <a:extLst>
            <a:ext uri="{FF2B5EF4-FFF2-40B4-BE49-F238E27FC236}">
              <a16:creationId xmlns="" xmlns:a16="http://schemas.microsoft.com/office/drawing/2014/main" id="{00000000-0008-0000-0100-000093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78" name="CustomShape 1">
          <a:extLst>
            <a:ext uri="{FF2B5EF4-FFF2-40B4-BE49-F238E27FC236}">
              <a16:creationId xmlns="" xmlns:a16="http://schemas.microsoft.com/office/drawing/2014/main" id="{00000000-0008-0000-0100-000094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79" name="CustomShape 1">
          <a:extLst>
            <a:ext uri="{FF2B5EF4-FFF2-40B4-BE49-F238E27FC236}">
              <a16:creationId xmlns="" xmlns:a16="http://schemas.microsoft.com/office/drawing/2014/main" id="{00000000-0008-0000-0100-00009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80" name="CustomShape 1">
          <a:extLst>
            <a:ext uri="{FF2B5EF4-FFF2-40B4-BE49-F238E27FC236}">
              <a16:creationId xmlns="" xmlns:a16="http://schemas.microsoft.com/office/drawing/2014/main" id="{00000000-0008-0000-0100-000096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81" name="CustomShape 1">
          <a:extLst>
            <a:ext uri="{FF2B5EF4-FFF2-40B4-BE49-F238E27FC236}">
              <a16:creationId xmlns="" xmlns:a16="http://schemas.microsoft.com/office/drawing/2014/main" id="{00000000-0008-0000-0100-000097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82" name="CustomShape 1">
          <a:extLst>
            <a:ext uri="{FF2B5EF4-FFF2-40B4-BE49-F238E27FC236}">
              <a16:creationId xmlns="" xmlns:a16="http://schemas.microsoft.com/office/drawing/2014/main" id="{00000000-0008-0000-0100-000098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83" name="CustomShape 1">
          <a:extLst>
            <a:ext uri="{FF2B5EF4-FFF2-40B4-BE49-F238E27FC236}">
              <a16:creationId xmlns="" xmlns:a16="http://schemas.microsoft.com/office/drawing/2014/main" id="{00000000-0008-0000-0100-00009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84" name="CustomShape 1">
          <a:extLst>
            <a:ext uri="{FF2B5EF4-FFF2-40B4-BE49-F238E27FC236}">
              <a16:creationId xmlns="" xmlns:a16="http://schemas.microsoft.com/office/drawing/2014/main" id="{00000000-0008-0000-0100-00009A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85" name="CustomShape 1">
          <a:extLst>
            <a:ext uri="{FF2B5EF4-FFF2-40B4-BE49-F238E27FC236}">
              <a16:creationId xmlns="" xmlns:a16="http://schemas.microsoft.com/office/drawing/2014/main" id="{00000000-0008-0000-0100-00009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86" name="CustomShape 1">
          <a:extLst>
            <a:ext uri="{FF2B5EF4-FFF2-40B4-BE49-F238E27FC236}">
              <a16:creationId xmlns="" xmlns:a16="http://schemas.microsoft.com/office/drawing/2014/main" id="{00000000-0008-0000-0100-00009C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87" name="CustomShape 1">
          <a:extLst>
            <a:ext uri="{FF2B5EF4-FFF2-40B4-BE49-F238E27FC236}">
              <a16:creationId xmlns="" xmlns:a16="http://schemas.microsoft.com/office/drawing/2014/main" id="{00000000-0008-0000-0100-00009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88" name="CustomShape 1">
          <a:extLst>
            <a:ext uri="{FF2B5EF4-FFF2-40B4-BE49-F238E27FC236}">
              <a16:creationId xmlns="" xmlns:a16="http://schemas.microsoft.com/office/drawing/2014/main" id="{00000000-0008-0000-0100-00009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689" name="CustomShape 1">
          <a:extLst>
            <a:ext uri="{FF2B5EF4-FFF2-40B4-BE49-F238E27FC236}">
              <a16:creationId xmlns="" xmlns:a16="http://schemas.microsoft.com/office/drawing/2014/main" id="{00000000-0008-0000-0100-00009F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90" name="CustomShape 1">
          <a:extLst>
            <a:ext uri="{FF2B5EF4-FFF2-40B4-BE49-F238E27FC236}">
              <a16:creationId xmlns="" xmlns:a16="http://schemas.microsoft.com/office/drawing/2014/main" id="{00000000-0008-0000-0100-0000A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91" name="CustomShape 1">
          <a:extLst>
            <a:ext uri="{FF2B5EF4-FFF2-40B4-BE49-F238E27FC236}">
              <a16:creationId xmlns="" xmlns:a16="http://schemas.microsoft.com/office/drawing/2014/main" id="{00000000-0008-0000-0100-0000A1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92" name="CustomShape 1">
          <a:extLst>
            <a:ext uri="{FF2B5EF4-FFF2-40B4-BE49-F238E27FC236}">
              <a16:creationId xmlns="" xmlns:a16="http://schemas.microsoft.com/office/drawing/2014/main" id="{00000000-0008-0000-0100-0000A2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93" name="CustomShape 1">
          <a:extLst>
            <a:ext uri="{FF2B5EF4-FFF2-40B4-BE49-F238E27FC236}">
              <a16:creationId xmlns="" xmlns:a16="http://schemas.microsoft.com/office/drawing/2014/main" id="{00000000-0008-0000-0100-0000A3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94" name="CustomShape 1">
          <a:extLst>
            <a:ext uri="{FF2B5EF4-FFF2-40B4-BE49-F238E27FC236}">
              <a16:creationId xmlns="" xmlns:a16="http://schemas.microsoft.com/office/drawing/2014/main" id="{00000000-0008-0000-0100-0000A4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95" name="CustomShape 1">
          <a:extLst>
            <a:ext uri="{FF2B5EF4-FFF2-40B4-BE49-F238E27FC236}">
              <a16:creationId xmlns="" xmlns:a16="http://schemas.microsoft.com/office/drawing/2014/main" id="{00000000-0008-0000-0100-0000A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96" name="CustomShape 1">
          <a:extLst>
            <a:ext uri="{FF2B5EF4-FFF2-40B4-BE49-F238E27FC236}">
              <a16:creationId xmlns="" xmlns:a16="http://schemas.microsoft.com/office/drawing/2014/main" id="{00000000-0008-0000-0100-0000A6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97" name="CustomShape 1">
          <a:extLst>
            <a:ext uri="{FF2B5EF4-FFF2-40B4-BE49-F238E27FC236}">
              <a16:creationId xmlns="" xmlns:a16="http://schemas.microsoft.com/office/drawing/2014/main" id="{00000000-0008-0000-0100-0000A7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98" name="CustomShape 1">
          <a:extLst>
            <a:ext uri="{FF2B5EF4-FFF2-40B4-BE49-F238E27FC236}">
              <a16:creationId xmlns="" xmlns:a16="http://schemas.microsoft.com/office/drawing/2014/main" id="{00000000-0008-0000-0100-0000A8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99" name="CustomShape 1">
          <a:extLst>
            <a:ext uri="{FF2B5EF4-FFF2-40B4-BE49-F238E27FC236}">
              <a16:creationId xmlns="" xmlns:a16="http://schemas.microsoft.com/office/drawing/2014/main" id="{00000000-0008-0000-0100-0000A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00" name="CustomShape 1">
          <a:extLst>
            <a:ext uri="{FF2B5EF4-FFF2-40B4-BE49-F238E27FC236}">
              <a16:creationId xmlns="" xmlns:a16="http://schemas.microsoft.com/office/drawing/2014/main" id="{00000000-0008-0000-0100-0000AA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01" name="CustomShape 1">
          <a:extLst>
            <a:ext uri="{FF2B5EF4-FFF2-40B4-BE49-F238E27FC236}">
              <a16:creationId xmlns="" xmlns:a16="http://schemas.microsoft.com/office/drawing/2014/main" id="{00000000-0008-0000-0100-0000A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02" name="CustomShape 1">
          <a:extLst>
            <a:ext uri="{FF2B5EF4-FFF2-40B4-BE49-F238E27FC236}">
              <a16:creationId xmlns="" xmlns:a16="http://schemas.microsoft.com/office/drawing/2014/main" id="{00000000-0008-0000-0100-0000AC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03" name="CustomShape 1">
          <a:extLst>
            <a:ext uri="{FF2B5EF4-FFF2-40B4-BE49-F238E27FC236}">
              <a16:creationId xmlns="" xmlns:a16="http://schemas.microsoft.com/office/drawing/2014/main" id="{00000000-0008-0000-0100-0000AD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04" name="CustomShape 1">
          <a:extLst>
            <a:ext uri="{FF2B5EF4-FFF2-40B4-BE49-F238E27FC236}">
              <a16:creationId xmlns="" xmlns:a16="http://schemas.microsoft.com/office/drawing/2014/main" id="{00000000-0008-0000-0100-0000AE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05" name="CustomShape 1">
          <a:extLst>
            <a:ext uri="{FF2B5EF4-FFF2-40B4-BE49-F238E27FC236}">
              <a16:creationId xmlns="" xmlns:a16="http://schemas.microsoft.com/office/drawing/2014/main" id="{00000000-0008-0000-0100-0000AF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06" name="CustomShape 1">
          <a:extLst>
            <a:ext uri="{FF2B5EF4-FFF2-40B4-BE49-F238E27FC236}">
              <a16:creationId xmlns="" xmlns:a16="http://schemas.microsoft.com/office/drawing/2014/main" id="{00000000-0008-0000-0100-0000B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07" name="CustomShape 1">
          <a:extLst>
            <a:ext uri="{FF2B5EF4-FFF2-40B4-BE49-F238E27FC236}">
              <a16:creationId xmlns="" xmlns:a16="http://schemas.microsoft.com/office/drawing/2014/main" id="{00000000-0008-0000-0100-0000B1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08" name="CustomShape 1">
          <a:extLst>
            <a:ext uri="{FF2B5EF4-FFF2-40B4-BE49-F238E27FC236}">
              <a16:creationId xmlns="" xmlns:a16="http://schemas.microsoft.com/office/drawing/2014/main" id="{00000000-0008-0000-0100-0000B2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09" name="CustomShape 1">
          <a:extLst>
            <a:ext uri="{FF2B5EF4-FFF2-40B4-BE49-F238E27FC236}">
              <a16:creationId xmlns="" xmlns:a16="http://schemas.microsoft.com/office/drawing/2014/main" id="{00000000-0008-0000-0100-0000B3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10" name="CustomShape 1">
          <a:extLst>
            <a:ext uri="{FF2B5EF4-FFF2-40B4-BE49-F238E27FC236}">
              <a16:creationId xmlns="" xmlns:a16="http://schemas.microsoft.com/office/drawing/2014/main" id="{00000000-0008-0000-0100-0000B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11" name="CustomShape 1">
          <a:extLst>
            <a:ext uri="{FF2B5EF4-FFF2-40B4-BE49-F238E27FC236}">
              <a16:creationId xmlns="" xmlns:a16="http://schemas.microsoft.com/office/drawing/2014/main" id="{00000000-0008-0000-0100-0000B5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12" name="CustomShape 1">
          <a:extLst>
            <a:ext uri="{FF2B5EF4-FFF2-40B4-BE49-F238E27FC236}">
              <a16:creationId xmlns="" xmlns:a16="http://schemas.microsoft.com/office/drawing/2014/main" id="{00000000-0008-0000-0100-0000B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13" name="CustomShape 1">
          <a:extLst>
            <a:ext uri="{FF2B5EF4-FFF2-40B4-BE49-F238E27FC236}">
              <a16:creationId xmlns="" xmlns:a16="http://schemas.microsoft.com/office/drawing/2014/main" id="{00000000-0008-0000-0100-0000B7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14" name="CustomShape 1">
          <a:extLst>
            <a:ext uri="{FF2B5EF4-FFF2-40B4-BE49-F238E27FC236}">
              <a16:creationId xmlns="" xmlns:a16="http://schemas.microsoft.com/office/drawing/2014/main" id="{00000000-0008-0000-0100-0000B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15" name="CustomShape 1">
          <a:extLst>
            <a:ext uri="{FF2B5EF4-FFF2-40B4-BE49-F238E27FC236}">
              <a16:creationId xmlns="" xmlns:a16="http://schemas.microsoft.com/office/drawing/2014/main" id="{00000000-0008-0000-0100-0000B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16" name="CustomShape 1">
          <a:extLst>
            <a:ext uri="{FF2B5EF4-FFF2-40B4-BE49-F238E27FC236}">
              <a16:creationId xmlns="" xmlns:a16="http://schemas.microsoft.com/office/drawing/2014/main" id="{00000000-0008-0000-0100-0000B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17" name="CustomShape 1">
          <a:extLst>
            <a:ext uri="{FF2B5EF4-FFF2-40B4-BE49-F238E27FC236}">
              <a16:creationId xmlns="" xmlns:a16="http://schemas.microsoft.com/office/drawing/2014/main" id="{00000000-0008-0000-0100-0000B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18" name="CustomShape 1">
          <a:extLst>
            <a:ext uri="{FF2B5EF4-FFF2-40B4-BE49-F238E27FC236}">
              <a16:creationId xmlns="" xmlns:a16="http://schemas.microsoft.com/office/drawing/2014/main" id="{00000000-0008-0000-0100-0000B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19" name="CustomShape 1">
          <a:extLst>
            <a:ext uri="{FF2B5EF4-FFF2-40B4-BE49-F238E27FC236}">
              <a16:creationId xmlns="" xmlns:a16="http://schemas.microsoft.com/office/drawing/2014/main" id="{00000000-0008-0000-0100-0000B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20" name="CustomShape 1">
          <a:extLst>
            <a:ext uri="{FF2B5EF4-FFF2-40B4-BE49-F238E27FC236}">
              <a16:creationId xmlns="" xmlns:a16="http://schemas.microsoft.com/office/drawing/2014/main" id="{00000000-0008-0000-0100-0000B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21" name="CustomShape 1">
          <a:extLst>
            <a:ext uri="{FF2B5EF4-FFF2-40B4-BE49-F238E27FC236}">
              <a16:creationId xmlns="" xmlns:a16="http://schemas.microsoft.com/office/drawing/2014/main" id="{00000000-0008-0000-0100-0000B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22" name="CustomShape 1">
          <a:extLst>
            <a:ext uri="{FF2B5EF4-FFF2-40B4-BE49-F238E27FC236}">
              <a16:creationId xmlns="" xmlns:a16="http://schemas.microsoft.com/office/drawing/2014/main" id="{00000000-0008-0000-0100-0000C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23" name="CustomShape 1">
          <a:extLst>
            <a:ext uri="{FF2B5EF4-FFF2-40B4-BE49-F238E27FC236}">
              <a16:creationId xmlns="" xmlns:a16="http://schemas.microsoft.com/office/drawing/2014/main" id="{00000000-0008-0000-0100-0000C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24" name="CustomShape 1">
          <a:extLst>
            <a:ext uri="{FF2B5EF4-FFF2-40B4-BE49-F238E27FC236}">
              <a16:creationId xmlns="" xmlns:a16="http://schemas.microsoft.com/office/drawing/2014/main" id="{00000000-0008-0000-0100-0000C2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25" name="CustomShape 1">
          <a:extLst>
            <a:ext uri="{FF2B5EF4-FFF2-40B4-BE49-F238E27FC236}">
              <a16:creationId xmlns="" xmlns:a16="http://schemas.microsoft.com/office/drawing/2014/main" id="{00000000-0008-0000-0100-0000C3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26" name="CustomShape 1">
          <a:extLst>
            <a:ext uri="{FF2B5EF4-FFF2-40B4-BE49-F238E27FC236}">
              <a16:creationId xmlns="" xmlns:a16="http://schemas.microsoft.com/office/drawing/2014/main" id="{00000000-0008-0000-0100-0000C4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27" name="CustomShape 1">
          <a:extLst>
            <a:ext uri="{FF2B5EF4-FFF2-40B4-BE49-F238E27FC236}">
              <a16:creationId xmlns="" xmlns:a16="http://schemas.microsoft.com/office/drawing/2014/main" id="{00000000-0008-0000-0100-0000C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28" name="CustomShape 1">
          <a:extLst>
            <a:ext uri="{FF2B5EF4-FFF2-40B4-BE49-F238E27FC236}">
              <a16:creationId xmlns="" xmlns:a16="http://schemas.microsoft.com/office/drawing/2014/main" id="{00000000-0008-0000-0100-0000C6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29" name="CustomShape 1">
          <a:extLst>
            <a:ext uri="{FF2B5EF4-FFF2-40B4-BE49-F238E27FC236}">
              <a16:creationId xmlns="" xmlns:a16="http://schemas.microsoft.com/office/drawing/2014/main" id="{00000000-0008-0000-0100-0000C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30" name="CustomShape 1">
          <a:extLst>
            <a:ext uri="{FF2B5EF4-FFF2-40B4-BE49-F238E27FC236}">
              <a16:creationId xmlns="" xmlns:a16="http://schemas.microsoft.com/office/drawing/2014/main" id="{00000000-0008-0000-0100-0000C8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31" name="CustomShape 1">
          <a:extLst>
            <a:ext uri="{FF2B5EF4-FFF2-40B4-BE49-F238E27FC236}">
              <a16:creationId xmlns="" xmlns:a16="http://schemas.microsoft.com/office/drawing/2014/main" id="{00000000-0008-0000-0100-0000C9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32" name="CustomShape 1">
          <a:extLst>
            <a:ext uri="{FF2B5EF4-FFF2-40B4-BE49-F238E27FC236}">
              <a16:creationId xmlns="" xmlns:a16="http://schemas.microsoft.com/office/drawing/2014/main" id="{00000000-0008-0000-0100-0000CA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733" name="CustomShape 1">
          <a:extLst>
            <a:ext uri="{FF2B5EF4-FFF2-40B4-BE49-F238E27FC236}">
              <a16:creationId xmlns="" xmlns:a16="http://schemas.microsoft.com/office/drawing/2014/main" id="{00000000-0008-0000-0100-0000CB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34" name="CustomShape 1">
          <a:extLst>
            <a:ext uri="{FF2B5EF4-FFF2-40B4-BE49-F238E27FC236}">
              <a16:creationId xmlns="" xmlns:a16="http://schemas.microsoft.com/office/drawing/2014/main" id="{00000000-0008-0000-0100-0000C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35" name="CustomShape 1">
          <a:extLst>
            <a:ext uri="{FF2B5EF4-FFF2-40B4-BE49-F238E27FC236}">
              <a16:creationId xmlns="" xmlns:a16="http://schemas.microsoft.com/office/drawing/2014/main" id="{00000000-0008-0000-0100-0000C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36" name="CustomShape 1">
          <a:extLst>
            <a:ext uri="{FF2B5EF4-FFF2-40B4-BE49-F238E27FC236}">
              <a16:creationId xmlns="" xmlns:a16="http://schemas.microsoft.com/office/drawing/2014/main" id="{00000000-0008-0000-0100-0000C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37" name="CustomShape 1">
          <a:extLst>
            <a:ext uri="{FF2B5EF4-FFF2-40B4-BE49-F238E27FC236}">
              <a16:creationId xmlns="" xmlns:a16="http://schemas.microsoft.com/office/drawing/2014/main" id="{00000000-0008-0000-0100-0000C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38" name="CustomShape 1">
          <a:extLst>
            <a:ext uri="{FF2B5EF4-FFF2-40B4-BE49-F238E27FC236}">
              <a16:creationId xmlns="" xmlns:a16="http://schemas.microsoft.com/office/drawing/2014/main" id="{00000000-0008-0000-0100-0000D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39" name="CustomShape 1">
          <a:extLst>
            <a:ext uri="{FF2B5EF4-FFF2-40B4-BE49-F238E27FC236}">
              <a16:creationId xmlns="" xmlns:a16="http://schemas.microsoft.com/office/drawing/2014/main" id="{00000000-0008-0000-0100-0000D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40" name="CustomShape 1">
          <a:extLst>
            <a:ext uri="{FF2B5EF4-FFF2-40B4-BE49-F238E27FC236}">
              <a16:creationId xmlns="" xmlns:a16="http://schemas.microsoft.com/office/drawing/2014/main" id="{00000000-0008-0000-0100-0000D2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41" name="CustomShape 1">
          <a:extLst>
            <a:ext uri="{FF2B5EF4-FFF2-40B4-BE49-F238E27FC236}">
              <a16:creationId xmlns="" xmlns:a16="http://schemas.microsoft.com/office/drawing/2014/main" id="{00000000-0008-0000-0100-0000D3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42" name="CustomShape 1">
          <a:extLst>
            <a:ext uri="{FF2B5EF4-FFF2-40B4-BE49-F238E27FC236}">
              <a16:creationId xmlns="" xmlns:a16="http://schemas.microsoft.com/office/drawing/2014/main" id="{00000000-0008-0000-0100-0000D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43" name="CustomShape 1">
          <a:extLst>
            <a:ext uri="{FF2B5EF4-FFF2-40B4-BE49-F238E27FC236}">
              <a16:creationId xmlns="" xmlns:a16="http://schemas.microsoft.com/office/drawing/2014/main" id="{00000000-0008-0000-0100-0000D5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44" name="CustomShape 1">
          <a:extLst>
            <a:ext uri="{FF2B5EF4-FFF2-40B4-BE49-F238E27FC236}">
              <a16:creationId xmlns="" xmlns:a16="http://schemas.microsoft.com/office/drawing/2014/main" id="{00000000-0008-0000-0100-0000D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45" name="CustomShape 1">
          <a:extLst>
            <a:ext uri="{FF2B5EF4-FFF2-40B4-BE49-F238E27FC236}">
              <a16:creationId xmlns="" xmlns:a16="http://schemas.microsoft.com/office/drawing/2014/main" id="{00000000-0008-0000-0100-0000D7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46" name="CustomShape 1">
          <a:extLst>
            <a:ext uri="{FF2B5EF4-FFF2-40B4-BE49-F238E27FC236}">
              <a16:creationId xmlns="" xmlns:a16="http://schemas.microsoft.com/office/drawing/2014/main" id="{00000000-0008-0000-0100-0000D8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47" name="CustomShape 1">
          <a:extLst>
            <a:ext uri="{FF2B5EF4-FFF2-40B4-BE49-F238E27FC236}">
              <a16:creationId xmlns="" xmlns:a16="http://schemas.microsoft.com/office/drawing/2014/main" id="{00000000-0008-0000-0100-0000D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48" name="CustomShape 1">
          <a:extLst>
            <a:ext uri="{FF2B5EF4-FFF2-40B4-BE49-F238E27FC236}">
              <a16:creationId xmlns="" xmlns:a16="http://schemas.microsoft.com/office/drawing/2014/main" id="{00000000-0008-0000-0100-0000DA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49" name="CustomShape 1">
          <a:extLst>
            <a:ext uri="{FF2B5EF4-FFF2-40B4-BE49-F238E27FC236}">
              <a16:creationId xmlns="" xmlns:a16="http://schemas.microsoft.com/office/drawing/2014/main" id="{00000000-0008-0000-0100-0000D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50" name="CustomShape 1">
          <a:extLst>
            <a:ext uri="{FF2B5EF4-FFF2-40B4-BE49-F238E27FC236}">
              <a16:creationId xmlns="" xmlns:a16="http://schemas.microsoft.com/office/drawing/2014/main" id="{00000000-0008-0000-0100-0000DC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51" name="CustomShape 1">
          <a:extLst>
            <a:ext uri="{FF2B5EF4-FFF2-40B4-BE49-F238E27FC236}">
              <a16:creationId xmlns="" xmlns:a16="http://schemas.microsoft.com/office/drawing/2014/main" id="{00000000-0008-0000-0100-0000D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52" name="CustomShape 1">
          <a:extLst>
            <a:ext uri="{FF2B5EF4-FFF2-40B4-BE49-F238E27FC236}">
              <a16:creationId xmlns="" xmlns:a16="http://schemas.microsoft.com/office/drawing/2014/main" id="{00000000-0008-0000-0100-0000D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53" name="CustomShape 1">
          <a:extLst>
            <a:ext uri="{FF2B5EF4-FFF2-40B4-BE49-F238E27FC236}">
              <a16:creationId xmlns="" xmlns:a16="http://schemas.microsoft.com/office/drawing/2014/main" id="{00000000-0008-0000-0100-0000D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54" name="CustomShape 1">
          <a:extLst>
            <a:ext uri="{FF2B5EF4-FFF2-40B4-BE49-F238E27FC236}">
              <a16:creationId xmlns="" xmlns:a16="http://schemas.microsoft.com/office/drawing/2014/main" id="{00000000-0008-0000-0100-0000E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55" name="CustomShape 1">
          <a:extLst>
            <a:ext uri="{FF2B5EF4-FFF2-40B4-BE49-F238E27FC236}">
              <a16:creationId xmlns="" xmlns:a16="http://schemas.microsoft.com/office/drawing/2014/main" id="{00000000-0008-0000-0100-0000E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56" name="CustomShape 1">
          <a:extLst>
            <a:ext uri="{FF2B5EF4-FFF2-40B4-BE49-F238E27FC236}">
              <a16:creationId xmlns="" xmlns:a16="http://schemas.microsoft.com/office/drawing/2014/main" id="{00000000-0008-0000-0100-0000E2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57" name="CustomShape 1">
          <a:extLst>
            <a:ext uri="{FF2B5EF4-FFF2-40B4-BE49-F238E27FC236}">
              <a16:creationId xmlns="" xmlns:a16="http://schemas.microsoft.com/office/drawing/2014/main" id="{00000000-0008-0000-0100-0000E3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58" name="CustomShape 1">
          <a:extLst>
            <a:ext uri="{FF2B5EF4-FFF2-40B4-BE49-F238E27FC236}">
              <a16:creationId xmlns="" xmlns:a16="http://schemas.microsoft.com/office/drawing/2014/main" id="{00000000-0008-0000-0100-0000E4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59" name="CustomShape 1">
          <a:extLst>
            <a:ext uri="{FF2B5EF4-FFF2-40B4-BE49-F238E27FC236}">
              <a16:creationId xmlns="" xmlns:a16="http://schemas.microsoft.com/office/drawing/2014/main" id="{00000000-0008-0000-0100-0000E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60" name="CustomShape 1">
          <a:extLst>
            <a:ext uri="{FF2B5EF4-FFF2-40B4-BE49-F238E27FC236}">
              <a16:creationId xmlns="" xmlns:a16="http://schemas.microsoft.com/office/drawing/2014/main" id="{00000000-0008-0000-0100-0000E6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61" name="CustomShape 1">
          <a:extLst>
            <a:ext uri="{FF2B5EF4-FFF2-40B4-BE49-F238E27FC236}">
              <a16:creationId xmlns="" xmlns:a16="http://schemas.microsoft.com/office/drawing/2014/main" id="{00000000-0008-0000-0100-0000E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62" name="CustomShape 1">
          <a:extLst>
            <a:ext uri="{FF2B5EF4-FFF2-40B4-BE49-F238E27FC236}">
              <a16:creationId xmlns="" xmlns:a16="http://schemas.microsoft.com/office/drawing/2014/main" id="{00000000-0008-0000-0100-0000E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63" name="CustomShape 1">
          <a:extLst>
            <a:ext uri="{FF2B5EF4-FFF2-40B4-BE49-F238E27FC236}">
              <a16:creationId xmlns="" xmlns:a16="http://schemas.microsoft.com/office/drawing/2014/main" id="{00000000-0008-0000-0100-0000E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64" name="CustomShape 1">
          <a:extLst>
            <a:ext uri="{FF2B5EF4-FFF2-40B4-BE49-F238E27FC236}">
              <a16:creationId xmlns="" xmlns:a16="http://schemas.microsoft.com/office/drawing/2014/main" id="{00000000-0008-0000-0100-0000E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65" name="CustomShape 1">
          <a:extLst>
            <a:ext uri="{FF2B5EF4-FFF2-40B4-BE49-F238E27FC236}">
              <a16:creationId xmlns="" xmlns:a16="http://schemas.microsoft.com/office/drawing/2014/main" id="{00000000-0008-0000-0100-0000E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66" name="CustomShape 1">
          <a:extLst>
            <a:ext uri="{FF2B5EF4-FFF2-40B4-BE49-F238E27FC236}">
              <a16:creationId xmlns="" xmlns:a16="http://schemas.microsoft.com/office/drawing/2014/main" id="{00000000-0008-0000-0100-0000E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67" name="CustomShape 1">
          <a:extLst>
            <a:ext uri="{FF2B5EF4-FFF2-40B4-BE49-F238E27FC236}">
              <a16:creationId xmlns="" xmlns:a16="http://schemas.microsoft.com/office/drawing/2014/main" id="{00000000-0008-0000-0100-0000ED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68" name="CustomShape 1">
          <a:extLst>
            <a:ext uri="{FF2B5EF4-FFF2-40B4-BE49-F238E27FC236}">
              <a16:creationId xmlns="" xmlns:a16="http://schemas.microsoft.com/office/drawing/2014/main" id="{00000000-0008-0000-0100-0000EE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69" name="CustomShape 1">
          <a:extLst>
            <a:ext uri="{FF2B5EF4-FFF2-40B4-BE49-F238E27FC236}">
              <a16:creationId xmlns="" xmlns:a16="http://schemas.microsoft.com/office/drawing/2014/main" id="{00000000-0008-0000-0100-0000EF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70" name="CustomShape 1">
          <a:extLst>
            <a:ext uri="{FF2B5EF4-FFF2-40B4-BE49-F238E27FC236}">
              <a16:creationId xmlns="" xmlns:a16="http://schemas.microsoft.com/office/drawing/2014/main" id="{00000000-0008-0000-0100-0000F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71" name="CustomShape 1">
          <a:extLst>
            <a:ext uri="{FF2B5EF4-FFF2-40B4-BE49-F238E27FC236}">
              <a16:creationId xmlns="" xmlns:a16="http://schemas.microsoft.com/office/drawing/2014/main" id="{00000000-0008-0000-0100-0000F1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72" name="CustomShape 1">
          <a:extLst>
            <a:ext uri="{FF2B5EF4-FFF2-40B4-BE49-F238E27FC236}">
              <a16:creationId xmlns="" xmlns:a16="http://schemas.microsoft.com/office/drawing/2014/main" id="{00000000-0008-0000-0100-0000F2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73" name="CustomShape 1">
          <a:extLst>
            <a:ext uri="{FF2B5EF4-FFF2-40B4-BE49-F238E27FC236}">
              <a16:creationId xmlns="" xmlns:a16="http://schemas.microsoft.com/office/drawing/2014/main" id="{00000000-0008-0000-0100-0000F3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74" name="CustomShape 1">
          <a:extLst>
            <a:ext uri="{FF2B5EF4-FFF2-40B4-BE49-F238E27FC236}">
              <a16:creationId xmlns="" xmlns:a16="http://schemas.microsoft.com/office/drawing/2014/main" id="{00000000-0008-0000-0100-0000F4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75" name="CustomShape 1">
          <a:extLst>
            <a:ext uri="{FF2B5EF4-FFF2-40B4-BE49-F238E27FC236}">
              <a16:creationId xmlns="" xmlns:a16="http://schemas.microsoft.com/office/drawing/2014/main" id="{00000000-0008-0000-0100-0000F5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776" name="CustomShape 1">
          <a:extLst>
            <a:ext uri="{FF2B5EF4-FFF2-40B4-BE49-F238E27FC236}">
              <a16:creationId xmlns="" xmlns:a16="http://schemas.microsoft.com/office/drawing/2014/main" id="{00000000-0008-0000-0100-0000F6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77" name="CustomShape 1">
          <a:extLst>
            <a:ext uri="{FF2B5EF4-FFF2-40B4-BE49-F238E27FC236}">
              <a16:creationId xmlns="" xmlns:a16="http://schemas.microsoft.com/office/drawing/2014/main" id="{00000000-0008-0000-0100-0000F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78" name="CustomShape 1">
          <a:extLst>
            <a:ext uri="{FF2B5EF4-FFF2-40B4-BE49-F238E27FC236}">
              <a16:creationId xmlns="" xmlns:a16="http://schemas.microsoft.com/office/drawing/2014/main" id="{00000000-0008-0000-0100-0000F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79" name="CustomShape 1">
          <a:extLst>
            <a:ext uri="{FF2B5EF4-FFF2-40B4-BE49-F238E27FC236}">
              <a16:creationId xmlns="" xmlns:a16="http://schemas.microsoft.com/office/drawing/2014/main" id="{00000000-0008-0000-0100-0000F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80" name="CustomShape 1">
          <a:extLst>
            <a:ext uri="{FF2B5EF4-FFF2-40B4-BE49-F238E27FC236}">
              <a16:creationId xmlns="" xmlns:a16="http://schemas.microsoft.com/office/drawing/2014/main" id="{00000000-0008-0000-0100-0000F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81" name="CustomShape 1">
          <a:extLst>
            <a:ext uri="{FF2B5EF4-FFF2-40B4-BE49-F238E27FC236}">
              <a16:creationId xmlns="" xmlns:a16="http://schemas.microsoft.com/office/drawing/2014/main" id="{00000000-0008-0000-0100-0000F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82" name="CustomShape 1">
          <a:extLst>
            <a:ext uri="{FF2B5EF4-FFF2-40B4-BE49-F238E27FC236}">
              <a16:creationId xmlns="" xmlns:a16="http://schemas.microsoft.com/office/drawing/2014/main" id="{00000000-0008-0000-0100-0000F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83" name="CustomShape 1">
          <a:extLst>
            <a:ext uri="{FF2B5EF4-FFF2-40B4-BE49-F238E27FC236}">
              <a16:creationId xmlns="" xmlns:a16="http://schemas.microsoft.com/office/drawing/2014/main" id="{00000000-0008-0000-0100-0000FD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84" name="CustomShape 1">
          <a:extLst>
            <a:ext uri="{FF2B5EF4-FFF2-40B4-BE49-F238E27FC236}">
              <a16:creationId xmlns="" xmlns:a16="http://schemas.microsoft.com/office/drawing/2014/main" id="{00000000-0008-0000-0100-0000FE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85" name="CustomShape 1">
          <a:extLst>
            <a:ext uri="{FF2B5EF4-FFF2-40B4-BE49-F238E27FC236}">
              <a16:creationId xmlns="" xmlns:a16="http://schemas.microsoft.com/office/drawing/2014/main" id="{00000000-0008-0000-0100-0000FF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86" name="CustomShape 1">
          <a:extLst>
            <a:ext uri="{FF2B5EF4-FFF2-40B4-BE49-F238E27FC236}">
              <a16:creationId xmlns="" xmlns:a16="http://schemas.microsoft.com/office/drawing/2014/main" id="{00000000-0008-0000-0100-000000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87" name="CustomShape 1">
          <a:extLst>
            <a:ext uri="{FF2B5EF4-FFF2-40B4-BE49-F238E27FC236}">
              <a16:creationId xmlns="" xmlns:a16="http://schemas.microsoft.com/office/drawing/2014/main" id="{00000000-0008-0000-0100-000001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88" name="CustomShape 1">
          <a:extLst>
            <a:ext uri="{FF2B5EF4-FFF2-40B4-BE49-F238E27FC236}">
              <a16:creationId xmlns="" xmlns:a16="http://schemas.microsoft.com/office/drawing/2014/main" id="{00000000-0008-0000-0100-00000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89" name="CustomShape 1">
          <a:extLst>
            <a:ext uri="{FF2B5EF4-FFF2-40B4-BE49-F238E27FC236}">
              <a16:creationId xmlns="" xmlns:a16="http://schemas.microsoft.com/office/drawing/2014/main" id="{00000000-0008-0000-0100-000003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90" name="CustomShape 1">
          <a:extLst>
            <a:ext uri="{FF2B5EF4-FFF2-40B4-BE49-F238E27FC236}">
              <a16:creationId xmlns="" xmlns:a16="http://schemas.microsoft.com/office/drawing/2014/main" id="{00000000-0008-0000-0100-000004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1" name="CustomShape 1">
          <a:extLst>
            <a:ext uri="{FF2B5EF4-FFF2-40B4-BE49-F238E27FC236}">
              <a16:creationId xmlns="" xmlns:a16="http://schemas.microsoft.com/office/drawing/2014/main" id="{00000000-0008-0000-0100-000005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92" name="CustomShape 1">
          <a:extLst>
            <a:ext uri="{FF2B5EF4-FFF2-40B4-BE49-F238E27FC236}">
              <a16:creationId xmlns="" xmlns:a16="http://schemas.microsoft.com/office/drawing/2014/main" id="{00000000-0008-0000-0100-000006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3" name="CustomShape 1">
          <a:extLst>
            <a:ext uri="{FF2B5EF4-FFF2-40B4-BE49-F238E27FC236}">
              <a16:creationId xmlns="" xmlns:a16="http://schemas.microsoft.com/office/drawing/2014/main" id="{00000000-0008-0000-0100-00000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94" name="CustomShape 1">
          <a:extLst>
            <a:ext uri="{FF2B5EF4-FFF2-40B4-BE49-F238E27FC236}">
              <a16:creationId xmlns="" xmlns:a16="http://schemas.microsoft.com/office/drawing/2014/main" id="{00000000-0008-0000-0100-000008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95" name="CustomShape 1">
          <a:extLst>
            <a:ext uri="{FF2B5EF4-FFF2-40B4-BE49-F238E27FC236}">
              <a16:creationId xmlns="" xmlns:a16="http://schemas.microsoft.com/office/drawing/2014/main" id="{00000000-0008-0000-0100-000009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96" name="CustomShape 1">
          <a:extLst>
            <a:ext uri="{FF2B5EF4-FFF2-40B4-BE49-F238E27FC236}">
              <a16:creationId xmlns="" xmlns:a16="http://schemas.microsoft.com/office/drawing/2014/main" id="{00000000-0008-0000-0100-00000A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7" name="CustomShape 1">
          <a:extLst>
            <a:ext uri="{FF2B5EF4-FFF2-40B4-BE49-F238E27FC236}">
              <a16:creationId xmlns="" xmlns:a16="http://schemas.microsoft.com/office/drawing/2014/main" id="{00000000-0008-0000-0100-00000B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98" name="CustomShape 1">
          <a:extLst>
            <a:ext uri="{FF2B5EF4-FFF2-40B4-BE49-F238E27FC236}">
              <a16:creationId xmlns="" xmlns:a16="http://schemas.microsoft.com/office/drawing/2014/main" id="{00000000-0008-0000-0100-00000C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9" name="CustomShape 1">
          <a:extLst>
            <a:ext uri="{FF2B5EF4-FFF2-40B4-BE49-F238E27FC236}">
              <a16:creationId xmlns="" xmlns:a16="http://schemas.microsoft.com/office/drawing/2014/main" id="{00000000-0008-0000-0100-00000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00" name="CustomShape 1">
          <a:extLst>
            <a:ext uri="{FF2B5EF4-FFF2-40B4-BE49-F238E27FC236}">
              <a16:creationId xmlns="" xmlns:a16="http://schemas.microsoft.com/office/drawing/2014/main" id="{00000000-0008-0000-0100-00000E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01" name="CustomShape 1">
          <a:extLst>
            <a:ext uri="{FF2B5EF4-FFF2-40B4-BE49-F238E27FC236}">
              <a16:creationId xmlns="" xmlns:a16="http://schemas.microsoft.com/office/drawing/2014/main" id="{00000000-0008-0000-0100-00000F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02" name="CustomShape 1">
          <a:extLst>
            <a:ext uri="{FF2B5EF4-FFF2-40B4-BE49-F238E27FC236}">
              <a16:creationId xmlns="" xmlns:a16="http://schemas.microsoft.com/office/drawing/2014/main" id="{00000000-0008-0000-0100-000010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03" name="CustomShape 1">
          <a:extLst>
            <a:ext uri="{FF2B5EF4-FFF2-40B4-BE49-F238E27FC236}">
              <a16:creationId xmlns="" xmlns:a16="http://schemas.microsoft.com/office/drawing/2014/main" id="{00000000-0008-0000-0100-000011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04" name="CustomShape 1">
          <a:extLst>
            <a:ext uri="{FF2B5EF4-FFF2-40B4-BE49-F238E27FC236}">
              <a16:creationId xmlns="" xmlns:a16="http://schemas.microsoft.com/office/drawing/2014/main" id="{00000000-0008-0000-0100-000012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05" name="CustomShape 1">
          <a:extLst>
            <a:ext uri="{FF2B5EF4-FFF2-40B4-BE49-F238E27FC236}">
              <a16:creationId xmlns="" xmlns:a16="http://schemas.microsoft.com/office/drawing/2014/main" id="{00000000-0008-0000-0100-00001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06" name="CustomShape 1">
          <a:extLst>
            <a:ext uri="{FF2B5EF4-FFF2-40B4-BE49-F238E27FC236}">
              <a16:creationId xmlns="" xmlns:a16="http://schemas.microsoft.com/office/drawing/2014/main" id="{00000000-0008-0000-0100-00001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07" name="CustomShape 1">
          <a:extLst>
            <a:ext uri="{FF2B5EF4-FFF2-40B4-BE49-F238E27FC236}">
              <a16:creationId xmlns="" xmlns:a16="http://schemas.microsoft.com/office/drawing/2014/main" id="{00000000-0008-0000-0100-00001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08" name="CustomShape 1">
          <a:extLst>
            <a:ext uri="{FF2B5EF4-FFF2-40B4-BE49-F238E27FC236}">
              <a16:creationId xmlns="" xmlns:a16="http://schemas.microsoft.com/office/drawing/2014/main" id="{00000000-0008-0000-0100-00001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09" name="CustomShape 1">
          <a:extLst>
            <a:ext uri="{FF2B5EF4-FFF2-40B4-BE49-F238E27FC236}">
              <a16:creationId xmlns="" xmlns:a16="http://schemas.microsoft.com/office/drawing/2014/main" id="{00000000-0008-0000-0100-00001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10" name="CustomShape 1">
          <a:extLst>
            <a:ext uri="{FF2B5EF4-FFF2-40B4-BE49-F238E27FC236}">
              <a16:creationId xmlns="" xmlns:a16="http://schemas.microsoft.com/office/drawing/2014/main" id="{00000000-0008-0000-0100-00001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11" name="CustomShape 1">
          <a:extLst>
            <a:ext uri="{FF2B5EF4-FFF2-40B4-BE49-F238E27FC236}">
              <a16:creationId xmlns="" xmlns:a16="http://schemas.microsoft.com/office/drawing/2014/main" id="{00000000-0008-0000-0100-000019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12" name="CustomShape 1">
          <a:extLst>
            <a:ext uri="{FF2B5EF4-FFF2-40B4-BE49-F238E27FC236}">
              <a16:creationId xmlns="" xmlns:a16="http://schemas.microsoft.com/office/drawing/2014/main" id="{00000000-0008-0000-0100-00001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13" name="CustomShape 1">
          <a:extLst>
            <a:ext uri="{FF2B5EF4-FFF2-40B4-BE49-F238E27FC236}">
              <a16:creationId xmlns="" xmlns:a16="http://schemas.microsoft.com/office/drawing/2014/main" id="{00000000-0008-0000-0100-00001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14" name="CustomShape 1">
          <a:extLst>
            <a:ext uri="{FF2B5EF4-FFF2-40B4-BE49-F238E27FC236}">
              <a16:creationId xmlns="" xmlns:a16="http://schemas.microsoft.com/office/drawing/2014/main" id="{00000000-0008-0000-0100-00001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15" name="CustomShape 1">
          <a:extLst>
            <a:ext uri="{FF2B5EF4-FFF2-40B4-BE49-F238E27FC236}">
              <a16:creationId xmlns="" xmlns:a16="http://schemas.microsoft.com/office/drawing/2014/main" id="{00000000-0008-0000-0100-00001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16" name="CustomShape 1">
          <a:extLst>
            <a:ext uri="{FF2B5EF4-FFF2-40B4-BE49-F238E27FC236}">
              <a16:creationId xmlns="" xmlns:a16="http://schemas.microsoft.com/office/drawing/2014/main" id="{00000000-0008-0000-0100-00001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17" name="CustomShape 1">
          <a:extLst>
            <a:ext uri="{FF2B5EF4-FFF2-40B4-BE49-F238E27FC236}">
              <a16:creationId xmlns="" xmlns:a16="http://schemas.microsoft.com/office/drawing/2014/main" id="{00000000-0008-0000-0100-00001F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18" name="CustomShape 1">
          <a:extLst>
            <a:ext uri="{FF2B5EF4-FFF2-40B4-BE49-F238E27FC236}">
              <a16:creationId xmlns="" xmlns:a16="http://schemas.microsoft.com/office/drawing/2014/main" id="{00000000-0008-0000-0100-00002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19" name="CustomShape 1">
          <a:extLst>
            <a:ext uri="{FF2B5EF4-FFF2-40B4-BE49-F238E27FC236}">
              <a16:creationId xmlns="" xmlns:a16="http://schemas.microsoft.com/office/drawing/2014/main" id="{00000000-0008-0000-0100-00002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820" name="CustomShape 1">
          <a:extLst>
            <a:ext uri="{FF2B5EF4-FFF2-40B4-BE49-F238E27FC236}">
              <a16:creationId xmlns="" xmlns:a16="http://schemas.microsoft.com/office/drawing/2014/main" id="{00000000-0008-0000-0100-000022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21" name="CustomShape 1">
          <a:extLst>
            <a:ext uri="{FF2B5EF4-FFF2-40B4-BE49-F238E27FC236}">
              <a16:creationId xmlns="" xmlns:a16="http://schemas.microsoft.com/office/drawing/2014/main" id="{00000000-0008-0000-0100-00002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22" name="CustomShape 1">
          <a:extLst>
            <a:ext uri="{FF2B5EF4-FFF2-40B4-BE49-F238E27FC236}">
              <a16:creationId xmlns="" xmlns:a16="http://schemas.microsoft.com/office/drawing/2014/main" id="{00000000-0008-0000-0100-00002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23" name="CustomShape 1">
          <a:extLst>
            <a:ext uri="{FF2B5EF4-FFF2-40B4-BE49-F238E27FC236}">
              <a16:creationId xmlns="" xmlns:a16="http://schemas.microsoft.com/office/drawing/2014/main" id="{00000000-0008-0000-0100-00002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24" name="CustomShape 1">
          <a:extLst>
            <a:ext uri="{FF2B5EF4-FFF2-40B4-BE49-F238E27FC236}">
              <a16:creationId xmlns="" xmlns:a16="http://schemas.microsoft.com/office/drawing/2014/main" id="{00000000-0008-0000-0100-00002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25" name="CustomShape 1">
          <a:extLst>
            <a:ext uri="{FF2B5EF4-FFF2-40B4-BE49-F238E27FC236}">
              <a16:creationId xmlns="" xmlns:a16="http://schemas.microsoft.com/office/drawing/2014/main" id="{00000000-0008-0000-0100-00002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26" name="CustomShape 1">
          <a:extLst>
            <a:ext uri="{FF2B5EF4-FFF2-40B4-BE49-F238E27FC236}">
              <a16:creationId xmlns="" xmlns:a16="http://schemas.microsoft.com/office/drawing/2014/main" id="{00000000-0008-0000-0100-00002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27" name="CustomShape 1">
          <a:extLst>
            <a:ext uri="{FF2B5EF4-FFF2-40B4-BE49-F238E27FC236}">
              <a16:creationId xmlns="" xmlns:a16="http://schemas.microsoft.com/office/drawing/2014/main" id="{00000000-0008-0000-0100-000029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28" name="CustomShape 1">
          <a:extLst>
            <a:ext uri="{FF2B5EF4-FFF2-40B4-BE49-F238E27FC236}">
              <a16:creationId xmlns="" xmlns:a16="http://schemas.microsoft.com/office/drawing/2014/main" id="{00000000-0008-0000-0100-00002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29" name="CustomShape 1">
          <a:extLst>
            <a:ext uri="{FF2B5EF4-FFF2-40B4-BE49-F238E27FC236}">
              <a16:creationId xmlns="" xmlns:a16="http://schemas.microsoft.com/office/drawing/2014/main" id="{00000000-0008-0000-0100-00002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30" name="CustomShape 1">
          <a:extLst>
            <a:ext uri="{FF2B5EF4-FFF2-40B4-BE49-F238E27FC236}">
              <a16:creationId xmlns="" xmlns:a16="http://schemas.microsoft.com/office/drawing/2014/main" id="{00000000-0008-0000-0100-00002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31" name="CustomShape 1">
          <a:extLst>
            <a:ext uri="{FF2B5EF4-FFF2-40B4-BE49-F238E27FC236}">
              <a16:creationId xmlns="" xmlns:a16="http://schemas.microsoft.com/office/drawing/2014/main" id="{00000000-0008-0000-0100-00002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32" name="CustomShape 1">
          <a:extLst>
            <a:ext uri="{FF2B5EF4-FFF2-40B4-BE49-F238E27FC236}">
              <a16:creationId xmlns="" xmlns:a16="http://schemas.microsoft.com/office/drawing/2014/main" id="{00000000-0008-0000-0100-00002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33" name="CustomShape 1">
          <a:extLst>
            <a:ext uri="{FF2B5EF4-FFF2-40B4-BE49-F238E27FC236}">
              <a16:creationId xmlns="" xmlns:a16="http://schemas.microsoft.com/office/drawing/2014/main" id="{00000000-0008-0000-0100-00002F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34" name="CustomShape 1">
          <a:extLst>
            <a:ext uri="{FF2B5EF4-FFF2-40B4-BE49-F238E27FC236}">
              <a16:creationId xmlns="" xmlns:a16="http://schemas.microsoft.com/office/drawing/2014/main" id="{00000000-0008-0000-0100-000030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35" name="CustomShape 1">
          <a:extLst>
            <a:ext uri="{FF2B5EF4-FFF2-40B4-BE49-F238E27FC236}">
              <a16:creationId xmlns="" xmlns:a16="http://schemas.microsoft.com/office/drawing/2014/main" id="{00000000-0008-0000-0100-000031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36" name="CustomShape 1">
          <a:extLst>
            <a:ext uri="{FF2B5EF4-FFF2-40B4-BE49-F238E27FC236}">
              <a16:creationId xmlns="" xmlns:a16="http://schemas.microsoft.com/office/drawing/2014/main" id="{00000000-0008-0000-0100-000032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37" name="CustomShape 1">
          <a:extLst>
            <a:ext uri="{FF2B5EF4-FFF2-40B4-BE49-F238E27FC236}">
              <a16:creationId xmlns="" xmlns:a16="http://schemas.microsoft.com/office/drawing/2014/main" id="{00000000-0008-0000-0100-00003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38" name="CustomShape 1">
          <a:extLst>
            <a:ext uri="{FF2B5EF4-FFF2-40B4-BE49-F238E27FC236}">
              <a16:creationId xmlns="" xmlns:a16="http://schemas.microsoft.com/office/drawing/2014/main" id="{00000000-0008-0000-0100-000034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39" name="CustomShape 1">
          <a:extLst>
            <a:ext uri="{FF2B5EF4-FFF2-40B4-BE49-F238E27FC236}">
              <a16:creationId xmlns="" xmlns:a16="http://schemas.microsoft.com/office/drawing/2014/main" id="{00000000-0008-0000-0100-000035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40" name="CustomShape 1">
          <a:extLst>
            <a:ext uri="{FF2B5EF4-FFF2-40B4-BE49-F238E27FC236}">
              <a16:creationId xmlns="" xmlns:a16="http://schemas.microsoft.com/office/drawing/2014/main" id="{00000000-0008-0000-0100-000036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41" name="CustomShape 1">
          <a:extLst>
            <a:ext uri="{FF2B5EF4-FFF2-40B4-BE49-F238E27FC236}">
              <a16:creationId xmlns="" xmlns:a16="http://schemas.microsoft.com/office/drawing/2014/main" id="{00000000-0008-0000-0100-00003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42" name="CustomShape 1">
          <a:extLst>
            <a:ext uri="{FF2B5EF4-FFF2-40B4-BE49-F238E27FC236}">
              <a16:creationId xmlns="" xmlns:a16="http://schemas.microsoft.com/office/drawing/2014/main" id="{00000000-0008-0000-0100-000038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43" name="CustomShape 1">
          <a:extLst>
            <a:ext uri="{FF2B5EF4-FFF2-40B4-BE49-F238E27FC236}">
              <a16:creationId xmlns="" xmlns:a16="http://schemas.microsoft.com/office/drawing/2014/main" id="{00000000-0008-0000-0100-00003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44" name="CustomShape 1">
          <a:extLst>
            <a:ext uri="{FF2B5EF4-FFF2-40B4-BE49-F238E27FC236}">
              <a16:creationId xmlns="" xmlns:a16="http://schemas.microsoft.com/office/drawing/2014/main" id="{00000000-0008-0000-0100-00003A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45" name="CustomShape 1">
          <a:extLst>
            <a:ext uri="{FF2B5EF4-FFF2-40B4-BE49-F238E27FC236}">
              <a16:creationId xmlns="" xmlns:a16="http://schemas.microsoft.com/office/drawing/2014/main" id="{00000000-0008-0000-0100-00003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46" name="CustomShape 1">
          <a:extLst>
            <a:ext uri="{FF2B5EF4-FFF2-40B4-BE49-F238E27FC236}">
              <a16:creationId xmlns="" xmlns:a16="http://schemas.microsoft.com/office/drawing/2014/main" id="{00000000-0008-0000-0100-00003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47" name="CustomShape 1">
          <a:extLst>
            <a:ext uri="{FF2B5EF4-FFF2-40B4-BE49-F238E27FC236}">
              <a16:creationId xmlns="" xmlns:a16="http://schemas.microsoft.com/office/drawing/2014/main" id="{00000000-0008-0000-0100-00003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48" name="CustomShape 1">
          <a:extLst>
            <a:ext uri="{FF2B5EF4-FFF2-40B4-BE49-F238E27FC236}">
              <a16:creationId xmlns="" xmlns:a16="http://schemas.microsoft.com/office/drawing/2014/main" id="{00000000-0008-0000-0100-00003E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49" name="CustomShape 1">
          <a:extLst>
            <a:ext uri="{FF2B5EF4-FFF2-40B4-BE49-F238E27FC236}">
              <a16:creationId xmlns="" xmlns:a16="http://schemas.microsoft.com/office/drawing/2014/main" id="{00000000-0008-0000-0100-00003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50" name="CustomShape 1">
          <a:extLst>
            <a:ext uri="{FF2B5EF4-FFF2-40B4-BE49-F238E27FC236}">
              <a16:creationId xmlns="" xmlns:a16="http://schemas.microsoft.com/office/drawing/2014/main" id="{00000000-0008-0000-0100-00004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51" name="CustomShape 1">
          <a:extLst>
            <a:ext uri="{FF2B5EF4-FFF2-40B4-BE49-F238E27FC236}">
              <a16:creationId xmlns="" xmlns:a16="http://schemas.microsoft.com/office/drawing/2014/main" id="{00000000-0008-0000-0100-00004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52" name="CustomShape 1">
          <a:extLst>
            <a:ext uri="{FF2B5EF4-FFF2-40B4-BE49-F238E27FC236}">
              <a16:creationId xmlns="" xmlns:a16="http://schemas.microsoft.com/office/drawing/2014/main" id="{00000000-0008-0000-0100-00004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53" name="CustomShape 1">
          <a:extLst>
            <a:ext uri="{FF2B5EF4-FFF2-40B4-BE49-F238E27FC236}">
              <a16:creationId xmlns="" xmlns:a16="http://schemas.microsoft.com/office/drawing/2014/main" id="{00000000-0008-0000-0100-000043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54" name="CustomShape 1">
          <a:extLst>
            <a:ext uri="{FF2B5EF4-FFF2-40B4-BE49-F238E27FC236}">
              <a16:creationId xmlns="" xmlns:a16="http://schemas.microsoft.com/office/drawing/2014/main" id="{00000000-0008-0000-0100-000044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55" name="CustomShape 1">
          <a:extLst>
            <a:ext uri="{FF2B5EF4-FFF2-40B4-BE49-F238E27FC236}">
              <a16:creationId xmlns="" xmlns:a16="http://schemas.microsoft.com/office/drawing/2014/main" id="{00000000-0008-0000-0100-000045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56" name="CustomShape 1">
          <a:extLst>
            <a:ext uri="{FF2B5EF4-FFF2-40B4-BE49-F238E27FC236}">
              <a16:creationId xmlns="" xmlns:a16="http://schemas.microsoft.com/office/drawing/2014/main" id="{00000000-0008-0000-0100-000046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57" name="CustomShape 1">
          <a:extLst>
            <a:ext uri="{FF2B5EF4-FFF2-40B4-BE49-F238E27FC236}">
              <a16:creationId xmlns="" xmlns:a16="http://schemas.microsoft.com/office/drawing/2014/main" id="{00000000-0008-0000-0100-000047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58" name="CustomShape 1">
          <a:extLst>
            <a:ext uri="{FF2B5EF4-FFF2-40B4-BE49-F238E27FC236}">
              <a16:creationId xmlns="" xmlns:a16="http://schemas.microsoft.com/office/drawing/2014/main" id="{00000000-0008-0000-0100-00004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59" name="CustomShape 1">
          <a:extLst>
            <a:ext uri="{FF2B5EF4-FFF2-40B4-BE49-F238E27FC236}">
              <a16:creationId xmlns="" xmlns:a16="http://schemas.microsoft.com/office/drawing/2014/main" id="{00000000-0008-0000-0100-000049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60" name="CustomShape 1">
          <a:extLst>
            <a:ext uri="{FF2B5EF4-FFF2-40B4-BE49-F238E27FC236}">
              <a16:creationId xmlns="" xmlns:a16="http://schemas.microsoft.com/office/drawing/2014/main" id="{00000000-0008-0000-0100-00004A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61" name="CustomShape 1">
          <a:extLst>
            <a:ext uri="{FF2B5EF4-FFF2-40B4-BE49-F238E27FC236}">
              <a16:creationId xmlns="" xmlns:a16="http://schemas.microsoft.com/office/drawing/2014/main" id="{00000000-0008-0000-0100-00004B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62" name="CustomShape 1">
          <a:extLst>
            <a:ext uri="{FF2B5EF4-FFF2-40B4-BE49-F238E27FC236}">
              <a16:creationId xmlns="" xmlns:a16="http://schemas.microsoft.com/office/drawing/2014/main" id="{00000000-0008-0000-0100-00004C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63" name="CustomShape 1">
          <a:extLst>
            <a:ext uri="{FF2B5EF4-FFF2-40B4-BE49-F238E27FC236}">
              <a16:creationId xmlns="" xmlns:a16="http://schemas.microsoft.com/office/drawing/2014/main" id="{00000000-0008-0000-0100-00004D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864" name="CustomShape 1">
          <a:extLst>
            <a:ext uri="{FF2B5EF4-FFF2-40B4-BE49-F238E27FC236}">
              <a16:creationId xmlns="" xmlns:a16="http://schemas.microsoft.com/office/drawing/2014/main" id="{00000000-0008-0000-0100-00004E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65" name="CustomShape 1">
          <a:extLst>
            <a:ext uri="{FF2B5EF4-FFF2-40B4-BE49-F238E27FC236}">
              <a16:creationId xmlns="" xmlns:a16="http://schemas.microsoft.com/office/drawing/2014/main" id="{00000000-0008-0000-0100-00004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66" name="CustomShape 1">
          <a:extLst>
            <a:ext uri="{FF2B5EF4-FFF2-40B4-BE49-F238E27FC236}">
              <a16:creationId xmlns="" xmlns:a16="http://schemas.microsoft.com/office/drawing/2014/main" id="{00000000-0008-0000-0100-00005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67" name="CustomShape 1">
          <a:extLst>
            <a:ext uri="{FF2B5EF4-FFF2-40B4-BE49-F238E27FC236}">
              <a16:creationId xmlns="" xmlns:a16="http://schemas.microsoft.com/office/drawing/2014/main" id="{00000000-0008-0000-0100-00005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68" name="CustomShape 1">
          <a:extLst>
            <a:ext uri="{FF2B5EF4-FFF2-40B4-BE49-F238E27FC236}">
              <a16:creationId xmlns="" xmlns:a16="http://schemas.microsoft.com/office/drawing/2014/main" id="{00000000-0008-0000-0100-00005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69" name="CustomShape 1">
          <a:extLst>
            <a:ext uri="{FF2B5EF4-FFF2-40B4-BE49-F238E27FC236}">
              <a16:creationId xmlns="" xmlns:a16="http://schemas.microsoft.com/office/drawing/2014/main" id="{00000000-0008-0000-0100-000053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70" name="CustomShape 1">
          <a:extLst>
            <a:ext uri="{FF2B5EF4-FFF2-40B4-BE49-F238E27FC236}">
              <a16:creationId xmlns="" xmlns:a16="http://schemas.microsoft.com/office/drawing/2014/main" id="{00000000-0008-0000-0100-000054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71" name="CustomShape 1">
          <a:extLst>
            <a:ext uri="{FF2B5EF4-FFF2-40B4-BE49-F238E27FC236}">
              <a16:creationId xmlns="" xmlns:a16="http://schemas.microsoft.com/office/drawing/2014/main" id="{00000000-0008-0000-0100-000055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72" name="CustomShape 1">
          <a:extLst>
            <a:ext uri="{FF2B5EF4-FFF2-40B4-BE49-F238E27FC236}">
              <a16:creationId xmlns="" xmlns:a16="http://schemas.microsoft.com/office/drawing/2014/main" id="{00000000-0008-0000-0100-000056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73" name="CustomShape 1">
          <a:extLst>
            <a:ext uri="{FF2B5EF4-FFF2-40B4-BE49-F238E27FC236}">
              <a16:creationId xmlns="" xmlns:a16="http://schemas.microsoft.com/office/drawing/2014/main" id="{00000000-0008-0000-0100-000057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874" name="CustomShape 1">
          <a:extLst>
            <a:ext uri="{FF2B5EF4-FFF2-40B4-BE49-F238E27FC236}">
              <a16:creationId xmlns="" xmlns:a16="http://schemas.microsoft.com/office/drawing/2014/main" id="{00000000-0008-0000-0100-000058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75" name="CustomShape 1">
          <a:extLst>
            <a:ext uri="{FF2B5EF4-FFF2-40B4-BE49-F238E27FC236}">
              <a16:creationId xmlns="" xmlns:a16="http://schemas.microsoft.com/office/drawing/2014/main" id="{00000000-0008-0000-0100-00005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76" name="CustomShape 1">
          <a:extLst>
            <a:ext uri="{FF2B5EF4-FFF2-40B4-BE49-F238E27FC236}">
              <a16:creationId xmlns="" xmlns:a16="http://schemas.microsoft.com/office/drawing/2014/main" id="{00000000-0008-0000-0100-00005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77" name="CustomShape 1">
          <a:extLst>
            <a:ext uri="{FF2B5EF4-FFF2-40B4-BE49-F238E27FC236}">
              <a16:creationId xmlns="" xmlns:a16="http://schemas.microsoft.com/office/drawing/2014/main" id="{00000000-0008-0000-0100-00005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78" name="CustomShape 1">
          <a:extLst>
            <a:ext uri="{FF2B5EF4-FFF2-40B4-BE49-F238E27FC236}">
              <a16:creationId xmlns="" xmlns:a16="http://schemas.microsoft.com/office/drawing/2014/main" id="{00000000-0008-0000-0100-00005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79" name="CustomShape 1">
          <a:extLst>
            <a:ext uri="{FF2B5EF4-FFF2-40B4-BE49-F238E27FC236}">
              <a16:creationId xmlns="" xmlns:a16="http://schemas.microsoft.com/office/drawing/2014/main" id="{00000000-0008-0000-0100-00005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80" name="CustomShape 1">
          <a:extLst>
            <a:ext uri="{FF2B5EF4-FFF2-40B4-BE49-F238E27FC236}">
              <a16:creationId xmlns="" xmlns:a16="http://schemas.microsoft.com/office/drawing/2014/main" id="{00000000-0008-0000-0100-00005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81" name="CustomShape 1">
          <a:extLst>
            <a:ext uri="{FF2B5EF4-FFF2-40B4-BE49-F238E27FC236}">
              <a16:creationId xmlns="" xmlns:a16="http://schemas.microsoft.com/office/drawing/2014/main" id="{00000000-0008-0000-0100-00005F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82" name="CustomShape 1">
          <a:extLst>
            <a:ext uri="{FF2B5EF4-FFF2-40B4-BE49-F238E27FC236}">
              <a16:creationId xmlns="" xmlns:a16="http://schemas.microsoft.com/office/drawing/2014/main" id="{00000000-0008-0000-0100-00006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83" name="CustomShape 1">
          <a:extLst>
            <a:ext uri="{FF2B5EF4-FFF2-40B4-BE49-F238E27FC236}">
              <a16:creationId xmlns="" xmlns:a16="http://schemas.microsoft.com/office/drawing/2014/main" id="{00000000-0008-0000-0100-00006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84" name="CustomShape 1">
          <a:extLst>
            <a:ext uri="{FF2B5EF4-FFF2-40B4-BE49-F238E27FC236}">
              <a16:creationId xmlns="" xmlns:a16="http://schemas.microsoft.com/office/drawing/2014/main" id="{00000000-0008-0000-0100-00006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85" name="CustomShape 1">
          <a:extLst>
            <a:ext uri="{FF2B5EF4-FFF2-40B4-BE49-F238E27FC236}">
              <a16:creationId xmlns="" xmlns:a16="http://schemas.microsoft.com/office/drawing/2014/main" id="{00000000-0008-0000-0100-000063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86" name="CustomShape 1">
          <a:extLst>
            <a:ext uri="{FF2B5EF4-FFF2-40B4-BE49-F238E27FC236}">
              <a16:creationId xmlns="" xmlns:a16="http://schemas.microsoft.com/office/drawing/2014/main" id="{00000000-0008-0000-0100-000064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87" name="CustomShape 1">
          <a:extLst>
            <a:ext uri="{FF2B5EF4-FFF2-40B4-BE49-F238E27FC236}">
              <a16:creationId xmlns="" xmlns:a16="http://schemas.microsoft.com/office/drawing/2014/main" id="{00000000-0008-0000-0100-000065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88" name="CustomShape 1">
          <a:extLst>
            <a:ext uri="{FF2B5EF4-FFF2-40B4-BE49-F238E27FC236}">
              <a16:creationId xmlns="" xmlns:a16="http://schemas.microsoft.com/office/drawing/2014/main" id="{00000000-0008-0000-0100-000066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89" name="CustomShape 1">
          <a:extLst>
            <a:ext uri="{FF2B5EF4-FFF2-40B4-BE49-F238E27FC236}">
              <a16:creationId xmlns="" xmlns:a16="http://schemas.microsoft.com/office/drawing/2014/main" id="{00000000-0008-0000-0100-00006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90" name="CustomShape 1">
          <a:extLst>
            <a:ext uri="{FF2B5EF4-FFF2-40B4-BE49-F238E27FC236}">
              <a16:creationId xmlns="" xmlns:a16="http://schemas.microsoft.com/office/drawing/2014/main" id="{00000000-0008-0000-0100-000068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91" name="CustomShape 1">
          <a:extLst>
            <a:ext uri="{FF2B5EF4-FFF2-40B4-BE49-F238E27FC236}">
              <a16:creationId xmlns="" xmlns:a16="http://schemas.microsoft.com/office/drawing/2014/main" id="{00000000-0008-0000-0100-00006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92" name="CustomShape 1">
          <a:extLst>
            <a:ext uri="{FF2B5EF4-FFF2-40B4-BE49-F238E27FC236}">
              <a16:creationId xmlns="" xmlns:a16="http://schemas.microsoft.com/office/drawing/2014/main" id="{00000000-0008-0000-0100-00006A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93" name="CustomShape 1">
          <a:extLst>
            <a:ext uri="{FF2B5EF4-FFF2-40B4-BE49-F238E27FC236}">
              <a16:creationId xmlns="" xmlns:a16="http://schemas.microsoft.com/office/drawing/2014/main" id="{00000000-0008-0000-0100-00006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94" name="CustomShape 1">
          <a:extLst>
            <a:ext uri="{FF2B5EF4-FFF2-40B4-BE49-F238E27FC236}">
              <a16:creationId xmlns="" xmlns:a16="http://schemas.microsoft.com/office/drawing/2014/main" id="{00000000-0008-0000-0100-00006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95" name="CustomShape 1">
          <a:extLst>
            <a:ext uri="{FF2B5EF4-FFF2-40B4-BE49-F238E27FC236}">
              <a16:creationId xmlns="" xmlns:a16="http://schemas.microsoft.com/office/drawing/2014/main" id="{00000000-0008-0000-0100-00006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96" name="CustomShape 1">
          <a:extLst>
            <a:ext uri="{FF2B5EF4-FFF2-40B4-BE49-F238E27FC236}">
              <a16:creationId xmlns="" xmlns:a16="http://schemas.microsoft.com/office/drawing/2014/main" id="{00000000-0008-0000-0100-00006E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97" name="CustomShape 1">
          <a:extLst>
            <a:ext uri="{FF2B5EF4-FFF2-40B4-BE49-F238E27FC236}">
              <a16:creationId xmlns="" xmlns:a16="http://schemas.microsoft.com/office/drawing/2014/main" id="{00000000-0008-0000-0100-00006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98" name="CustomShape 1">
          <a:extLst>
            <a:ext uri="{FF2B5EF4-FFF2-40B4-BE49-F238E27FC236}">
              <a16:creationId xmlns="" xmlns:a16="http://schemas.microsoft.com/office/drawing/2014/main" id="{00000000-0008-0000-0100-000070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99" name="CustomShape 1">
          <a:extLst>
            <a:ext uri="{FF2B5EF4-FFF2-40B4-BE49-F238E27FC236}">
              <a16:creationId xmlns="" xmlns:a16="http://schemas.microsoft.com/office/drawing/2014/main" id="{00000000-0008-0000-0100-000071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00" name="CustomShape 1">
          <a:extLst>
            <a:ext uri="{FF2B5EF4-FFF2-40B4-BE49-F238E27FC236}">
              <a16:creationId xmlns="" xmlns:a16="http://schemas.microsoft.com/office/drawing/2014/main" id="{00000000-0008-0000-0100-000072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1" name="CustomShape 1">
          <a:extLst>
            <a:ext uri="{FF2B5EF4-FFF2-40B4-BE49-F238E27FC236}">
              <a16:creationId xmlns="" xmlns:a16="http://schemas.microsoft.com/office/drawing/2014/main" id="{00000000-0008-0000-0100-00007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02" name="CustomShape 1">
          <a:extLst>
            <a:ext uri="{FF2B5EF4-FFF2-40B4-BE49-F238E27FC236}">
              <a16:creationId xmlns="" xmlns:a16="http://schemas.microsoft.com/office/drawing/2014/main" id="{00000000-0008-0000-0100-000074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3" name="CustomShape 1">
          <a:extLst>
            <a:ext uri="{FF2B5EF4-FFF2-40B4-BE49-F238E27FC236}">
              <a16:creationId xmlns="" xmlns:a16="http://schemas.microsoft.com/office/drawing/2014/main" id="{00000000-0008-0000-0100-000075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04" name="CustomShape 1">
          <a:extLst>
            <a:ext uri="{FF2B5EF4-FFF2-40B4-BE49-F238E27FC236}">
              <a16:creationId xmlns="" xmlns:a16="http://schemas.microsoft.com/office/drawing/2014/main" id="{00000000-0008-0000-0100-000076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05" name="CustomShape 1">
          <a:extLst>
            <a:ext uri="{FF2B5EF4-FFF2-40B4-BE49-F238E27FC236}">
              <a16:creationId xmlns="" xmlns:a16="http://schemas.microsoft.com/office/drawing/2014/main" id="{00000000-0008-0000-0100-000077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6" name="CustomShape 1">
          <a:extLst>
            <a:ext uri="{FF2B5EF4-FFF2-40B4-BE49-F238E27FC236}">
              <a16:creationId xmlns="" xmlns:a16="http://schemas.microsoft.com/office/drawing/2014/main" id="{00000000-0008-0000-0100-00007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07" name="CustomShape 1">
          <a:extLst>
            <a:ext uri="{FF2B5EF4-FFF2-40B4-BE49-F238E27FC236}">
              <a16:creationId xmlns="" xmlns:a16="http://schemas.microsoft.com/office/drawing/2014/main" id="{00000000-0008-0000-0100-000079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8" name="CustomShape 1">
          <a:extLst>
            <a:ext uri="{FF2B5EF4-FFF2-40B4-BE49-F238E27FC236}">
              <a16:creationId xmlns="" xmlns:a16="http://schemas.microsoft.com/office/drawing/2014/main" id="{00000000-0008-0000-0100-00007A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09" name="CustomShape 1">
          <a:extLst>
            <a:ext uri="{FF2B5EF4-FFF2-40B4-BE49-F238E27FC236}">
              <a16:creationId xmlns="" xmlns:a16="http://schemas.microsoft.com/office/drawing/2014/main" id="{00000000-0008-0000-0100-00007B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10" name="CustomShape 1">
          <a:extLst>
            <a:ext uri="{FF2B5EF4-FFF2-40B4-BE49-F238E27FC236}">
              <a16:creationId xmlns="" xmlns:a16="http://schemas.microsoft.com/office/drawing/2014/main" id="{00000000-0008-0000-0100-00007C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11" name="CustomShape 1">
          <a:extLst>
            <a:ext uri="{FF2B5EF4-FFF2-40B4-BE49-F238E27FC236}">
              <a16:creationId xmlns="" xmlns:a16="http://schemas.microsoft.com/office/drawing/2014/main" id="{00000000-0008-0000-0100-00007D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12" name="CustomShape 1">
          <a:extLst>
            <a:ext uri="{FF2B5EF4-FFF2-40B4-BE49-F238E27FC236}">
              <a16:creationId xmlns="" xmlns:a16="http://schemas.microsoft.com/office/drawing/2014/main" id="{00000000-0008-0000-0100-00007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13" name="CustomShape 1">
          <a:extLst>
            <a:ext uri="{FF2B5EF4-FFF2-40B4-BE49-F238E27FC236}">
              <a16:creationId xmlns="" xmlns:a16="http://schemas.microsoft.com/office/drawing/2014/main" id="{00000000-0008-0000-0100-00007F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14" name="CustomShape 1">
          <a:extLst>
            <a:ext uri="{FF2B5EF4-FFF2-40B4-BE49-F238E27FC236}">
              <a16:creationId xmlns="" xmlns:a16="http://schemas.microsoft.com/office/drawing/2014/main" id="{00000000-0008-0000-0100-000080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15" name="CustomShape 1">
          <a:extLst>
            <a:ext uri="{FF2B5EF4-FFF2-40B4-BE49-F238E27FC236}">
              <a16:creationId xmlns="" xmlns:a16="http://schemas.microsoft.com/office/drawing/2014/main" id="{00000000-0008-0000-0100-000081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16" name="CustomShape 1">
          <a:extLst>
            <a:ext uri="{FF2B5EF4-FFF2-40B4-BE49-F238E27FC236}">
              <a16:creationId xmlns="" xmlns:a16="http://schemas.microsoft.com/office/drawing/2014/main" id="{00000000-0008-0000-0100-000082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17" name="CustomShape 1">
          <a:extLst>
            <a:ext uri="{FF2B5EF4-FFF2-40B4-BE49-F238E27FC236}">
              <a16:creationId xmlns="" xmlns:a16="http://schemas.microsoft.com/office/drawing/2014/main" id="{00000000-0008-0000-0100-000083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918" name="CustomShape 1">
          <a:extLst>
            <a:ext uri="{FF2B5EF4-FFF2-40B4-BE49-F238E27FC236}">
              <a16:creationId xmlns="" xmlns:a16="http://schemas.microsoft.com/office/drawing/2014/main" id="{00000000-0008-0000-0100-000084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19" name="CustomShape 1">
          <a:extLst>
            <a:ext uri="{FF2B5EF4-FFF2-40B4-BE49-F238E27FC236}">
              <a16:creationId xmlns="" xmlns:a16="http://schemas.microsoft.com/office/drawing/2014/main" id="{00000000-0008-0000-0100-000085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20" name="CustomShape 1">
          <a:extLst>
            <a:ext uri="{FF2B5EF4-FFF2-40B4-BE49-F238E27FC236}">
              <a16:creationId xmlns="" xmlns:a16="http://schemas.microsoft.com/office/drawing/2014/main" id="{00000000-0008-0000-0100-000086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1" name="CustomShape 1">
          <a:extLst>
            <a:ext uri="{FF2B5EF4-FFF2-40B4-BE49-F238E27FC236}">
              <a16:creationId xmlns="" xmlns:a16="http://schemas.microsoft.com/office/drawing/2014/main" id="{00000000-0008-0000-0100-00008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22" name="CustomShape 1">
          <a:extLst>
            <a:ext uri="{FF2B5EF4-FFF2-40B4-BE49-F238E27FC236}">
              <a16:creationId xmlns="" xmlns:a16="http://schemas.microsoft.com/office/drawing/2014/main" id="{00000000-0008-0000-0100-000088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3" name="CustomShape 1">
          <a:extLst>
            <a:ext uri="{FF2B5EF4-FFF2-40B4-BE49-F238E27FC236}">
              <a16:creationId xmlns="" xmlns:a16="http://schemas.microsoft.com/office/drawing/2014/main" id="{00000000-0008-0000-0100-00008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24" name="CustomShape 1">
          <a:extLst>
            <a:ext uri="{FF2B5EF4-FFF2-40B4-BE49-F238E27FC236}">
              <a16:creationId xmlns="" xmlns:a16="http://schemas.microsoft.com/office/drawing/2014/main" id="{00000000-0008-0000-0100-00008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25" name="CustomShape 1">
          <a:extLst>
            <a:ext uri="{FF2B5EF4-FFF2-40B4-BE49-F238E27FC236}">
              <a16:creationId xmlns="" xmlns:a16="http://schemas.microsoft.com/office/drawing/2014/main" id="{00000000-0008-0000-0100-00008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6" name="CustomShape 1">
          <a:extLst>
            <a:ext uri="{FF2B5EF4-FFF2-40B4-BE49-F238E27FC236}">
              <a16:creationId xmlns="" xmlns:a16="http://schemas.microsoft.com/office/drawing/2014/main" id="{00000000-0008-0000-0100-00008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27" name="CustomShape 1">
          <a:extLst>
            <a:ext uri="{FF2B5EF4-FFF2-40B4-BE49-F238E27FC236}">
              <a16:creationId xmlns="" xmlns:a16="http://schemas.microsoft.com/office/drawing/2014/main" id="{00000000-0008-0000-0100-00008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8" name="CustomShape 1">
          <a:extLst>
            <a:ext uri="{FF2B5EF4-FFF2-40B4-BE49-F238E27FC236}">
              <a16:creationId xmlns="" xmlns:a16="http://schemas.microsoft.com/office/drawing/2014/main" id="{00000000-0008-0000-0100-00008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29" name="CustomShape 1">
          <a:extLst>
            <a:ext uri="{FF2B5EF4-FFF2-40B4-BE49-F238E27FC236}">
              <a16:creationId xmlns="" xmlns:a16="http://schemas.microsoft.com/office/drawing/2014/main" id="{00000000-0008-0000-0100-00008F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30" name="CustomShape 1">
          <a:extLst>
            <a:ext uri="{FF2B5EF4-FFF2-40B4-BE49-F238E27FC236}">
              <a16:creationId xmlns="" xmlns:a16="http://schemas.microsoft.com/office/drawing/2014/main" id="{00000000-0008-0000-0100-00009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31" name="CustomShape 1">
          <a:extLst>
            <a:ext uri="{FF2B5EF4-FFF2-40B4-BE49-F238E27FC236}">
              <a16:creationId xmlns="" xmlns:a16="http://schemas.microsoft.com/office/drawing/2014/main" id="{00000000-0008-0000-0100-00009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32" name="CustomShape 1">
          <a:extLst>
            <a:ext uri="{FF2B5EF4-FFF2-40B4-BE49-F238E27FC236}">
              <a16:creationId xmlns="" xmlns:a16="http://schemas.microsoft.com/office/drawing/2014/main" id="{00000000-0008-0000-0100-00009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33" name="CustomShape 1">
          <a:extLst>
            <a:ext uri="{FF2B5EF4-FFF2-40B4-BE49-F238E27FC236}">
              <a16:creationId xmlns="" xmlns:a16="http://schemas.microsoft.com/office/drawing/2014/main" id="{00000000-0008-0000-0100-000093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34" name="CustomShape 1">
          <a:extLst>
            <a:ext uri="{FF2B5EF4-FFF2-40B4-BE49-F238E27FC236}">
              <a16:creationId xmlns="" xmlns:a16="http://schemas.microsoft.com/office/drawing/2014/main" id="{00000000-0008-0000-0100-000094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35" name="CustomShape 1">
          <a:extLst>
            <a:ext uri="{FF2B5EF4-FFF2-40B4-BE49-F238E27FC236}">
              <a16:creationId xmlns="" xmlns:a16="http://schemas.microsoft.com/office/drawing/2014/main" id="{00000000-0008-0000-0100-000095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36" name="CustomShape 1">
          <a:extLst>
            <a:ext uri="{FF2B5EF4-FFF2-40B4-BE49-F238E27FC236}">
              <a16:creationId xmlns="" xmlns:a16="http://schemas.microsoft.com/office/drawing/2014/main" id="{00000000-0008-0000-0100-000096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37" name="CustomShape 1">
          <a:extLst>
            <a:ext uri="{FF2B5EF4-FFF2-40B4-BE49-F238E27FC236}">
              <a16:creationId xmlns="" xmlns:a16="http://schemas.microsoft.com/office/drawing/2014/main" id="{00000000-0008-0000-0100-000097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38" name="CustomShape 1">
          <a:extLst>
            <a:ext uri="{FF2B5EF4-FFF2-40B4-BE49-F238E27FC236}">
              <a16:creationId xmlns="" xmlns:a16="http://schemas.microsoft.com/office/drawing/2014/main" id="{00000000-0008-0000-0100-00009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39" name="CustomShape 1">
          <a:extLst>
            <a:ext uri="{FF2B5EF4-FFF2-40B4-BE49-F238E27FC236}">
              <a16:creationId xmlns="" xmlns:a16="http://schemas.microsoft.com/office/drawing/2014/main" id="{00000000-0008-0000-0100-000099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40" name="CustomShape 1">
          <a:extLst>
            <a:ext uri="{FF2B5EF4-FFF2-40B4-BE49-F238E27FC236}">
              <a16:creationId xmlns="" xmlns:a16="http://schemas.microsoft.com/office/drawing/2014/main" id="{00000000-0008-0000-0100-00009A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41" name="CustomShape 1">
          <a:extLst>
            <a:ext uri="{FF2B5EF4-FFF2-40B4-BE49-F238E27FC236}">
              <a16:creationId xmlns="" xmlns:a16="http://schemas.microsoft.com/office/drawing/2014/main" id="{00000000-0008-0000-0100-00009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42" name="CustomShape 1">
          <a:extLst>
            <a:ext uri="{FF2B5EF4-FFF2-40B4-BE49-F238E27FC236}">
              <a16:creationId xmlns="" xmlns:a16="http://schemas.microsoft.com/office/drawing/2014/main" id="{00000000-0008-0000-0100-00009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43" name="CustomShape 1">
          <a:extLst>
            <a:ext uri="{FF2B5EF4-FFF2-40B4-BE49-F238E27FC236}">
              <a16:creationId xmlns="" xmlns:a16="http://schemas.microsoft.com/office/drawing/2014/main" id="{00000000-0008-0000-0100-00009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44" name="CustomShape 1">
          <a:extLst>
            <a:ext uri="{FF2B5EF4-FFF2-40B4-BE49-F238E27FC236}">
              <a16:creationId xmlns="" xmlns:a16="http://schemas.microsoft.com/office/drawing/2014/main" id="{00000000-0008-0000-0100-00009E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45" name="CustomShape 1">
          <a:extLst>
            <a:ext uri="{FF2B5EF4-FFF2-40B4-BE49-F238E27FC236}">
              <a16:creationId xmlns="" xmlns:a16="http://schemas.microsoft.com/office/drawing/2014/main" id="{00000000-0008-0000-0100-00009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46" name="CustomShape 1">
          <a:extLst>
            <a:ext uri="{FF2B5EF4-FFF2-40B4-BE49-F238E27FC236}">
              <a16:creationId xmlns="" xmlns:a16="http://schemas.microsoft.com/office/drawing/2014/main" id="{00000000-0008-0000-0100-0000A0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47" name="CustomShape 1">
          <a:extLst>
            <a:ext uri="{FF2B5EF4-FFF2-40B4-BE49-F238E27FC236}">
              <a16:creationId xmlns="" xmlns:a16="http://schemas.microsoft.com/office/drawing/2014/main" id="{00000000-0008-0000-0100-0000A1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48" name="CustomShape 1">
          <a:extLst>
            <a:ext uri="{FF2B5EF4-FFF2-40B4-BE49-F238E27FC236}">
              <a16:creationId xmlns="" xmlns:a16="http://schemas.microsoft.com/office/drawing/2014/main" id="{00000000-0008-0000-0100-0000A2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49" name="CustomShape 1">
          <a:extLst>
            <a:ext uri="{FF2B5EF4-FFF2-40B4-BE49-F238E27FC236}">
              <a16:creationId xmlns="" xmlns:a16="http://schemas.microsoft.com/office/drawing/2014/main" id="{00000000-0008-0000-0100-0000A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50" name="CustomShape 1">
          <a:extLst>
            <a:ext uri="{FF2B5EF4-FFF2-40B4-BE49-F238E27FC236}">
              <a16:creationId xmlns="" xmlns:a16="http://schemas.microsoft.com/office/drawing/2014/main" id="{00000000-0008-0000-0100-0000A4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51" name="CustomShape 1">
          <a:extLst>
            <a:ext uri="{FF2B5EF4-FFF2-40B4-BE49-F238E27FC236}">
              <a16:creationId xmlns="" xmlns:a16="http://schemas.microsoft.com/office/drawing/2014/main" id="{00000000-0008-0000-0100-0000A5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52" name="CustomShape 1">
          <a:extLst>
            <a:ext uri="{FF2B5EF4-FFF2-40B4-BE49-F238E27FC236}">
              <a16:creationId xmlns="" xmlns:a16="http://schemas.microsoft.com/office/drawing/2014/main" id="{00000000-0008-0000-0100-0000A6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53" name="CustomShape 1">
          <a:extLst>
            <a:ext uri="{FF2B5EF4-FFF2-40B4-BE49-F238E27FC236}">
              <a16:creationId xmlns="" xmlns:a16="http://schemas.microsoft.com/office/drawing/2014/main" id="{00000000-0008-0000-0100-0000A7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54" name="CustomShape 1">
          <a:extLst>
            <a:ext uri="{FF2B5EF4-FFF2-40B4-BE49-F238E27FC236}">
              <a16:creationId xmlns="" xmlns:a16="http://schemas.microsoft.com/office/drawing/2014/main" id="{00000000-0008-0000-0100-0000A8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955" name="CustomShape 1">
          <a:extLst>
            <a:ext uri="{FF2B5EF4-FFF2-40B4-BE49-F238E27FC236}">
              <a16:creationId xmlns="" xmlns:a16="http://schemas.microsoft.com/office/drawing/2014/main" id="{00000000-0008-0000-0100-0000A9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56" name="CustomShape 1">
          <a:extLst>
            <a:ext uri="{FF2B5EF4-FFF2-40B4-BE49-F238E27FC236}">
              <a16:creationId xmlns="" xmlns:a16="http://schemas.microsoft.com/office/drawing/2014/main" id="{00000000-0008-0000-0100-0000AA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57" name="CustomShape 1">
          <a:extLst>
            <a:ext uri="{FF2B5EF4-FFF2-40B4-BE49-F238E27FC236}">
              <a16:creationId xmlns="" xmlns:a16="http://schemas.microsoft.com/office/drawing/2014/main" id="{00000000-0008-0000-0100-0000A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58" name="CustomShape 1">
          <a:extLst>
            <a:ext uri="{FF2B5EF4-FFF2-40B4-BE49-F238E27FC236}">
              <a16:creationId xmlns="" xmlns:a16="http://schemas.microsoft.com/office/drawing/2014/main" id="{00000000-0008-0000-0100-0000A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59" name="CustomShape 1">
          <a:extLst>
            <a:ext uri="{FF2B5EF4-FFF2-40B4-BE49-F238E27FC236}">
              <a16:creationId xmlns="" xmlns:a16="http://schemas.microsoft.com/office/drawing/2014/main" id="{00000000-0008-0000-0100-0000A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60" name="CustomShape 1">
          <a:extLst>
            <a:ext uri="{FF2B5EF4-FFF2-40B4-BE49-F238E27FC236}">
              <a16:creationId xmlns="" xmlns:a16="http://schemas.microsoft.com/office/drawing/2014/main" id="{00000000-0008-0000-0100-0000AE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61" name="CustomShape 1">
          <a:extLst>
            <a:ext uri="{FF2B5EF4-FFF2-40B4-BE49-F238E27FC236}">
              <a16:creationId xmlns="" xmlns:a16="http://schemas.microsoft.com/office/drawing/2014/main" id="{00000000-0008-0000-0100-0000A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62" name="CustomShape 1">
          <a:extLst>
            <a:ext uri="{FF2B5EF4-FFF2-40B4-BE49-F238E27FC236}">
              <a16:creationId xmlns="" xmlns:a16="http://schemas.microsoft.com/office/drawing/2014/main" id="{00000000-0008-0000-0100-0000B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63" name="CustomShape 1">
          <a:extLst>
            <a:ext uri="{FF2B5EF4-FFF2-40B4-BE49-F238E27FC236}">
              <a16:creationId xmlns="" xmlns:a16="http://schemas.microsoft.com/office/drawing/2014/main" id="{00000000-0008-0000-0100-0000B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964" name="CustomShape 1">
          <a:extLst>
            <a:ext uri="{FF2B5EF4-FFF2-40B4-BE49-F238E27FC236}">
              <a16:creationId xmlns="" xmlns:a16="http://schemas.microsoft.com/office/drawing/2014/main" id="{00000000-0008-0000-0100-0000B2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65" name="CustomShape 1">
          <a:extLst>
            <a:ext uri="{FF2B5EF4-FFF2-40B4-BE49-F238E27FC236}">
              <a16:creationId xmlns="" xmlns:a16="http://schemas.microsoft.com/office/drawing/2014/main" id="{00000000-0008-0000-0100-0000B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66" name="CustomShape 1">
          <a:extLst>
            <a:ext uri="{FF2B5EF4-FFF2-40B4-BE49-F238E27FC236}">
              <a16:creationId xmlns="" xmlns:a16="http://schemas.microsoft.com/office/drawing/2014/main" id="{00000000-0008-0000-0100-0000B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67" name="CustomShape 1">
          <a:extLst>
            <a:ext uri="{FF2B5EF4-FFF2-40B4-BE49-F238E27FC236}">
              <a16:creationId xmlns="" xmlns:a16="http://schemas.microsoft.com/office/drawing/2014/main" id="{00000000-0008-0000-0100-0000B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68" name="CustomShape 1">
          <a:extLst>
            <a:ext uri="{FF2B5EF4-FFF2-40B4-BE49-F238E27FC236}">
              <a16:creationId xmlns="" xmlns:a16="http://schemas.microsoft.com/office/drawing/2014/main" id="{00000000-0008-0000-0100-0000B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69" name="CustomShape 1">
          <a:extLst>
            <a:ext uri="{FF2B5EF4-FFF2-40B4-BE49-F238E27FC236}">
              <a16:creationId xmlns="" xmlns:a16="http://schemas.microsoft.com/office/drawing/2014/main" id="{00000000-0008-0000-0100-0000B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70" name="CustomShape 1">
          <a:extLst>
            <a:ext uri="{FF2B5EF4-FFF2-40B4-BE49-F238E27FC236}">
              <a16:creationId xmlns="" xmlns:a16="http://schemas.microsoft.com/office/drawing/2014/main" id="{00000000-0008-0000-0100-0000B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71" name="CustomShape 1">
          <a:extLst>
            <a:ext uri="{FF2B5EF4-FFF2-40B4-BE49-F238E27FC236}">
              <a16:creationId xmlns="" xmlns:a16="http://schemas.microsoft.com/office/drawing/2014/main" id="{00000000-0008-0000-0100-0000B9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72" name="CustomShape 1">
          <a:extLst>
            <a:ext uri="{FF2B5EF4-FFF2-40B4-BE49-F238E27FC236}">
              <a16:creationId xmlns="" xmlns:a16="http://schemas.microsoft.com/office/drawing/2014/main" id="{00000000-0008-0000-0100-0000BA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73" name="CustomShape 1">
          <a:extLst>
            <a:ext uri="{FF2B5EF4-FFF2-40B4-BE49-F238E27FC236}">
              <a16:creationId xmlns="" xmlns:a16="http://schemas.microsoft.com/office/drawing/2014/main" id="{00000000-0008-0000-0100-0000BB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74" name="CustomShape 1">
          <a:extLst>
            <a:ext uri="{FF2B5EF4-FFF2-40B4-BE49-F238E27FC236}">
              <a16:creationId xmlns="" xmlns:a16="http://schemas.microsoft.com/office/drawing/2014/main" id="{00000000-0008-0000-0100-0000BC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75" name="CustomShape 1">
          <a:extLst>
            <a:ext uri="{FF2B5EF4-FFF2-40B4-BE49-F238E27FC236}">
              <a16:creationId xmlns="" xmlns:a16="http://schemas.microsoft.com/office/drawing/2014/main" id="{00000000-0008-0000-0100-0000B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76" name="CustomShape 1">
          <a:extLst>
            <a:ext uri="{FF2B5EF4-FFF2-40B4-BE49-F238E27FC236}">
              <a16:creationId xmlns="" xmlns:a16="http://schemas.microsoft.com/office/drawing/2014/main" id="{00000000-0008-0000-0100-0000BE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77" name="CustomShape 1">
          <a:extLst>
            <a:ext uri="{FF2B5EF4-FFF2-40B4-BE49-F238E27FC236}">
              <a16:creationId xmlns="" xmlns:a16="http://schemas.microsoft.com/office/drawing/2014/main" id="{00000000-0008-0000-0100-0000BF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78" name="CustomShape 1">
          <a:extLst>
            <a:ext uri="{FF2B5EF4-FFF2-40B4-BE49-F238E27FC236}">
              <a16:creationId xmlns="" xmlns:a16="http://schemas.microsoft.com/office/drawing/2014/main" id="{00000000-0008-0000-0100-0000C0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79" name="CustomShape 1">
          <a:extLst>
            <a:ext uri="{FF2B5EF4-FFF2-40B4-BE49-F238E27FC236}">
              <a16:creationId xmlns="" xmlns:a16="http://schemas.microsoft.com/office/drawing/2014/main" id="{00000000-0008-0000-0100-0000C1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80" name="CustomShape 1">
          <a:extLst>
            <a:ext uri="{FF2B5EF4-FFF2-40B4-BE49-F238E27FC236}">
              <a16:creationId xmlns="" xmlns:a16="http://schemas.microsoft.com/office/drawing/2014/main" id="{00000000-0008-0000-0100-0000C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81" name="CustomShape 1">
          <a:extLst>
            <a:ext uri="{FF2B5EF4-FFF2-40B4-BE49-F238E27FC236}">
              <a16:creationId xmlns="" xmlns:a16="http://schemas.microsoft.com/office/drawing/2014/main" id="{00000000-0008-0000-0100-0000C3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82" name="CustomShape 1">
          <a:extLst>
            <a:ext uri="{FF2B5EF4-FFF2-40B4-BE49-F238E27FC236}">
              <a16:creationId xmlns="" xmlns:a16="http://schemas.microsoft.com/office/drawing/2014/main" id="{00000000-0008-0000-0100-0000C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83" name="CustomShape 1">
          <a:extLst>
            <a:ext uri="{FF2B5EF4-FFF2-40B4-BE49-F238E27FC236}">
              <a16:creationId xmlns="" xmlns:a16="http://schemas.microsoft.com/office/drawing/2014/main" id="{00000000-0008-0000-0100-0000C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84" name="CustomShape 1">
          <a:extLst>
            <a:ext uri="{FF2B5EF4-FFF2-40B4-BE49-F238E27FC236}">
              <a16:creationId xmlns="" xmlns:a16="http://schemas.microsoft.com/office/drawing/2014/main" id="{00000000-0008-0000-0100-0000C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85" name="CustomShape 1">
          <a:extLst>
            <a:ext uri="{FF2B5EF4-FFF2-40B4-BE49-F238E27FC236}">
              <a16:creationId xmlns="" xmlns:a16="http://schemas.microsoft.com/office/drawing/2014/main" id="{00000000-0008-0000-0100-0000C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86" name="CustomShape 1">
          <a:extLst>
            <a:ext uri="{FF2B5EF4-FFF2-40B4-BE49-F238E27FC236}">
              <a16:creationId xmlns="" xmlns:a16="http://schemas.microsoft.com/office/drawing/2014/main" id="{00000000-0008-0000-0100-0000C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87" name="CustomShape 1">
          <a:extLst>
            <a:ext uri="{FF2B5EF4-FFF2-40B4-BE49-F238E27FC236}">
              <a16:creationId xmlns="" xmlns:a16="http://schemas.microsoft.com/office/drawing/2014/main" id="{00000000-0008-0000-0100-0000C9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88" name="CustomShape 1">
          <a:extLst>
            <a:ext uri="{FF2B5EF4-FFF2-40B4-BE49-F238E27FC236}">
              <a16:creationId xmlns="" xmlns:a16="http://schemas.microsoft.com/office/drawing/2014/main" id="{00000000-0008-0000-0100-0000C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89" name="CustomShape 1">
          <a:extLst>
            <a:ext uri="{FF2B5EF4-FFF2-40B4-BE49-F238E27FC236}">
              <a16:creationId xmlns="" xmlns:a16="http://schemas.microsoft.com/office/drawing/2014/main" id="{00000000-0008-0000-0100-0000C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90" name="CustomShape 1">
          <a:extLst>
            <a:ext uri="{FF2B5EF4-FFF2-40B4-BE49-F238E27FC236}">
              <a16:creationId xmlns="" xmlns:a16="http://schemas.microsoft.com/office/drawing/2014/main" id="{00000000-0008-0000-0100-0000C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91" name="CustomShape 1">
          <a:extLst>
            <a:ext uri="{FF2B5EF4-FFF2-40B4-BE49-F238E27FC236}">
              <a16:creationId xmlns="" xmlns:a16="http://schemas.microsoft.com/office/drawing/2014/main" id="{00000000-0008-0000-0100-0000C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92" name="CustomShape 1">
          <a:extLst>
            <a:ext uri="{FF2B5EF4-FFF2-40B4-BE49-F238E27FC236}">
              <a16:creationId xmlns="" xmlns:a16="http://schemas.microsoft.com/office/drawing/2014/main" id="{00000000-0008-0000-0100-0000C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93" name="CustomShape 1">
          <a:extLst>
            <a:ext uri="{FF2B5EF4-FFF2-40B4-BE49-F238E27FC236}">
              <a16:creationId xmlns="" xmlns:a16="http://schemas.microsoft.com/office/drawing/2014/main" id="{00000000-0008-0000-0100-0000CF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94" name="CustomShape 1">
          <a:extLst>
            <a:ext uri="{FF2B5EF4-FFF2-40B4-BE49-F238E27FC236}">
              <a16:creationId xmlns="" xmlns:a16="http://schemas.microsoft.com/office/drawing/2014/main" id="{00000000-0008-0000-0100-0000D0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95" name="CustomShape 1">
          <a:extLst>
            <a:ext uri="{FF2B5EF4-FFF2-40B4-BE49-F238E27FC236}">
              <a16:creationId xmlns="" xmlns:a16="http://schemas.microsoft.com/office/drawing/2014/main" id="{00000000-0008-0000-0100-0000D1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96" name="CustomShape 1">
          <a:extLst>
            <a:ext uri="{FF2B5EF4-FFF2-40B4-BE49-F238E27FC236}">
              <a16:creationId xmlns="" xmlns:a16="http://schemas.microsoft.com/office/drawing/2014/main" id="{00000000-0008-0000-0100-0000D2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97" name="CustomShape 1">
          <a:extLst>
            <a:ext uri="{FF2B5EF4-FFF2-40B4-BE49-F238E27FC236}">
              <a16:creationId xmlns="" xmlns:a16="http://schemas.microsoft.com/office/drawing/2014/main" id="{00000000-0008-0000-0100-0000D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98" name="CustomShape 1">
          <a:extLst>
            <a:ext uri="{FF2B5EF4-FFF2-40B4-BE49-F238E27FC236}">
              <a16:creationId xmlns="" xmlns:a16="http://schemas.microsoft.com/office/drawing/2014/main" id="{00000000-0008-0000-0100-0000D4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99" name="CustomShape 1">
          <a:extLst>
            <a:ext uri="{FF2B5EF4-FFF2-40B4-BE49-F238E27FC236}">
              <a16:creationId xmlns="" xmlns:a16="http://schemas.microsoft.com/office/drawing/2014/main" id="{00000000-0008-0000-0100-0000D5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00" name="CustomShape 1">
          <a:extLst>
            <a:ext uri="{FF2B5EF4-FFF2-40B4-BE49-F238E27FC236}">
              <a16:creationId xmlns="" xmlns:a16="http://schemas.microsoft.com/office/drawing/2014/main" id="{00000000-0008-0000-0100-0000D6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01" name="CustomShape 1">
          <a:extLst>
            <a:ext uri="{FF2B5EF4-FFF2-40B4-BE49-F238E27FC236}">
              <a16:creationId xmlns="" xmlns:a16="http://schemas.microsoft.com/office/drawing/2014/main" id="{00000000-0008-0000-0100-0000D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02" name="CustomShape 1">
          <a:extLst>
            <a:ext uri="{FF2B5EF4-FFF2-40B4-BE49-F238E27FC236}">
              <a16:creationId xmlns="" xmlns:a16="http://schemas.microsoft.com/office/drawing/2014/main" id="{00000000-0008-0000-0100-0000D8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03" name="CustomShape 1">
          <a:extLst>
            <a:ext uri="{FF2B5EF4-FFF2-40B4-BE49-F238E27FC236}">
              <a16:creationId xmlns="" xmlns:a16="http://schemas.microsoft.com/office/drawing/2014/main" id="{00000000-0008-0000-0100-0000D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04" name="CustomShape 1">
          <a:extLst>
            <a:ext uri="{FF2B5EF4-FFF2-40B4-BE49-F238E27FC236}">
              <a16:creationId xmlns="" xmlns:a16="http://schemas.microsoft.com/office/drawing/2014/main" id="{00000000-0008-0000-0100-0000DA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05" name="CustomShape 1">
          <a:extLst>
            <a:ext uri="{FF2B5EF4-FFF2-40B4-BE49-F238E27FC236}">
              <a16:creationId xmlns="" xmlns:a16="http://schemas.microsoft.com/office/drawing/2014/main" id="{00000000-0008-0000-0100-0000D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06" name="CustomShape 1">
          <a:extLst>
            <a:ext uri="{FF2B5EF4-FFF2-40B4-BE49-F238E27FC236}">
              <a16:creationId xmlns="" xmlns:a16="http://schemas.microsoft.com/office/drawing/2014/main" id="{00000000-0008-0000-0100-0000D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07" name="CustomShape 1">
          <a:extLst>
            <a:ext uri="{FF2B5EF4-FFF2-40B4-BE49-F238E27FC236}">
              <a16:creationId xmlns="" xmlns:a16="http://schemas.microsoft.com/office/drawing/2014/main" id="{00000000-0008-0000-0100-0000DD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08" name="CustomShape 1">
          <a:extLst>
            <a:ext uri="{FF2B5EF4-FFF2-40B4-BE49-F238E27FC236}">
              <a16:creationId xmlns="" xmlns:a16="http://schemas.microsoft.com/office/drawing/2014/main" id="{00000000-0008-0000-0100-0000DE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09" name="CustomShape 1">
          <a:extLst>
            <a:ext uri="{FF2B5EF4-FFF2-40B4-BE49-F238E27FC236}">
              <a16:creationId xmlns="" xmlns:a16="http://schemas.microsoft.com/office/drawing/2014/main" id="{00000000-0008-0000-0100-0000DF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10" name="CustomShape 1">
          <a:extLst>
            <a:ext uri="{FF2B5EF4-FFF2-40B4-BE49-F238E27FC236}">
              <a16:creationId xmlns="" xmlns:a16="http://schemas.microsoft.com/office/drawing/2014/main" id="{00000000-0008-0000-0100-0000E0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11" name="CustomShape 1">
          <a:extLst>
            <a:ext uri="{FF2B5EF4-FFF2-40B4-BE49-F238E27FC236}">
              <a16:creationId xmlns="" xmlns:a16="http://schemas.microsoft.com/office/drawing/2014/main" id="{00000000-0008-0000-0100-0000E1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12" name="CustomShape 1">
          <a:extLst>
            <a:ext uri="{FF2B5EF4-FFF2-40B4-BE49-F238E27FC236}">
              <a16:creationId xmlns="" xmlns:a16="http://schemas.microsoft.com/office/drawing/2014/main" id="{00000000-0008-0000-0100-0000E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13" name="CustomShape 1">
          <a:extLst>
            <a:ext uri="{FF2B5EF4-FFF2-40B4-BE49-F238E27FC236}">
              <a16:creationId xmlns="" xmlns:a16="http://schemas.microsoft.com/office/drawing/2014/main" id="{00000000-0008-0000-0100-0000E3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14" name="CustomShape 1">
          <a:extLst>
            <a:ext uri="{FF2B5EF4-FFF2-40B4-BE49-F238E27FC236}">
              <a16:creationId xmlns="" xmlns:a16="http://schemas.microsoft.com/office/drawing/2014/main" id="{00000000-0008-0000-0100-0000E4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15" name="CustomShape 1">
          <a:extLst>
            <a:ext uri="{FF2B5EF4-FFF2-40B4-BE49-F238E27FC236}">
              <a16:creationId xmlns="" xmlns:a16="http://schemas.microsoft.com/office/drawing/2014/main" id="{00000000-0008-0000-0100-0000E5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16" name="CustomShape 1">
          <a:extLst>
            <a:ext uri="{FF2B5EF4-FFF2-40B4-BE49-F238E27FC236}">
              <a16:creationId xmlns="" xmlns:a16="http://schemas.microsoft.com/office/drawing/2014/main" id="{00000000-0008-0000-0100-0000E6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17" name="CustomShape 1">
          <a:extLst>
            <a:ext uri="{FF2B5EF4-FFF2-40B4-BE49-F238E27FC236}">
              <a16:creationId xmlns="" xmlns:a16="http://schemas.microsoft.com/office/drawing/2014/main" id="{00000000-0008-0000-0100-0000E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18" name="CustomShape 1">
          <a:extLst>
            <a:ext uri="{FF2B5EF4-FFF2-40B4-BE49-F238E27FC236}">
              <a16:creationId xmlns="" xmlns:a16="http://schemas.microsoft.com/office/drawing/2014/main" id="{00000000-0008-0000-0100-0000E8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19" name="CustomShape 1">
          <a:extLst>
            <a:ext uri="{FF2B5EF4-FFF2-40B4-BE49-F238E27FC236}">
              <a16:creationId xmlns="" xmlns:a16="http://schemas.microsoft.com/office/drawing/2014/main" id="{00000000-0008-0000-0100-0000E9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20" name="CustomShape 1">
          <a:extLst>
            <a:ext uri="{FF2B5EF4-FFF2-40B4-BE49-F238E27FC236}">
              <a16:creationId xmlns="" xmlns:a16="http://schemas.microsoft.com/office/drawing/2014/main" id="{00000000-0008-0000-0100-0000EA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21" name="CustomShape 1">
          <a:extLst>
            <a:ext uri="{FF2B5EF4-FFF2-40B4-BE49-F238E27FC236}">
              <a16:creationId xmlns="" xmlns:a16="http://schemas.microsoft.com/office/drawing/2014/main" id="{00000000-0008-0000-0100-0000EB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22" name="CustomShape 1">
          <a:extLst>
            <a:ext uri="{FF2B5EF4-FFF2-40B4-BE49-F238E27FC236}">
              <a16:creationId xmlns="" xmlns:a16="http://schemas.microsoft.com/office/drawing/2014/main" id="{00000000-0008-0000-0100-0000EC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23" name="CustomShape 1">
          <a:extLst>
            <a:ext uri="{FF2B5EF4-FFF2-40B4-BE49-F238E27FC236}">
              <a16:creationId xmlns="" xmlns:a16="http://schemas.microsoft.com/office/drawing/2014/main" id="{00000000-0008-0000-0100-0000E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24" name="CustomShape 1">
          <a:extLst>
            <a:ext uri="{FF2B5EF4-FFF2-40B4-BE49-F238E27FC236}">
              <a16:creationId xmlns="" xmlns:a16="http://schemas.microsoft.com/office/drawing/2014/main" id="{00000000-0008-0000-0100-0000EE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25" name="CustomShape 1">
          <a:extLst>
            <a:ext uri="{FF2B5EF4-FFF2-40B4-BE49-F238E27FC236}">
              <a16:creationId xmlns="" xmlns:a16="http://schemas.microsoft.com/office/drawing/2014/main" id="{00000000-0008-0000-0100-0000EF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26" name="CustomShape 1">
          <a:extLst>
            <a:ext uri="{FF2B5EF4-FFF2-40B4-BE49-F238E27FC236}">
              <a16:creationId xmlns="" xmlns:a16="http://schemas.microsoft.com/office/drawing/2014/main" id="{00000000-0008-0000-0100-0000F0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27" name="CustomShape 1">
          <a:extLst>
            <a:ext uri="{FF2B5EF4-FFF2-40B4-BE49-F238E27FC236}">
              <a16:creationId xmlns="" xmlns:a16="http://schemas.microsoft.com/office/drawing/2014/main" id="{00000000-0008-0000-0100-0000F1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28" name="CustomShape 1">
          <a:extLst>
            <a:ext uri="{FF2B5EF4-FFF2-40B4-BE49-F238E27FC236}">
              <a16:creationId xmlns="" xmlns:a16="http://schemas.microsoft.com/office/drawing/2014/main" id="{00000000-0008-0000-0100-0000F2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29" name="CustomShape 1">
          <a:extLst>
            <a:ext uri="{FF2B5EF4-FFF2-40B4-BE49-F238E27FC236}">
              <a16:creationId xmlns="" xmlns:a16="http://schemas.microsoft.com/office/drawing/2014/main" id="{00000000-0008-0000-0100-0000F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30" name="CustomShape 1">
          <a:extLst>
            <a:ext uri="{FF2B5EF4-FFF2-40B4-BE49-F238E27FC236}">
              <a16:creationId xmlns="" xmlns:a16="http://schemas.microsoft.com/office/drawing/2014/main" id="{00000000-0008-0000-0100-0000F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31" name="CustomShape 1">
          <a:extLst>
            <a:ext uri="{FF2B5EF4-FFF2-40B4-BE49-F238E27FC236}">
              <a16:creationId xmlns="" xmlns:a16="http://schemas.microsoft.com/office/drawing/2014/main" id="{00000000-0008-0000-0100-0000F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32" name="CustomShape 1">
          <a:extLst>
            <a:ext uri="{FF2B5EF4-FFF2-40B4-BE49-F238E27FC236}">
              <a16:creationId xmlns="" xmlns:a16="http://schemas.microsoft.com/office/drawing/2014/main" id="{00000000-0008-0000-0100-0000F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33" name="CustomShape 1">
          <a:extLst>
            <a:ext uri="{FF2B5EF4-FFF2-40B4-BE49-F238E27FC236}">
              <a16:creationId xmlns="" xmlns:a16="http://schemas.microsoft.com/office/drawing/2014/main" id="{00000000-0008-0000-0100-0000F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34" name="CustomShape 1">
          <a:extLst>
            <a:ext uri="{FF2B5EF4-FFF2-40B4-BE49-F238E27FC236}">
              <a16:creationId xmlns="" xmlns:a16="http://schemas.microsoft.com/office/drawing/2014/main" id="{00000000-0008-0000-0100-0000F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35" name="CustomShape 1">
          <a:extLst>
            <a:ext uri="{FF2B5EF4-FFF2-40B4-BE49-F238E27FC236}">
              <a16:creationId xmlns="" xmlns:a16="http://schemas.microsoft.com/office/drawing/2014/main" id="{00000000-0008-0000-0100-0000F9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36" name="CustomShape 1">
          <a:extLst>
            <a:ext uri="{FF2B5EF4-FFF2-40B4-BE49-F238E27FC236}">
              <a16:creationId xmlns="" xmlns:a16="http://schemas.microsoft.com/office/drawing/2014/main" id="{00000000-0008-0000-0100-0000F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37" name="CustomShape 1">
          <a:extLst>
            <a:ext uri="{FF2B5EF4-FFF2-40B4-BE49-F238E27FC236}">
              <a16:creationId xmlns="" xmlns:a16="http://schemas.microsoft.com/office/drawing/2014/main" id="{00000000-0008-0000-0100-0000F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38" name="CustomShape 1">
          <a:extLst>
            <a:ext uri="{FF2B5EF4-FFF2-40B4-BE49-F238E27FC236}">
              <a16:creationId xmlns="" xmlns:a16="http://schemas.microsoft.com/office/drawing/2014/main" id="{00000000-0008-0000-0100-0000F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39" name="CustomShape 1">
          <a:extLst>
            <a:ext uri="{FF2B5EF4-FFF2-40B4-BE49-F238E27FC236}">
              <a16:creationId xmlns="" xmlns:a16="http://schemas.microsoft.com/office/drawing/2014/main" id="{00000000-0008-0000-0100-0000F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40" name="CustomShape 1">
          <a:extLst>
            <a:ext uri="{FF2B5EF4-FFF2-40B4-BE49-F238E27FC236}">
              <a16:creationId xmlns="" xmlns:a16="http://schemas.microsoft.com/office/drawing/2014/main" id="{00000000-0008-0000-0100-0000F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41" name="CustomShape 1">
          <a:extLst>
            <a:ext uri="{FF2B5EF4-FFF2-40B4-BE49-F238E27FC236}">
              <a16:creationId xmlns="" xmlns:a16="http://schemas.microsoft.com/office/drawing/2014/main" id="{00000000-0008-0000-0100-0000FF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42" name="CustomShape 1">
          <a:extLst>
            <a:ext uri="{FF2B5EF4-FFF2-40B4-BE49-F238E27FC236}">
              <a16:creationId xmlns="" xmlns:a16="http://schemas.microsoft.com/office/drawing/2014/main" id="{00000000-0008-0000-0100-000000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43" name="CustomShape 1">
          <a:extLst>
            <a:ext uri="{FF2B5EF4-FFF2-40B4-BE49-F238E27FC236}">
              <a16:creationId xmlns="" xmlns:a16="http://schemas.microsoft.com/office/drawing/2014/main" id="{00000000-0008-0000-0100-000001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44" name="CustomShape 1">
          <a:extLst>
            <a:ext uri="{FF2B5EF4-FFF2-40B4-BE49-F238E27FC236}">
              <a16:creationId xmlns="" xmlns:a16="http://schemas.microsoft.com/office/drawing/2014/main" id="{00000000-0008-0000-0100-000002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45" name="CustomShape 1">
          <a:extLst>
            <a:ext uri="{FF2B5EF4-FFF2-40B4-BE49-F238E27FC236}">
              <a16:creationId xmlns="" xmlns:a16="http://schemas.microsoft.com/office/drawing/2014/main" id="{00000000-0008-0000-0100-00000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46" name="CustomShape 1">
          <a:extLst>
            <a:ext uri="{FF2B5EF4-FFF2-40B4-BE49-F238E27FC236}">
              <a16:creationId xmlns="" xmlns:a16="http://schemas.microsoft.com/office/drawing/2014/main" id="{00000000-0008-0000-0100-000004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47" name="CustomShape 1">
          <a:extLst>
            <a:ext uri="{FF2B5EF4-FFF2-40B4-BE49-F238E27FC236}">
              <a16:creationId xmlns="" xmlns:a16="http://schemas.microsoft.com/office/drawing/2014/main" id="{00000000-0008-0000-0100-000005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48" name="CustomShape 1">
          <a:extLst>
            <a:ext uri="{FF2B5EF4-FFF2-40B4-BE49-F238E27FC236}">
              <a16:creationId xmlns="" xmlns:a16="http://schemas.microsoft.com/office/drawing/2014/main" id="{00000000-0008-0000-0100-000006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49" name="CustomShape 1">
          <a:extLst>
            <a:ext uri="{FF2B5EF4-FFF2-40B4-BE49-F238E27FC236}">
              <a16:creationId xmlns="" xmlns:a16="http://schemas.microsoft.com/office/drawing/2014/main" id="{00000000-0008-0000-0100-000007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50" name="CustomShape 1">
          <a:extLst>
            <a:ext uri="{FF2B5EF4-FFF2-40B4-BE49-F238E27FC236}">
              <a16:creationId xmlns="" xmlns:a16="http://schemas.microsoft.com/office/drawing/2014/main" id="{00000000-0008-0000-0100-00000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51" name="CustomShape 1">
          <a:extLst>
            <a:ext uri="{FF2B5EF4-FFF2-40B4-BE49-F238E27FC236}">
              <a16:creationId xmlns="" xmlns:a16="http://schemas.microsoft.com/office/drawing/2014/main" id="{00000000-0008-0000-0100-000009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52" name="CustomShape 1">
          <a:extLst>
            <a:ext uri="{FF2B5EF4-FFF2-40B4-BE49-F238E27FC236}">
              <a16:creationId xmlns="" xmlns:a16="http://schemas.microsoft.com/office/drawing/2014/main" id="{00000000-0008-0000-0100-00000A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53" name="CustomShape 1">
          <a:extLst>
            <a:ext uri="{FF2B5EF4-FFF2-40B4-BE49-F238E27FC236}">
              <a16:creationId xmlns="" xmlns:a16="http://schemas.microsoft.com/office/drawing/2014/main" id="{00000000-0008-0000-0100-00000B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54" name="CustomShape 1">
          <a:extLst>
            <a:ext uri="{FF2B5EF4-FFF2-40B4-BE49-F238E27FC236}">
              <a16:creationId xmlns="" xmlns:a16="http://schemas.microsoft.com/office/drawing/2014/main" id="{00000000-0008-0000-0100-00000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55" name="CustomShape 1">
          <a:extLst>
            <a:ext uri="{FF2B5EF4-FFF2-40B4-BE49-F238E27FC236}">
              <a16:creationId xmlns="" xmlns:a16="http://schemas.microsoft.com/office/drawing/2014/main" id="{00000000-0008-0000-0100-00000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56" name="CustomShape 1">
          <a:extLst>
            <a:ext uri="{FF2B5EF4-FFF2-40B4-BE49-F238E27FC236}">
              <a16:creationId xmlns="" xmlns:a16="http://schemas.microsoft.com/office/drawing/2014/main" id="{00000000-0008-0000-0100-00000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57" name="CustomShape 1">
          <a:extLst>
            <a:ext uri="{FF2B5EF4-FFF2-40B4-BE49-F238E27FC236}">
              <a16:creationId xmlns="" xmlns:a16="http://schemas.microsoft.com/office/drawing/2014/main" id="{00000000-0008-0000-0100-00000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58" name="CustomShape 1">
          <a:extLst>
            <a:ext uri="{FF2B5EF4-FFF2-40B4-BE49-F238E27FC236}">
              <a16:creationId xmlns="" xmlns:a16="http://schemas.microsoft.com/office/drawing/2014/main" id="{00000000-0008-0000-0100-000010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59" name="CustomShape 1">
          <a:extLst>
            <a:ext uri="{FF2B5EF4-FFF2-40B4-BE49-F238E27FC236}">
              <a16:creationId xmlns="" xmlns:a16="http://schemas.microsoft.com/office/drawing/2014/main" id="{00000000-0008-0000-0100-00001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60" name="CustomShape 1">
          <a:extLst>
            <a:ext uri="{FF2B5EF4-FFF2-40B4-BE49-F238E27FC236}">
              <a16:creationId xmlns="" xmlns:a16="http://schemas.microsoft.com/office/drawing/2014/main" id="{00000000-0008-0000-0100-000012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61" name="CustomShape 1">
          <a:extLst>
            <a:ext uri="{FF2B5EF4-FFF2-40B4-BE49-F238E27FC236}">
              <a16:creationId xmlns="" xmlns:a16="http://schemas.microsoft.com/office/drawing/2014/main" id="{00000000-0008-0000-0100-000013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2" name="CustomShape 1">
          <a:extLst>
            <a:ext uri="{FF2B5EF4-FFF2-40B4-BE49-F238E27FC236}">
              <a16:creationId xmlns="" xmlns:a16="http://schemas.microsoft.com/office/drawing/2014/main" id="{00000000-0008-0000-0100-00001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63" name="CustomShape 1">
          <a:extLst>
            <a:ext uri="{FF2B5EF4-FFF2-40B4-BE49-F238E27FC236}">
              <a16:creationId xmlns="" xmlns:a16="http://schemas.microsoft.com/office/drawing/2014/main" id="{00000000-0008-0000-0100-000015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4" name="CustomShape 1">
          <a:extLst>
            <a:ext uri="{FF2B5EF4-FFF2-40B4-BE49-F238E27FC236}">
              <a16:creationId xmlns="" xmlns:a16="http://schemas.microsoft.com/office/drawing/2014/main" id="{00000000-0008-0000-0100-000016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65" name="CustomShape 1">
          <a:extLst>
            <a:ext uri="{FF2B5EF4-FFF2-40B4-BE49-F238E27FC236}">
              <a16:creationId xmlns="" xmlns:a16="http://schemas.microsoft.com/office/drawing/2014/main" id="{00000000-0008-0000-0100-000017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66" name="CustomShape 1">
          <a:extLst>
            <a:ext uri="{FF2B5EF4-FFF2-40B4-BE49-F238E27FC236}">
              <a16:creationId xmlns="" xmlns:a16="http://schemas.microsoft.com/office/drawing/2014/main" id="{00000000-0008-0000-0100-000018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7" name="CustomShape 1">
          <a:extLst>
            <a:ext uri="{FF2B5EF4-FFF2-40B4-BE49-F238E27FC236}">
              <a16:creationId xmlns="" xmlns:a16="http://schemas.microsoft.com/office/drawing/2014/main" id="{00000000-0008-0000-0100-00001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68" name="CustomShape 1">
          <a:extLst>
            <a:ext uri="{FF2B5EF4-FFF2-40B4-BE49-F238E27FC236}">
              <a16:creationId xmlns="" xmlns:a16="http://schemas.microsoft.com/office/drawing/2014/main" id="{00000000-0008-0000-0100-00001A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9" name="CustomShape 1">
          <a:extLst>
            <a:ext uri="{FF2B5EF4-FFF2-40B4-BE49-F238E27FC236}">
              <a16:creationId xmlns="" xmlns:a16="http://schemas.microsoft.com/office/drawing/2014/main" id="{00000000-0008-0000-0100-00001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70" name="CustomShape 1">
          <a:extLst>
            <a:ext uri="{FF2B5EF4-FFF2-40B4-BE49-F238E27FC236}">
              <a16:creationId xmlns="" xmlns:a16="http://schemas.microsoft.com/office/drawing/2014/main" id="{00000000-0008-0000-0100-00001C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71" name="CustomShape 1">
          <a:extLst>
            <a:ext uri="{FF2B5EF4-FFF2-40B4-BE49-F238E27FC236}">
              <a16:creationId xmlns="" xmlns:a16="http://schemas.microsoft.com/office/drawing/2014/main" id="{00000000-0008-0000-0100-00001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72" name="CustomShape 1">
          <a:extLst>
            <a:ext uri="{FF2B5EF4-FFF2-40B4-BE49-F238E27FC236}">
              <a16:creationId xmlns="" xmlns:a16="http://schemas.microsoft.com/office/drawing/2014/main" id="{00000000-0008-0000-0100-00001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73" name="CustomShape 1">
          <a:extLst>
            <a:ext uri="{FF2B5EF4-FFF2-40B4-BE49-F238E27FC236}">
              <a16:creationId xmlns="" xmlns:a16="http://schemas.microsoft.com/office/drawing/2014/main" id="{00000000-0008-0000-0100-00001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74" name="CustomShape 1">
          <a:extLst>
            <a:ext uri="{FF2B5EF4-FFF2-40B4-BE49-F238E27FC236}">
              <a16:creationId xmlns="" xmlns:a16="http://schemas.microsoft.com/office/drawing/2014/main" id="{00000000-0008-0000-0100-000020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75" name="CustomShape 1">
          <a:extLst>
            <a:ext uri="{FF2B5EF4-FFF2-40B4-BE49-F238E27FC236}">
              <a16:creationId xmlns="" xmlns:a16="http://schemas.microsoft.com/office/drawing/2014/main" id="{00000000-0008-0000-0100-00002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76" name="CustomShape 1">
          <a:extLst>
            <a:ext uri="{FF2B5EF4-FFF2-40B4-BE49-F238E27FC236}">
              <a16:creationId xmlns="" xmlns:a16="http://schemas.microsoft.com/office/drawing/2014/main" id="{00000000-0008-0000-0100-000022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77" name="CustomShape 1">
          <a:extLst>
            <a:ext uri="{FF2B5EF4-FFF2-40B4-BE49-F238E27FC236}">
              <a16:creationId xmlns="" xmlns:a16="http://schemas.microsoft.com/office/drawing/2014/main" id="{00000000-0008-0000-0100-000023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78" name="CustomShape 1">
          <a:extLst>
            <a:ext uri="{FF2B5EF4-FFF2-40B4-BE49-F238E27FC236}">
              <a16:creationId xmlns="" xmlns:a16="http://schemas.microsoft.com/office/drawing/2014/main" id="{00000000-0008-0000-0100-000024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79" name="CustomShape 1">
          <a:extLst>
            <a:ext uri="{FF2B5EF4-FFF2-40B4-BE49-F238E27FC236}">
              <a16:creationId xmlns="" xmlns:a16="http://schemas.microsoft.com/office/drawing/2014/main" id="{00000000-0008-0000-0100-00002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80" name="CustomShape 1">
          <a:extLst>
            <a:ext uri="{FF2B5EF4-FFF2-40B4-BE49-F238E27FC236}">
              <a16:creationId xmlns="" xmlns:a16="http://schemas.microsoft.com/office/drawing/2014/main" id="{00000000-0008-0000-0100-000026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81" name="CustomShape 1">
          <a:extLst>
            <a:ext uri="{FF2B5EF4-FFF2-40B4-BE49-F238E27FC236}">
              <a16:creationId xmlns="" xmlns:a16="http://schemas.microsoft.com/office/drawing/2014/main" id="{00000000-0008-0000-0100-000027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82" name="CustomShape 1">
          <a:extLst>
            <a:ext uri="{FF2B5EF4-FFF2-40B4-BE49-F238E27FC236}">
              <a16:creationId xmlns="" xmlns:a16="http://schemas.microsoft.com/office/drawing/2014/main" id="{00000000-0008-0000-0100-000028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83" name="CustomShape 1">
          <a:extLst>
            <a:ext uri="{FF2B5EF4-FFF2-40B4-BE49-F238E27FC236}">
              <a16:creationId xmlns="" xmlns:a16="http://schemas.microsoft.com/office/drawing/2014/main" id="{00000000-0008-0000-0100-000029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84" name="CustomShape 1">
          <a:extLst>
            <a:ext uri="{FF2B5EF4-FFF2-40B4-BE49-F238E27FC236}">
              <a16:creationId xmlns="" xmlns:a16="http://schemas.microsoft.com/office/drawing/2014/main" id="{00000000-0008-0000-0100-00002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85" name="CustomShape 1">
          <a:extLst>
            <a:ext uri="{FF2B5EF4-FFF2-40B4-BE49-F238E27FC236}">
              <a16:creationId xmlns="" xmlns:a16="http://schemas.microsoft.com/office/drawing/2014/main" id="{00000000-0008-0000-0100-00002B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86" name="CustomShape 1">
          <a:extLst>
            <a:ext uri="{FF2B5EF4-FFF2-40B4-BE49-F238E27FC236}">
              <a16:creationId xmlns="" xmlns:a16="http://schemas.microsoft.com/office/drawing/2014/main" id="{00000000-0008-0000-0100-00002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87" name="CustomShape 1">
          <a:extLst>
            <a:ext uri="{FF2B5EF4-FFF2-40B4-BE49-F238E27FC236}">
              <a16:creationId xmlns="" xmlns:a16="http://schemas.microsoft.com/office/drawing/2014/main" id="{00000000-0008-0000-0100-00002D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88" name="CustomShape 1">
          <a:extLst>
            <a:ext uri="{FF2B5EF4-FFF2-40B4-BE49-F238E27FC236}">
              <a16:creationId xmlns="" xmlns:a16="http://schemas.microsoft.com/office/drawing/2014/main" id="{00000000-0008-0000-0100-00002E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89" name="CustomShape 1">
          <a:extLst>
            <a:ext uri="{FF2B5EF4-FFF2-40B4-BE49-F238E27FC236}">
              <a16:creationId xmlns="" xmlns:a16="http://schemas.microsoft.com/office/drawing/2014/main" id="{00000000-0008-0000-0100-00002F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90" name="CustomShape 1">
          <a:extLst>
            <a:ext uri="{FF2B5EF4-FFF2-40B4-BE49-F238E27FC236}">
              <a16:creationId xmlns="" xmlns:a16="http://schemas.microsoft.com/office/drawing/2014/main" id="{00000000-0008-0000-0100-000030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91" name="CustomShape 1">
          <a:extLst>
            <a:ext uri="{FF2B5EF4-FFF2-40B4-BE49-F238E27FC236}">
              <a16:creationId xmlns="" xmlns:a16="http://schemas.microsoft.com/office/drawing/2014/main" id="{00000000-0008-0000-0100-000031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92" name="CustomShape 1">
          <a:extLst>
            <a:ext uri="{FF2B5EF4-FFF2-40B4-BE49-F238E27FC236}">
              <a16:creationId xmlns="" xmlns:a16="http://schemas.microsoft.com/office/drawing/2014/main" id="{00000000-0008-0000-0100-000032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93" name="CustomShape 1">
          <a:extLst>
            <a:ext uri="{FF2B5EF4-FFF2-40B4-BE49-F238E27FC236}">
              <a16:creationId xmlns="" xmlns:a16="http://schemas.microsoft.com/office/drawing/2014/main" id="{00000000-0008-0000-0100-000033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94" name="CustomShape 1">
          <a:extLst>
            <a:ext uri="{FF2B5EF4-FFF2-40B4-BE49-F238E27FC236}">
              <a16:creationId xmlns="" xmlns:a16="http://schemas.microsoft.com/office/drawing/2014/main" id="{00000000-0008-0000-0100-000034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95" name="CustomShape 1">
          <a:extLst>
            <a:ext uri="{FF2B5EF4-FFF2-40B4-BE49-F238E27FC236}">
              <a16:creationId xmlns="" xmlns:a16="http://schemas.microsoft.com/office/drawing/2014/main" id="{00000000-0008-0000-0100-000035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96" name="CustomShape 1">
          <a:extLst>
            <a:ext uri="{FF2B5EF4-FFF2-40B4-BE49-F238E27FC236}">
              <a16:creationId xmlns="" xmlns:a16="http://schemas.microsoft.com/office/drawing/2014/main" id="{00000000-0008-0000-0100-000036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97" name="CustomShape 1">
          <a:extLst>
            <a:ext uri="{FF2B5EF4-FFF2-40B4-BE49-F238E27FC236}">
              <a16:creationId xmlns="" xmlns:a16="http://schemas.microsoft.com/office/drawing/2014/main" id="{00000000-0008-0000-0100-000037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98" name="CustomShape 1">
          <a:extLst>
            <a:ext uri="{FF2B5EF4-FFF2-40B4-BE49-F238E27FC236}">
              <a16:creationId xmlns="" xmlns:a16="http://schemas.microsoft.com/office/drawing/2014/main" id="{00000000-0008-0000-0100-000038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99" name="CustomShape 1">
          <a:extLst>
            <a:ext uri="{FF2B5EF4-FFF2-40B4-BE49-F238E27FC236}">
              <a16:creationId xmlns="" xmlns:a16="http://schemas.microsoft.com/office/drawing/2014/main" id="{00000000-0008-0000-0100-00003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00" name="CustomShape 1">
          <a:extLst>
            <a:ext uri="{FF2B5EF4-FFF2-40B4-BE49-F238E27FC236}">
              <a16:creationId xmlns="" xmlns:a16="http://schemas.microsoft.com/office/drawing/2014/main" id="{00000000-0008-0000-0100-00003A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01" name="CustomShape 1">
          <a:extLst>
            <a:ext uri="{FF2B5EF4-FFF2-40B4-BE49-F238E27FC236}">
              <a16:creationId xmlns="" xmlns:a16="http://schemas.microsoft.com/office/drawing/2014/main" id="{00000000-0008-0000-0100-00003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02" name="CustomShape 1">
          <a:extLst>
            <a:ext uri="{FF2B5EF4-FFF2-40B4-BE49-F238E27FC236}">
              <a16:creationId xmlns="" xmlns:a16="http://schemas.microsoft.com/office/drawing/2014/main" id="{00000000-0008-0000-0100-00003C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03" name="CustomShape 1">
          <a:extLst>
            <a:ext uri="{FF2B5EF4-FFF2-40B4-BE49-F238E27FC236}">
              <a16:creationId xmlns="" xmlns:a16="http://schemas.microsoft.com/office/drawing/2014/main" id="{00000000-0008-0000-0100-00003D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04" name="CustomShape 1">
          <a:extLst>
            <a:ext uri="{FF2B5EF4-FFF2-40B4-BE49-F238E27FC236}">
              <a16:creationId xmlns="" xmlns:a16="http://schemas.microsoft.com/office/drawing/2014/main" id="{00000000-0008-0000-0100-00003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05" name="CustomShape 1">
          <a:extLst>
            <a:ext uri="{FF2B5EF4-FFF2-40B4-BE49-F238E27FC236}">
              <a16:creationId xmlns="" xmlns:a16="http://schemas.microsoft.com/office/drawing/2014/main" id="{00000000-0008-0000-0100-00003F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06" name="CustomShape 1">
          <a:extLst>
            <a:ext uri="{FF2B5EF4-FFF2-40B4-BE49-F238E27FC236}">
              <a16:creationId xmlns="" xmlns:a16="http://schemas.microsoft.com/office/drawing/2014/main" id="{00000000-0008-0000-0100-000040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07" name="CustomShape 1">
          <a:extLst>
            <a:ext uri="{FF2B5EF4-FFF2-40B4-BE49-F238E27FC236}">
              <a16:creationId xmlns="" xmlns:a16="http://schemas.microsoft.com/office/drawing/2014/main" id="{00000000-0008-0000-0100-000041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08" name="CustomShape 1">
          <a:extLst>
            <a:ext uri="{FF2B5EF4-FFF2-40B4-BE49-F238E27FC236}">
              <a16:creationId xmlns="" xmlns:a16="http://schemas.microsoft.com/office/drawing/2014/main" id="{00000000-0008-0000-0100-000042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09" name="CustomShape 1">
          <a:extLst>
            <a:ext uri="{FF2B5EF4-FFF2-40B4-BE49-F238E27FC236}">
              <a16:creationId xmlns="" xmlns:a16="http://schemas.microsoft.com/office/drawing/2014/main" id="{00000000-0008-0000-0100-000043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10" name="CustomShape 1">
          <a:extLst>
            <a:ext uri="{FF2B5EF4-FFF2-40B4-BE49-F238E27FC236}">
              <a16:creationId xmlns="" xmlns:a16="http://schemas.microsoft.com/office/drawing/2014/main" id="{00000000-0008-0000-0100-00004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11" name="CustomShape 1">
          <a:extLst>
            <a:ext uri="{FF2B5EF4-FFF2-40B4-BE49-F238E27FC236}">
              <a16:creationId xmlns="" xmlns:a16="http://schemas.microsoft.com/office/drawing/2014/main" id="{00000000-0008-0000-0100-000045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12" name="CustomShape 1">
          <a:extLst>
            <a:ext uri="{FF2B5EF4-FFF2-40B4-BE49-F238E27FC236}">
              <a16:creationId xmlns="" xmlns:a16="http://schemas.microsoft.com/office/drawing/2014/main" id="{00000000-0008-0000-0100-000046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13" name="CustomShape 1">
          <a:extLst>
            <a:ext uri="{FF2B5EF4-FFF2-40B4-BE49-F238E27FC236}">
              <a16:creationId xmlns="" xmlns:a16="http://schemas.microsoft.com/office/drawing/2014/main" id="{00000000-0008-0000-0100-000047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14" name="CustomShape 1">
          <a:extLst>
            <a:ext uri="{FF2B5EF4-FFF2-40B4-BE49-F238E27FC236}">
              <a16:creationId xmlns="" xmlns:a16="http://schemas.microsoft.com/office/drawing/2014/main" id="{00000000-0008-0000-0100-000048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15" name="CustomShape 1">
          <a:extLst>
            <a:ext uri="{FF2B5EF4-FFF2-40B4-BE49-F238E27FC236}">
              <a16:creationId xmlns="" xmlns:a16="http://schemas.microsoft.com/office/drawing/2014/main" id="{00000000-0008-0000-0100-000049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16" name="CustomShape 1">
          <a:extLst>
            <a:ext uri="{FF2B5EF4-FFF2-40B4-BE49-F238E27FC236}">
              <a16:creationId xmlns="" xmlns:a16="http://schemas.microsoft.com/office/drawing/2014/main" id="{00000000-0008-0000-0100-00004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17" name="CustomShape 1">
          <a:extLst>
            <a:ext uri="{FF2B5EF4-FFF2-40B4-BE49-F238E27FC236}">
              <a16:creationId xmlns="" xmlns:a16="http://schemas.microsoft.com/office/drawing/2014/main" id="{00000000-0008-0000-0100-00004B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18" name="CustomShape 1">
          <a:extLst>
            <a:ext uri="{FF2B5EF4-FFF2-40B4-BE49-F238E27FC236}">
              <a16:creationId xmlns="" xmlns:a16="http://schemas.microsoft.com/office/drawing/2014/main" id="{00000000-0008-0000-0100-00004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19" name="CustomShape 1">
          <a:extLst>
            <a:ext uri="{FF2B5EF4-FFF2-40B4-BE49-F238E27FC236}">
              <a16:creationId xmlns="" xmlns:a16="http://schemas.microsoft.com/office/drawing/2014/main" id="{00000000-0008-0000-0100-00004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20" name="CustomShape 1">
          <a:extLst>
            <a:ext uri="{FF2B5EF4-FFF2-40B4-BE49-F238E27FC236}">
              <a16:creationId xmlns="" xmlns:a16="http://schemas.microsoft.com/office/drawing/2014/main" id="{00000000-0008-0000-0100-00004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1" name="CustomShape 1">
          <a:extLst>
            <a:ext uri="{FF2B5EF4-FFF2-40B4-BE49-F238E27FC236}">
              <a16:creationId xmlns="" xmlns:a16="http://schemas.microsoft.com/office/drawing/2014/main" id="{00000000-0008-0000-0100-00004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22" name="CustomShape 1">
          <a:extLst>
            <a:ext uri="{FF2B5EF4-FFF2-40B4-BE49-F238E27FC236}">
              <a16:creationId xmlns="" xmlns:a16="http://schemas.microsoft.com/office/drawing/2014/main" id="{00000000-0008-0000-0100-000050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3" name="CustomShape 1">
          <a:extLst>
            <a:ext uri="{FF2B5EF4-FFF2-40B4-BE49-F238E27FC236}">
              <a16:creationId xmlns="" xmlns:a16="http://schemas.microsoft.com/office/drawing/2014/main" id="{00000000-0008-0000-0100-00005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24" name="CustomShape 1">
          <a:extLst>
            <a:ext uri="{FF2B5EF4-FFF2-40B4-BE49-F238E27FC236}">
              <a16:creationId xmlns="" xmlns:a16="http://schemas.microsoft.com/office/drawing/2014/main" id="{00000000-0008-0000-0100-000052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25" name="CustomShape 1">
          <a:extLst>
            <a:ext uri="{FF2B5EF4-FFF2-40B4-BE49-F238E27FC236}">
              <a16:creationId xmlns="" xmlns:a16="http://schemas.microsoft.com/office/drawing/2014/main" id="{00000000-0008-0000-0100-000053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26" name="CustomShape 1">
          <a:extLst>
            <a:ext uri="{FF2B5EF4-FFF2-40B4-BE49-F238E27FC236}">
              <a16:creationId xmlns="" xmlns:a16="http://schemas.microsoft.com/office/drawing/2014/main" id="{00000000-0008-0000-0100-000054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7" name="CustomShape 1">
          <a:extLst>
            <a:ext uri="{FF2B5EF4-FFF2-40B4-BE49-F238E27FC236}">
              <a16:creationId xmlns="" xmlns:a16="http://schemas.microsoft.com/office/drawing/2014/main" id="{00000000-0008-0000-0100-00005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28" name="CustomShape 1">
          <a:extLst>
            <a:ext uri="{FF2B5EF4-FFF2-40B4-BE49-F238E27FC236}">
              <a16:creationId xmlns="" xmlns:a16="http://schemas.microsoft.com/office/drawing/2014/main" id="{00000000-0008-0000-0100-000056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9" name="CustomShape 1">
          <a:extLst>
            <a:ext uri="{FF2B5EF4-FFF2-40B4-BE49-F238E27FC236}">
              <a16:creationId xmlns="" xmlns:a16="http://schemas.microsoft.com/office/drawing/2014/main" id="{00000000-0008-0000-0100-000057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30" name="CustomShape 1">
          <a:extLst>
            <a:ext uri="{FF2B5EF4-FFF2-40B4-BE49-F238E27FC236}">
              <a16:creationId xmlns="" xmlns:a16="http://schemas.microsoft.com/office/drawing/2014/main" id="{00000000-0008-0000-0100-000058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31" name="CustomShape 1">
          <a:extLst>
            <a:ext uri="{FF2B5EF4-FFF2-40B4-BE49-F238E27FC236}">
              <a16:creationId xmlns="" xmlns:a16="http://schemas.microsoft.com/office/drawing/2014/main" id="{00000000-0008-0000-0100-000059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32" name="CustomShape 1">
          <a:extLst>
            <a:ext uri="{FF2B5EF4-FFF2-40B4-BE49-F238E27FC236}">
              <a16:creationId xmlns="" xmlns:a16="http://schemas.microsoft.com/office/drawing/2014/main" id="{00000000-0008-0000-0100-00005A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133" name="CustomShape 1">
          <a:extLst>
            <a:ext uri="{FF2B5EF4-FFF2-40B4-BE49-F238E27FC236}">
              <a16:creationId xmlns="" xmlns:a16="http://schemas.microsoft.com/office/drawing/2014/main" id="{00000000-0008-0000-0100-00005B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34" name="CustomShape 1">
          <a:extLst>
            <a:ext uri="{FF2B5EF4-FFF2-40B4-BE49-F238E27FC236}">
              <a16:creationId xmlns="" xmlns:a16="http://schemas.microsoft.com/office/drawing/2014/main" id="{00000000-0008-0000-0100-00005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35" name="CustomShape 1">
          <a:extLst>
            <a:ext uri="{FF2B5EF4-FFF2-40B4-BE49-F238E27FC236}">
              <a16:creationId xmlns="" xmlns:a16="http://schemas.microsoft.com/office/drawing/2014/main" id="{00000000-0008-0000-0100-00005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36" name="CustomShape 1">
          <a:extLst>
            <a:ext uri="{FF2B5EF4-FFF2-40B4-BE49-F238E27FC236}">
              <a16:creationId xmlns="" xmlns:a16="http://schemas.microsoft.com/office/drawing/2014/main" id="{00000000-0008-0000-0100-00005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37" name="CustomShape 1">
          <a:extLst>
            <a:ext uri="{FF2B5EF4-FFF2-40B4-BE49-F238E27FC236}">
              <a16:creationId xmlns="" xmlns:a16="http://schemas.microsoft.com/office/drawing/2014/main" id="{00000000-0008-0000-0100-00005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38" name="CustomShape 1">
          <a:extLst>
            <a:ext uri="{FF2B5EF4-FFF2-40B4-BE49-F238E27FC236}">
              <a16:creationId xmlns="" xmlns:a16="http://schemas.microsoft.com/office/drawing/2014/main" id="{00000000-0008-0000-0100-000060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39" name="CustomShape 1">
          <a:extLst>
            <a:ext uri="{FF2B5EF4-FFF2-40B4-BE49-F238E27FC236}">
              <a16:creationId xmlns="" xmlns:a16="http://schemas.microsoft.com/office/drawing/2014/main" id="{00000000-0008-0000-0100-00006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40" name="CustomShape 1">
          <a:extLst>
            <a:ext uri="{FF2B5EF4-FFF2-40B4-BE49-F238E27FC236}">
              <a16:creationId xmlns="" xmlns:a16="http://schemas.microsoft.com/office/drawing/2014/main" id="{00000000-0008-0000-0100-000062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41" name="CustomShape 1">
          <a:extLst>
            <a:ext uri="{FF2B5EF4-FFF2-40B4-BE49-F238E27FC236}">
              <a16:creationId xmlns="" xmlns:a16="http://schemas.microsoft.com/office/drawing/2014/main" id="{00000000-0008-0000-0100-000063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142" name="CustomShape 1">
          <a:extLst>
            <a:ext uri="{FF2B5EF4-FFF2-40B4-BE49-F238E27FC236}">
              <a16:creationId xmlns="" xmlns:a16="http://schemas.microsoft.com/office/drawing/2014/main" id="{00000000-0008-0000-0100-000064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43" name="CustomShape 1">
          <a:extLst>
            <a:ext uri="{FF2B5EF4-FFF2-40B4-BE49-F238E27FC236}">
              <a16:creationId xmlns="" xmlns:a16="http://schemas.microsoft.com/office/drawing/2014/main" id="{00000000-0008-0000-0100-00006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44" name="CustomShape 1">
          <a:extLst>
            <a:ext uri="{FF2B5EF4-FFF2-40B4-BE49-F238E27FC236}">
              <a16:creationId xmlns="" xmlns:a16="http://schemas.microsoft.com/office/drawing/2014/main" id="{00000000-0008-0000-0100-00006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45" name="CustomShape 1">
          <a:extLst>
            <a:ext uri="{FF2B5EF4-FFF2-40B4-BE49-F238E27FC236}">
              <a16:creationId xmlns="" xmlns:a16="http://schemas.microsoft.com/office/drawing/2014/main" id="{00000000-0008-0000-0100-00006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46" name="CustomShape 1">
          <a:extLst>
            <a:ext uri="{FF2B5EF4-FFF2-40B4-BE49-F238E27FC236}">
              <a16:creationId xmlns="" xmlns:a16="http://schemas.microsoft.com/office/drawing/2014/main" id="{00000000-0008-0000-0100-00006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47" name="CustomShape 1">
          <a:extLst>
            <a:ext uri="{FF2B5EF4-FFF2-40B4-BE49-F238E27FC236}">
              <a16:creationId xmlns="" xmlns:a16="http://schemas.microsoft.com/office/drawing/2014/main" id="{00000000-0008-0000-0100-00006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48" name="CustomShape 1">
          <a:extLst>
            <a:ext uri="{FF2B5EF4-FFF2-40B4-BE49-F238E27FC236}">
              <a16:creationId xmlns="" xmlns:a16="http://schemas.microsoft.com/office/drawing/2014/main" id="{00000000-0008-0000-0100-00006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49" name="CustomShape 1">
          <a:extLst>
            <a:ext uri="{FF2B5EF4-FFF2-40B4-BE49-F238E27FC236}">
              <a16:creationId xmlns="" xmlns:a16="http://schemas.microsoft.com/office/drawing/2014/main" id="{00000000-0008-0000-0100-00006B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50" name="CustomShape 1">
          <a:extLst>
            <a:ext uri="{FF2B5EF4-FFF2-40B4-BE49-F238E27FC236}">
              <a16:creationId xmlns="" xmlns:a16="http://schemas.microsoft.com/office/drawing/2014/main" id="{00000000-0008-0000-0100-00006C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51" name="CustomShape 1">
          <a:extLst>
            <a:ext uri="{FF2B5EF4-FFF2-40B4-BE49-F238E27FC236}">
              <a16:creationId xmlns="" xmlns:a16="http://schemas.microsoft.com/office/drawing/2014/main" id="{00000000-0008-0000-0100-00006D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52" name="CustomShape 1">
          <a:extLst>
            <a:ext uri="{FF2B5EF4-FFF2-40B4-BE49-F238E27FC236}">
              <a16:creationId xmlns="" xmlns:a16="http://schemas.microsoft.com/office/drawing/2014/main" id="{00000000-0008-0000-0100-00006E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53" name="CustomShape 1">
          <a:extLst>
            <a:ext uri="{FF2B5EF4-FFF2-40B4-BE49-F238E27FC236}">
              <a16:creationId xmlns="" xmlns:a16="http://schemas.microsoft.com/office/drawing/2014/main" id="{00000000-0008-0000-0100-00006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54" name="CustomShape 1">
          <a:extLst>
            <a:ext uri="{FF2B5EF4-FFF2-40B4-BE49-F238E27FC236}">
              <a16:creationId xmlns="" xmlns:a16="http://schemas.microsoft.com/office/drawing/2014/main" id="{00000000-0008-0000-0100-000070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55" name="CustomShape 1">
          <a:extLst>
            <a:ext uri="{FF2B5EF4-FFF2-40B4-BE49-F238E27FC236}">
              <a16:creationId xmlns="" xmlns:a16="http://schemas.microsoft.com/office/drawing/2014/main" id="{00000000-0008-0000-0100-000071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56" name="CustomShape 1">
          <a:extLst>
            <a:ext uri="{FF2B5EF4-FFF2-40B4-BE49-F238E27FC236}">
              <a16:creationId xmlns="" xmlns:a16="http://schemas.microsoft.com/office/drawing/2014/main" id="{00000000-0008-0000-0100-000072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57" name="CustomShape 1">
          <a:extLst>
            <a:ext uri="{FF2B5EF4-FFF2-40B4-BE49-F238E27FC236}">
              <a16:creationId xmlns="" xmlns:a16="http://schemas.microsoft.com/office/drawing/2014/main" id="{00000000-0008-0000-0100-000073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58" name="CustomShape 1">
          <a:extLst>
            <a:ext uri="{FF2B5EF4-FFF2-40B4-BE49-F238E27FC236}">
              <a16:creationId xmlns="" xmlns:a16="http://schemas.microsoft.com/office/drawing/2014/main" id="{00000000-0008-0000-0100-00007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59" name="CustomShape 1">
          <a:extLst>
            <a:ext uri="{FF2B5EF4-FFF2-40B4-BE49-F238E27FC236}">
              <a16:creationId xmlns="" xmlns:a16="http://schemas.microsoft.com/office/drawing/2014/main" id="{00000000-0008-0000-0100-000075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60" name="CustomShape 1">
          <a:extLst>
            <a:ext uri="{FF2B5EF4-FFF2-40B4-BE49-F238E27FC236}">
              <a16:creationId xmlns="" xmlns:a16="http://schemas.microsoft.com/office/drawing/2014/main" id="{00000000-0008-0000-0100-00007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61" name="CustomShape 1">
          <a:extLst>
            <a:ext uri="{FF2B5EF4-FFF2-40B4-BE49-F238E27FC236}">
              <a16:creationId xmlns="" xmlns:a16="http://schemas.microsoft.com/office/drawing/2014/main" id="{00000000-0008-0000-0100-00007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62" name="CustomShape 1">
          <a:extLst>
            <a:ext uri="{FF2B5EF4-FFF2-40B4-BE49-F238E27FC236}">
              <a16:creationId xmlns="" xmlns:a16="http://schemas.microsoft.com/office/drawing/2014/main" id="{00000000-0008-0000-0100-00007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63" name="CustomShape 1">
          <a:extLst>
            <a:ext uri="{FF2B5EF4-FFF2-40B4-BE49-F238E27FC236}">
              <a16:creationId xmlns="" xmlns:a16="http://schemas.microsoft.com/office/drawing/2014/main" id="{00000000-0008-0000-0100-00007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64" name="CustomShape 1">
          <a:extLst>
            <a:ext uri="{FF2B5EF4-FFF2-40B4-BE49-F238E27FC236}">
              <a16:creationId xmlns="" xmlns:a16="http://schemas.microsoft.com/office/drawing/2014/main" id="{00000000-0008-0000-0100-00007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65" name="CustomShape 1">
          <a:extLst>
            <a:ext uri="{FF2B5EF4-FFF2-40B4-BE49-F238E27FC236}">
              <a16:creationId xmlns="" xmlns:a16="http://schemas.microsoft.com/office/drawing/2014/main" id="{00000000-0008-0000-0100-00007B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66" name="CustomShape 1">
          <a:extLst>
            <a:ext uri="{FF2B5EF4-FFF2-40B4-BE49-F238E27FC236}">
              <a16:creationId xmlns="" xmlns:a16="http://schemas.microsoft.com/office/drawing/2014/main" id="{00000000-0008-0000-0100-00007C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67" name="CustomShape 1">
          <a:extLst>
            <a:ext uri="{FF2B5EF4-FFF2-40B4-BE49-F238E27FC236}">
              <a16:creationId xmlns="" xmlns:a16="http://schemas.microsoft.com/office/drawing/2014/main" id="{00000000-0008-0000-0100-00007D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68" name="CustomShape 1">
          <a:extLst>
            <a:ext uri="{FF2B5EF4-FFF2-40B4-BE49-F238E27FC236}">
              <a16:creationId xmlns="" xmlns:a16="http://schemas.microsoft.com/office/drawing/2014/main" id="{00000000-0008-0000-0100-00007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69" name="CustomShape 1">
          <a:extLst>
            <a:ext uri="{FF2B5EF4-FFF2-40B4-BE49-F238E27FC236}">
              <a16:creationId xmlns="" xmlns:a16="http://schemas.microsoft.com/office/drawing/2014/main" id="{00000000-0008-0000-0100-00007F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0" name="CustomShape 1">
          <a:extLst>
            <a:ext uri="{FF2B5EF4-FFF2-40B4-BE49-F238E27FC236}">
              <a16:creationId xmlns="" xmlns:a16="http://schemas.microsoft.com/office/drawing/2014/main" id="{00000000-0008-0000-0100-000080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71" name="CustomShape 1">
          <a:extLst>
            <a:ext uri="{FF2B5EF4-FFF2-40B4-BE49-F238E27FC236}">
              <a16:creationId xmlns="" xmlns:a16="http://schemas.microsoft.com/office/drawing/2014/main" id="{00000000-0008-0000-0100-000081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72" name="CustomShape 1">
          <a:extLst>
            <a:ext uri="{FF2B5EF4-FFF2-40B4-BE49-F238E27FC236}">
              <a16:creationId xmlns="" xmlns:a16="http://schemas.microsoft.com/office/drawing/2014/main" id="{00000000-0008-0000-0100-000082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3" name="CustomShape 1">
          <a:extLst>
            <a:ext uri="{FF2B5EF4-FFF2-40B4-BE49-F238E27FC236}">
              <a16:creationId xmlns="" xmlns:a16="http://schemas.microsoft.com/office/drawing/2014/main" id="{00000000-0008-0000-0100-00008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74" name="CustomShape 1">
          <a:extLst>
            <a:ext uri="{FF2B5EF4-FFF2-40B4-BE49-F238E27FC236}">
              <a16:creationId xmlns="" xmlns:a16="http://schemas.microsoft.com/office/drawing/2014/main" id="{00000000-0008-0000-0100-000084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5" name="CustomShape 1">
          <a:extLst>
            <a:ext uri="{FF2B5EF4-FFF2-40B4-BE49-F238E27FC236}">
              <a16:creationId xmlns="" xmlns:a16="http://schemas.microsoft.com/office/drawing/2014/main" id="{00000000-0008-0000-0100-00008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76" name="CustomShape 1">
          <a:extLst>
            <a:ext uri="{FF2B5EF4-FFF2-40B4-BE49-F238E27FC236}">
              <a16:creationId xmlns="" xmlns:a16="http://schemas.microsoft.com/office/drawing/2014/main" id="{00000000-0008-0000-0100-000086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77" name="CustomShape 1">
          <a:extLst>
            <a:ext uri="{FF2B5EF4-FFF2-40B4-BE49-F238E27FC236}">
              <a16:creationId xmlns="" xmlns:a16="http://schemas.microsoft.com/office/drawing/2014/main" id="{00000000-0008-0000-0100-000087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78" name="CustomShape 1">
          <a:extLst>
            <a:ext uri="{FF2B5EF4-FFF2-40B4-BE49-F238E27FC236}">
              <a16:creationId xmlns="" xmlns:a16="http://schemas.microsoft.com/office/drawing/2014/main" id="{00000000-0008-0000-0100-000088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9" name="CustomShape 1">
          <a:extLst>
            <a:ext uri="{FF2B5EF4-FFF2-40B4-BE49-F238E27FC236}">
              <a16:creationId xmlns="" xmlns:a16="http://schemas.microsoft.com/office/drawing/2014/main" id="{00000000-0008-0000-0100-00008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80" name="CustomShape 1">
          <a:extLst>
            <a:ext uri="{FF2B5EF4-FFF2-40B4-BE49-F238E27FC236}">
              <a16:creationId xmlns="" xmlns:a16="http://schemas.microsoft.com/office/drawing/2014/main" id="{00000000-0008-0000-0100-00008A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81" name="CustomShape 1">
          <a:extLst>
            <a:ext uri="{FF2B5EF4-FFF2-40B4-BE49-F238E27FC236}">
              <a16:creationId xmlns="" xmlns:a16="http://schemas.microsoft.com/office/drawing/2014/main" id="{00000000-0008-0000-0100-00008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82" name="CustomShape 1">
          <a:extLst>
            <a:ext uri="{FF2B5EF4-FFF2-40B4-BE49-F238E27FC236}">
              <a16:creationId xmlns="" xmlns:a16="http://schemas.microsoft.com/office/drawing/2014/main" id="{00000000-0008-0000-0100-00008C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83" name="CustomShape 1">
          <a:extLst>
            <a:ext uri="{FF2B5EF4-FFF2-40B4-BE49-F238E27FC236}">
              <a16:creationId xmlns="" xmlns:a16="http://schemas.microsoft.com/office/drawing/2014/main" id="{00000000-0008-0000-0100-00008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84" name="CustomShape 1">
          <a:extLst>
            <a:ext uri="{FF2B5EF4-FFF2-40B4-BE49-F238E27FC236}">
              <a16:creationId xmlns="" xmlns:a16="http://schemas.microsoft.com/office/drawing/2014/main" id="{00000000-0008-0000-0100-00008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185" name="CustomShape 1">
          <a:extLst>
            <a:ext uri="{FF2B5EF4-FFF2-40B4-BE49-F238E27FC236}">
              <a16:creationId xmlns="" xmlns:a16="http://schemas.microsoft.com/office/drawing/2014/main" id="{00000000-0008-0000-0100-00008F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86" name="CustomShape 1">
          <a:extLst>
            <a:ext uri="{FF2B5EF4-FFF2-40B4-BE49-F238E27FC236}">
              <a16:creationId xmlns="" xmlns:a16="http://schemas.microsoft.com/office/drawing/2014/main" id="{00000000-0008-0000-0100-000090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87" name="CustomShape 1">
          <a:extLst>
            <a:ext uri="{FF2B5EF4-FFF2-40B4-BE49-F238E27FC236}">
              <a16:creationId xmlns="" xmlns:a16="http://schemas.microsoft.com/office/drawing/2014/main" id="{00000000-0008-0000-0100-000091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88" name="CustomShape 1">
          <a:extLst>
            <a:ext uri="{FF2B5EF4-FFF2-40B4-BE49-F238E27FC236}">
              <a16:creationId xmlns="" xmlns:a16="http://schemas.microsoft.com/office/drawing/2014/main" id="{00000000-0008-0000-0100-000092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89" name="CustomShape 1">
          <a:extLst>
            <a:ext uri="{FF2B5EF4-FFF2-40B4-BE49-F238E27FC236}">
              <a16:creationId xmlns="" xmlns:a16="http://schemas.microsoft.com/office/drawing/2014/main" id="{00000000-0008-0000-0100-000093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0" name="CustomShape 1">
          <a:extLst>
            <a:ext uri="{FF2B5EF4-FFF2-40B4-BE49-F238E27FC236}">
              <a16:creationId xmlns="" xmlns:a16="http://schemas.microsoft.com/office/drawing/2014/main" id="{00000000-0008-0000-0100-00009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91" name="CustomShape 1">
          <a:extLst>
            <a:ext uri="{FF2B5EF4-FFF2-40B4-BE49-F238E27FC236}">
              <a16:creationId xmlns="" xmlns:a16="http://schemas.microsoft.com/office/drawing/2014/main" id="{00000000-0008-0000-0100-000095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92" name="CustomShape 1">
          <a:extLst>
            <a:ext uri="{FF2B5EF4-FFF2-40B4-BE49-F238E27FC236}">
              <a16:creationId xmlns="" xmlns:a16="http://schemas.microsoft.com/office/drawing/2014/main" id="{00000000-0008-0000-0100-000096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3" name="CustomShape 1">
          <a:extLst>
            <a:ext uri="{FF2B5EF4-FFF2-40B4-BE49-F238E27FC236}">
              <a16:creationId xmlns="" xmlns:a16="http://schemas.microsoft.com/office/drawing/2014/main" id="{00000000-0008-0000-0100-000097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94" name="CustomShape 1">
          <a:extLst>
            <a:ext uri="{FF2B5EF4-FFF2-40B4-BE49-F238E27FC236}">
              <a16:creationId xmlns="" xmlns:a16="http://schemas.microsoft.com/office/drawing/2014/main" id="{00000000-0008-0000-0100-000098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5" name="CustomShape 1">
          <a:extLst>
            <a:ext uri="{FF2B5EF4-FFF2-40B4-BE49-F238E27FC236}">
              <a16:creationId xmlns="" xmlns:a16="http://schemas.microsoft.com/office/drawing/2014/main" id="{00000000-0008-0000-0100-00009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96" name="CustomShape 1">
          <a:extLst>
            <a:ext uri="{FF2B5EF4-FFF2-40B4-BE49-F238E27FC236}">
              <a16:creationId xmlns="" xmlns:a16="http://schemas.microsoft.com/office/drawing/2014/main" id="{00000000-0008-0000-0100-00009A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97" name="CustomShape 1">
          <a:extLst>
            <a:ext uri="{FF2B5EF4-FFF2-40B4-BE49-F238E27FC236}">
              <a16:creationId xmlns="" xmlns:a16="http://schemas.microsoft.com/office/drawing/2014/main" id="{00000000-0008-0000-0100-00009B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98" name="CustomShape 1">
          <a:extLst>
            <a:ext uri="{FF2B5EF4-FFF2-40B4-BE49-F238E27FC236}">
              <a16:creationId xmlns="" xmlns:a16="http://schemas.microsoft.com/office/drawing/2014/main" id="{00000000-0008-0000-0100-00009C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9" name="CustomShape 1">
          <a:extLst>
            <a:ext uri="{FF2B5EF4-FFF2-40B4-BE49-F238E27FC236}">
              <a16:creationId xmlns="" xmlns:a16="http://schemas.microsoft.com/office/drawing/2014/main" id="{00000000-0008-0000-0100-00009D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00" name="CustomShape 1">
          <a:extLst>
            <a:ext uri="{FF2B5EF4-FFF2-40B4-BE49-F238E27FC236}">
              <a16:creationId xmlns="" xmlns:a16="http://schemas.microsoft.com/office/drawing/2014/main" id="{00000000-0008-0000-0100-00009E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01" name="CustomShape 1">
          <a:extLst>
            <a:ext uri="{FF2B5EF4-FFF2-40B4-BE49-F238E27FC236}">
              <a16:creationId xmlns="" xmlns:a16="http://schemas.microsoft.com/office/drawing/2014/main" id="{00000000-0008-0000-0100-00009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02" name="CustomShape 1">
          <a:extLst>
            <a:ext uri="{FF2B5EF4-FFF2-40B4-BE49-F238E27FC236}">
              <a16:creationId xmlns="" xmlns:a16="http://schemas.microsoft.com/office/drawing/2014/main" id="{00000000-0008-0000-0100-0000A0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03" name="CustomShape 1">
          <a:extLst>
            <a:ext uri="{FF2B5EF4-FFF2-40B4-BE49-F238E27FC236}">
              <a16:creationId xmlns="" xmlns:a16="http://schemas.microsoft.com/office/drawing/2014/main" id="{00000000-0008-0000-0100-0000A1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04" name="CustomShape 1">
          <a:extLst>
            <a:ext uri="{FF2B5EF4-FFF2-40B4-BE49-F238E27FC236}">
              <a16:creationId xmlns="" xmlns:a16="http://schemas.microsoft.com/office/drawing/2014/main" id="{00000000-0008-0000-0100-0000A2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05" name="CustomShape 1">
          <a:extLst>
            <a:ext uri="{FF2B5EF4-FFF2-40B4-BE49-F238E27FC236}">
              <a16:creationId xmlns="" xmlns:a16="http://schemas.microsoft.com/office/drawing/2014/main" id="{00000000-0008-0000-0100-0000A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06" name="CustomShape 1">
          <a:extLst>
            <a:ext uri="{FF2B5EF4-FFF2-40B4-BE49-F238E27FC236}">
              <a16:creationId xmlns="" xmlns:a16="http://schemas.microsoft.com/office/drawing/2014/main" id="{00000000-0008-0000-0100-0000A4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07" name="CustomShape 1">
          <a:extLst>
            <a:ext uri="{FF2B5EF4-FFF2-40B4-BE49-F238E27FC236}">
              <a16:creationId xmlns="" xmlns:a16="http://schemas.microsoft.com/office/drawing/2014/main" id="{00000000-0008-0000-0100-0000A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08" name="CustomShape 1">
          <a:extLst>
            <a:ext uri="{FF2B5EF4-FFF2-40B4-BE49-F238E27FC236}">
              <a16:creationId xmlns="" xmlns:a16="http://schemas.microsoft.com/office/drawing/2014/main" id="{00000000-0008-0000-0100-0000A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09" name="CustomShape 1">
          <a:extLst>
            <a:ext uri="{FF2B5EF4-FFF2-40B4-BE49-F238E27FC236}">
              <a16:creationId xmlns="" xmlns:a16="http://schemas.microsoft.com/office/drawing/2014/main" id="{00000000-0008-0000-0100-0000A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10" name="CustomShape 1">
          <a:extLst>
            <a:ext uri="{FF2B5EF4-FFF2-40B4-BE49-F238E27FC236}">
              <a16:creationId xmlns="" xmlns:a16="http://schemas.microsoft.com/office/drawing/2014/main" id="{00000000-0008-0000-0100-0000A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11" name="CustomShape 1">
          <a:extLst>
            <a:ext uri="{FF2B5EF4-FFF2-40B4-BE49-F238E27FC236}">
              <a16:creationId xmlns="" xmlns:a16="http://schemas.microsoft.com/office/drawing/2014/main" id="{00000000-0008-0000-0100-0000A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12" name="CustomShape 1">
          <a:extLst>
            <a:ext uri="{FF2B5EF4-FFF2-40B4-BE49-F238E27FC236}">
              <a16:creationId xmlns="" xmlns:a16="http://schemas.microsoft.com/office/drawing/2014/main" id="{00000000-0008-0000-0100-0000A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13" name="CustomShape 1">
          <a:extLst>
            <a:ext uri="{FF2B5EF4-FFF2-40B4-BE49-F238E27FC236}">
              <a16:creationId xmlns="" xmlns:a16="http://schemas.microsoft.com/office/drawing/2014/main" id="{00000000-0008-0000-0100-0000AB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14" name="CustomShape 1">
          <a:extLst>
            <a:ext uri="{FF2B5EF4-FFF2-40B4-BE49-F238E27FC236}">
              <a16:creationId xmlns="" xmlns:a16="http://schemas.microsoft.com/office/drawing/2014/main" id="{00000000-0008-0000-0100-0000AC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15" name="CustomShape 1">
          <a:extLst>
            <a:ext uri="{FF2B5EF4-FFF2-40B4-BE49-F238E27FC236}">
              <a16:creationId xmlns="" xmlns:a16="http://schemas.microsoft.com/office/drawing/2014/main" id="{00000000-0008-0000-0100-0000AD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16" name="CustomShape 1">
          <a:extLst>
            <a:ext uri="{FF2B5EF4-FFF2-40B4-BE49-F238E27FC236}">
              <a16:creationId xmlns="" xmlns:a16="http://schemas.microsoft.com/office/drawing/2014/main" id="{00000000-0008-0000-0100-0000A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17" name="CustomShape 1">
          <a:extLst>
            <a:ext uri="{FF2B5EF4-FFF2-40B4-BE49-F238E27FC236}">
              <a16:creationId xmlns="" xmlns:a16="http://schemas.microsoft.com/office/drawing/2014/main" id="{00000000-0008-0000-0100-0000AF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18" name="CustomShape 1">
          <a:extLst>
            <a:ext uri="{FF2B5EF4-FFF2-40B4-BE49-F238E27FC236}">
              <a16:creationId xmlns="" xmlns:a16="http://schemas.microsoft.com/office/drawing/2014/main" id="{00000000-0008-0000-0100-0000B0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19" name="CustomShape 1">
          <a:extLst>
            <a:ext uri="{FF2B5EF4-FFF2-40B4-BE49-F238E27FC236}">
              <a16:creationId xmlns="" xmlns:a16="http://schemas.microsoft.com/office/drawing/2014/main" id="{00000000-0008-0000-0100-0000B1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20" name="CustomShape 1">
          <a:extLst>
            <a:ext uri="{FF2B5EF4-FFF2-40B4-BE49-F238E27FC236}">
              <a16:creationId xmlns="" xmlns:a16="http://schemas.microsoft.com/office/drawing/2014/main" id="{00000000-0008-0000-0100-0000B2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21" name="CustomShape 1">
          <a:extLst>
            <a:ext uri="{FF2B5EF4-FFF2-40B4-BE49-F238E27FC236}">
              <a16:creationId xmlns="" xmlns:a16="http://schemas.microsoft.com/office/drawing/2014/main" id="{00000000-0008-0000-0100-0000B3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222" name="CustomShape 1">
          <a:extLst>
            <a:ext uri="{FF2B5EF4-FFF2-40B4-BE49-F238E27FC236}">
              <a16:creationId xmlns="" xmlns:a16="http://schemas.microsoft.com/office/drawing/2014/main" id="{00000000-0008-0000-0100-0000B4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23" name="CustomShape 1">
          <a:extLst>
            <a:ext uri="{FF2B5EF4-FFF2-40B4-BE49-F238E27FC236}">
              <a16:creationId xmlns="" xmlns:a16="http://schemas.microsoft.com/office/drawing/2014/main" id="{00000000-0008-0000-0100-0000B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24" name="CustomShape 1">
          <a:extLst>
            <a:ext uri="{FF2B5EF4-FFF2-40B4-BE49-F238E27FC236}">
              <a16:creationId xmlns="" xmlns:a16="http://schemas.microsoft.com/office/drawing/2014/main" id="{00000000-0008-0000-0100-0000B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25" name="CustomShape 1">
          <a:extLst>
            <a:ext uri="{FF2B5EF4-FFF2-40B4-BE49-F238E27FC236}">
              <a16:creationId xmlns="" xmlns:a16="http://schemas.microsoft.com/office/drawing/2014/main" id="{00000000-0008-0000-0100-0000B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26" name="CustomShape 1">
          <a:extLst>
            <a:ext uri="{FF2B5EF4-FFF2-40B4-BE49-F238E27FC236}">
              <a16:creationId xmlns="" xmlns:a16="http://schemas.microsoft.com/office/drawing/2014/main" id="{00000000-0008-0000-0100-0000B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27" name="CustomShape 1">
          <a:extLst>
            <a:ext uri="{FF2B5EF4-FFF2-40B4-BE49-F238E27FC236}">
              <a16:creationId xmlns="" xmlns:a16="http://schemas.microsoft.com/office/drawing/2014/main" id="{00000000-0008-0000-0100-0000B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28" name="CustomShape 1">
          <a:extLst>
            <a:ext uri="{FF2B5EF4-FFF2-40B4-BE49-F238E27FC236}">
              <a16:creationId xmlns="" xmlns:a16="http://schemas.microsoft.com/office/drawing/2014/main" id="{00000000-0008-0000-0100-0000B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29" name="CustomShape 1">
          <a:extLst>
            <a:ext uri="{FF2B5EF4-FFF2-40B4-BE49-F238E27FC236}">
              <a16:creationId xmlns="" xmlns:a16="http://schemas.microsoft.com/office/drawing/2014/main" id="{00000000-0008-0000-0100-0000BB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30" name="CustomShape 1">
          <a:extLst>
            <a:ext uri="{FF2B5EF4-FFF2-40B4-BE49-F238E27FC236}">
              <a16:creationId xmlns="" xmlns:a16="http://schemas.microsoft.com/office/drawing/2014/main" id="{00000000-0008-0000-0100-0000BC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231" name="CustomShape 1">
          <a:extLst>
            <a:ext uri="{FF2B5EF4-FFF2-40B4-BE49-F238E27FC236}">
              <a16:creationId xmlns="" xmlns:a16="http://schemas.microsoft.com/office/drawing/2014/main" id="{00000000-0008-0000-0100-0000BD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32" name="CustomShape 1">
          <a:extLst>
            <a:ext uri="{FF2B5EF4-FFF2-40B4-BE49-F238E27FC236}">
              <a16:creationId xmlns="" xmlns:a16="http://schemas.microsoft.com/office/drawing/2014/main" id="{00000000-0008-0000-0100-0000B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33" name="CustomShape 1">
          <a:extLst>
            <a:ext uri="{FF2B5EF4-FFF2-40B4-BE49-F238E27FC236}">
              <a16:creationId xmlns="" xmlns:a16="http://schemas.microsoft.com/office/drawing/2014/main" id="{00000000-0008-0000-0100-0000BF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34" name="CustomShape 1">
          <a:extLst>
            <a:ext uri="{FF2B5EF4-FFF2-40B4-BE49-F238E27FC236}">
              <a16:creationId xmlns="" xmlns:a16="http://schemas.microsoft.com/office/drawing/2014/main" id="{00000000-0008-0000-0100-0000C0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35" name="CustomShape 1">
          <a:extLst>
            <a:ext uri="{FF2B5EF4-FFF2-40B4-BE49-F238E27FC236}">
              <a16:creationId xmlns="" xmlns:a16="http://schemas.microsoft.com/office/drawing/2014/main" id="{00000000-0008-0000-0100-0000C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36" name="CustomShape 1">
          <a:extLst>
            <a:ext uri="{FF2B5EF4-FFF2-40B4-BE49-F238E27FC236}">
              <a16:creationId xmlns="" xmlns:a16="http://schemas.microsoft.com/office/drawing/2014/main" id="{00000000-0008-0000-0100-0000C2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37" name="CustomShape 1">
          <a:extLst>
            <a:ext uri="{FF2B5EF4-FFF2-40B4-BE49-F238E27FC236}">
              <a16:creationId xmlns="" xmlns:a16="http://schemas.microsoft.com/office/drawing/2014/main" id="{00000000-0008-0000-0100-0000C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38" name="CustomShape 1">
          <a:extLst>
            <a:ext uri="{FF2B5EF4-FFF2-40B4-BE49-F238E27FC236}">
              <a16:creationId xmlns="" xmlns:a16="http://schemas.microsoft.com/office/drawing/2014/main" id="{00000000-0008-0000-0100-0000C4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39" name="CustomShape 1">
          <a:extLst>
            <a:ext uri="{FF2B5EF4-FFF2-40B4-BE49-F238E27FC236}">
              <a16:creationId xmlns="" xmlns:a16="http://schemas.microsoft.com/office/drawing/2014/main" id="{00000000-0008-0000-0100-0000C5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40" name="CustomShape 1">
          <a:extLst>
            <a:ext uri="{FF2B5EF4-FFF2-40B4-BE49-F238E27FC236}">
              <a16:creationId xmlns="" xmlns:a16="http://schemas.microsoft.com/office/drawing/2014/main" id="{00000000-0008-0000-0100-0000C6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41" name="CustomShape 1">
          <a:extLst>
            <a:ext uri="{FF2B5EF4-FFF2-40B4-BE49-F238E27FC236}">
              <a16:creationId xmlns="" xmlns:a16="http://schemas.microsoft.com/office/drawing/2014/main" id="{00000000-0008-0000-0100-0000C7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42" name="CustomShape 1">
          <a:extLst>
            <a:ext uri="{FF2B5EF4-FFF2-40B4-BE49-F238E27FC236}">
              <a16:creationId xmlns="" xmlns:a16="http://schemas.microsoft.com/office/drawing/2014/main" id="{00000000-0008-0000-0100-0000C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43" name="CustomShape 1">
          <a:extLst>
            <a:ext uri="{FF2B5EF4-FFF2-40B4-BE49-F238E27FC236}">
              <a16:creationId xmlns="" xmlns:a16="http://schemas.microsoft.com/office/drawing/2014/main" id="{00000000-0008-0000-0100-0000C9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44" name="CustomShape 1">
          <a:extLst>
            <a:ext uri="{FF2B5EF4-FFF2-40B4-BE49-F238E27FC236}">
              <a16:creationId xmlns="" xmlns:a16="http://schemas.microsoft.com/office/drawing/2014/main" id="{00000000-0008-0000-0100-0000CA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45" name="CustomShape 1">
          <a:extLst>
            <a:ext uri="{FF2B5EF4-FFF2-40B4-BE49-F238E27FC236}">
              <a16:creationId xmlns="" xmlns:a16="http://schemas.microsoft.com/office/drawing/2014/main" id="{00000000-0008-0000-0100-0000C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46" name="CustomShape 1">
          <a:extLst>
            <a:ext uri="{FF2B5EF4-FFF2-40B4-BE49-F238E27FC236}">
              <a16:creationId xmlns="" xmlns:a16="http://schemas.microsoft.com/office/drawing/2014/main" id="{00000000-0008-0000-0100-0000CC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47" name="CustomShape 1">
          <a:extLst>
            <a:ext uri="{FF2B5EF4-FFF2-40B4-BE49-F238E27FC236}">
              <a16:creationId xmlns="" xmlns:a16="http://schemas.microsoft.com/office/drawing/2014/main" id="{00000000-0008-0000-0100-0000CD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48" name="CustomShape 1">
          <a:extLst>
            <a:ext uri="{FF2B5EF4-FFF2-40B4-BE49-F238E27FC236}">
              <a16:creationId xmlns="" xmlns:a16="http://schemas.microsoft.com/office/drawing/2014/main" id="{00000000-0008-0000-0100-0000CE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49" name="CustomShape 1">
          <a:extLst>
            <a:ext uri="{FF2B5EF4-FFF2-40B4-BE49-F238E27FC236}">
              <a16:creationId xmlns="" xmlns:a16="http://schemas.microsoft.com/office/drawing/2014/main" id="{00000000-0008-0000-0100-0000CF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50" name="CustomShape 1">
          <a:extLst>
            <a:ext uri="{FF2B5EF4-FFF2-40B4-BE49-F238E27FC236}">
              <a16:creationId xmlns="" xmlns:a16="http://schemas.microsoft.com/office/drawing/2014/main" id="{00000000-0008-0000-0100-0000D0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1" name="CustomShape 1">
          <a:extLst>
            <a:ext uri="{FF2B5EF4-FFF2-40B4-BE49-F238E27FC236}">
              <a16:creationId xmlns="" xmlns:a16="http://schemas.microsoft.com/office/drawing/2014/main" id="{00000000-0008-0000-0100-0000D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52" name="CustomShape 1">
          <a:extLst>
            <a:ext uri="{FF2B5EF4-FFF2-40B4-BE49-F238E27FC236}">
              <a16:creationId xmlns="" xmlns:a16="http://schemas.microsoft.com/office/drawing/2014/main" id="{00000000-0008-0000-0100-0000D2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3" name="CustomShape 1">
          <a:extLst>
            <a:ext uri="{FF2B5EF4-FFF2-40B4-BE49-F238E27FC236}">
              <a16:creationId xmlns="" xmlns:a16="http://schemas.microsoft.com/office/drawing/2014/main" id="{00000000-0008-0000-0100-0000D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54" name="CustomShape 1">
          <a:extLst>
            <a:ext uri="{FF2B5EF4-FFF2-40B4-BE49-F238E27FC236}">
              <a16:creationId xmlns="" xmlns:a16="http://schemas.microsoft.com/office/drawing/2014/main" id="{00000000-0008-0000-0100-0000D4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55" name="CustomShape 1">
          <a:extLst>
            <a:ext uri="{FF2B5EF4-FFF2-40B4-BE49-F238E27FC236}">
              <a16:creationId xmlns="" xmlns:a16="http://schemas.microsoft.com/office/drawing/2014/main" id="{00000000-0008-0000-0100-0000D5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56" name="CustomShape 1">
          <a:extLst>
            <a:ext uri="{FF2B5EF4-FFF2-40B4-BE49-F238E27FC236}">
              <a16:creationId xmlns="" xmlns:a16="http://schemas.microsoft.com/office/drawing/2014/main" id="{00000000-0008-0000-0100-0000D6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7" name="CustomShape 1">
          <a:extLst>
            <a:ext uri="{FF2B5EF4-FFF2-40B4-BE49-F238E27FC236}">
              <a16:creationId xmlns="" xmlns:a16="http://schemas.microsoft.com/office/drawing/2014/main" id="{00000000-0008-0000-0100-0000D7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58" name="CustomShape 1">
          <a:extLst>
            <a:ext uri="{FF2B5EF4-FFF2-40B4-BE49-F238E27FC236}">
              <a16:creationId xmlns="" xmlns:a16="http://schemas.microsoft.com/office/drawing/2014/main" id="{00000000-0008-0000-0100-0000D8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9" name="CustomShape 1">
          <a:extLst>
            <a:ext uri="{FF2B5EF4-FFF2-40B4-BE49-F238E27FC236}">
              <a16:creationId xmlns="" xmlns:a16="http://schemas.microsoft.com/office/drawing/2014/main" id="{00000000-0008-0000-0100-0000D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60" name="CustomShape 1">
          <a:extLst>
            <a:ext uri="{FF2B5EF4-FFF2-40B4-BE49-F238E27FC236}">
              <a16:creationId xmlns="" xmlns:a16="http://schemas.microsoft.com/office/drawing/2014/main" id="{00000000-0008-0000-0100-0000DA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61" name="CustomShape 1">
          <a:extLst>
            <a:ext uri="{FF2B5EF4-FFF2-40B4-BE49-F238E27FC236}">
              <a16:creationId xmlns="" xmlns:a16="http://schemas.microsoft.com/office/drawing/2014/main" id="{00000000-0008-0000-0100-0000DB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62" name="CustomShape 1">
          <a:extLst>
            <a:ext uri="{FF2B5EF4-FFF2-40B4-BE49-F238E27FC236}">
              <a16:creationId xmlns="" xmlns:a16="http://schemas.microsoft.com/office/drawing/2014/main" id="{00000000-0008-0000-0100-0000D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63" name="CustomShape 1">
          <a:extLst>
            <a:ext uri="{FF2B5EF4-FFF2-40B4-BE49-F238E27FC236}">
              <a16:creationId xmlns="" xmlns:a16="http://schemas.microsoft.com/office/drawing/2014/main" id="{00000000-0008-0000-0100-0000DD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64" name="CustomShape 1">
          <a:extLst>
            <a:ext uri="{FF2B5EF4-FFF2-40B4-BE49-F238E27FC236}">
              <a16:creationId xmlns="" xmlns:a16="http://schemas.microsoft.com/office/drawing/2014/main" id="{00000000-0008-0000-0100-0000D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65" name="CustomShape 1">
          <a:extLst>
            <a:ext uri="{FF2B5EF4-FFF2-40B4-BE49-F238E27FC236}">
              <a16:creationId xmlns="" xmlns:a16="http://schemas.microsoft.com/office/drawing/2014/main" id="{00000000-0008-0000-0100-0000DF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66" name="CustomShape 1">
          <a:extLst>
            <a:ext uri="{FF2B5EF4-FFF2-40B4-BE49-F238E27FC236}">
              <a16:creationId xmlns="" xmlns:a16="http://schemas.microsoft.com/office/drawing/2014/main" id="{00000000-0008-0000-0100-0000E0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67" name="CustomShape 1">
          <a:extLst>
            <a:ext uri="{FF2B5EF4-FFF2-40B4-BE49-F238E27FC236}">
              <a16:creationId xmlns="" xmlns:a16="http://schemas.microsoft.com/office/drawing/2014/main" id="{00000000-0008-0000-0100-0000E1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68" name="CustomShape 1">
          <a:extLst>
            <a:ext uri="{FF2B5EF4-FFF2-40B4-BE49-F238E27FC236}">
              <a16:creationId xmlns="" xmlns:a16="http://schemas.microsoft.com/office/drawing/2014/main" id="{00000000-0008-0000-0100-0000E2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69" name="CustomShape 1">
          <a:extLst>
            <a:ext uri="{FF2B5EF4-FFF2-40B4-BE49-F238E27FC236}">
              <a16:creationId xmlns="" xmlns:a16="http://schemas.microsoft.com/office/drawing/2014/main" id="{00000000-0008-0000-0100-0000E3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70" name="CustomShape 1">
          <a:extLst>
            <a:ext uri="{FF2B5EF4-FFF2-40B4-BE49-F238E27FC236}">
              <a16:creationId xmlns="" xmlns:a16="http://schemas.microsoft.com/office/drawing/2014/main" id="{00000000-0008-0000-0100-0000E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71" name="CustomShape 1">
          <a:extLst>
            <a:ext uri="{FF2B5EF4-FFF2-40B4-BE49-F238E27FC236}">
              <a16:creationId xmlns="" xmlns:a16="http://schemas.microsoft.com/office/drawing/2014/main" id="{00000000-0008-0000-0100-0000E5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72" name="CustomShape 1">
          <a:extLst>
            <a:ext uri="{FF2B5EF4-FFF2-40B4-BE49-F238E27FC236}">
              <a16:creationId xmlns="" xmlns:a16="http://schemas.microsoft.com/office/drawing/2014/main" id="{00000000-0008-0000-0100-0000E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73" name="CustomShape 1">
          <a:extLst>
            <a:ext uri="{FF2B5EF4-FFF2-40B4-BE49-F238E27FC236}">
              <a16:creationId xmlns="" xmlns:a16="http://schemas.microsoft.com/office/drawing/2014/main" id="{00000000-0008-0000-0100-0000E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74" name="CustomShape 1">
          <a:extLst>
            <a:ext uri="{FF2B5EF4-FFF2-40B4-BE49-F238E27FC236}">
              <a16:creationId xmlns="" xmlns:a16="http://schemas.microsoft.com/office/drawing/2014/main" id="{00000000-0008-0000-0100-0000E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75" name="CustomShape 1">
          <a:extLst>
            <a:ext uri="{FF2B5EF4-FFF2-40B4-BE49-F238E27FC236}">
              <a16:creationId xmlns="" xmlns:a16="http://schemas.microsoft.com/office/drawing/2014/main" id="{00000000-0008-0000-0100-0000E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76" name="CustomShape 1">
          <a:extLst>
            <a:ext uri="{FF2B5EF4-FFF2-40B4-BE49-F238E27FC236}">
              <a16:creationId xmlns="" xmlns:a16="http://schemas.microsoft.com/office/drawing/2014/main" id="{00000000-0008-0000-0100-0000E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77" name="CustomShape 1">
          <a:extLst>
            <a:ext uri="{FF2B5EF4-FFF2-40B4-BE49-F238E27FC236}">
              <a16:creationId xmlns="" xmlns:a16="http://schemas.microsoft.com/office/drawing/2014/main" id="{00000000-0008-0000-0100-0000EB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78" name="CustomShape 1">
          <a:extLst>
            <a:ext uri="{FF2B5EF4-FFF2-40B4-BE49-F238E27FC236}">
              <a16:creationId xmlns="" xmlns:a16="http://schemas.microsoft.com/office/drawing/2014/main" id="{00000000-0008-0000-0100-0000EC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79" name="CustomShape 1">
          <a:extLst>
            <a:ext uri="{FF2B5EF4-FFF2-40B4-BE49-F238E27FC236}">
              <a16:creationId xmlns="" xmlns:a16="http://schemas.microsoft.com/office/drawing/2014/main" id="{00000000-0008-0000-0100-0000ED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80" name="CustomShape 1">
          <a:extLst>
            <a:ext uri="{FF2B5EF4-FFF2-40B4-BE49-F238E27FC236}">
              <a16:creationId xmlns="" xmlns:a16="http://schemas.microsoft.com/office/drawing/2014/main" id="{00000000-0008-0000-0100-0000EE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81" name="CustomShape 1">
          <a:extLst>
            <a:ext uri="{FF2B5EF4-FFF2-40B4-BE49-F238E27FC236}">
              <a16:creationId xmlns="" xmlns:a16="http://schemas.microsoft.com/office/drawing/2014/main" id="{00000000-0008-0000-0100-0000E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82" name="CustomShape 1">
          <a:extLst>
            <a:ext uri="{FF2B5EF4-FFF2-40B4-BE49-F238E27FC236}">
              <a16:creationId xmlns="" xmlns:a16="http://schemas.microsoft.com/office/drawing/2014/main" id="{00000000-0008-0000-0100-0000F0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83" name="CustomShape 1">
          <a:extLst>
            <a:ext uri="{FF2B5EF4-FFF2-40B4-BE49-F238E27FC236}">
              <a16:creationId xmlns="" xmlns:a16="http://schemas.microsoft.com/office/drawing/2014/main" id="{00000000-0008-0000-0100-0000F1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84" name="CustomShape 1">
          <a:extLst>
            <a:ext uri="{FF2B5EF4-FFF2-40B4-BE49-F238E27FC236}">
              <a16:creationId xmlns="" xmlns:a16="http://schemas.microsoft.com/office/drawing/2014/main" id="{00000000-0008-0000-0100-0000F2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85" name="CustomShape 1">
          <a:extLst>
            <a:ext uri="{FF2B5EF4-FFF2-40B4-BE49-F238E27FC236}">
              <a16:creationId xmlns="" xmlns:a16="http://schemas.microsoft.com/office/drawing/2014/main" id="{00000000-0008-0000-0100-0000F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86" name="CustomShape 1">
          <a:extLst>
            <a:ext uri="{FF2B5EF4-FFF2-40B4-BE49-F238E27FC236}">
              <a16:creationId xmlns="" xmlns:a16="http://schemas.microsoft.com/office/drawing/2014/main" id="{00000000-0008-0000-0100-0000F4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87" name="CustomShape 1">
          <a:extLst>
            <a:ext uri="{FF2B5EF4-FFF2-40B4-BE49-F238E27FC236}">
              <a16:creationId xmlns="" xmlns:a16="http://schemas.microsoft.com/office/drawing/2014/main" id="{00000000-0008-0000-0100-0000F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88" name="CustomShape 1">
          <a:extLst>
            <a:ext uri="{FF2B5EF4-FFF2-40B4-BE49-F238E27FC236}">
              <a16:creationId xmlns="" xmlns:a16="http://schemas.microsoft.com/office/drawing/2014/main" id="{00000000-0008-0000-0100-0000F6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89" name="CustomShape 1">
          <a:extLst>
            <a:ext uri="{FF2B5EF4-FFF2-40B4-BE49-F238E27FC236}">
              <a16:creationId xmlns="" xmlns:a16="http://schemas.microsoft.com/office/drawing/2014/main" id="{00000000-0008-0000-0100-0000F7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90" name="CustomShape 1">
          <a:extLst>
            <a:ext uri="{FF2B5EF4-FFF2-40B4-BE49-F238E27FC236}">
              <a16:creationId xmlns="" xmlns:a16="http://schemas.microsoft.com/office/drawing/2014/main" id="{00000000-0008-0000-0100-0000F8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1" name="CustomShape 1">
          <a:extLst>
            <a:ext uri="{FF2B5EF4-FFF2-40B4-BE49-F238E27FC236}">
              <a16:creationId xmlns="" xmlns:a16="http://schemas.microsoft.com/office/drawing/2014/main" id="{00000000-0008-0000-0100-0000F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92" name="CustomShape 1">
          <a:extLst>
            <a:ext uri="{FF2B5EF4-FFF2-40B4-BE49-F238E27FC236}">
              <a16:creationId xmlns="" xmlns:a16="http://schemas.microsoft.com/office/drawing/2014/main" id="{00000000-0008-0000-0100-0000FA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3" name="CustomShape 1">
          <a:extLst>
            <a:ext uri="{FF2B5EF4-FFF2-40B4-BE49-F238E27FC236}">
              <a16:creationId xmlns="" xmlns:a16="http://schemas.microsoft.com/office/drawing/2014/main" id="{00000000-0008-0000-0100-0000F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94" name="CustomShape 1">
          <a:extLst>
            <a:ext uri="{FF2B5EF4-FFF2-40B4-BE49-F238E27FC236}">
              <a16:creationId xmlns="" xmlns:a16="http://schemas.microsoft.com/office/drawing/2014/main" id="{00000000-0008-0000-0100-0000FC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95" name="CustomShape 1">
          <a:extLst>
            <a:ext uri="{FF2B5EF4-FFF2-40B4-BE49-F238E27FC236}">
              <a16:creationId xmlns="" xmlns:a16="http://schemas.microsoft.com/office/drawing/2014/main" id="{00000000-0008-0000-0100-0000FD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6" name="CustomShape 1">
          <a:extLst>
            <a:ext uri="{FF2B5EF4-FFF2-40B4-BE49-F238E27FC236}">
              <a16:creationId xmlns="" xmlns:a16="http://schemas.microsoft.com/office/drawing/2014/main" id="{00000000-0008-0000-0100-0000F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97" name="CustomShape 1">
          <a:extLst>
            <a:ext uri="{FF2B5EF4-FFF2-40B4-BE49-F238E27FC236}">
              <a16:creationId xmlns="" xmlns:a16="http://schemas.microsoft.com/office/drawing/2014/main" id="{00000000-0008-0000-0100-0000FF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8" name="CustomShape 1">
          <a:extLst>
            <a:ext uri="{FF2B5EF4-FFF2-40B4-BE49-F238E27FC236}">
              <a16:creationId xmlns="" xmlns:a16="http://schemas.microsoft.com/office/drawing/2014/main" id="{00000000-0008-0000-0100-000000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99" name="CustomShape 1">
          <a:extLst>
            <a:ext uri="{FF2B5EF4-FFF2-40B4-BE49-F238E27FC236}">
              <a16:creationId xmlns="" xmlns:a16="http://schemas.microsoft.com/office/drawing/2014/main" id="{00000000-0008-0000-0100-000001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00" name="CustomShape 1">
          <a:extLst>
            <a:ext uri="{FF2B5EF4-FFF2-40B4-BE49-F238E27FC236}">
              <a16:creationId xmlns="" xmlns:a16="http://schemas.microsoft.com/office/drawing/2014/main" id="{00000000-0008-0000-0100-000002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01" name="CustomShape 1">
          <a:extLst>
            <a:ext uri="{FF2B5EF4-FFF2-40B4-BE49-F238E27FC236}">
              <a16:creationId xmlns="" xmlns:a16="http://schemas.microsoft.com/office/drawing/2014/main" id="{00000000-0008-0000-0100-000003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02" name="CustomShape 1">
          <a:extLst>
            <a:ext uri="{FF2B5EF4-FFF2-40B4-BE49-F238E27FC236}">
              <a16:creationId xmlns="" xmlns:a16="http://schemas.microsoft.com/office/drawing/2014/main" id="{00000000-0008-0000-0100-00000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03" name="CustomShape 1">
          <a:extLst>
            <a:ext uri="{FF2B5EF4-FFF2-40B4-BE49-F238E27FC236}">
              <a16:creationId xmlns="" xmlns:a16="http://schemas.microsoft.com/office/drawing/2014/main" id="{00000000-0008-0000-0100-000005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04" name="CustomShape 1">
          <a:extLst>
            <a:ext uri="{FF2B5EF4-FFF2-40B4-BE49-F238E27FC236}">
              <a16:creationId xmlns="" xmlns:a16="http://schemas.microsoft.com/office/drawing/2014/main" id="{00000000-0008-0000-0100-00000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05" name="CustomShape 1">
          <a:extLst>
            <a:ext uri="{FF2B5EF4-FFF2-40B4-BE49-F238E27FC236}">
              <a16:creationId xmlns="" xmlns:a16="http://schemas.microsoft.com/office/drawing/2014/main" id="{00000000-0008-0000-0100-000007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06" name="CustomShape 1">
          <a:extLst>
            <a:ext uri="{FF2B5EF4-FFF2-40B4-BE49-F238E27FC236}">
              <a16:creationId xmlns="" xmlns:a16="http://schemas.microsoft.com/office/drawing/2014/main" id="{00000000-0008-0000-0100-000008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07" name="CustomShape 1">
          <a:extLst>
            <a:ext uri="{FF2B5EF4-FFF2-40B4-BE49-F238E27FC236}">
              <a16:creationId xmlns="" xmlns:a16="http://schemas.microsoft.com/office/drawing/2014/main" id="{00000000-0008-0000-0100-000009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08" name="CustomShape 1">
          <a:extLst>
            <a:ext uri="{FF2B5EF4-FFF2-40B4-BE49-F238E27FC236}">
              <a16:creationId xmlns="" xmlns:a16="http://schemas.microsoft.com/office/drawing/2014/main" id="{00000000-0008-0000-0100-00000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09" name="CustomShape 1">
          <a:extLst>
            <a:ext uri="{FF2B5EF4-FFF2-40B4-BE49-F238E27FC236}">
              <a16:creationId xmlns="" xmlns:a16="http://schemas.microsoft.com/office/drawing/2014/main" id="{00000000-0008-0000-0100-00000B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0" name="CustomShape 1">
          <a:extLst>
            <a:ext uri="{FF2B5EF4-FFF2-40B4-BE49-F238E27FC236}">
              <a16:creationId xmlns="" xmlns:a16="http://schemas.microsoft.com/office/drawing/2014/main" id="{00000000-0008-0000-0100-00000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11" name="CustomShape 1">
          <a:extLst>
            <a:ext uri="{FF2B5EF4-FFF2-40B4-BE49-F238E27FC236}">
              <a16:creationId xmlns="" xmlns:a16="http://schemas.microsoft.com/office/drawing/2014/main" id="{00000000-0008-0000-0100-00000D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12" name="CustomShape 1">
          <a:extLst>
            <a:ext uri="{FF2B5EF4-FFF2-40B4-BE49-F238E27FC236}">
              <a16:creationId xmlns="" xmlns:a16="http://schemas.microsoft.com/office/drawing/2014/main" id="{00000000-0008-0000-0100-00000E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3" name="CustomShape 1">
          <a:extLst>
            <a:ext uri="{FF2B5EF4-FFF2-40B4-BE49-F238E27FC236}">
              <a16:creationId xmlns="" xmlns:a16="http://schemas.microsoft.com/office/drawing/2014/main" id="{00000000-0008-0000-0100-00000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14" name="CustomShape 1">
          <a:extLst>
            <a:ext uri="{FF2B5EF4-FFF2-40B4-BE49-F238E27FC236}">
              <a16:creationId xmlns="" xmlns:a16="http://schemas.microsoft.com/office/drawing/2014/main" id="{00000000-0008-0000-0100-000010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5" name="CustomShape 1">
          <a:extLst>
            <a:ext uri="{FF2B5EF4-FFF2-40B4-BE49-F238E27FC236}">
              <a16:creationId xmlns="" xmlns:a16="http://schemas.microsoft.com/office/drawing/2014/main" id="{00000000-0008-0000-0100-00001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16" name="CustomShape 1">
          <a:extLst>
            <a:ext uri="{FF2B5EF4-FFF2-40B4-BE49-F238E27FC236}">
              <a16:creationId xmlns="" xmlns:a16="http://schemas.microsoft.com/office/drawing/2014/main" id="{00000000-0008-0000-0100-000012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17" name="CustomShape 1">
          <a:extLst>
            <a:ext uri="{FF2B5EF4-FFF2-40B4-BE49-F238E27FC236}">
              <a16:creationId xmlns="" xmlns:a16="http://schemas.microsoft.com/office/drawing/2014/main" id="{00000000-0008-0000-0100-000013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18" name="CustomShape 1">
          <a:extLst>
            <a:ext uri="{FF2B5EF4-FFF2-40B4-BE49-F238E27FC236}">
              <a16:creationId xmlns="" xmlns:a16="http://schemas.microsoft.com/office/drawing/2014/main" id="{00000000-0008-0000-0100-000014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9" name="CustomShape 1">
          <a:extLst>
            <a:ext uri="{FF2B5EF4-FFF2-40B4-BE49-F238E27FC236}">
              <a16:creationId xmlns="" xmlns:a16="http://schemas.microsoft.com/office/drawing/2014/main" id="{00000000-0008-0000-0100-000015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20" name="CustomShape 1">
          <a:extLst>
            <a:ext uri="{FF2B5EF4-FFF2-40B4-BE49-F238E27FC236}">
              <a16:creationId xmlns="" xmlns:a16="http://schemas.microsoft.com/office/drawing/2014/main" id="{00000000-0008-0000-0100-000016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21" name="CustomShape 1">
          <a:extLst>
            <a:ext uri="{FF2B5EF4-FFF2-40B4-BE49-F238E27FC236}">
              <a16:creationId xmlns="" xmlns:a16="http://schemas.microsoft.com/office/drawing/2014/main" id="{00000000-0008-0000-0100-00001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22" name="CustomShape 1">
          <a:extLst>
            <a:ext uri="{FF2B5EF4-FFF2-40B4-BE49-F238E27FC236}">
              <a16:creationId xmlns="" xmlns:a16="http://schemas.microsoft.com/office/drawing/2014/main" id="{00000000-0008-0000-0100-000018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23" name="CustomShape 1">
          <a:extLst>
            <a:ext uri="{FF2B5EF4-FFF2-40B4-BE49-F238E27FC236}">
              <a16:creationId xmlns="" xmlns:a16="http://schemas.microsoft.com/office/drawing/2014/main" id="{00000000-0008-0000-0100-000019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24" name="CustomShape 1">
          <a:extLst>
            <a:ext uri="{FF2B5EF4-FFF2-40B4-BE49-F238E27FC236}">
              <a16:creationId xmlns="" xmlns:a16="http://schemas.microsoft.com/office/drawing/2014/main" id="{00000000-0008-0000-0100-00001A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25" name="CustomShape 1">
          <a:extLst>
            <a:ext uri="{FF2B5EF4-FFF2-40B4-BE49-F238E27FC236}">
              <a16:creationId xmlns="" xmlns:a16="http://schemas.microsoft.com/office/drawing/2014/main" id="{00000000-0008-0000-0100-00001B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26" name="CustomShape 1">
          <a:extLst>
            <a:ext uri="{FF2B5EF4-FFF2-40B4-BE49-F238E27FC236}">
              <a16:creationId xmlns="" xmlns:a16="http://schemas.microsoft.com/office/drawing/2014/main" id="{00000000-0008-0000-0100-00001C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27" name="CustomShape 1">
          <a:extLst>
            <a:ext uri="{FF2B5EF4-FFF2-40B4-BE49-F238E27FC236}">
              <a16:creationId xmlns="" xmlns:a16="http://schemas.microsoft.com/office/drawing/2014/main" id="{00000000-0008-0000-0100-00001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28" name="CustomShape 1">
          <a:extLst>
            <a:ext uri="{FF2B5EF4-FFF2-40B4-BE49-F238E27FC236}">
              <a16:creationId xmlns="" xmlns:a16="http://schemas.microsoft.com/office/drawing/2014/main" id="{00000000-0008-0000-0100-00001E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29" name="CustomShape 1">
          <a:extLst>
            <a:ext uri="{FF2B5EF4-FFF2-40B4-BE49-F238E27FC236}">
              <a16:creationId xmlns="" xmlns:a16="http://schemas.microsoft.com/office/drawing/2014/main" id="{00000000-0008-0000-0100-00001F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30" name="CustomShape 1">
          <a:extLst>
            <a:ext uri="{FF2B5EF4-FFF2-40B4-BE49-F238E27FC236}">
              <a16:creationId xmlns="" xmlns:a16="http://schemas.microsoft.com/office/drawing/2014/main" id="{00000000-0008-0000-0100-000020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31" name="CustomShape 1">
          <a:extLst>
            <a:ext uri="{FF2B5EF4-FFF2-40B4-BE49-F238E27FC236}">
              <a16:creationId xmlns="" xmlns:a16="http://schemas.microsoft.com/office/drawing/2014/main" id="{00000000-0008-0000-0100-000021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32" name="CustomShape 1">
          <a:extLst>
            <a:ext uri="{FF2B5EF4-FFF2-40B4-BE49-F238E27FC236}">
              <a16:creationId xmlns="" xmlns:a16="http://schemas.microsoft.com/office/drawing/2014/main" id="{00000000-0008-0000-0100-00002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33" name="CustomShape 1">
          <a:extLst>
            <a:ext uri="{FF2B5EF4-FFF2-40B4-BE49-F238E27FC236}">
              <a16:creationId xmlns="" xmlns:a16="http://schemas.microsoft.com/office/drawing/2014/main" id="{00000000-0008-0000-0100-000023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34" name="CustomShape 1">
          <a:extLst>
            <a:ext uri="{FF2B5EF4-FFF2-40B4-BE49-F238E27FC236}">
              <a16:creationId xmlns="" xmlns:a16="http://schemas.microsoft.com/office/drawing/2014/main" id="{00000000-0008-0000-0100-000024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35" name="CustomShape 1">
          <a:extLst>
            <a:ext uri="{FF2B5EF4-FFF2-40B4-BE49-F238E27FC236}">
              <a16:creationId xmlns="" xmlns:a16="http://schemas.microsoft.com/office/drawing/2014/main" id="{00000000-0008-0000-0100-000025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36" name="CustomShape 1">
          <a:extLst>
            <a:ext uri="{FF2B5EF4-FFF2-40B4-BE49-F238E27FC236}">
              <a16:creationId xmlns="" xmlns:a16="http://schemas.microsoft.com/office/drawing/2014/main" id="{00000000-0008-0000-0100-00002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37" name="CustomShape 1">
          <a:extLst>
            <a:ext uri="{FF2B5EF4-FFF2-40B4-BE49-F238E27FC236}">
              <a16:creationId xmlns="" xmlns:a16="http://schemas.microsoft.com/office/drawing/2014/main" id="{00000000-0008-0000-0100-000027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38" name="CustomShape 1">
          <a:extLst>
            <a:ext uri="{FF2B5EF4-FFF2-40B4-BE49-F238E27FC236}">
              <a16:creationId xmlns="" xmlns:a16="http://schemas.microsoft.com/office/drawing/2014/main" id="{00000000-0008-0000-0100-00002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39" name="CustomShape 1">
          <a:extLst>
            <a:ext uri="{FF2B5EF4-FFF2-40B4-BE49-F238E27FC236}">
              <a16:creationId xmlns="" xmlns:a16="http://schemas.microsoft.com/office/drawing/2014/main" id="{00000000-0008-0000-0100-000029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40" name="CustomShape 1">
          <a:extLst>
            <a:ext uri="{FF2B5EF4-FFF2-40B4-BE49-F238E27FC236}">
              <a16:creationId xmlns="" xmlns:a16="http://schemas.microsoft.com/office/drawing/2014/main" id="{00000000-0008-0000-0100-00002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41" name="CustomShape 1">
          <a:extLst>
            <a:ext uri="{FF2B5EF4-FFF2-40B4-BE49-F238E27FC236}">
              <a16:creationId xmlns="" xmlns:a16="http://schemas.microsoft.com/office/drawing/2014/main" id="{00000000-0008-0000-0100-00002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42" name="CustomShape 1">
          <a:extLst>
            <a:ext uri="{FF2B5EF4-FFF2-40B4-BE49-F238E27FC236}">
              <a16:creationId xmlns="" xmlns:a16="http://schemas.microsoft.com/office/drawing/2014/main" id="{00000000-0008-0000-0100-00002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43" name="CustomShape 1">
          <a:extLst>
            <a:ext uri="{FF2B5EF4-FFF2-40B4-BE49-F238E27FC236}">
              <a16:creationId xmlns="" xmlns:a16="http://schemas.microsoft.com/office/drawing/2014/main" id="{00000000-0008-0000-0100-00002D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44" name="CustomShape 1">
          <a:extLst>
            <a:ext uri="{FF2B5EF4-FFF2-40B4-BE49-F238E27FC236}">
              <a16:creationId xmlns="" xmlns:a16="http://schemas.microsoft.com/office/drawing/2014/main" id="{00000000-0008-0000-0100-00002E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45" name="CustomShape 1">
          <a:extLst>
            <a:ext uri="{FF2B5EF4-FFF2-40B4-BE49-F238E27FC236}">
              <a16:creationId xmlns="" xmlns:a16="http://schemas.microsoft.com/office/drawing/2014/main" id="{00000000-0008-0000-0100-00002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46" name="CustomShape 1">
          <a:extLst>
            <a:ext uri="{FF2B5EF4-FFF2-40B4-BE49-F238E27FC236}">
              <a16:creationId xmlns="" xmlns:a16="http://schemas.microsoft.com/office/drawing/2014/main" id="{00000000-0008-0000-0100-000030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47" name="CustomShape 1">
          <a:extLst>
            <a:ext uri="{FF2B5EF4-FFF2-40B4-BE49-F238E27FC236}">
              <a16:creationId xmlns="" xmlns:a16="http://schemas.microsoft.com/office/drawing/2014/main" id="{00000000-0008-0000-0100-00003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48" name="CustomShape 1">
          <a:extLst>
            <a:ext uri="{FF2B5EF4-FFF2-40B4-BE49-F238E27FC236}">
              <a16:creationId xmlns="" xmlns:a16="http://schemas.microsoft.com/office/drawing/2014/main" id="{00000000-0008-0000-0100-000032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49" name="CustomShape 1">
          <a:extLst>
            <a:ext uri="{FF2B5EF4-FFF2-40B4-BE49-F238E27FC236}">
              <a16:creationId xmlns="" xmlns:a16="http://schemas.microsoft.com/office/drawing/2014/main" id="{00000000-0008-0000-0100-000033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50" name="CustomShape 1">
          <a:extLst>
            <a:ext uri="{FF2B5EF4-FFF2-40B4-BE49-F238E27FC236}">
              <a16:creationId xmlns="" xmlns:a16="http://schemas.microsoft.com/office/drawing/2014/main" id="{00000000-0008-0000-0100-000034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51" name="CustomShape 1">
          <a:extLst>
            <a:ext uri="{FF2B5EF4-FFF2-40B4-BE49-F238E27FC236}">
              <a16:creationId xmlns="" xmlns:a16="http://schemas.microsoft.com/office/drawing/2014/main" id="{00000000-0008-0000-0100-000035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52" name="CustomShape 1">
          <a:extLst>
            <a:ext uri="{FF2B5EF4-FFF2-40B4-BE49-F238E27FC236}">
              <a16:creationId xmlns="" xmlns:a16="http://schemas.microsoft.com/office/drawing/2014/main" id="{00000000-0008-0000-0100-000036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53" name="CustomShape 1">
          <a:extLst>
            <a:ext uri="{FF2B5EF4-FFF2-40B4-BE49-F238E27FC236}">
              <a16:creationId xmlns="" xmlns:a16="http://schemas.microsoft.com/office/drawing/2014/main" id="{00000000-0008-0000-0100-00003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54" name="CustomShape 1">
          <a:extLst>
            <a:ext uri="{FF2B5EF4-FFF2-40B4-BE49-F238E27FC236}">
              <a16:creationId xmlns="" xmlns:a16="http://schemas.microsoft.com/office/drawing/2014/main" id="{00000000-0008-0000-0100-000038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55" name="CustomShape 1">
          <a:extLst>
            <a:ext uri="{FF2B5EF4-FFF2-40B4-BE49-F238E27FC236}">
              <a16:creationId xmlns="" xmlns:a16="http://schemas.microsoft.com/office/drawing/2014/main" id="{00000000-0008-0000-0100-000039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56" name="CustomShape 1">
          <a:extLst>
            <a:ext uri="{FF2B5EF4-FFF2-40B4-BE49-F238E27FC236}">
              <a16:creationId xmlns="" xmlns:a16="http://schemas.microsoft.com/office/drawing/2014/main" id="{00000000-0008-0000-0100-00003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57" name="CustomShape 1">
          <a:extLst>
            <a:ext uri="{FF2B5EF4-FFF2-40B4-BE49-F238E27FC236}">
              <a16:creationId xmlns="" xmlns:a16="http://schemas.microsoft.com/office/drawing/2014/main" id="{00000000-0008-0000-0100-00003B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58" name="CustomShape 1">
          <a:extLst>
            <a:ext uri="{FF2B5EF4-FFF2-40B4-BE49-F238E27FC236}">
              <a16:creationId xmlns="" xmlns:a16="http://schemas.microsoft.com/office/drawing/2014/main" id="{00000000-0008-0000-0100-00003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59" name="CustomShape 1">
          <a:extLst>
            <a:ext uri="{FF2B5EF4-FFF2-40B4-BE49-F238E27FC236}">
              <a16:creationId xmlns="" xmlns:a16="http://schemas.microsoft.com/office/drawing/2014/main" id="{00000000-0008-0000-0100-00003D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60" name="CustomShape 1">
          <a:extLst>
            <a:ext uri="{FF2B5EF4-FFF2-40B4-BE49-F238E27FC236}">
              <a16:creationId xmlns="" xmlns:a16="http://schemas.microsoft.com/office/drawing/2014/main" id="{00000000-0008-0000-0100-00003E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61" name="CustomShape 1">
          <a:extLst>
            <a:ext uri="{FF2B5EF4-FFF2-40B4-BE49-F238E27FC236}">
              <a16:creationId xmlns="" xmlns:a16="http://schemas.microsoft.com/office/drawing/2014/main" id="{00000000-0008-0000-0100-00003F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62" name="CustomShape 1">
          <a:extLst>
            <a:ext uri="{FF2B5EF4-FFF2-40B4-BE49-F238E27FC236}">
              <a16:creationId xmlns="" xmlns:a16="http://schemas.microsoft.com/office/drawing/2014/main" id="{00000000-0008-0000-0100-000040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63" name="CustomShape 1">
          <a:extLst>
            <a:ext uri="{FF2B5EF4-FFF2-40B4-BE49-F238E27FC236}">
              <a16:creationId xmlns="" xmlns:a16="http://schemas.microsoft.com/office/drawing/2014/main" id="{00000000-0008-0000-0100-000041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64" name="CustomShape 1">
          <a:extLst>
            <a:ext uri="{FF2B5EF4-FFF2-40B4-BE49-F238E27FC236}">
              <a16:creationId xmlns="" xmlns:a16="http://schemas.microsoft.com/office/drawing/2014/main" id="{00000000-0008-0000-0100-00004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65" name="CustomShape 1">
          <a:extLst>
            <a:ext uri="{FF2B5EF4-FFF2-40B4-BE49-F238E27FC236}">
              <a16:creationId xmlns="" xmlns:a16="http://schemas.microsoft.com/office/drawing/2014/main" id="{00000000-0008-0000-0100-000043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66" name="CustomShape 1">
          <a:extLst>
            <a:ext uri="{FF2B5EF4-FFF2-40B4-BE49-F238E27FC236}">
              <a16:creationId xmlns="" xmlns:a16="http://schemas.microsoft.com/office/drawing/2014/main" id="{00000000-0008-0000-0100-000044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67" name="CustomShape 1">
          <a:extLst>
            <a:ext uri="{FF2B5EF4-FFF2-40B4-BE49-F238E27FC236}">
              <a16:creationId xmlns="" xmlns:a16="http://schemas.microsoft.com/office/drawing/2014/main" id="{00000000-0008-0000-0100-000045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68" name="CustomShape 1">
          <a:extLst>
            <a:ext uri="{FF2B5EF4-FFF2-40B4-BE49-F238E27FC236}">
              <a16:creationId xmlns="" xmlns:a16="http://schemas.microsoft.com/office/drawing/2014/main" id="{00000000-0008-0000-0100-00004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69" name="CustomShape 1">
          <a:extLst>
            <a:ext uri="{FF2B5EF4-FFF2-40B4-BE49-F238E27FC236}">
              <a16:creationId xmlns="" xmlns:a16="http://schemas.microsoft.com/office/drawing/2014/main" id="{00000000-0008-0000-0100-000047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70" name="CustomShape 1">
          <a:extLst>
            <a:ext uri="{FF2B5EF4-FFF2-40B4-BE49-F238E27FC236}">
              <a16:creationId xmlns="" xmlns:a16="http://schemas.microsoft.com/office/drawing/2014/main" id="{00000000-0008-0000-0100-00004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71" name="CustomShape 1">
          <a:extLst>
            <a:ext uri="{FF2B5EF4-FFF2-40B4-BE49-F238E27FC236}">
              <a16:creationId xmlns="" xmlns:a16="http://schemas.microsoft.com/office/drawing/2014/main" id="{00000000-0008-0000-0100-000049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72" name="CustomShape 1">
          <a:extLst>
            <a:ext uri="{FF2B5EF4-FFF2-40B4-BE49-F238E27FC236}">
              <a16:creationId xmlns="" xmlns:a16="http://schemas.microsoft.com/office/drawing/2014/main" id="{00000000-0008-0000-0100-00004A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73" name="CustomShape 1">
          <a:extLst>
            <a:ext uri="{FF2B5EF4-FFF2-40B4-BE49-F238E27FC236}">
              <a16:creationId xmlns="" xmlns:a16="http://schemas.microsoft.com/office/drawing/2014/main" id="{00000000-0008-0000-0100-00004B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74" name="CustomShape 1">
          <a:extLst>
            <a:ext uri="{FF2B5EF4-FFF2-40B4-BE49-F238E27FC236}">
              <a16:creationId xmlns="" xmlns:a16="http://schemas.microsoft.com/office/drawing/2014/main" id="{00000000-0008-0000-0100-00004C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75" name="CustomShape 1">
          <a:extLst>
            <a:ext uri="{FF2B5EF4-FFF2-40B4-BE49-F238E27FC236}">
              <a16:creationId xmlns="" xmlns:a16="http://schemas.microsoft.com/office/drawing/2014/main" id="{00000000-0008-0000-0100-00004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76" name="CustomShape 1">
          <a:extLst>
            <a:ext uri="{FF2B5EF4-FFF2-40B4-BE49-F238E27FC236}">
              <a16:creationId xmlns="" xmlns:a16="http://schemas.microsoft.com/office/drawing/2014/main" id="{00000000-0008-0000-0100-00004E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77" name="CustomShape 1">
          <a:extLst>
            <a:ext uri="{FF2B5EF4-FFF2-40B4-BE49-F238E27FC236}">
              <a16:creationId xmlns="" xmlns:a16="http://schemas.microsoft.com/office/drawing/2014/main" id="{00000000-0008-0000-0100-00004F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78" name="CustomShape 1">
          <a:extLst>
            <a:ext uri="{FF2B5EF4-FFF2-40B4-BE49-F238E27FC236}">
              <a16:creationId xmlns="" xmlns:a16="http://schemas.microsoft.com/office/drawing/2014/main" id="{00000000-0008-0000-0100-000050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79" name="CustomShape 1">
          <a:extLst>
            <a:ext uri="{FF2B5EF4-FFF2-40B4-BE49-F238E27FC236}">
              <a16:creationId xmlns="" xmlns:a16="http://schemas.microsoft.com/office/drawing/2014/main" id="{00000000-0008-0000-0100-00005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80" name="CustomShape 1">
          <a:extLst>
            <a:ext uri="{FF2B5EF4-FFF2-40B4-BE49-F238E27FC236}">
              <a16:creationId xmlns="" xmlns:a16="http://schemas.microsoft.com/office/drawing/2014/main" id="{00000000-0008-0000-0100-000052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81" name="CustomShape 1">
          <a:extLst>
            <a:ext uri="{FF2B5EF4-FFF2-40B4-BE49-F238E27FC236}">
              <a16:creationId xmlns="" xmlns:a16="http://schemas.microsoft.com/office/drawing/2014/main" id="{00000000-0008-0000-0100-00005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82" name="CustomShape 1">
          <a:extLst>
            <a:ext uri="{FF2B5EF4-FFF2-40B4-BE49-F238E27FC236}">
              <a16:creationId xmlns="" xmlns:a16="http://schemas.microsoft.com/office/drawing/2014/main" id="{00000000-0008-0000-0100-000054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83" name="CustomShape 1">
          <a:extLst>
            <a:ext uri="{FF2B5EF4-FFF2-40B4-BE49-F238E27FC236}">
              <a16:creationId xmlns="" xmlns:a16="http://schemas.microsoft.com/office/drawing/2014/main" id="{00000000-0008-0000-0100-000055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84" name="CustomShape 1">
          <a:extLst>
            <a:ext uri="{FF2B5EF4-FFF2-40B4-BE49-F238E27FC236}">
              <a16:creationId xmlns="" xmlns:a16="http://schemas.microsoft.com/office/drawing/2014/main" id="{00000000-0008-0000-0100-000056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85" name="CustomShape 1">
          <a:extLst>
            <a:ext uri="{FF2B5EF4-FFF2-40B4-BE49-F238E27FC236}">
              <a16:creationId xmlns="" xmlns:a16="http://schemas.microsoft.com/office/drawing/2014/main" id="{00000000-0008-0000-0100-00005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86" name="CustomShape 1">
          <a:extLst>
            <a:ext uri="{FF2B5EF4-FFF2-40B4-BE49-F238E27FC236}">
              <a16:creationId xmlns="" xmlns:a16="http://schemas.microsoft.com/office/drawing/2014/main" id="{00000000-0008-0000-0100-000058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87" name="CustomShape 1">
          <a:extLst>
            <a:ext uri="{FF2B5EF4-FFF2-40B4-BE49-F238E27FC236}">
              <a16:creationId xmlns="" xmlns:a16="http://schemas.microsoft.com/office/drawing/2014/main" id="{00000000-0008-0000-0100-000059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88" name="CustomShape 1">
          <a:extLst>
            <a:ext uri="{FF2B5EF4-FFF2-40B4-BE49-F238E27FC236}">
              <a16:creationId xmlns="" xmlns:a16="http://schemas.microsoft.com/office/drawing/2014/main" id="{00000000-0008-0000-0100-00005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89" name="CustomShape 1">
          <a:extLst>
            <a:ext uri="{FF2B5EF4-FFF2-40B4-BE49-F238E27FC236}">
              <a16:creationId xmlns="" xmlns:a16="http://schemas.microsoft.com/office/drawing/2014/main" id="{00000000-0008-0000-0100-00005B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90" name="CustomShape 1">
          <a:extLst>
            <a:ext uri="{FF2B5EF4-FFF2-40B4-BE49-F238E27FC236}">
              <a16:creationId xmlns="" xmlns:a16="http://schemas.microsoft.com/office/drawing/2014/main" id="{00000000-0008-0000-0100-00005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91" name="CustomShape 1">
          <a:extLst>
            <a:ext uri="{FF2B5EF4-FFF2-40B4-BE49-F238E27FC236}">
              <a16:creationId xmlns="" xmlns:a16="http://schemas.microsoft.com/office/drawing/2014/main" id="{00000000-0008-0000-0100-00005D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92" name="CustomShape 1">
          <a:extLst>
            <a:ext uri="{FF2B5EF4-FFF2-40B4-BE49-F238E27FC236}">
              <a16:creationId xmlns="" xmlns:a16="http://schemas.microsoft.com/office/drawing/2014/main" id="{00000000-0008-0000-0100-00005E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93" name="CustomShape 1">
          <a:extLst>
            <a:ext uri="{FF2B5EF4-FFF2-40B4-BE49-F238E27FC236}">
              <a16:creationId xmlns="" xmlns:a16="http://schemas.microsoft.com/office/drawing/2014/main" id="{00000000-0008-0000-0100-00005F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94" name="CustomShape 1">
          <a:extLst>
            <a:ext uri="{FF2B5EF4-FFF2-40B4-BE49-F238E27FC236}">
              <a16:creationId xmlns="" xmlns:a16="http://schemas.microsoft.com/office/drawing/2014/main" id="{00000000-0008-0000-0100-000060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95" name="CustomShape 1">
          <a:extLst>
            <a:ext uri="{FF2B5EF4-FFF2-40B4-BE49-F238E27FC236}">
              <a16:creationId xmlns="" xmlns:a16="http://schemas.microsoft.com/office/drawing/2014/main" id="{00000000-0008-0000-0100-000061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96" name="CustomShape 1">
          <a:extLst>
            <a:ext uri="{FF2B5EF4-FFF2-40B4-BE49-F238E27FC236}">
              <a16:creationId xmlns="" xmlns:a16="http://schemas.microsoft.com/office/drawing/2014/main" id="{00000000-0008-0000-0100-00006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97" name="CustomShape 1">
          <a:extLst>
            <a:ext uri="{FF2B5EF4-FFF2-40B4-BE49-F238E27FC236}">
              <a16:creationId xmlns="" xmlns:a16="http://schemas.microsoft.com/office/drawing/2014/main" id="{00000000-0008-0000-0100-000063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98" name="CustomShape 1">
          <a:extLst>
            <a:ext uri="{FF2B5EF4-FFF2-40B4-BE49-F238E27FC236}">
              <a16:creationId xmlns="" xmlns:a16="http://schemas.microsoft.com/office/drawing/2014/main" id="{00000000-0008-0000-0100-000064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99" name="CustomShape 1">
          <a:extLst>
            <a:ext uri="{FF2B5EF4-FFF2-40B4-BE49-F238E27FC236}">
              <a16:creationId xmlns="" xmlns:a16="http://schemas.microsoft.com/office/drawing/2014/main" id="{00000000-0008-0000-0100-000065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00" name="CustomShape 1">
          <a:extLst>
            <a:ext uri="{FF2B5EF4-FFF2-40B4-BE49-F238E27FC236}">
              <a16:creationId xmlns="" xmlns:a16="http://schemas.microsoft.com/office/drawing/2014/main" id="{00000000-0008-0000-0100-000066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01" name="CustomShape 1">
          <a:extLst>
            <a:ext uri="{FF2B5EF4-FFF2-40B4-BE49-F238E27FC236}">
              <a16:creationId xmlns="" xmlns:a16="http://schemas.microsoft.com/office/drawing/2014/main" id="{00000000-0008-0000-0100-00006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02" name="CustomShape 1">
          <a:extLst>
            <a:ext uri="{FF2B5EF4-FFF2-40B4-BE49-F238E27FC236}">
              <a16:creationId xmlns="" xmlns:a16="http://schemas.microsoft.com/office/drawing/2014/main" id="{00000000-0008-0000-0100-000068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03" name="CustomShape 1">
          <a:extLst>
            <a:ext uri="{FF2B5EF4-FFF2-40B4-BE49-F238E27FC236}">
              <a16:creationId xmlns="" xmlns:a16="http://schemas.microsoft.com/office/drawing/2014/main" id="{00000000-0008-0000-0100-000069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04" name="CustomShape 1">
          <a:extLst>
            <a:ext uri="{FF2B5EF4-FFF2-40B4-BE49-F238E27FC236}">
              <a16:creationId xmlns="" xmlns:a16="http://schemas.microsoft.com/office/drawing/2014/main" id="{00000000-0008-0000-0100-00006A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05" name="CustomShape 1">
          <a:extLst>
            <a:ext uri="{FF2B5EF4-FFF2-40B4-BE49-F238E27FC236}">
              <a16:creationId xmlns="" xmlns:a16="http://schemas.microsoft.com/office/drawing/2014/main" id="{00000000-0008-0000-0100-00006B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06" name="CustomShape 1">
          <a:extLst>
            <a:ext uri="{FF2B5EF4-FFF2-40B4-BE49-F238E27FC236}">
              <a16:creationId xmlns="" xmlns:a16="http://schemas.microsoft.com/office/drawing/2014/main" id="{00000000-0008-0000-0100-00006C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07" name="CustomShape 1">
          <a:extLst>
            <a:ext uri="{FF2B5EF4-FFF2-40B4-BE49-F238E27FC236}">
              <a16:creationId xmlns="" xmlns:a16="http://schemas.microsoft.com/office/drawing/2014/main" id="{00000000-0008-0000-0100-00006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08" name="CustomShape 1">
          <a:extLst>
            <a:ext uri="{FF2B5EF4-FFF2-40B4-BE49-F238E27FC236}">
              <a16:creationId xmlns="" xmlns:a16="http://schemas.microsoft.com/office/drawing/2014/main" id="{00000000-0008-0000-0100-00006E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09" name="CustomShape 1">
          <a:extLst>
            <a:ext uri="{FF2B5EF4-FFF2-40B4-BE49-F238E27FC236}">
              <a16:creationId xmlns="" xmlns:a16="http://schemas.microsoft.com/office/drawing/2014/main" id="{00000000-0008-0000-0100-00006F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10" name="CustomShape 1">
          <a:extLst>
            <a:ext uri="{FF2B5EF4-FFF2-40B4-BE49-F238E27FC236}">
              <a16:creationId xmlns="" xmlns:a16="http://schemas.microsoft.com/office/drawing/2014/main" id="{00000000-0008-0000-0100-000070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11" name="CustomShape 1">
          <a:extLst>
            <a:ext uri="{FF2B5EF4-FFF2-40B4-BE49-F238E27FC236}">
              <a16:creationId xmlns="" xmlns:a16="http://schemas.microsoft.com/office/drawing/2014/main" id="{00000000-0008-0000-0100-00007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12" name="CustomShape 1">
          <a:extLst>
            <a:ext uri="{FF2B5EF4-FFF2-40B4-BE49-F238E27FC236}">
              <a16:creationId xmlns="" xmlns:a16="http://schemas.microsoft.com/office/drawing/2014/main" id="{00000000-0008-0000-0100-000072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13" name="CustomShape 1">
          <a:extLst>
            <a:ext uri="{FF2B5EF4-FFF2-40B4-BE49-F238E27FC236}">
              <a16:creationId xmlns="" xmlns:a16="http://schemas.microsoft.com/office/drawing/2014/main" id="{00000000-0008-0000-0100-00007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14" name="CustomShape 1">
          <a:extLst>
            <a:ext uri="{FF2B5EF4-FFF2-40B4-BE49-F238E27FC236}">
              <a16:creationId xmlns="" xmlns:a16="http://schemas.microsoft.com/office/drawing/2014/main" id="{00000000-0008-0000-0100-000074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15" name="CustomShape 1">
          <a:extLst>
            <a:ext uri="{FF2B5EF4-FFF2-40B4-BE49-F238E27FC236}">
              <a16:creationId xmlns="" xmlns:a16="http://schemas.microsoft.com/office/drawing/2014/main" id="{00000000-0008-0000-0100-000075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16" name="CustomShape 1">
          <a:extLst>
            <a:ext uri="{FF2B5EF4-FFF2-40B4-BE49-F238E27FC236}">
              <a16:creationId xmlns="" xmlns:a16="http://schemas.microsoft.com/office/drawing/2014/main" id="{00000000-0008-0000-0100-00007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17" name="CustomShape 1">
          <a:extLst>
            <a:ext uri="{FF2B5EF4-FFF2-40B4-BE49-F238E27FC236}">
              <a16:creationId xmlns="" xmlns:a16="http://schemas.microsoft.com/office/drawing/2014/main" id="{00000000-0008-0000-0100-000077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18" name="CustomShape 1">
          <a:extLst>
            <a:ext uri="{FF2B5EF4-FFF2-40B4-BE49-F238E27FC236}">
              <a16:creationId xmlns="" xmlns:a16="http://schemas.microsoft.com/office/drawing/2014/main" id="{00000000-0008-0000-0100-00007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19" name="CustomShape 1">
          <a:extLst>
            <a:ext uri="{FF2B5EF4-FFF2-40B4-BE49-F238E27FC236}">
              <a16:creationId xmlns="" xmlns:a16="http://schemas.microsoft.com/office/drawing/2014/main" id="{00000000-0008-0000-0100-000079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20" name="CustomShape 1">
          <a:extLst>
            <a:ext uri="{FF2B5EF4-FFF2-40B4-BE49-F238E27FC236}">
              <a16:creationId xmlns="" xmlns:a16="http://schemas.microsoft.com/office/drawing/2014/main" id="{00000000-0008-0000-0100-00007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21" name="CustomShape 1">
          <a:extLst>
            <a:ext uri="{FF2B5EF4-FFF2-40B4-BE49-F238E27FC236}">
              <a16:creationId xmlns="" xmlns:a16="http://schemas.microsoft.com/office/drawing/2014/main" id="{00000000-0008-0000-0100-00007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22" name="CustomShape 1">
          <a:extLst>
            <a:ext uri="{FF2B5EF4-FFF2-40B4-BE49-F238E27FC236}">
              <a16:creationId xmlns="" xmlns:a16="http://schemas.microsoft.com/office/drawing/2014/main" id="{00000000-0008-0000-0100-00007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23" name="CustomShape 1">
          <a:extLst>
            <a:ext uri="{FF2B5EF4-FFF2-40B4-BE49-F238E27FC236}">
              <a16:creationId xmlns="" xmlns:a16="http://schemas.microsoft.com/office/drawing/2014/main" id="{00000000-0008-0000-0100-00007D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24" name="CustomShape 1">
          <a:extLst>
            <a:ext uri="{FF2B5EF4-FFF2-40B4-BE49-F238E27FC236}">
              <a16:creationId xmlns="" xmlns:a16="http://schemas.microsoft.com/office/drawing/2014/main" id="{00000000-0008-0000-0100-00007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25" name="CustomShape 1">
          <a:extLst>
            <a:ext uri="{FF2B5EF4-FFF2-40B4-BE49-F238E27FC236}">
              <a16:creationId xmlns="" xmlns:a16="http://schemas.microsoft.com/office/drawing/2014/main" id="{00000000-0008-0000-0100-00007F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26" name="CustomShape 1">
          <a:extLst>
            <a:ext uri="{FF2B5EF4-FFF2-40B4-BE49-F238E27FC236}">
              <a16:creationId xmlns="" xmlns:a16="http://schemas.microsoft.com/office/drawing/2014/main" id="{00000000-0008-0000-0100-00008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27" name="CustomShape 1">
          <a:extLst>
            <a:ext uri="{FF2B5EF4-FFF2-40B4-BE49-F238E27FC236}">
              <a16:creationId xmlns="" xmlns:a16="http://schemas.microsoft.com/office/drawing/2014/main" id="{00000000-0008-0000-0100-00008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428" name="CustomShape 1">
          <a:extLst>
            <a:ext uri="{FF2B5EF4-FFF2-40B4-BE49-F238E27FC236}">
              <a16:creationId xmlns="" xmlns:a16="http://schemas.microsoft.com/office/drawing/2014/main" id="{00000000-0008-0000-0100-00008204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29" name="CustomShape 1">
          <a:extLst>
            <a:ext uri="{FF2B5EF4-FFF2-40B4-BE49-F238E27FC236}">
              <a16:creationId xmlns="" xmlns:a16="http://schemas.microsoft.com/office/drawing/2014/main" id="{00000000-0008-0000-0100-00008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30" name="CustomShape 1">
          <a:extLst>
            <a:ext uri="{FF2B5EF4-FFF2-40B4-BE49-F238E27FC236}">
              <a16:creationId xmlns="" xmlns:a16="http://schemas.microsoft.com/office/drawing/2014/main" id="{00000000-0008-0000-0100-000084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31" name="CustomShape 1">
          <a:extLst>
            <a:ext uri="{FF2B5EF4-FFF2-40B4-BE49-F238E27FC236}">
              <a16:creationId xmlns="" xmlns:a16="http://schemas.microsoft.com/office/drawing/2014/main" id="{00000000-0008-0000-0100-000085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32" name="CustomShape 1">
          <a:extLst>
            <a:ext uri="{FF2B5EF4-FFF2-40B4-BE49-F238E27FC236}">
              <a16:creationId xmlns="" xmlns:a16="http://schemas.microsoft.com/office/drawing/2014/main" id="{00000000-0008-0000-0100-00008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33" name="CustomShape 1">
          <a:extLst>
            <a:ext uri="{FF2B5EF4-FFF2-40B4-BE49-F238E27FC236}">
              <a16:creationId xmlns="" xmlns:a16="http://schemas.microsoft.com/office/drawing/2014/main" id="{00000000-0008-0000-0100-000087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34" name="CustomShape 1">
          <a:extLst>
            <a:ext uri="{FF2B5EF4-FFF2-40B4-BE49-F238E27FC236}">
              <a16:creationId xmlns="" xmlns:a16="http://schemas.microsoft.com/office/drawing/2014/main" id="{00000000-0008-0000-0100-00008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35" name="CustomShape 1">
          <a:extLst>
            <a:ext uri="{FF2B5EF4-FFF2-40B4-BE49-F238E27FC236}">
              <a16:creationId xmlns="" xmlns:a16="http://schemas.microsoft.com/office/drawing/2014/main" id="{00000000-0008-0000-0100-000089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36" name="CustomShape 1">
          <a:extLst>
            <a:ext uri="{FF2B5EF4-FFF2-40B4-BE49-F238E27FC236}">
              <a16:creationId xmlns="" xmlns:a16="http://schemas.microsoft.com/office/drawing/2014/main" id="{00000000-0008-0000-0100-00008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37" name="CustomShape 1">
          <a:extLst>
            <a:ext uri="{FF2B5EF4-FFF2-40B4-BE49-F238E27FC236}">
              <a16:creationId xmlns="" xmlns:a16="http://schemas.microsoft.com/office/drawing/2014/main" id="{00000000-0008-0000-0100-00008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38" name="CustomShape 1">
          <a:extLst>
            <a:ext uri="{FF2B5EF4-FFF2-40B4-BE49-F238E27FC236}">
              <a16:creationId xmlns="" xmlns:a16="http://schemas.microsoft.com/office/drawing/2014/main" id="{00000000-0008-0000-0100-00008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39" name="CustomShape 1">
          <a:extLst>
            <a:ext uri="{FF2B5EF4-FFF2-40B4-BE49-F238E27FC236}">
              <a16:creationId xmlns="" xmlns:a16="http://schemas.microsoft.com/office/drawing/2014/main" id="{00000000-0008-0000-0100-00008D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40" name="CustomShape 1">
          <a:extLst>
            <a:ext uri="{FF2B5EF4-FFF2-40B4-BE49-F238E27FC236}">
              <a16:creationId xmlns="" xmlns:a16="http://schemas.microsoft.com/office/drawing/2014/main" id="{00000000-0008-0000-0100-00008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41" name="CustomShape 1">
          <a:extLst>
            <a:ext uri="{FF2B5EF4-FFF2-40B4-BE49-F238E27FC236}">
              <a16:creationId xmlns="" xmlns:a16="http://schemas.microsoft.com/office/drawing/2014/main" id="{00000000-0008-0000-0100-00008F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42" name="CustomShape 1">
          <a:extLst>
            <a:ext uri="{FF2B5EF4-FFF2-40B4-BE49-F238E27FC236}">
              <a16:creationId xmlns="" xmlns:a16="http://schemas.microsoft.com/office/drawing/2014/main" id="{00000000-0008-0000-0100-000090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43" name="CustomShape 1">
          <a:extLst>
            <a:ext uri="{FF2B5EF4-FFF2-40B4-BE49-F238E27FC236}">
              <a16:creationId xmlns="" xmlns:a16="http://schemas.microsoft.com/office/drawing/2014/main" id="{00000000-0008-0000-0100-00009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44" name="CustomShape 1">
          <a:extLst>
            <a:ext uri="{FF2B5EF4-FFF2-40B4-BE49-F238E27FC236}">
              <a16:creationId xmlns="" xmlns:a16="http://schemas.microsoft.com/office/drawing/2014/main" id="{00000000-0008-0000-0100-000092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45" name="CustomShape 1">
          <a:extLst>
            <a:ext uri="{FF2B5EF4-FFF2-40B4-BE49-F238E27FC236}">
              <a16:creationId xmlns="" xmlns:a16="http://schemas.microsoft.com/office/drawing/2014/main" id="{00000000-0008-0000-0100-00009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46" name="CustomShape 1">
          <a:extLst>
            <a:ext uri="{FF2B5EF4-FFF2-40B4-BE49-F238E27FC236}">
              <a16:creationId xmlns="" xmlns:a16="http://schemas.microsoft.com/office/drawing/2014/main" id="{00000000-0008-0000-0100-000094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47" name="CustomShape 1">
          <a:extLst>
            <a:ext uri="{FF2B5EF4-FFF2-40B4-BE49-F238E27FC236}">
              <a16:creationId xmlns="" xmlns:a16="http://schemas.microsoft.com/office/drawing/2014/main" id="{00000000-0008-0000-0100-000095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48" name="CustomShape 1">
          <a:extLst>
            <a:ext uri="{FF2B5EF4-FFF2-40B4-BE49-F238E27FC236}">
              <a16:creationId xmlns="" xmlns:a16="http://schemas.microsoft.com/office/drawing/2014/main" id="{00000000-0008-0000-0100-000096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49" name="CustomShape 1">
          <a:extLst>
            <a:ext uri="{FF2B5EF4-FFF2-40B4-BE49-F238E27FC236}">
              <a16:creationId xmlns="" xmlns:a16="http://schemas.microsoft.com/office/drawing/2014/main" id="{00000000-0008-0000-0100-00009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50" name="CustomShape 1">
          <a:extLst>
            <a:ext uri="{FF2B5EF4-FFF2-40B4-BE49-F238E27FC236}">
              <a16:creationId xmlns="" xmlns:a16="http://schemas.microsoft.com/office/drawing/2014/main" id="{00000000-0008-0000-0100-000098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51" name="CustomShape 1">
          <a:extLst>
            <a:ext uri="{FF2B5EF4-FFF2-40B4-BE49-F238E27FC236}">
              <a16:creationId xmlns="" xmlns:a16="http://schemas.microsoft.com/office/drawing/2014/main" id="{00000000-0008-0000-0100-000099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52" name="CustomShape 1">
          <a:extLst>
            <a:ext uri="{FF2B5EF4-FFF2-40B4-BE49-F238E27FC236}">
              <a16:creationId xmlns="" xmlns:a16="http://schemas.microsoft.com/office/drawing/2014/main" id="{00000000-0008-0000-0100-00009A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53" name="CustomShape 1">
          <a:extLst>
            <a:ext uri="{FF2B5EF4-FFF2-40B4-BE49-F238E27FC236}">
              <a16:creationId xmlns="" xmlns:a16="http://schemas.microsoft.com/office/drawing/2014/main" id="{00000000-0008-0000-0100-00009B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54" name="CustomShape 1">
          <a:extLst>
            <a:ext uri="{FF2B5EF4-FFF2-40B4-BE49-F238E27FC236}">
              <a16:creationId xmlns="" xmlns:a16="http://schemas.microsoft.com/office/drawing/2014/main" id="{00000000-0008-0000-0100-00009C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55" name="CustomShape 1">
          <a:extLst>
            <a:ext uri="{FF2B5EF4-FFF2-40B4-BE49-F238E27FC236}">
              <a16:creationId xmlns="" xmlns:a16="http://schemas.microsoft.com/office/drawing/2014/main" id="{00000000-0008-0000-0100-00009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56" name="CustomShape 1">
          <a:extLst>
            <a:ext uri="{FF2B5EF4-FFF2-40B4-BE49-F238E27FC236}">
              <a16:creationId xmlns="" xmlns:a16="http://schemas.microsoft.com/office/drawing/2014/main" id="{00000000-0008-0000-0100-00009E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57" name="CustomShape 1">
          <a:extLst>
            <a:ext uri="{FF2B5EF4-FFF2-40B4-BE49-F238E27FC236}">
              <a16:creationId xmlns="" xmlns:a16="http://schemas.microsoft.com/office/drawing/2014/main" id="{00000000-0008-0000-0100-00009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58" name="CustomShape 1">
          <a:extLst>
            <a:ext uri="{FF2B5EF4-FFF2-40B4-BE49-F238E27FC236}">
              <a16:creationId xmlns="" xmlns:a16="http://schemas.microsoft.com/office/drawing/2014/main" id="{00000000-0008-0000-0100-0000A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59" name="CustomShape 1">
          <a:extLst>
            <a:ext uri="{FF2B5EF4-FFF2-40B4-BE49-F238E27FC236}">
              <a16:creationId xmlns="" xmlns:a16="http://schemas.microsoft.com/office/drawing/2014/main" id="{00000000-0008-0000-0100-0000A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60" name="CustomShape 1">
          <a:extLst>
            <a:ext uri="{FF2B5EF4-FFF2-40B4-BE49-F238E27FC236}">
              <a16:creationId xmlns="" xmlns:a16="http://schemas.microsoft.com/office/drawing/2014/main" id="{00000000-0008-0000-0100-0000A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61" name="CustomShape 1">
          <a:extLst>
            <a:ext uri="{FF2B5EF4-FFF2-40B4-BE49-F238E27FC236}">
              <a16:creationId xmlns="" xmlns:a16="http://schemas.microsoft.com/office/drawing/2014/main" id="{00000000-0008-0000-0100-0000A3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62" name="CustomShape 1">
          <a:extLst>
            <a:ext uri="{FF2B5EF4-FFF2-40B4-BE49-F238E27FC236}">
              <a16:creationId xmlns="" xmlns:a16="http://schemas.microsoft.com/office/drawing/2014/main" id="{00000000-0008-0000-0100-0000A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63" name="CustomShape 1">
          <a:extLst>
            <a:ext uri="{FF2B5EF4-FFF2-40B4-BE49-F238E27FC236}">
              <a16:creationId xmlns="" xmlns:a16="http://schemas.microsoft.com/office/drawing/2014/main" id="{00000000-0008-0000-0100-0000A5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64" name="CustomShape 1">
          <a:extLst>
            <a:ext uri="{FF2B5EF4-FFF2-40B4-BE49-F238E27FC236}">
              <a16:creationId xmlns="" xmlns:a16="http://schemas.microsoft.com/office/drawing/2014/main" id="{00000000-0008-0000-0100-0000A6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65" name="CustomShape 1">
          <a:extLst>
            <a:ext uri="{FF2B5EF4-FFF2-40B4-BE49-F238E27FC236}">
              <a16:creationId xmlns="" xmlns:a16="http://schemas.microsoft.com/office/drawing/2014/main" id="{00000000-0008-0000-0100-0000A7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66" name="CustomShape 1">
          <a:extLst>
            <a:ext uri="{FF2B5EF4-FFF2-40B4-BE49-F238E27FC236}">
              <a16:creationId xmlns="" xmlns:a16="http://schemas.microsoft.com/office/drawing/2014/main" id="{00000000-0008-0000-0100-0000A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67" name="CustomShape 1">
          <a:extLst>
            <a:ext uri="{FF2B5EF4-FFF2-40B4-BE49-F238E27FC236}">
              <a16:creationId xmlns="" xmlns:a16="http://schemas.microsoft.com/office/drawing/2014/main" id="{00000000-0008-0000-0100-0000A9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68" name="CustomShape 1">
          <a:extLst>
            <a:ext uri="{FF2B5EF4-FFF2-40B4-BE49-F238E27FC236}">
              <a16:creationId xmlns="" xmlns:a16="http://schemas.microsoft.com/office/drawing/2014/main" id="{00000000-0008-0000-0100-0000A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69" name="CustomShape 1">
          <a:extLst>
            <a:ext uri="{FF2B5EF4-FFF2-40B4-BE49-F238E27FC236}">
              <a16:creationId xmlns="" xmlns:a16="http://schemas.microsoft.com/office/drawing/2014/main" id="{00000000-0008-0000-0100-0000AB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70" name="CustomShape 1">
          <a:extLst>
            <a:ext uri="{FF2B5EF4-FFF2-40B4-BE49-F238E27FC236}">
              <a16:creationId xmlns="" xmlns:a16="http://schemas.microsoft.com/office/drawing/2014/main" id="{00000000-0008-0000-0100-0000AC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71" name="CustomShape 1">
          <a:extLst>
            <a:ext uri="{FF2B5EF4-FFF2-40B4-BE49-F238E27FC236}">
              <a16:creationId xmlns="" xmlns:a16="http://schemas.microsoft.com/office/drawing/2014/main" id="{00000000-0008-0000-0100-0000AD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472" name="CustomShape 1">
          <a:extLst>
            <a:ext uri="{FF2B5EF4-FFF2-40B4-BE49-F238E27FC236}">
              <a16:creationId xmlns="" xmlns:a16="http://schemas.microsoft.com/office/drawing/2014/main" id="{00000000-0008-0000-0100-0000AE04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73" name="CustomShape 1">
          <a:extLst>
            <a:ext uri="{FF2B5EF4-FFF2-40B4-BE49-F238E27FC236}">
              <a16:creationId xmlns="" xmlns:a16="http://schemas.microsoft.com/office/drawing/2014/main" id="{00000000-0008-0000-0100-0000A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74" name="CustomShape 1">
          <a:extLst>
            <a:ext uri="{FF2B5EF4-FFF2-40B4-BE49-F238E27FC236}">
              <a16:creationId xmlns="" xmlns:a16="http://schemas.microsoft.com/office/drawing/2014/main" id="{00000000-0008-0000-0100-0000B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75" name="CustomShape 1">
          <a:extLst>
            <a:ext uri="{FF2B5EF4-FFF2-40B4-BE49-F238E27FC236}">
              <a16:creationId xmlns="" xmlns:a16="http://schemas.microsoft.com/office/drawing/2014/main" id="{00000000-0008-0000-0100-0000B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76" name="CustomShape 1">
          <a:extLst>
            <a:ext uri="{FF2B5EF4-FFF2-40B4-BE49-F238E27FC236}">
              <a16:creationId xmlns="" xmlns:a16="http://schemas.microsoft.com/office/drawing/2014/main" id="{00000000-0008-0000-0100-0000B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77" name="CustomShape 1">
          <a:extLst>
            <a:ext uri="{FF2B5EF4-FFF2-40B4-BE49-F238E27FC236}">
              <a16:creationId xmlns="" xmlns:a16="http://schemas.microsoft.com/office/drawing/2014/main" id="{00000000-0008-0000-0100-0000B3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78" name="CustomShape 1">
          <a:extLst>
            <a:ext uri="{FF2B5EF4-FFF2-40B4-BE49-F238E27FC236}">
              <a16:creationId xmlns="" xmlns:a16="http://schemas.microsoft.com/office/drawing/2014/main" id="{00000000-0008-0000-0100-0000B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79" name="CustomShape 1">
          <a:extLst>
            <a:ext uri="{FF2B5EF4-FFF2-40B4-BE49-F238E27FC236}">
              <a16:creationId xmlns="" xmlns:a16="http://schemas.microsoft.com/office/drawing/2014/main" id="{00000000-0008-0000-0100-0000B5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80" name="CustomShape 1">
          <a:extLst>
            <a:ext uri="{FF2B5EF4-FFF2-40B4-BE49-F238E27FC236}">
              <a16:creationId xmlns="" xmlns:a16="http://schemas.microsoft.com/office/drawing/2014/main" id="{00000000-0008-0000-0100-0000B6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81" name="CustomShape 1">
          <a:extLst>
            <a:ext uri="{FF2B5EF4-FFF2-40B4-BE49-F238E27FC236}">
              <a16:creationId xmlns="" xmlns:a16="http://schemas.microsoft.com/office/drawing/2014/main" id="{00000000-0008-0000-0100-0000B7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82" name="CustomShape 1">
          <a:extLst>
            <a:ext uri="{FF2B5EF4-FFF2-40B4-BE49-F238E27FC236}">
              <a16:creationId xmlns="" xmlns:a16="http://schemas.microsoft.com/office/drawing/2014/main" id="{00000000-0008-0000-0100-0000B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83" name="CustomShape 1">
          <a:extLst>
            <a:ext uri="{FF2B5EF4-FFF2-40B4-BE49-F238E27FC236}">
              <a16:creationId xmlns="" xmlns:a16="http://schemas.microsoft.com/office/drawing/2014/main" id="{00000000-0008-0000-0100-0000B9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84" name="CustomShape 1">
          <a:extLst>
            <a:ext uri="{FF2B5EF4-FFF2-40B4-BE49-F238E27FC236}">
              <a16:creationId xmlns="" xmlns:a16="http://schemas.microsoft.com/office/drawing/2014/main" id="{00000000-0008-0000-0100-0000BA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85" name="CustomShape 1">
          <a:extLst>
            <a:ext uri="{FF2B5EF4-FFF2-40B4-BE49-F238E27FC236}">
              <a16:creationId xmlns="" xmlns:a16="http://schemas.microsoft.com/office/drawing/2014/main" id="{00000000-0008-0000-0100-0000BB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86" name="CustomShape 1">
          <a:extLst>
            <a:ext uri="{FF2B5EF4-FFF2-40B4-BE49-F238E27FC236}">
              <a16:creationId xmlns="" xmlns:a16="http://schemas.microsoft.com/office/drawing/2014/main" id="{00000000-0008-0000-0100-0000BC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87" name="CustomShape 1">
          <a:extLst>
            <a:ext uri="{FF2B5EF4-FFF2-40B4-BE49-F238E27FC236}">
              <a16:creationId xmlns="" xmlns:a16="http://schemas.microsoft.com/office/drawing/2014/main" id="{00000000-0008-0000-0100-0000B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88" name="CustomShape 1">
          <a:extLst>
            <a:ext uri="{FF2B5EF4-FFF2-40B4-BE49-F238E27FC236}">
              <a16:creationId xmlns="" xmlns:a16="http://schemas.microsoft.com/office/drawing/2014/main" id="{00000000-0008-0000-0100-0000BE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89" name="CustomShape 1">
          <a:extLst>
            <a:ext uri="{FF2B5EF4-FFF2-40B4-BE49-F238E27FC236}">
              <a16:creationId xmlns="" xmlns:a16="http://schemas.microsoft.com/office/drawing/2014/main" id="{00000000-0008-0000-0100-0000BF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90" name="CustomShape 1">
          <a:extLst>
            <a:ext uri="{FF2B5EF4-FFF2-40B4-BE49-F238E27FC236}">
              <a16:creationId xmlns="" xmlns:a16="http://schemas.microsoft.com/office/drawing/2014/main" id="{00000000-0008-0000-0100-0000C0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91" name="CustomShape 1">
          <a:extLst>
            <a:ext uri="{FF2B5EF4-FFF2-40B4-BE49-F238E27FC236}">
              <a16:creationId xmlns="" xmlns:a16="http://schemas.microsoft.com/office/drawing/2014/main" id="{00000000-0008-0000-0100-0000C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92" name="CustomShape 1">
          <a:extLst>
            <a:ext uri="{FF2B5EF4-FFF2-40B4-BE49-F238E27FC236}">
              <a16:creationId xmlns="" xmlns:a16="http://schemas.microsoft.com/office/drawing/2014/main" id="{00000000-0008-0000-0100-0000C2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93" name="CustomShape 1">
          <a:extLst>
            <a:ext uri="{FF2B5EF4-FFF2-40B4-BE49-F238E27FC236}">
              <a16:creationId xmlns="" xmlns:a16="http://schemas.microsoft.com/office/drawing/2014/main" id="{00000000-0008-0000-0100-0000C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94" name="CustomShape 1">
          <a:extLst>
            <a:ext uri="{FF2B5EF4-FFF2-40B4-BE49-F238E27FC236}">
              <a16:creationId xmlns="" xmlns:a16="http://schemas.microsoft.com/office/drawing/2014/main" id="{00000000-0008-0000-0100-0000C4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95" name="CustomShape 1">
          <a:extLst>
            <a:ext uri="{FF2B5EF4-FFF2-40B4-BE49-F238E27FC236}">
              <a16:creationId xmlns="" xmlns:a16="http://schemas.microsoft.com/office/drawing/2014/main" id="{00000000-0008-0000-0100-0000C5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96" name="CustomShape 1">
          <a:extLst>
            <a:ext uri="{FF2B5EF4-FFF2-40B4-BE49-F238E27FC236}">
              <a16:creationId xmlns="" xmlns:a16="http://schemas.microsoft.com/office/drawing/2014/main" id="{00000000-0008-0000-0100-0000C6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97" name="CustomShape 1">
          <a:extLst>
            <a:ext uri="{FF2B5EF4-FFF2-40B4-BE49-F238E27FC236}">
              <a16:creationId xmlns="" xmlns:a16="http://schemas.microsoft.com/office/drawing/2014/main" id="{00000000-0008-0000-0100-0000C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98" name="CustomShape 1">
          <a:extLst>
            <a:ext uri="{FF2B5EF4-FFF2-40B4-BE49-F238E27FC236}">
              <a16:creationId xmlns="" xmlns:a16="http://schemas.microsoft.com/office/drawing/2014/main" id="{00000000-0008-0000-0100-0000C8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99" name="CustomShape 1">
          <a:extLst>
            <a:ext uri="{FF2B5EF4-FFF2-40B4-BE49-F238E27FC236}">
              <a16:creationId xmlns="" xmlns:a16="http://schemas.microsoft.com/office/drawing/2014/main" id="{00000000-0008-0000-0100-0000C9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00" name="CustomShape 1">
          <a:extLst>
            <a:ext uri="{FF2B5EF4-FFF2-40B4-BE49-F238E27FC236}">
              <a16:creationId xmlns="" xmlns:a16="http://schemas.microsoft.com/office/drawing/2014/main" id="{00000000-0008-0000-0100-0000C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01" name="CustomShape 1">
          <a:extLst>
            <a:ext uri="{FF2B5EF4-FFF2-40B4-BE49-F238E27FC236}">
              <a16:creationId xmlns="" xmlns:a16="http://schemas.microsoft.com/office/drawing/2014/main" id="{00000000-0008-0000-0100-0000C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02" name="CustomShape 1">
          <a:extLst>
            <a:ext uri="{FF2B5EF4-FFF2-40B4-BE49-F238E27FC236}">
              <a16:creationId xmlns="" xmlns:a16="http://schemas.microsoft.com/office/drawing/2014/main" id="{00000000-0008-0000-0100-0000C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03" name="CustomShape 1">
          <a:extLst>
            <a:ext uri="{FF2B5EF4-FFF2-40B4-BE49-F238E27FC236}">
              <a16:creationId xmlns="" xmlns:a16="http://schemas.microsoft.com/office/drawing/2014/main" id="{00000000-0008-0000-0100-0000CD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04" name="CustomShape 1">
          <a:extLst>
            <a:ext uri="{FF2B5EF4-FFF2-40B4-BE49-F238E27FC236}">
              <a16:creationId xmlns="" xmlns:a16="http://schemas.microsoft.com/office/drawing/2014/main" id="{00000000-0008-0000-0100-0000C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05" name="CustomShape 1">
          <a:extLst>
            <a:ext uri="{FF2B5EF4-FFF2-40B4-BE49-F238E27FC236}">
              <a16:creationId xmlns="" xmlns:a16="http://schemas.microsoft.com/office/drawing/2014/main" id="{00000000-0008-0000-0100-0000CF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06" name="CustomShape 1">
          <a:extLst>
            <a:ext uri="{FF2B5EF4-FFF2-40B4-BE49-F238E27FC236}">
              <a16:creationId xmlns="" xmlns:a16="http://schemas.microsoft.com/office/drawing/2014/main" id="{00000000-0008-0000-0100-0000D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07" name="CustomShape 1">
          <a:extLst>
            <a:ext uri="{FF2B5EF4-FFF2-40B4-BE49-F238E27FC236}">
              <a16:creationId xmlns="" xmlns:a16="http://schemas.microsoft.com/office/drawing/2014/main" id="{00000000-0008-0000-0100-0000D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08" name="CustomShape 1">
          <a:extLst>
            <a:ext uri="{FF2B5EF4-FFF2-40B4-BE49-F238E27FC236}">
              <a16:creationId xmlns="" xmlns:a16="http://schemas.microsoft.com/office/drawing/2014/main" id="{00000000-0008-0000-0100-0000D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09" name="CustomShape 1">
          <a:extLst>
            <a:ext uri="{FF2B5EF4-FFF2-40B4-BE49-F238E27FC236}">
              <a16:creationId xmlns="" xmlns:a16="http://schemas.microsoft.com/office/drawing/2014/main" id="{00000000-0008-0000-0100-0000D3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10" name="CustomShape 1">
          <a:extLst>
            <a:ext uri="{FF2B5EF4-FFF2-40B4-BE49-F238E27FC236}">
              <a16:creationId xmlns="" xmlns:a16="http://schemas.microsoft.com/office/drawing/2014/main" id="{00000000-0008-0000-0100-0000D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11" name="CustomShape 1">
          <a:extLst>
            <a:ext uri="{FF2B5EF4-FFF2-40B4-BE49-F238E27FC236}">
              <a16:creationId xmlns="" xmlns:a16="http://schemas.microsoft.com/office/drawing/2014/main" id="{00000000-0008-0000-0100-0000D5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12" name="CustomShape 1">
          <a:extLst>
            <a:ext uri="{FF2B5EF4-FFF2-40B4-BE49-F238E27FC236}">
              <a16:creationId xmlns="" xmlns:a16="http://schemas.microsoft.com/office/drawing/2014/main" id="{00000000-0008-0000-0100-0000D6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13" name="CustomShape 1">
          <a:extLst>
            <a:ext uri="{FF2B5EF4-FFF2-40B4-BE49-F238E27FC236}">
              <a16:creationId xmlns="" xmlns:a16="http://schemas.microsoft.com/office/drawing/2014/main" id="{00000000-0008-0000-0100-0000D7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14" name="CustomShape 1">
          <a:extLst>
            <a:ext uri="{FF2B5EF4-FFF2-40B4-BE49-F238E27FC236}">
              <a16:creationId xmlns="" xmlns:a16="http://schemas.microsoft.com/office/drawing/2014/main" id="{00000000-0008-0000-0100-0000D804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15" name="CustomShape 1">
          <a:extLst>
            <a:ext uri="{FF2B5EF4-FFF2-40B4-BE49-F238E27FC236}">
              <a16:creationId xmlns="" xmlns:a16="http://schemas.microsoft.com/office/drawing/2014/main" id="{00000000-0008-0000-0100-0000D9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16" name="CustomShape 1">
          <a:extLst>
            <a:ext uri="{FF2B5EF4-FFF2-40B4-BE49-F238E27FC236}">
              <a16:creationId xmlns="" xmlns:a16="http://schemas.microsoft.com/office/drawing/2014/main" id="{00000000-0008-0000-0100-0000D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17" name="CustomShape 1">
          <a:extLst>
            <a:ext uri="{FF2B5EF4-FFF2-40B4-BE49-F238E27FC236}">
              <a16:creationId xmlns="" xmlns:a16="http://schemas.microsoft.com/office/drawing/2014/main" id="{00000000-0008-0000-0100-0000D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18" name="CustomShape 1">
          <a:extLst>
            <a:ext uri="{FF2B5EF4-FFF2-40B4-BE49-F238E27FC236}">
              <a16:creationId xmlns="" xmlns:a16="http://schemas.microsoft.com/office/drawing/2014/main" id="{00000000-0008-0000-0100-0000D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19" name="CustomShape 1">
          <a:extLst>
            <a:ext uri="{FF2B5EF4-FFF2-40B4-BE49-F238E27FC236}">
              <a16:creationId xmlns="" xmlns:a16="http://schemas.microsoft.com/office/drawing/2014/main" id="{00000000-0008-0000-0100-0000DD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0" name="CustomShape 1">
          <a:extLst>
            <a:ext uri="{FF2B5EF4-FFF2-40B4-BE49-F238E27FC236}">
              <a16:creationId xmlns="" xmlns:a16="http://schemas.microsoft.com/office/drawing/2014/main" id="{00000000-0008-0000-0100-0000D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21" name="CustomShape 1">
          <a:extLst>
            <a:ext uri="{FF2B5EF4-FFF2-40B4-BE49-F238E27FC236}">
              <a16:creationId xmlns="" xmlns:a16="http://schemas.microsoft.com/office/drawing/2014/main" id="{00000000-0008-0000-0100-0000DF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22" name="CustomShape 1">
          <a:extLst>
            <a:ext uri="{FF2B5EF4-FFF2-40B4-BE49-F238E27FC236}">
              <a16:creationId xmlns="" xmlns:a16="http://schemas.microsoft.com/office/drawing/2014/main" id="{00000000-0008-0000-0100-0000E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23" name="CustomShape 1">
          <a:extLst>
            <a:ext uri="{FF2B5EF4-FFF2-40B4-BE49-F238E27FC236}">
              <a16:creationId xmlns="" xmlns:a16="http://schemas.microsoft.com/office/drawing/2014/main" id="{00000000-0008-0000-0100-0000E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4" name="CustomShape 1">
          <a:extLst>
            <a:ext uri="{FF2B5EF4-FFF2-40B4-BE49-F238E27FC236}">
              <a16:creationId xmlns="" xmlns:a16="http://schemas.microsoft.com/office/drawing/2014/main" id="{00000000-0008-0000-0100-0000E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25" name="CustomShape 1">
          <a:extLst>
            <a:ext uri="{FF2B5EF4-FFF2-40B4-BE49-F238E27FC236}">
              <a16:creationId xmlns="" xmlns:a16="http://schemas.microsoft.com/office/drawing/2014/main" id="{00000000-0008-0000-0100-0000E3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6" name="CustomShape 1">
          <a:extLst>
            <a:ext uri="{FF2B5EF4-FFF2-40B4-BE49-F238E27FC236}">
              <a16:creationId xmlns="" xmlns:a16="http://schemas.microsoft.com/office/drawing/2014/main" id="{00000000-0008-0000-0100-0000E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27" name="CustomShape 1">
          <a:extLst>
            <a:ext uri="{FF2B5EF4-FFF2-40B4-BE49-F238E27FC236}">
              <a16:creationId xmlns="" xmlns:a16="http://schemas.microsoft.com/office/drawing/2014/main" id="{00000000-0008-0000-0100-0000E5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28" name="CustomShape 1">
          <a:extLst>
            <a:ext uri="{FF2B5EF4-FFF2-40B4-BE49-F238E27FC236}">
              <a16:creationId xmlns="" xmlns:a16="http://schemas.microsoft.com/office/drawing/2014/main" id="{00000000-0008-0000-0100-0000E6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9" name="CustomShape 1">
          <a:extLst>
            <a:ext uri="{FF2B5EF4-FFF2-40B4-BE49-F238E27FC236}">
              <a16:creationId xmlns="" xmlns:a16="http://schemas.microsoft.com/office/drawing/2014/main" id="{00000000-0008-0000-0100-0000E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30" name="CustomShape 1">
          <a:extLst>
            <a:ext uri="{FF2B5EF4-FFF2-40B4-BE49-F238E27FC236}">
              <a16:creationId xmlns="" xmlns:a16="http://schemas.microsoft.com/office/drawing/2014/main" id="{00000000-0008-0000-0100-0000E8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31" name="CustomShape 1">
          <a:extLst>
            <a:ext uri="{FF2B5EF4-FFF2-40B4-BE49-F238E27FC236}">
              <a16:creationId xmlns="" xmlns:a16="http://schemas.microsoft.com/office/drawing/2014/main" id="{00000000-0008-0000-0100-0000E9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32" name="CustomShape 1">
          <a:extLst>
            <a:ext uri="{FF2B5EF4-FFF2-40B4-BE49-F238E27FC236}">
              <a16:creationId xmlns="" xmlns:a16="http://schemas.microsoft.com/office/drawing/2014/main" id="{00000000-0008-0000-0100-0000EA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33" name="CustomShape 1">
          <a:extLst>
            <a:ext uri="{FF2B5EF4-FFF2-40B4-BE49-F238E27FC236}">
              <a16:creationId xmlns="" xmlns:a16="http://schemas.microsoft.com/office/drawing/2014/main" id="{00000000-0008-0000-0100-0000EB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34" name="CustomShape 1">
          <a:extLst>
            <a:ext uri="{FF2B5EF4-FFF2-40B4-BE49-F238E27FC236}">
              <a16:creationId xmlns="" xmlns:a16="http://schemas.microsoft.com/office/drawing/2014/main" id="{00000000-0008-0000-0100-0000EC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35" name="CustomShape 1">
          <a:extLst>
            <a:ext uri="{FF2B5EF4-FFF2-40B4-BE49-F238E27FC236}">
              <a16:creationId xmlns="" xmlns:a16="http://schemas.microsoft.com/office/drawing/2014/main" id="{00000000-0008-0000-0100-0000E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36" name="CustomShape 1">
          <a:extLst>
            <a:ext uri="{FF2B5EF4-FFF2-40B4-BE49-F238E27FC236}">
              <a16:creationId xmlns="" xmlns:a16="http://schemas.microsoft.com/office/drawing/2014/main" id="{00000000-0008-0000-0100-0000EE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37" name="CustomShape 1">
          <a:extLst>
            <a:ext uri="{FF2B5EF4-FFF2-40B4-BE49-F238E27FC236}">
              <a16:creationId xmlns="" xmlns:a16="http://schemas.microsoft.com/office/drawing/2014/main" id="{00000000-0008-0000-0100-0000E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38" name="CustomShape 1">
          <a:extLst>
            <a:ext uri="{FF2B5EF4-FFF2-40B4-BE49-F238E27FC236}">
              <a16:creationId xmlns="" xmlns:a16="http://schemas.microsoft.com/office/drawing/2014/main" id="{00000000-0008-0000-0100-0000F0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39" name="CustomShape 1">
          <a:extLst>
            <a:ext uri="{FF2B5EF4-FFF2-40B4-BE49-F238E27FC236}">
              <a16:creationId xmlns="" xmlns:a16="http://schemas.microsoft.com/office/drawing/2014/main" id="{00000000-0008-0000-0100-0000F1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40" name="CustomShape 1">
          <a:extLst>
            <a:ext uri="{FF2B5EF4-FFF2-40B4-BE49-F238E27FC236}">
              <a16:creationId xmlns="" xmlns:a16="http://schemas.microsoft.com/office/drawing/2014/main" id="{00000000-0008-0000-0100-0000F2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41" name="CustomShape 1">
          <a:extLst>
            <a:ext uri="{FF2B5EF4-FFF2-40B4-BE49-F238E27FC236}">
              <a16:creationId xmlns="" xmlns:a16="http://schemas.microsoft.com/office/drawing/2014/main" id="{00000000-0008-0000-0100-0000F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42" name="CustomShape 1">
          <a:extLst>
            <a:ext uri="{FF2B5EF4-FFF2-40B4-BE49-F238E27FC236}">
              <a16:creationId xmlns="" xmlns:a16="http://schemas.microsoft.com/office/drawing/2014/main" id="{00000000-0008-0000-0100-0000F4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43" name="CustomShape 1">
          <a:extLst>
            <a:ext uri="{FF2B5EF4-FFF2-40B4-BE49-F238E27FC236}">
              <a16:creationId xmlns="" xmlns:a16="http://schemas.microsoft.com/office/drawing/2014/main" id="{00000000-0008-0000-0100-0000F5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44" name="CustomShape 1">
          <a:extLst>
            <a:ext uri="{FF2B5EF4-FFF2-40B4-BE49-F238E27FC236}">
              <a16:creationId xmlns="" xmlns:a16="http://schemas.microsoft.com/office/drawing/2014/main" id="{00000000-0008-0000-0100-0000F6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45" name="CustomShape 1">
          <a:extLst>
            <a:ext uri="{FF2B5EF4-FFF2-40B4-BE49-F238E27FC236}">
              <a16:creationId xmlns="" xmlns:a16="http://schemas.microsoft.com/office/drawing/2014/main" id="{00000000-0008-0000-0100-0000F7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46" name="CustomShape 1">
          <a:extLst>
            <a:ext uri="{FF2B5EF4-FFF2-40B4-BE49-F238E27FC236}">
              <a16:creationId xmlns="" xmlns:a16="http://schemas.microsoft.com/office/drawing/2014/main" id="{00000000-0008-0000-0100-0000F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47" name="CustomShape 1">
          <a:extLst>
            <a:ext uri="{FF2B5EF4-FFF2-40B4-BE49-F238E27FC236}">
              <a16:creationId xmlns="" xmlns:a16="http://schemas.microsoft.com/office/drawing/2014/main" id="{00000000-0008-0000-0100-0000F9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48" name="CustomShape 1">
          <a:extLst>
            <a:ext uri="{FF2B5EF4-FFF2-40B4-BE49-F238E27FC236}">
              <a16:creationId xmlns="" xmlns:a16="http://schemas.microsoft.com/office/drawing/2014/main" id="{00000000-0008-0000-0100-0000F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49" name="CustomShape 1">
          <a:extLst>
            <a:ext uri="{FF2B5EF4-FFF2-40B4-BE49-F238E27FC236}">
              <a16:creationId xmlns="" xmlns:a16="http://schemas.microsoft.com/office/drawing/2014/main" id="{00000000-0008-0000-0100-0000FB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50" name="CustomShape 1">
          <a:extLst>
            <a:ext uri="{FF2B5EF4-FFF2-40B4-BE49-F238E27FC236}">
              <a16:creationId xmlns="" xmlns:a16="http://schemas.microsoft.com/office/drawing/2014/main" id="{00000000-0008-0000-0100-0000FC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51" name="CustomShape 1">
          <a:extLst>
            <a:ext uri="{FF2B5EF4-FFF2-40B4-BE49-F238E27FC236}">
              <a16:creationId xmlns="" xmlns:a16="http://schemas.microsoft.com/office/drawing/2014/main" id="{00000000-0008-0000-0100-0000FD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52" name="CustomShape 1">
          <a:extLst>
            <a:ext uri="{FF2B5EF4-FFF2-40B4-BE49-F238E27FC236}">
              <a16:creationId xmlns="" xmlns:a16="http://schemas.microsoft.com/office/drawing/2014/main" id="{00000000-0008-0000-0100-0000F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53" name="CustomShape 1">
          <a:extLst>
            <a:ext uri="{FF2B5EF4-FFF2-40B4-BE49-F238E27FC236}">
              <a16:creationId xmlns="" xmlns:a16="http://schemas.microsoft.com/office/drawing/2014/main" id="{00000000-0008-0000-0100-0000FF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54" name="CustomShape 1">
          <a:extLst>
            <a:ext uri="{FF2B5EF4-FFF2-40B4-BE49-F238E27FC236}">
              <a16:creationId xmlns="" xmlns:a16="http://schemas.microsoft.com/office/drawing/2014/main" id="{00000000-0008-0000-0100-000000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55" name="CustomShape 1">
          <a:extLst>
            <a:ext uri="{FF2B5EF4-FFF2-40B4-BE49-F238E27FC236}">
              <a16:creationId xmlns="" xmlns:a16="http://schemas.microsoft.com/office/drawing/2014/main" id="{00000000-0008-0000-0100-000001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56" name="CustomShape 1">
          <a:extLst>
            <a:ext uri="{FF2B5EF4-FFF2-40B4-BE49-F238E27FC236}">
              <a16:creationId xmlns="" xmlns:a16="http://schemas.microsoft.com/office/drawing/2014/main" id="{00000000-0008-0000-0100-000002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57" name="CustomShape 1">
          <a:extLst>
            <a:ext uri="{FF2B5EF4-FFF2-40B4-BE49-F238E27FC236}">
              <a16:creationId xmlns="" xmlns:a16="http://schemas.microsoft.com/office/drawing/2014/main" id="{00000000-0008-0000-0100-000003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58" name="CustomShape 1">
          <a:extLst>
            <a:ext uri="{FF2B5EF4-FFF2-40B4-BE49-F238E27FC236}">
              <a16:creationId xmlns="" xmlns:a16="http://schemas.microsoft.com/office/drawing/2014/main" id="{00000000-0008-0000-0100-000004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59" name="CustomShape 1">
          <a:extLst>
            <a:ext uri="{FF2B5EF4-FFF2-40B4-BE49-F238E27FC236}">
              <a16:creationId xmlns="" xmlns:a16="http://schemas.microsoft.com/office/drawing/2014/main" id="{00000000-0008-0000-0100-000005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60" name="CustomShape 1">
          <a:extLst>
            <a:ext uri="{FF2B5EF4-FFF2-40B4-BE49-F238E27FC236}">
              <a16:creationId xmlns="" xmlns:a16="http://schemas.microsoft.com/office/drawing/2014/main" id="{00000000-0008-0000-0100-00000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61" name="CustomShape 1">
          <a:extLst>
            <a:ext uri="{FF2B5EF4-FFF2-40B4-BE49-F238E27FC236}">
              <a16:creationId xmlns="" xmlns:a16="http://schemas.microsoft.com/office/drawing/2014/main" id="{00000000-0008-0000-0100-00000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62" name="CustomShape 1">
          <a:extLst>
            <a:ext uri="{FF2B5EF4-FFF2-40B4-BE49-F238E27FC236}">
              <a16:creationId xmlns="" xmlns:a16="http://schemas.microsoft.com/office/drawing/2014/main" id="{00000000-0008-0000-0100-00000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63" name="CustomShape 1">
          <a:extLst>
            <a:ext uri="{FF2B5EF4-FFF2-40B4-BE49-F238E27FC236}">
              <a16:creationId xmlns="" xmlns:a16="http://schemas.microsoft.com/office/drawing/2014/main" id="{00000000-0008-0000-0100-000009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64" name="CustomShape 1">
          <a:extLst>
            <a:ext uri="{FF2B5EF4-FFF2-40B4-BE49-F238E27FC236}">
              <a16:creationId xmlns="" xmlns:a16="http://schemas.microsoft.com/office/drawing/2014/main" id="{00000000-0008-0000-0100-00000A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65" name="CustomShape 1">
          <a:extLst>
            <a:ext uri="{FF2B5EF4-FFF2-40B4-BE49-F238E27FC236}">
              <a16:creationId xmlns="" xmlns:a16="http://schemas.microsoft.com/office/drawing/2014/main" id="{00000000-0008-0000-0100-00000B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66" name="CustomShape 1">
          <a:extLst>
            <a:ext uri="{FF2B5EF4-FFF2-40B4-BE49-F238E27FC236}">
              <a16:creationId xmlns="" xmlns:a16="http://schemas.microsoft.com/office/drawing/2014/main" id="{00000000-0008-0000-0100-00000C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67" name="CustomShape 1">
          <a:extLst>
            <a:ext uri="{FF2B5EF4-FFF2-40B4-BE49-F238E27FC236}">
              <a16:creationId xmlns="" xmlns:a16="http://schemas.microsoft.com/office/drawing/2014/main" id="{00000000-0008-0000-0100-00000D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68" name="CustomShape 1">
          <a:extLst>
            <a:ext uri="{FF2B5EF4-FFF2-40B4-BE49-F238E27FC236}">
              <a16:creationId xmlns="" xmlns:a16="http://schemas.microsoft.com/office/drawing/2014/main" id="{00000000-0008-0000-0100-00000E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69" name="CustomShape 1">
          <a:extLst>
            <a:ext uri="{FF2B5EF4-FFF2-40B4-BE49-F238E27FC236}">
              <a16:creationId xmlns="" xmlns:a16="http://schemas.microsoft.com/office/drawing/2014/main" id="{00000000-0008-0000-0100-00000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70" name="CustomShape 1">
          <a:extLst>
            <a:ext uri="{FF2B5EF4-FFF2-40B4-BE49-F238E27FC236}">
              <a16:creationId xmlns="" xmlns:a16="http://schemas.microsoft.com/office/drawing/2014/main" id="{00000000-0008-0000-0100-00001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71" name="CustomShape 1">
          <a:extLst>
            <a:ext uri="{FF2B5EF4-FFF2-40B4-BE49-F238E27FC236}">
              <a16:creationId xmlns="" xmlns:a16="http://schemas.microsoft.com/office/drawing/2014/main" id="{00000000-0008-0000-0100-00001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72" name="CustomShape 1">
          <a:extLst>
            <a:ext uri="{FF2B5EF4-FFF2-40B4-BE49-F238E27FC236}">
              <a16:creationId xmlns="" xmlns:a16="http://schemas.microsoft.com/office/drawing/2014/main" id="{00000000-0008-0000-0100-00001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73" name="CustomShape 1">
          <a:extLst>
            <a:ext uri="{FF2B5EF4-FFF2-40B4-BE49-F238E27FC236}">
              <a16:creationId xmlns="" xmlns:a16="http://schemas.microsoft.com/office/drawing/2014/main" id="{00000000-0008-0000-0100-00001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74" name="CustomShape 1">
          <a:extLst>
            <a:ext uri="{FF2B5EF4-FFF2-40B4-BE49-F238E27FC236}">
              <a16:creationId xmlns="" xmlns:a16="http://schemas.microsoft.com/office/drawing/2014/main" id="{00000000-0008-0000-0100-00001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75" name="CustomShape 1">
          <a:extLst>
            <a:ext uri="{FF2B5EF4-FFF2-40B4-BE49-F238E27FC236}">
              <a16:creationId xmlns="" xmlns:a16="http://schemas.microsoft.com/office/drawing/2014/main" id="{00000000-0008-0000-0100-00001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76" name="CustomShape 1">
          <a:extLst>
            <a:ext uri="{FF2B5EF4-FFF2-40B4-BE49-F238E27FC236}">
              <a16:creationId xmlns="" xmlns:a16="http://schemas.microsoft.com/office/drawing/2014/main" id="{00000000-0008-0000-0100-00001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77" name="CustomShape 1">
          <a:extLst>
            <a:ext uri="{FF2B5EF4-FFF2-40B4-BE49-F238E27FC236}">
              <a16:creationId xmlns="" xmlns:a16="http://schemas.microsoft.com/office/drawing/2014/main" id="{00000000-0008-0000-0100-00001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78" name="CustomShape 1">
          <a:extLst>
            <a:ext uri="{FF2B5EF4-FFF2-40B4-BE49-F238E27FC236}">
              <a16:creationId xmlns="" xmlns:a16="http://schemas.microsoft.com/office/drawing/2014/main" id="{00000000-0008-0000-0100-000018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79" name="CustomShape 1">
          <a:extLst>
            <a:ext uri="{FF2B5EF4-FFF2-40B4-BE49-F238E27FC236}">
              <a16:creationId xmlns="" xmlns:a16="http://schemas.microsoft.com/office/drawing/2014/main" id="{00000000-0008-0000-0100-00001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80" name="CustomShape 1">
          <a:extLst>
            <a:ext uri="{FF2B5EF4-FFF2-40B4-BE49-F238E27FC236}">
              <a16:creationId xmlns="" xmlns:a16="http://schemas.microsoft.com/office/drawing/2014/main" id="{00000000-0008-0000-0100-00001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81" name="CustomShape 1">
          <a:extLst>
            <a:ext uri="{FF2B5EF4-FFF2-40B4-BE49-F238E27FC236}">
              <a16:creationId xmlns="" xmlns:a16="http://schemas.microsoft.com/office/drawing/2014/main" id="{00000000-0008-0000-0100-00001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82" name="CustomShape 1">
          <a:extLst>
            <a:ext uri="{FF2B5EF4-FFF2-40B4-BE49-F238E27FC236}">
              <a16:creationId xmlns="" xmlns:a16="http://schemas.microsoft.com/office/drawing/2014/main" id="{00000000-0008-0000-0100-00001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83" name="CustomShape 1">
          <a:extLst>
            <a:ext uri="{FF2B5EF4-FFF2-40B4-BE49-F238E27FC236}">
              <a16:creationId xmlns="" xmlns:a16="http://schemas.microsoft.com/office/drawing/2014/main" id="{00000000-0008-0000-0100-00001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84" name="CustomShape 1">
          <a:extLst>
            <a:ext uri="{FF2B5EF4-FFF2-40B4-BE49-F238E27FC236}">
              <a16:creationId xmlns="" xmlns:a16="http://schemas.microsoft.com/office/drawing/2014/main" id="{00000000-0008-0000-0100-00001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85" name="CustomShape 1">
          <a:extLst>
            <a:ext uri="{FF2B5EF4-FFF2-40B4-BE49-F238E27FC236}">
              <a16:creationId xmlns="" xmlns:a16="http://schemas.microsoft.com/office/drawing/2014/main" id="{00000000-0008-0000-0100-00001F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86" name="CustomShape 1">
          <a:extLst>
            <a:ext uri="{FF2B5EF4-FFF2-40B4-BE49-F238E27FC236}">
              <a16:creationId xmlns="" xmlns:a16="http://schemas.microsoft.com/office/drawing/2014/main" id="{00000000-0008-0000-0100-00002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87" name="CustomShape 1">
          <a:extLst>
            <a:ext uri="{FF2B5EF4-FFF2-40B4-BE49-F238E27FC236}">
              <a16:creationId xmlns="" xmlns:a16="http://schemas.microsoft.com/office/drawing/2014/main" id="{00000000-0008-0000-0100-00002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88" name="CustomShape 1">
          <a:extLst>
            <a:ext uri="{FF2B5EF4-FFF2-40B4-BE49-F238E27FC236}">
              <a16:creationId xmlns="" xmlns:a16="http://schemas.microsoft.com/office/drawing/2014/main" id="{00000000-0008-0000-0100-000022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89" name="CustomShape 1">
          <a:extLst>
            <a:ext uri="{FF2B5EF4-FFF2-40B4-BE49-F238E27FC236}">
              <a16:creationId xmlns="" xmlns:a16="http://schemas.microsoft.com/office/drawing/2014/main" id="{00000000-0008-0000-0100-00002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90" name="CustomShape 1">
          <a:extLst>
            <a:ext uri="{FF2B5EF4-FFF2-40B4-BE49-F238E27FC236}">
              <a16:creationId xmlns="" xmlns:a16="http://schemas.microsoft.com/office/drawing/2014/main" id="{00000000-0008-0000-0100-000024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91" name="CustomShape 1">
          <a:extLst>
            <a:ext uri="{FF2B5EF4-FFF2-40B4-BE49-F238E27FC236}">
              <a16:creationId xmlns="" xmlns:a16="http://schemas.microsoft.com/office/drawing/2014/main" id="{00000000-0008-0000-0100-000025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92" name="CustomShape 1">
          <a:extLst>
            <a:ext uri="{FF2B5EF4-FFF2-40B4-BE49-F238E27FC236}">
              <a16:creationId xmlns="" xmlns:a16="http://schemas.microsoft.com/office/drawing/2014/main" id="{00000000-0008-0000-0100-000026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93" name="CustomShape 1">
          <a:extLst>
            <a:ext uri="{FF2B5EF4-FFF2-40B4-BE49-F238E27FC236}">
              <a16:creationId xmlns="" xmlns:a16="http://schemas.microsoft.com/office/drawing/2014/main" id="{00000000-0008-0000-0100-000027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94" name="CustomShape 1">
          <a:extLst>
            <a:ext uri="{FF2B5EF4-FFF2-40B4-BE49-F238E27FC236}">
              <a16:creationId xmlns="" xmlns:a16="http://schemas.microsoft.com/office/drawing/2014/main" id="{00000000-0008-0000-0100-00002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95" name="CustomShape 1">
          <a:extLst>
            <a:ext uri="{FF2B5EF4-FFF2-40B4-BE49-F238E27FC236}">
              <a16:creationId xmlns="" xmlns:a16="http://schemas.microsoft.com/office/drawing/2014/main" id="{00000000-0008-0000-0100-000029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96" name="CustomShape 1">
          <a:extLst>
            <a:ext uri="{FF2B5EF4-FFF2-40B4-BE49-F238E27FC236}">
              <a16:creationId xmlns="" xmlns:a16="http://schemas.microsoft.com/office/drawing/2014/main" id="{00000000-0008-0000-0100-00002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97" name="CustomShape 1">
          <a:extLst>
            <a:ext uri="{FF2B5EF4-FFF2-40B4-BE49-F238E27FC236}">
              <a16:creationId xmlns="" xmlns:a16="http://schemas.microsoft.com/office/drawing/2014/main" id="{00000000-0008-0000-0100-00002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98" name="CustomShape 1">
          <a:extLst>
            <a:ext uri="{FF2B5EF4-FFF2-40B4-BE49-F238E27FC236}">
              <a16:creationId xmlns="" xmlns:a16="http://schemas.microsoft.com/office/drawing/2014/main" id="{00000000-0008-0000-0100-00002C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99" name="CustomShape 1">
          <a:extLst>
            <a:ext uri="{FF2B5EF4-FFF2-40B4-BE49-F238E27FC236}">
              <a16:creationId xmlns="" xmlns:a16="http://schemas.microsoft.com/office/drawing/2014/main" id="{00000000-0008-0000-0100-00002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00" name="CustomShape 1">
          <a:extLst>
            <a:ext uri="{FF2B5EF4-FFF2-40B4-BE49-F238E27FC236}">
              <a16:creationId xmlns="" xmlns:a16="http://schemas.microsoft.com/office/drawing/2014/main" id="{00000000-0008-0000-0100-00002E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01" name="CustomShape 1">
          <a:extLst>
            <a:ext uri="{FF2B5EF4-FFF2-40B4-BE49-F238E27FC236}">
              <a16:creationId xmlns="" xmlns:a16="http://schemas.microsoft.com/office/drawing/2014/main" id="{00000000-0008-0000-0100-00002F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02" name="CustomShape 1">
          <a:extLst>
            <a:ext uri="{FF2B5EF4-FFF2-40B4-BE49-F238E27FC236}">
              <a16:creationId xmlns="" xmlns:a16="http://schemas.microsoft.com/office/drawing/2014/main" id="{00000000-0008-0000-0100-000030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03" name="CustomShape 1">
          <a:extLst>
            <a:ext uri="{FF2B5EF4-FFF2-40B4-BE49-F238E27FC236}">
              <a16:creationId xmlns="" xmlns:a16="http://schemas.microsoft.com/office/drawing/2014/main" id="{00000000-0008-0000-0100-000031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04" name="CustomShape 1">
          <a:extLst>
            <a:ext uri="{FF2B5EF4-FFF2-40B4-BE49-F238E27FC236}">
              <a16:creationId xmlns="" xmlns:a16="http://schemas.microsoft.com/office/drawing/2014/main" id="{00000000-0008-0000-0100-00003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05" name="CustomShape 1">
          <a:extLst>
            <a:ext uri="{FF2B5EF4-FFF2-40B4-BE49-F238E27FC236}">
              <a16:creationId xmlns="" xmlns:a16="http://schemas.microsoft.com/office/drawing/2014/main" id="{00000000-0008-0000-0100-000033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06" name="CustomShape 1">
          <a:extLst>
            <a:ext uri="{FF2B5EF4-FFF2-40B4-BE49-F238E27FC236}">
              <a16:creationId xmlns="" xmlns:a16="http://schemas.microsoft.com/office/drawing/2014/main" id="{00000000-0008-0000-0100-000034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07" name="CustomShape 1">
          <a:extLst>
            <a:ext uri="{FF2B5EF4-FFF2-40B4-BE49-F238E27FC236}">
              <a16:creationId xmlns="" xmlns:a16="http://schemas.microsoft.com/office/drawing/2014/main" id="{00000000-0008-0000-0100-000035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08" name="CustomShape 1">
          <a:extLst>
            <a:ext uri="{FF2B5EF4-FFF2-40B4-BE49-F238E27FC236}">
              <a16:creationId xmlns="" xmlns:a16="http://schemas.microsoft.com/office/drawing/2014/main" id="{00000000-0008-0000-0100-000036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09" name="CustomShape 1">
          <a:extLst>
            <a:ext uri="{FF2B5EF4-FFF2-40B4-BE49-F238E27FC236}">
              <a16:creationId xmlns="" xmlns:a16="http://schemas.microsoft.com/office/drawing/2014/main" id="{00000000-0008-0000-0100-000037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0" name="CustomShape 1">
          <a:extLst>
            <a:ext uri="{FF2B5EF4-FFF2-40B4-BE49-F238E27FC236}">
              <a16:creationId xmlns="" xmlns:a16="http://schemas.microsoft.com/office/drawing/2014/main" id="{00000000-0008-0000-0100-00003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11" name="CustomShape 1">
          <a:extLst>
            <a:ext uri="{FF2B5EF4-FFF2-40B4-BE49-F238E27FC236}">
              <a16:creationId xmlns="" xmlns:a16="http://schemas.microsoft.com/office/drawing/2014/main" id="{00000000-0008-0000-0100-000039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12" name="CustomShape 1">
          <a:extLst>
            <a:ext uri="{FF2B5EF4-FFF2-40B4-BE49-F238E27FC236}">
              <a16:creationId xmlns="" xmlns:a16="http://schemas.microsoft.com/office/drawing/2014/main" id="{00000000-0008-0000-0100-00003A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3" name="CustomShape 1">
          <a:extLst>
            <a:ext uri="{FF2B5EF4-FFF2-40B4-BE49-F238E27FC236}">
              <a16:creationId xmlns="" xmlns:a16="http://schemas.microsoft.com/office/drawing/2014/main" id="{00000000-0008-0000-0100-00003B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14" name="CustomShape 1">
          <a:extLst>
            <a:ext uri="{FF2B5EF4-FFF2-40B4-BE49-F238E27FC236}">
              <a16:creationId xmlns="" xmlns:a16="http://schemas.microsoft.com/office/drawing/2014/main" id="{00000000-0008-0000-0100-00003C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5" name="CustomShape 1">
          <a:extLst>
            <a:ext uri="{FF2B5EF4-FFF2-40B4-BE49-F238E27FC236}">
              <a16:creationId xmlns="" xmlns:a16="http://schemas.microsoft.com/office/drawing/2014/main" id="{00000000-0008-0000-0100-00003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16" name="CustomShape 1">
          <a:extLst>
            <a:ext uri="{FF2B5EF4-FFF2-40B4-BE49-F238E27FC236}">
              <a16:creationId xmlns="" xmlns:a16="http://schemas.microsoft.com/office/drawing/2014/main" id="{00000000-0008-0000-0100-00003E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17" name="CustomShape 1">
          <a:extLst>
            <a:ext uri="{FF2B5EF4-FFF2-40B4-BE49-F238E27FC236}">
              <a16:creationId xmlns="" xmlns:a16="http://schemas.microsoft.com/office/drawing/2014/main" id="{00000000-0008-0000-0100-00003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18" name="CustomShape 1">
          <a:extLst>
            <a:ext uri="{FF2B5EF4-FFF2-40B4-BE49-F238E27FC236}">
              <a16:creationId xmlns="" xmlns:a16="http://schemas.microsoft.com/office/drawing/2014/main" id="{00000000-0008-0000-0100-00004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9" name="CustomShape 1">
          <a:extLst>
            <a:ext uri="{FF2B5EF4-FFF2-40B4-BE49-F238E27FC236}">
              <a16:creationId xmlns="" xmlns:a16="http://schemas.microsoft.com/office/drawing/2014/main" id="{00000000-0008-0000-0100-00004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20" name="CustomShape 1">
          <a:extLst>
            <a:ext uri="{FF2B5EF4-FFF2-40B4-BE49-F238E27FC236}">
              <a16:creationId xmlns="" xmlns:a16="http://schemas.microsoft.com/office/drawing/2014/main" id="{00000000-0008-0000-0100-00004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21" name="CustomShape 1">
          <a:extLst>
            <a:ext uri="{FF2B5EF4-FFF2-40B4-BE49-F238E27FC236}">
              <a16:creationId xmlns="" xmlns:a16="http://schemas.microsoft.com/office/drawing/2014/main" id="{00000000-0008-0000-0100-00004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22" name="CustomShape 1">
          <a:extLst>
            <a:ext uri="{FF2B5EF4-FFF2-40B4-BE49-F238E27FC236}">
              <a16:creationId xmlns="" xmlns:a16="http://schemas.microsoft.com/office/drawing/2014/main" id="{00000000-0008-0000-0100-000044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23" name="CustomShape 1">
          <a:extLst>
            <a:ext uri="{FF2B5EF4-FFF2-40B4-BE49-F238E27FC236}">
              <a16:creationId xmlns="" xmlns:a16="http://schemas.microsoft.com/office/drawing/2014/main" id="{00000000-0008-0000-0100-00004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24" name="CustomShape 1">
          <a:extLst>
            <a:ext uri="{FF2B5EF4-FFF2-40B4-BE49-F238E27FC236}">
              <a16:creationId xmlns="" xmlns:a16="http://schemas.microsoft.com/office/drawing/2014/main" id="{00000000-0008-0000-0100-00004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25" name="CustomShape 1">
          <a:extLst>
            <a:ext uri="{FF2B5EF4-FFF2-40B4-BE49-F238E27FC236}">
              <a16:creationId xmlns="" xmlns:a16="http://schemas.microsoft.com/office/drawing/2014/main" id="{00000000-0008-0000-0100-00004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26" name="CustomShape 1">
          <a:extLst>
            <a:ext uri="{FF2B5EF4-FFF2-40B4-BE49-F238E27FC236}">
              <a16:creationId xmlns="" xmlns:a16="http://schemas.microsoft.com/office/drawing/2014/main" id="{00000000-0008-0000-0100-00004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27" name="CustomShape 1">
          <a:extLst>
            <a:ext uri="{FF2B5EF4-FFF2-40B4-BE49-F238E27FC236}">
              <a16:creationId xmlns="" xmlns:a16="http://schemas.microsoft.com/office/drawing/2014/main" id="{00000000-0008-0000-0100-00004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28" name="CustomShape 1">
          <a:extLst>
            <a:ext uri="{FF2B5EF4-FFF2-40B4-BE49-F238E27FC236}">
              <a16:creationId xmlns="" xmlns:a16="http://schemas.microsoft.com/office/drawing/2014/main" id="{00000000-0008-0000-0100-00004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29" name="CustomShape 1">
          <a:extLst>
            <a:ext uri="{FF2B5EF4-FFF2-40B4-BE49-F238E27FC236}">
              <a16:creationId xmlns="" xmlns:a16="http://schemas.microsoft.com/office/drawing/2014/main" id="{00000000-0008-0000-0100-00004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0" name="CustomShape 1">
          <a:extLst>
            <a:ext uri="{FF2B5EF4-FFF2-40B4-BE49-F238E27FC236}">
              <a16:creationId xmlns="" xmlns:a16="http://schemas.microsoft.com/office/drawing/2014/main" id="{00000000-0008-0000-0100-00004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31" name="CustomShape 1">
          <a:extLst>
            <a:ext uri="{FF2B5EF4-FFF2-40B4-BE49-F238E27FC236}">
              <a16:creationId xmlns="" xmlns:a16="http://schemas.microsoft.com/office/drawing/2014/main" id="{00000000-0008-0000-0100-00004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2" name="CustomShape 1">
          <a:extLst>
            <a:ext uri="{FF2B5EF4-FFF2-40B4-BE49-F238E27FC236}">
              <a16:creationId xmlns="" xmlns:a16="http://schemas.microsoft.com/office/drawing/2014/main" id="{00000000-0008-0000-0100-00004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33" name="CustomShape 1">
          <a:extLst>
            <a:ext uri="{FF2B5EF4-FFF2-40B4-BE49-F238E27FC236}">
              <a16:creationId xmlns="" xmlns:a16="http://schemas.microsoft.com/office/drawing/2014/main" id="{00000000-0008-0000-0100-00004F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34" name="CustomShape 1">
          <a:extLst>
            <a:ext uri="{FF2B5EF4-FFF2-40B4-BE49-F238E27FC236}">
              <a16:creationId xmlns="" xmlns:a16="http://schemas.microsoft.com/office/drawing/2014/main" id="{00000000-0008-0000-0100-00005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35" name="CustomShape 1">
          <a:extLst>
            <a:ext uri="{FF2B5EF4-FFF2-40B4-BE49-F238E27FC236}">
              <a16:creationId xmlns="" xmlns:a16="http://schemas.microsoft.com/office/drawing/2014/main" id="{00000000-0008-0000-0100-00005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6" name="CustomShape 1">
          <a:extLst>
            <a:ext uri="{FF2B5EF4-FFF2-40B4-BE49-F238E27FC236}">
              <a16:creationId xmlns="" xmlns:a16="http://schemas.microsoft.com/office/drawing/2014/main" id="{00000000-0008-0000-0100-00005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37" name="CustomShape 1">
          <a:extLst>
            <a:ext uri="{FF2B5EF4-FFF2-40B4-BE49-F238E27FC236}">
              <a16:creationId xmlns="" xmlns:a16="http://schemas.microsoft.com/office/drawing/2014/main" id="{00000000-0008-0000-0100-00005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8" name="CustomShape 1">
          <a:extLst>
            <a:ext uri="{FF2B5EF4-FFF2-40B4-BE49-F238E27FC236}">
              <a16:creationId xmlns="" xmlns:a16="http://schemas.microsoft.com/office/drawing/2014/main" id="{00000000-0008-0000-0100-00005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39" name="CustomShape 1">
          <a:extLst>
            <a:ext uri="{FF2B5EF4-FFF2-40B4-BE49-F238E27FC236}">
              <a16:creationId xmlns="" xmlns:a16="http://schemas.microsoft.com/office/drawing/2014/main" id="{00000000-0008-0000-0100-00005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40" name="CustomShape 1">
          <a:extLst>
            <a:ext uri="{FF2B5EF4-FFF2-40B4-BE49-F238E27FC236}">
              <a16:creationId xmlns="" xmlns:a16="http://schemas.microsoft.com/office/drawing/2014/main" id="{00000000-0008-0000-0100-00005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41" name="CustomShape 1">
          <a:extLst>
            <a:ext uri="{FF2B5EF4-FFF2-40B4-BE49-F238E27FC236}">
              <a16:creationId xmlns="" xmlns:a16="http://schemas.microsoft.com/office/drawing/2014/main" id="{00000000-0008-0000-0100-00005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42" name="CustomShape 1">
          <a:extLst>
            <a:ext uri="{FF2B5EF4-FFF2-40B4-BE49-F238E27FC236}">
              <a16:creationId xmlns="" xmlns:a16="http://schemas.microsoft.com/office/drawing/2014/main" id="{00000000-0008-0000-0100-00005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43" name="CustomShape 1">
          <a:extLst>
            <a:ext uri="{FF2B5EF4-FFF2-40B4-BE49-F238E27FC236}">
              <a16:creationId xmlns="" xmlns:a16="http://schemas.microsoft.com/office/drawing/2014/main" id="{00000000-0008-0000-0100-000059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44" name="CustomShape 1">
          <a:extLst>
            <a:ext uri="{FF2B5EF4-FFF2-40B4-BE49-F238E27FC236}">
              <a16:creationId xmlns="" xmlns:a16="http://schemas.microsoft.com/office/drawing/2014/main" id="{00000000-0008-0000-0100-00005A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45" name="CustomShape 1">
          <a:extLst>
            <a:ext uri="{FF2B5EF4-FFF2-40B4-BE49-F238E27FC236}">
              <a16:creationId xmlns="" xmlns:a16="http://schemas.microsoft.com/office/drawing/2014/main" id="{00000000-0008-0000-0100-00005B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46" name="CustomShape 1">
          <a:extLst>
            <a:ext uri="{FF2B5EF4-FFF2-40B4-BE49-F238E27FC236}">
              <a16:creationId xmlns="" xmlns:a16="http://schemas.microsoft.com/office/drawing/2014/main" id="{00000000-0008-0000-0100-00005C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47" name="CustomShape 1">
          <a:extLst>
            <a:ext uri="{FF2B5EF4-FFF2-40B4-BE49-F238E27FC236}">
              <a16:creationId xmlns="" xmlns:a16="http://schemas.microsoft.com/office/drawing/2014/main" id="{00000000-0008-0000-0100-00005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48" name="CustomShape 1">
          <a:extLst>
            <a:ext uri="{FF2B5EF4-FFF2-40B4-BE49-F238E27FC236}">
              <a16:creationId xmlns="" xmlns:a16="http://schemas.microsoft.com/office/drawing/2014/main" id="{00000000-0008-0000-0100-00005E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49" name="CustomShape 1">
          <a:extLst>
            <a:ext uri="{FF2B5EF4-FFF2-40B4-BE49-F238E27FC236}">
              <a16:creationId xmlns="" xmlns:a16="http://schemas.microsoft.com/office/drawing/2014/main" id="{00000000-0008-0000-0100-00005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50" name="CustomShape 1">
          <a:extLst>
            <a:ext uri="{FF2B5EF4-FFF2-40B4-BE49-F238E27FC236}">
              <a16:creationId xmlns="" xmlns:a16="http://schemas.microsoft.com/office/drawing/2014/main" id="{00000000-0008-0000-0100-00006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51" name="CustomShape 1">
          <a:extLst>
            <a:ext uri="{FF2B5EF4-FFF2-40B4-BE49-F238E27FC236}">
              <a16:creationId xmlns="" xmlns:a16="http://schemas.microsoft.com/office/drawing/2014/main" id="{00000000-0008-0000-0100-00006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52" name="CustomShape 1">
          <a:extLst>
            <a:ext uri="{FF2B5EF4-FFF2-40B4-BE49-F238E27FC236}">
              <a16:creationId xmlns="" xmlns:a16="http://schemas.microsoft.com/office/drawing/2014/main" id="{00000000-0008-0000-0100-00006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53" name="CustomShape 1">
          <a:extLst>
            <a:ext uri="{FF2B5EF4-FFF2-40B4-BE49-F238E27FC236}">
              <a16:creationId xmlns="" xmlns:a16="http://schemas.microsoft.com/office/drawing/2014/main" id="{00000000-0008-0000-0100-00006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54" name="CustomShape 1">
          <a:extLst>
            <a:ext uri="{FF2B5EF4-FFF2-40B4-BE49-F238E27FC236}">
              <a16:creationId xmlns="" xmlns:a16="http://schemas.microsoft.com/office/drawing/2014/main" id="{00000000-0008-0000-0100-000064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55" name="CustomShape 1">
          <a:extLst>
            <a:ext uri="{FF2B5EF4-FFF2-40B4-BE49-F238E27FC236}">
              <a16:creationId xmlns="" xmlns:a16="http://schemas.microsoft.com/office/drawing/2014/main" id="{00000000-0008-0000-0100-000065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56" name="CustomShape 1">
          <a:extLst>
            <a:ext uri="{FF2B5EF4-FFF2-40B4-BE49-F238E27FC236}">
              <a16:creationId xmlns="" xmlns:a16="http://schemas.microsoft.com/office/drawing/2014/main" id="{00000000-0008-0000-0100-000066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57" name="CustomShape 1">
          <a:extLst>
            <a:ext uri="{FF2B5EF4-FFF2-40B4-BE49-F238E27FC236}">
              <a16:creationId xmlns="" xmlns:a16="http://schemas.microsoft.com/office/drawing/2014/main" id="{00000000-0008-0000-0100-000067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58" name="CustomShape 1">
          <a:extLst>
            <a:ext uri="{FF2B5EF4-FFF2-40B4-BE49-F238E27FC236}">
              <a16:creationId xmlns="" xmlns:a16="http://schemas.microsoft.com/office/drawing/2014/main" id="{00000000-0008-0000-0100-00006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59" name="CustomShape 1">
          <a:extLst>
            <a:ext uri="{FF2B5EF4-FFF2-40B4-BE49-F238E27FC236}">
              <a16:creationId xmlns="" xmlns:a16="http://schemas.microsoft.com/office/drawing/2014/main" id="{00000000-0008-0000-0100-000069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60" name="CustomShape 1">
          <a:extLst>
            <a:ext uri="{FF2B5EF4-FFF2-40B4-BE49-F238E27FC236}">
              <a16:creationId xmlns="" xmlns:a16="http://schemas.microsoft.com/office/drawing/2014/main" id="{00000000-0008-0000-0100-00006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61" name="CustomShape 1">
          <a:extLst>
            <a:ext uri="{FF2B5EF4-FFF2-40B4-BE49-F238E27FC236}">
              <a16:creationId xmlns="" xmlns:a16="http://schemas.microsoft.com/office/drawing/2014/main" id="{00000000-0008-0000-0100-00006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62" name="CustomShape 1">
          <a:extLst>
            <a:ext uri="{FF2B5EF4-FFF2-40B4-BE49-F238E27FC236}">
              <a16:creationId xmlns="" xmlns:a16="http://schemas.microsoft.com/office/drawing/2014/main" id="{00000000-0008-0000-0100-00006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63" name="CustomShape 1">
          <a:extLst>
            <a:ext uri="{FF2B5EF4-FFF2-40B4-BE49-F238E27FC236}">
              <a16:creationId xmlns="" xmlns:a16="http://schemas.microsoft.com/office/drawing/2014/main" id="{00000000-0008-0000-0100-00006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64" name="CustomShape 1">
          <a:extLst>
            <a:ext uri="{FF2B5EF4-FFF2-40B4-BE49-F238E27FC236}">
              <a16:creationId xmlns="" xmlns:a16="http://schemas.microsoft.com/office/drawing/2014/main" id="{00000000-0008-0000-0100-00006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65" name="CustomShape 1">
          <a:extLst>
            <a:ext uri="{FF2B5EF4-FFF2-40B4-BE49-F238E27FC236}">
              <a16:creationId xmlns="" xmlns:a16="http://schemas.microsoft.com/office/drawing/2014/main" id="{00000000-0008-0000-0100-00006F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66" name="CustomShape 1">
          <a:extLst>
            <a:ext uri="{FF2B5EF4-FFF2-40B4-BE49-F238E27FC236}">
              <a16:creationId xmlns="" xmlns:a16="http://schemas.microsoft.com/office/drawing/2014/main" id="{00000000-0008-0000-0100-00007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67" name="CustomShape 1">
          <a:extLst>
            <a:ext uri="{FF2B5EF4-FFF2-40B4-BE49-F238E27FC236}">
              <a16:creationId xmlns="" xmlns:a16="http://schemas.microsoft.com/office/drawing/2014/main" id="{00000000-0008-0000-0100-00007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68" name="CustomShape 1">
          <a:extLst>
            <a:ext uri="{FF2B5EF4-FFF2-40B4-BE49-F238E27FC236}">
              <a16:creationId xmlns="" xmlns:a16="http://schemas.microsoft.com/office/drawing/2014/main" id="{00000000-0008-0000-0100-00007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69" name="CustomShape 1">
          <a:extLst>
            <a:ext uri="{FF2B5EF4-FFF2-40B4-BE49-F238E27FC236}">
              <a16:creationId xmlns="" xmlns:a16="http://schemas.microsoft.com/office/drawing/2014/main" id="{00000000-0008-0000-0100-00007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0" name="CustomShape 1">
          <a:extLst>
            <a:ext uri="{FF2B5EF4-FFF2-40B4-BE49-F238E27FC236}">
              <a16:creationId xmlns="" xmlns:a16="http://schemas.microsoft.com/office/drawing/2014/main" id="{00000000-0008-0000-0100-00007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71" name="CustomShape 1">
          <a:extLst>
            <a:ext uri="{FF2B5EF4-FFF2-40B4-BE49-F238E27FC236}">
              <a16:creationId xmlns="" xmlns:a16="http://schemas.microsoft.com/office/drawing/2014/main" id="{00000000-0008-0000-0100-00007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72" name="CustomShape 1">
          <a:extLst>
            <a:ext uri="{FF2B5EF4-FFF2-40B4-BE49-F238E27FC236}">
              <a16:creationId xmlns="" xmlns:a16="http://schemas.microsoft.com/office/drawing/2014/main" id="{00000000-0008-0000-0100-00007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3" name="CustomShape 1">
          <a:extLst>
            <a:ext uri="{FF2B5EF4-FFF2-40B4-BE49-F238E27FC236}">
              <a16:creationId xmlns="" xmlns:a16="http://schemas.microsoft.com/office/drawing/2014/main" id="{00000000-0008-0000-0100-00007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74" name="CustomShape 1">
          <a:extLst>
            <a:ext uri="{FF2B5EF4-FFF2-40B4-BE49-F238E27FC236}">
              <a16:creationId xmlns="" xmlns:a16="http://schemas.microsoft.com/office/drawing/2014/main" id="{00000000-0008-0000-0100-00007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5" name="CustomShape 1">
          <a:extLst>
            <a:ext uri="{FF2B5EF4-FFF2-40B4-BE49-F238E27FC236}">
              <a16:creationId xmlns="" xmlns:a16="http://schemas.microsoft.com/office/drawing/2014/main" id="{00000000-0008-0000-0100-00007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76" name="CustomShape 1">
          <a:extLst>
            <a:ext uri="{FF2B5EF4-FFF2-40B4-BE49-F238E27FC236}">
              <a16:creationId xmlns="" xmlns:a16="http://schemas.microsoft.com/office/drawing/2014/main" id="{00000000-0008-0000-0100-00007A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77" name="CustomShape 1">
          <a:extLst>
            <a:ext uri="{FF2B5EF4-FFF2-40B4-BE49-F238E27FC236}">
              <a16:creationId xmlns="" xmlns:a16="http://schemas.microsoft.com/office/drawing/2014/main" id="{00000000-0008-0000-0100-00007B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78" name="CustomShape 1">
          <a:extLst>
            <a:ext uri="{FF2B5EF4-FFF2-40B4-BE49-F238E27FC236}">
              <a16:creationId xmlns="" xmlns:a16="http://schemas.microsoft.com/office/drawing/2014/main" id="{00000000-0008-0000-0100-00007C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9" name="CustomShape 1">
          <a:extLst>
            <a:ext uri="{FF2B5EF4-FFF2-40B4-BE49-F238E27FC236}">
              <a16:creationId xmlns="" xmlns:a16="http://schemas.microsoft.com/office/drawing/2014/main" id="{00000000-0008-0000-0100-00007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80" name="CustomShape 1">
          <a:extLst>
            <a:ext uri="{FF2B5EF4-FFF2-40B4-BE49-F238E27FC236}">
              <a16:creationId xmlns="" xmlns:a16="http://schemas.microsoft.com/office/drawing/2014/main" id="{00000000-0008-0000-0100-00007E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81" name="CustomShape 1">
          <a:extLst>
            <a:ext uri="{FF2B5EF4-FFF2-40B4-BE49-F238E27FC236}">
              <a16:creationId xmlns="" xmlns:a16="http://schemas.microsoft.com/office/drawing/2014/main" id="{00000000-0008-0000-0100-00007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82" name="CustomShape 1">
          <a:extLst>
            <a:ext uri="{FF2B5EF4-FFF2-40B4-BE49-F238E27FC236}">
              <a16:creationId xmlns="" xmlns:a16="http://schemas.microsoft.com/office/drawing/2014/main" id="{00000000-0008-0000-0100-000080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83" name="CustomShape 1">
          <a:extLst>
            <a:ext uri="{FF2B5EF4-FFF2-40B4-BE49-F238E27FC236}">
              <a16:creationId xmlns="" xmlns:a16="http://schemas.microsoft.com/office/drawing/2014/main" id="{00000000-0008-0000-0100-000081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84" name="CustomShape 1">
          <a:extLst>
            <a:ext uri="{FF2B5EF4-FFF2-40B4-BE49-F238E27FC236}">
              <a16:creationId xmlns="" xmlns:a16="http://schemas.microsoft.com/office/drawing/2014/main" id="{00000000-0008-0000-0100-000082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85" name="CustomShape 1">
          <a:extLst>
            <a:ext uri="{FF2B5EF4-FFF2-40B4-BE49-F238E27FC236}">
              <a16:creationId xmlns="" xmlns:a16="http://schemas.microsoft.com/office/drawing/2014/main" id="{00000000-0008-0000-0100-00008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86" name="CustomShape 1">
          <a:extLst>
            <a:ext uri="{FF2B5EF4-FFF2-40B4-BE49-F238E27FC236}">
              <a16:creationId xmlns="" xmlns:a16="http://schemas.microsoft.com/office/drawing/2014/main" id="{00000000-0008-0000-0100-000084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87" name="CustomShape 1">
          <a:extLst>
            <a:ext uri="{FF2B5EF4-FFF2-40B4-BE49-F238E27FC236}">
              <a16:creationId xmlns="" xmlns:a16="http://schemas.microsoft.com/office/drawing/2014/main" id="{00000000-0008-0000-0100-000085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88" name="CustomShape 1">
          <a:extLst>
            <a:ext uri="{FF2B5EF4-FFF2-40B4-BE49-F238E27FC236}">
              <a16:creationId xmlns="" xmlns:a16="http://schemas.microsoft.com/office/drawing/2014/main" id="{00000000-0008-0000-0100-000086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89" name="CustomShape 1">
          <a:extLst>
            <a:ext uri="{FF2B5EF4-FFF2-40B4-BE49-F238E27FC236}">
              <a16:creationId xmlns="" xmlns:a16="http://schemas.microsoft.com/office/drawing/2014/main" id="{00000000-0008-0000-0100-000087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0" name="CustomShape 1">
          <a:extLst>
            <a:ext uri="{FF2B5EF4-FFF2-40B4-BE49-F238E27FC236}">
              <a16:creationId xmlns="" xmlns:a16="http://schemas.microsoft.com/office/drawing/2014/main" id="{00000000-0008-0000-0100-00008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91" name="CustomShape 1">
          <a:extLst>
            <a:ext uri="{FF2B5EF4-FFF2-40B4-BE49-F238E27FC236}">
              <a16:creationId xmlns="" xmlns:a16="http://schemas.microsoft.com/office/drawing/2014/main" id="{00000000-0008-0000-0100-000089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92" name="CustomShape 1">
          <a:extLst>
            <a:ext uri="{FF2B5EF4-FFF2-40B4-BE49-F238E27FC236}">
              <a16:creationId xmlns="" xmlns:a16="http://schemas.microsoft.com/office/drawing/2014/main" id="{00000000-0008-0000-0100-00008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93" name="CustomShape 1">
          <a:extLst>
            <a:ext uri="{FF2B5EF4-FFF2-40B4-BE49-F238E27FC236}">
              <a16:creationId xmlns="" xmlns:a16="http://schemas.microsoft.com/office/drawing/2014/main" id="{00000000-0008-0000-0100-00008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4" name="CustomShape 1">
          <a:extLst>
            <a:ext uri="{FF2B5EF4-FFF2-40B4-BE49-F238E27FC236}">
              <a16:creationId xmlns="" xmlns:a16="http://schemas.microsoft.com/office/drawing/2014/main" id="{00000000-0008-0000-0100-00008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95" name="CustomShape 1">
          <a:extLst>
            <a:ext uri="{FF2B5EF4-FFF2-40B4-BE49-F238E27FC236}">
              <a16:creationId xmlns="" xmlns:a16="http://schemas.microsoft.com/office/drawing/2014/main" id="{00000000-0008-0000-0100-00008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6" name="CustomShape 1">
          <a:extLst>
            <a:ext uri="{FF2B5EF4-FFF2-40B4-BE49-F238E27FC236}">
              <a16:creationId xmlns="" xmlns:a16="http://schemas.microsoft.com/office/drawing/2014/main" id="{00000000-0008-0000-0100-00008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97" name="CustomShape 1">
          <a:extLst>
            <a:ext uri="{FF2B5EF4-FFF2-40B4-BE49-F238E27FC236}">
              <a16:creationId xmlns="" xmlns:a16="http://schemas.microsoft.com/office/drawing/2014/main" id="{00000000-0008-0000-0100-00008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98" name="CustomShape 1">
          <a:extLst>
            <a:ext uri="{FF2B5EF4-FFF2-40B4-BE49-F238E27FC236}">
              <a16:creationId xmlns="" xmlns:a16="http://schemas.microsoft.com/office/drawing/2014/main" id="{00000000-0008-0000-0100-00009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9" name="CustomShape 1">
          <a:extLst>
            <a:ext uri="{FF2B5EF4-FFF2-40B4-BE49-F238E27FC236}">
              <a16:creationId xmlns="" xmlns:a16="http://schemas.microsoft.com/office/drawing/2014/main" id="{00000000-0008-0000-0100-00009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00" name="CustomShape 1">
          <a:extLst>
            <a:ext uri="{FF2B5EF4-FFF2-40B4-BE49-F238E27FC236}">
              <a16:creationId xmlns="" xmlns:a16="http://schemas.microsoft.com/office/drawing/2014/main" id="{00000000-0008-0000-0100-00009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01" name="CustomShape 1">
          <a:extLst>
            <a:ext uri="{FF2B5EF4-FFF2-40B4-BE49-F238E27FC236}">
              <a16:creationId xmlns="" xmlns:a16="http://schemas.microsoft.com/office/drawing/2014/main" id="{00000000-0008-0000-0100-00009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02" name="CustomShape 1">
          <a:extLst>
            <a:ext uri="{FF2B5EF4-FFF2-40B4-BE49-F238E27FC236}">
              <a16:creationId xmlns="" xmlns:a16="http://schemas.microsoft.com/office/drawing/2014/main" id="{00000000-0008-0000-0100-000094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03" name="CustomShape 1">
          <a:extLst>
            <a:ext uri="{FF2B5EF4-FFF2-40B4-BE49-F238E27FC236}">
              <a16:creationId xmlns="" xmlns:a16="http://schemas.microsoft.com/office/drawing/2014/main" id="{00000000-0008-0000-0100-00009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04" name="CustomShape 1">
          <a:extLst>
            <a:ext uri="{FF2B5EF4-FFF2-40B4-BE49-F238E27FC236}">
              <a16:creationId xmlns="" xmlns:a16="http://schemas.microsoft.com/office/drawing/2014/main" id="{00000000-0008-0000-0100-00009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05" name="CustomShape 1">
          <a:extLst>
            <a:ext uri="{FF2B5EF4-FFF2-40B4-BE49-F238E27FC236}">
              <a16:creationId xmlns="" xmlns:a16="http://schemas.microsoft.com/office/drawing/2014/main" id="{00000000-0008-0000-0100-00009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06" name="CustomShape 1">
          <a:extLst>
            <a:ext uri="{FF2B5EF4-FFF2-40B4-BE49-F238E27FC236}">
              <a16:creationId xmlns="" xmlns:a16="http://schemas.microsoft.com/office/drawing/2014/main" id="{00000000-0008-0000-0100-00009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07" name="CustomShape 1">
          <a:extLst>
            <a:ext uri="{FF2B5EF4-FFF2-40B4-BE49-F238E27FC236}">
              <a16:creationId xmlns="" xmlns:a16="http://schemas.microsoft.com/office/drawing/2014/main" id="{00000000-0008-0000-0100-00009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08" name="CustomShape 1">
          <a:extLst>
            <a:ext uri="{FF2B5EF4-FFF2-40B4-BE49-F238E27FC236}">
              <a16:creationId xmlns="" xmlns:a16="http://schemas.microsoft.com/office/drawing/2014/main" id="{00000000-0008-0000-0100-00009A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09" name="CustomShape 1">
          <a:extLst>
            <a:ext uri="{FF2B5EF4-FFF2-40B4-BE49-F238E27FC236}">
              <a16:creationId xmlns="" xmlns:a16="http://schemas.microsoft.com/office/drawing/2014/main" id="{00000000-0008-0000-0100-00009B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10" name="CustomShape 1">
          <a:extLst>
            <a:ext uri="{FF2B5EF4-FFF2-40B4-BE49-F238E27FC236}">
              <a16:creationId xmlns="" xmlns:a16="http://schemas.microsoft.com/office/drawing/2014/main" id="{00000000-0008-0000-0100-00009C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11" name="CustomShape 1">
          <a:extLst>
            <a:ext uri="{FF2B5EF4-FFF2-40B4-BE49-F238E27FC236}">
              <a16:creationId xmlns="" xmlns:a16="http://schemas.microsoft.com/office/drawing/2014/main" id="{00000000-0008-0000-0100-00009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12" name="CustomShape 1">
          <a:extLst>
            <a:ext uri="{FF2B5EF4-FFF2-40B4-BE49-F238E27FC236}">
              <a16:creationId xmlns="" xmlns:a16="http://schemas.microsoft.com/office/drawing/2014/main" id="{00000000-0008-0000-0100-00009E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13" name="CustomShape 1">
          <a:extLst>
            <a:ext uri="{FF2B5EF4-FFF2-40B4-BE49-F238E27FC236}">
              <a16:creationId xmlns="" xmlns:a16="http://schemas.microsoft.com/office/drawing/2014/main" id="{00000000-0008-0000-0100-00009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14" name="CustomShape 1">
          <a:extLst>
            <a:ext uri="{FF2B5EF4-FFF2-40B4-BE49-F238E27FC236}">
              <a16:creationId xmlns="" xmlns:a16="http://schemas.microsoft.com/office/drawing/2014/main" id="{00000000-0008-0000-0100-0000A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15" name="CustomShape 1">
          <a:extLst>
            <a:ext uri="{FF2B5EF4-FFF2-40B4-BE49-F238E27FC236}">
              <a16:creationId xmlns="" xmlns:a16="http://schemas.microsoft.com/office/drawing/2014/main" id="{00000000-0008-0000-0100-0000A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16" name="CustomShape 1">
          <a:extLst>
            <a:ext uri="{FF2B5EF4-FFF2-40B4-BE49-F238E27FC236}">
              <a16:creationId xmlns="" xmlns:a16="http://schemas.microsoft.com/office/drawing/2014/main" id="{00000000-0008-0000-0100-0000A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17" name="CustomShape 1">
          <a:extLst>
            <a:ext uri="{FF2B5EF4-FFF2-40B4-BE49-F238E27FC236}">
              <a16:creationId xmlns="" xmlns:a16="http://schemas.microsoft.com/office/drawing/2014/main" id="{00000000-0008-0000-0100-0000A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18" name="CustomShape 1">
          <a:extLst>
            <a:ext uri="{FF2B5EF4-FFF2-40B4-BE49-F238E27FC236}">
              <a16:creationId xmlns="" xmlns:a16="http://schemas.microsoft.com/office/drawing/2014/main" id="{00000000-0008-0000-0100-0000A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19" name="CustomShape 1">
          <a:extLst>
            <a:ext uri="{FF2B5EF4-FFF2-40B4-BE49-F238E27FC236}">
              <a16:creationId xmlns="" xmlns:a16="http://schemas.microsoft.com/office/drawing/2014/main" id="{00000000-0008-0000-0100-0000A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20" name="CustomShape 1">
          <a:extLst>
            <a:ext uri="{FF2B5EF4-FFF2-40B4-BE49-F238E27FC236}">
              <a16:creationId xmlns="" xmlns:a16="http://schemas.microsoft.com/office/drawing/2014/main" id="{00000000-0008-0000-0100-0000A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21" name="CustomShape 1">
          <a:extLst>
            <a:ext uri="{FF2B5EF4-FFF2-40B4-BE49-F238E27FC236}">
              <a16:creationId xmlns="" xmlns:a16="http://schemas.microsoft.com/office/drawing/2014/main" id="{00000000-0008-0000-0100-0000A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22" name="CustomShape 1">
          <a:extLst>
            <a:ext uri="{FF2B5EF4-FFF2-40B4-BE49-F238E27FC236}">
              <a16:creationId xmlns="" xmlns:a16="http://schemas.microsoft.com/office/drawing/2014/main" id="{00000000-0008-0000-0100-0000A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23" name="CustomShape 1">
          <a:extLst>
            <a:ext uri="{FF2B5EF4-FFF2-40B4-BE49-F238E27FC236}">
              <a16:creationId xmlns="" xmlns:a16="http://schemas.microsoft.com/office/drawing/2014/main" id="{00000000-0008-0000-0100-0000A9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24" name="CustomShape 1">
          <a:extLst>
            <a:ext uri="{FF2B5EF4-FFF2-40B4-BE49-F238E27FC236}">
              <a16:creationId xmlns="" xmlns:a16="http://schemas.microsoft.com/office/drawing/2014/main" id="{00000000-0008-0000-0100-0000AA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25" name="CustomShape 1">
          <a:extLst>
            <a:ext uri="{FF2B5EF4-FFF2-40B4-BE49-F238E27FC236}">
              <a16:creationId xmlns="" xmlns:a16="http://schemas.microsoft.com/office/drawing/2014/main" id="{00000000-0008-0000-0100-0000AB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26" name="CustomShape 1">
          <a:extLst>
            <a:ext uri="{FF2B5EF4-FFF2-40B4-BE49-F238E27FC236}">
              <a16:creationId xmlns="" xmlns:a16="http://schemas.microsoft.com/office/drawing/2014/main" id="{00000000-0008-0000-0100-0000AC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27" name="CustomShape 1">
          <a:extLst>
            <a:ext uri="{FF2B5EF4-FFF2-40B4-BE49-F238E27FC236}">
              <a16:creationId xmlns="" xmlns:a16="http://schemas.microsoft.com/office/drawing/2014/main" id="{00000000-0008-0000-0100-0000AD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28" name="CustomShape 1">
          <a:extLst>
            <a:ext uri="{FF2B5EF4-FFF2-40B4-BE49-F238E27FC236}">
              <a16:creationId xmlns="" xmlns:a16="http://schemas.microsoft.com/office/drawing/2014/main" id="{00000000-0008-0000-0100-0000A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29" name="CustomShape 1">
          <a:extLst>
            <a:ext uri="{FF2B5EF4-FFF2-40B4-BE49-F238E27FC236}">
              <a16:creationId xmlns="" xmlns:a16="http://schemas.microsoft.com/office/drawing/2014/main" id="{00000000-0008-0000-0100-0000A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30" name="CustomShape 1">
          <a:extLst>
            <a:ext uri="{FF2B5EF4-FFF2-40B4-BE49-F238E27FC236}">
              <a16:creationId xmlns="" xmlns:a16="http://schemas.microsoft.com/office/drawing/2014/main" id="{00000000-0008-0000-0100-0000B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1" name="CustomShape 1">
          <a:extLst>
            <a:ext uri="{FF2B5EF4-FFF2-40B4-BE49-F238E27FC236}">
              <a16:creationId xmlns="" xmlns:a16="http://schemas.microsoft.com/office/drawing/2014/main" id="{00000000-0008-0000-0100-0000B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32" name="CustomShape 1">
          <a:extLst>
            <a:ext uri="{FF2B5EF4-FFF2-40B4-BE49-F238E27FC236}">
              <a16:creationId xmlns="" xmlns:a16="http://schemas.microsoft.com/office/drawing/2014/main" id="{00000000-0008-0000-0100-0000B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3" name="CustomShape 1">
          <a:extLst>
            <a:ext uri="{FF2B5EF4-FFF2-40B4-BE49-F238E27FC236}">
              <a16:creationId xmlns="" xmlns:a16="http://schemas.microsoft.com/office/drawing/2014/main" id="{00000000-0008-0000-0100-0000B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34" name="CustomShape 1">
          <a:extLst>
            <a:ext uri="{FF2B5EF4-FFF2-40B4-BE49-F238E27FC236}">
              <a16:creationId xmlns="" xmlns:a16="http://schemas.microsoft.com/office/drawing/2014/main" id="{00000000-0008-0000-0100-0000B4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35" name="CustomShape 1">
          <a:extLst>
            <a:ext uri="{FF2B5EF4-FFF2-40B4-BE49-F238E27FC236}">
              <a16:creationId xmlns="" xmlns:a16="http://schemas.microsoft.com/office/drawing/2014/main" id="{00000000-0008-0000-0100-0000B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36" name="CustomShape 1">
          <a:extLst>
            <a:ext uri="{FF2B5EF4-FFF2-40B4-BE49-F238E27FC236}">
              <a16:creationId xmlns="" xmlns:a16="http://schemas.microsoft.com/office/drawing/2014/main" id="{00000000-0008-0000-0100-0000B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7" name="CustomShape 1">
          <a:extLst>
            <a:ext uri="{FF2B5EF4-FFF2-40B4-BE49-F238E27FC236}">
              <a16:creationId xmlns="" xmlns:a16="http://schemas.microsoft.com/office/drawing/2014/main" id="{00000000-0008-0000-0100-0000B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38" name="CustomShape 1">
          <a:extLst>
            <a:ext uri="{FF2B5EF4-FFF2-40B4-BE49-F238E27FC236}">
              <a16:creationId xmlns="" xmlns:a16="http://schemas.microsoft.com/office/drawing/2014/main" id="{00000000-0008-0000-0100-0000B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9" name="CustomShape 1">
          <a:extLst>
            <a:ext uri="{FF2B5EF4-FFF2-40B4-BE49-F238E27FC236}">
              <a16:creationId xmlns="" xmlns:a16="http://schemas.microsoft.com/office/drawing/2014/main" id="{00000000-0008-0000-0100-0000B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40" name="CustomShape 1">
          <a:extLst>
            <a:ext uri="{FF2B5EF4-FFF2-40B4-BE49-F238E27FC236}">
              <a16:creationId xmlns="" xmlns:a16="http://schemas.microsoft.com/office/drawing/2014/main" id="{00000000-0008-0000-0100-0000B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41" name="CustomShape 1">
          <a:extLst>
            <a:ext uri="{FF2B5EF4-FFF2-40B4-BE49-F238E27FC236}">
              <a16:creationId xmlns="" xmlns:a16="http://schemas.microsoft.com/office/drawing/2014/main" id="{00000000-0008-0000-0100-0000B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42" name="CustomShape 1">
          <a:extLst>
            <a:ext uri="{FF2B5EF4-FFF2-40B4-BE49-F238E27FC236}">
              <a16:creationId xmlns="" xmlns:a16="http://schemas.microsoft.com/office/drawing/2014/main" id="{00000000-0008-0000-0100-0000B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43" name="CustomShape 1">
          <a:extLst>
            <a:ext uri="{FF2B5EF4-FFF2-40B4-BE49-F238E27FC236}">
              <a16:creationId xmlns="" xmlns:a16="http://schemas.microsoft.com/office/drawing/2014/main" id="{00000000-0008-0000-0100-0000B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44" name="CustomShape 1">
          <a:extLst>
            <a:ext uri="{FF2B5EF4-FFF2-40B4-BE49-F238E27FC236}">
              <a16:creationId xmlns="" xmlns:a16="http://schemas.microsoft.com/office/drawing/2014/main" id="{00000000-0008-0000-0100-0000B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45" name="CustomShape 1">
          <a:extLst>
            <a:ext uri="{FF2B5EF4-FFF2-40B4-BE49-F238E27FC236}">
              <a16:creationId xmlns="" xmlns:a16="http://schemas.microsoft.com/office/drawing/2014/main" id="{00000000-0008-0000-0100-0000BF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46" name="CustomShape 1">
          <a:extLst>
            <a:ext uri="{FF2B5EF4-FFF2-40B4-BE49-F238E27FC236}">
              <a16:creationId xmlns="" xmlns:a16="http://schemas.microsoft.com/office/drawing/2014/main" id="{00000000-0008-0000-0100-0000C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47" name="CustomShape 1">
          <a:extLst>
            <a:ext uri="{FF2B5EF4-FFF2-40B4-BE49-F238E27FC236}">
              <a16:creationId xmlns="" xmlns:a16="http://schemas.microsoft.com/office/drawing/2014/main" id="{00000000-0008-0000-0100-0000C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48" name="CustomShape 1">
          <a:extLst>
            <a:ext uri="{FF2B5EF4-FFF2-40B4-BE49-F238E27FC236}">
              <a16:creationId xmlns="" xmlns:a16="http://schemas.microsoft.com/office/drawing/2014/main" id="{00000000-0008-0000-0100-0000C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49" name="CustomShape 1">
          <a:extLst>
            <a:ext uri="{FF2B5EF4-FFF2-40B4-BE49-F238E27FC236}">
              <a16:creationId xmlns="" xmlns:a16="http://schemas.microsoft.com/office/drawing/2014/main" id="{00000000-0008-0000-0100-0000C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0" name="CustomShape 1">
          <a:extLst>
            <a:ext uri="{FF2B5EF4-FFF2-40B4-BE49-F238E27FC236}">
              <a16:creationId xmlns="" xmlns:a16="http://schemas.microsoft.com/office/drawing/2014/main" id="{00000000-0008-0000-0100-0000C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51" name="CustomShape 1">
          <a:extLst>
            <a:ext uri="{FF2B5EF4-FFF2-40B4-BE49-F238E27FC236}">
              <a16:creationId xmlns="" xmlns:a16="http://schemas.microsoft.com/office/drawing/2014/main" id="{00000000-0008-0000-0100-0000C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52" name="CustomShape 1">
          <a:extLst>
            <a:ext uri="{FF2B5EF4-FFF2-40B4-BE49-F238E27FC236}">
              <a16:creationId xmlns="" xmlns:a16="http://schemas.microsoft.com/office/drawing/2014/main" id="{00000000-0008-0000-0100-0000C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53" name="CustomShape 1">
          <a:extLst>
            <a:ext uri="{FF2B5EF4-FFF2-40B4-BE49-F238E27FC236}">
              <a16:creationId xmlns="" xmlns:a16="http://schemas.microsoft.com/office/drawing/2014/main" id="{00000000-0008-0000-0100-0000C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4" name="CustomShape 1">
          <a:extLst>
            <a:ext uri="{FF2B5EF4-FFF2-40B4-BE49-F238E27FC236}">
              <a16:creationId xmlns="" xmlns:a16="http://schemas.microsoft.com/office/drawing/2014/main" id="{00000000-0008-0000-0100-0000C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55" name="CustomShape 1">
          <a:extLst>
            <a:ext uri="{FF2B5EF4-FFF2-40B4-BE49-F238E27FC236}">
              <a16:creationId xmlns="" xmlns:a16="http://schemas.microsoft.com/office/drawing/2014/main" id="{00000000-0008-0000-0100-0000C9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6" name="CustomShape 1">
          <a:extLst>
            <a:ext uri="{FF2B5EF4-FFF2-40B4-BE49-F238E27FC236}">
              <a16:creationId xmlns="" xmlns:a16="http://schemas.microsoft.com/office/drawing/2014/main" id="{00000000-0008-0000-0100-0000CA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57" name="CustomShape 1">
          <a:extLst>
            <a:ext uri="{FF2B5EF4-FFF2-40B4-BE49-F238E27FC236}">
              <a16:creationId xmlns="" xmlns:a16="http://schemas.microsoft.com/office/drawing/2014/main" id="{00000000-0008-0000-0100-0000CB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58" name="CustomShape 1">
          <a:extLst>
            <a:ext uri="{FF2B5EF4-FFF2-40B4-BE49-F238E27FC236}">
              <a16:creationId xmlns="" xmlns:a16="http://schemas.microsoft.com/office/drawing/2014/main" id="{00000000-0008-0000-0100-0000CC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9" name="CustomShape 1">
          <a:extLst>
            <a:ext uri="{FF2B5EF4-FFF2-40B4-BE49-F238E27FC236}">
              <a16:creationId xmlns="" xmlns:a16="http://schemas.microsoft.com/office/drawing/2014/main" id="{00000000-0008-0000-0100-0000C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60" name="CustomShape 1">
          <a:extLst>
            <a:ext uri="{FF2B5EF4-FFF2-40B4-BE49-F238E27FC236}">
              <a16:creationId xmlns="" xmlns:a16="http://schemas.microsoft.com/office/drawing/2014/main" id="{00000000-0008-0000-0100-0000CE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61" name="CustomShape 1">
          <a:extLst>
            <a:ext uri="{FF2B5EF4-FFF2-40B4-BE49-F238E27FC236}">
              <a16:creationId xmlns="" xmlns:a16="http://schemas.microsoft.com/office/drawing/2014/main" id="{00000000-0008-0000-0100-0000C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62" name="CustomShape 1">
          <a:extLst>
            <a:ext uri="{FF2B5EF4-FFF2-40B4-BE49-F238E27FC236}">
              <a16:creationId xmlns="" xmlns:a16="http://schemas.microsoft.com/office/drawing/2014/main" id="{00000000-0008-0000-0100-0000D0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63" name="CustomShape 1">
          <a:extLst>
            <a:ext uri="{FF2B5EF4-FFF2-40B4-BE49-F238E27FC236}">
              <a16:creationId xmlns="" xmlns:a16="http://schemas.microsoft.com/office/drawing/2014/main" id="{00000000-0008-0000-0100-0000D1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64" name="CustomShape 1">
          <a:extLst>
            <a:ext uri="{FF2B5EF4-FFF2-40B4-BE49-F238E27FC236}">
              <a16:creationId xmlns="" xmlns:a16="http://schemas.microsoft.com/office/drawing/2014/main" id="{00000000-0008-0000-0100-0000D2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65" name="CustomShape 1">
          <a:extLst>
            <a:ext uri="{FF2B5EF4-FFF2-40B4-BE49-F238E27FC236}">
              <a16:creationId xmlns="" xmlns:a16="http://schemas.microsoft.com/office/drawing/2014/main" id="{00000000-0008-0000-0100-0000D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66" name="CustomShape 1">
          <a:extLst>
            <a:ext uri="{FF2B5EF4-FFF2-40B4-BE49-F238E27FC236}">
              <a16:creationId xmlns="" xmlns:a16="http://schemas.microsoft.com/office/drawing/2014/main" id="{00000000-0008-0000-0100-0000D4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67" name="CustomShape 1">
          <a:extLst>
            <a:ext uri="{FF2B5EF4-FFF2-40B4-BE49-F238E27FC236}">
              <a16:creationId xmlns="" xmlns:a16="http://schemas.microsoft.com/office/drawing/2014/main" id="{00000000-0008-0000-0100-0000D5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68" name="CustomShape 1">
          <a:extLst>
            <a:ext uri="{FF2B5EF4-FFF2-40B4-BE49-F238E27FC236}">
              <a16:creationId xmlns="" xmlns:a16="http://schemas.microsoft.com/office/drawing/2014/main" id="{00000000-0008-0000-0100-0000D6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69" name="CustomShape 1">
          <a:extLst>
            <a:ext uri="{FF2B5EF4-FFF2-40B4-BE49-F238E27FC236}">
              <a16:creationId xmlns="" xmlns:a16="http://schemas.microsoft.com/office/drawing/2014/main" id="{00000000-0008-0000-0100-0000D7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70" name="CustomShape 1">
          <a:extLst>
            <a:ext uri="{FF2B5EF4-FFF2-40B4-BE49-F238E27FC236}">
              <a16:creationId xmlns="" xmlns:a16="http://schemas.microsoft.com/office/drawing/2014/main" id="{00000000-0008-0000-0100-0000D8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5</xdr:row>
      <xdr:rowOff>207818</xdr:rowOff>
    </xdr:from>
    <xdr:ext cx="184320" cy="270112"/>
    <xdr:sp macro="" textlink="">
      <xdr:nvSpPr>
        <xdr:cNvPr id="5771" name="CustomShape 1">
          <a:extLst>
            <a:ext uri="{FF2B5EF4-FFF2-40B4-BE49-F238E27FC236}">
              <a16:creationId xmlns="" xmlns:a16="http://schemas.microsoft.com/office/drawing/2014/main" id="{00000000-0008-0000-0100-0000D9050000}"/>
            </a:ext>
          </a:extLst>
        </xdr:cNvPr>
        <xdr:cNvSpPr/>
      </xdr:nvSpPr>
      <xdr:spPr>
        <a:xfrm>
          <a:off x="9996845" y="5113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772" name="CustomShape 1">
          <a:extLst>
            <a:ext uri="{FF2B5EF4-FFF2-40B4-BE49-F238E27FC236}">
              <a16:creationId xmlns="" xmlns:a16="http://schemas.microsoft.com/office/drawing/2014/main" id="{00000000-0008-0000-0100-0000DA05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773" name="CustomShape 1">
          <a:extLst>
            <a:ext uri="{FF2B5EF4-FFF2-40B4-BE49-F238E27FC236}">
              <a16:creationId xmlns="" xmlns:a16="http://schemas.microsoft.com/office/drawing/2014/main" id="{00000000-0008-0000-0100-0000DB05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74" name="CustomShape 1">
          <a:extLst>
            <a:ext uri="{FF2B5EF4-FFF2-40B4-BE49-F238E27FC236}">
              <a16:creationId xmlns="" xmlns:a16="http://schemas.microsoft.com/office/drawing/2014/main" id="{00000000-0008-0000-0100-0000D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75" name="CustomShape 1">
          <a:extLst>
            <a:ext uri="{FF2B5EF4-FFF2-40B4-BE49-F238E27FC236}">
              <a16:creationId xmlns="" xmlns:a16="http://schemas.microsoft.com/office/drawing/2014/main" id="{00000000-0008-0000-0100-0000D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76" name="CustomShape 1">
          <a:extLst>
            <a:ext uri="{FF2B5EF4-FFF2-40B4-BE49-F238E27FC236}">
              <a16:creationId xmlns="" xmlns:a16="http://schemas.microsoft.com/office/drawing/2014/main" id="{00000000-0008-0000-0100-0000D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77" name="CustomShape 1">
          <a:extLst>
            <a:ext uri="{FF2B5EF4-FFF2-40B4-BE49-F238E27FC236}">
              <a16:creationId xmlns="" xmlns:a16="http://schemas.microsoft.com/office/drawing/2014/main" id="{00000000-0008-0000-0100-0000D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78" name="CustomShape 1">
          <a:extLst>
            <a:ext uri="{FF2B5EF4-FFF2-40B4-BE49-F238E27FC236}">
              <a16:creationId xmlns="" xmlns:a16="http://schemas.microsoft.com/office/drawing/2014/main" id="{00000000-0008-0000-0100-0000E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79" name="CustomShape 1">
          <a:extLst>
            <a:ext uri="{FF2B5EF4-FFF2-40B4-BE49-F238E27FC236}">
              <a16:creationId xmlns="" xmlns:a16="http://schemas.microsoft.com/office/drawing/2014/main" id="{00000000-0008-0000-0100-0000E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80" name="CustomShape 1">
          <a:extLst>
            <a:ext uri="{FF2B5EF4-FFF2-40B4-BE49-F238E27FC236}">
              <a16:creationId xmlns="" xmlns:a16="http://schemas.microsoft.com/office/drawing/2014/main" id="{00000000-0008-0000-0100-0000E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81" name="CustomShape 1">
          <a:extLst>
            <a:ext uri="{FF2B5EF4-FFF2-40B4-BE49-F238E27FC236}">
              <a16:creationId xmlns="" xmlns:a16="http://schemas.microsoft.com/office/drawing/2014/main" id="{00000000-0008-0000-0100-0000E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82" name="CustomShape 1">
          <a:extLst>
            <a:ext uri="{FF2B5EF4-FFF2-40B4-BE49-F238E27FC236}">
              <a16:creationId xmlns="" xmlns:a16="http://schemas.microsoft.com/office/drawing/2014/main" id="{00000000-0008-0000-0100-0000E4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83" name="CustomShape 1">
          <a:extLst>
            <a:ext uri="{FF2B5EF4-FFF2-40B4-BE49-F238E27FC236}">
              <a16:creationId xmlns="" xmlns:a16="http://schemas.microsoft.com/office/drawing/2014/main" id="{00000000-0008-0000-0100-0000E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84" name="CustomShape 1">
          <a:extLst>
            <a:ext uri="{FF2B5EF4-FFF2-40B4-BE49-F238E27FC236}">
              <a16:creationId xmlns="" xmlns:a16="http://schemas.microsoft.com/office/drawing/2014/main" id="{00000000-0008-0000-0100-0000E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85" name="CustomShape 1">
          <a:extLst>
            <a:ext uri="{FF2B5EF4-FFF2-40B4-BE49-F238E27FC236}">
              <a16:creationId xmlns="" xmlns:a16="http://schemas.microsoft.com/office/drawing/2014/main" id="{00000000-0008-0000-0100-0000E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86" name="CustomShape 1">
          <a:extLst>
            <a:ext uri="{FF2B5EF4-FFF2-40B4-BE49-F238E27FC236}">
              <a16:creationId xmlns="" xmlns:a16="http://schemas.microsoft.com/office/drawing/2014/main" id="{00000000-0008-0000-0100-0000E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87" name="CustomShape 1">
          <a:extLst>
            <a:ext uri="{FF2B5EF4-FFF2-40B4-BE49-F238E27FC236}">
              <a16:creationId xmlns="" xmlns:a16="http://schemas.microsoft.com/office/drawing/2014/main" id="{00000000-0008-0000-0100-0000E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88" name="CustomShape 1">
          <a:extLst>
            <a:ext uri="{FF2B5EF4-FFF2-40B4-BE49-F238E27FC236}">
              <a16:creationId xmlns="" xmlns:a16="http://schemas.microsoft.com/office/drawing/2014/main" id="{00000000-0008-0000-0100-0000EA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89" name="CustomShape 1">
          <a:extLst>
            <a:ext uri="{FF2B5EF4-FFF2-40B4-BE49-F238E27FC236}">
              <a16:creationId xmlns="" xmlns:a16="http://schemas.microsoft.com/office/drawing/2014/main" id="{00000000-0008-0000-0100-0000EB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90" name="CustomShape 1">
          <a:extLst>
            <a:ext uri="{FF2B5EF4-FFF2-40B4-BE49-F238E27FC236}">
              <a16:creationId xmlns="" xmlns:a16="http://schemas.microsoft.com/office/drawing/2014/main" id="{00000000-0008-0000-0100-0000EC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91" name="CustomShape 1">
          <a:extLst>
            <a:ext uri="{FF2B5EF4-FFF2-40B4-BE49-F238E27FC236}">
              <a16:creationId xmlns="" xmlns:a16="http://schemas.microsoft.com/office/drawing/2014/main" id="{00000000-0008-0000-0100-0000E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92" name="CustomShape 1">
          <a:extLst>
            <a:ext uri="{FF2B5EF4-FFF2-40B4-BE49-F238E27FC236}">
              <a16:creationId xmlns="" xmlns:a16="http://schemas.microsoft.com/office/drawing/2014/main" id="{00000000-0008-0000-0100-0000EE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93" name="CustomShape 1">
          <a:extLst>
            <a:ext uri="{FF2B5EF4-FFF2-40B4-BE49-F238E27FC236}">
              <a16:creationId xmlns="" xmlns:a16="http://schemas.microsoft.com/office/drawing/2014/main" id="{00000000-0008-0000-0100-0000E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94" name="CustomShape 1">
          <a:extLst>
            <a:ext uri="{FF2B5EF4-FFF2-40B4-BE49-F238E27FC236}">
              <a16:creationId xmlns="" xmlns:a16="http://schemas.microsoft.com/office/drawing/2014/main" id="{00000000-0008-0000-0100-0000F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95" name="CustomShape 1">
          <a:extLst>
            <a:ext uri="{FF2B5EF4-FFF2-40B4-BE49-F238E27FC236}">
              <a16:creationId xmlns="" xmlns:a16="http://schemas.microsoft.com/office/drawing/2014/main" id="{00000000-0008-0000-0100-0000F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96" name="CustomShape 1">
          <a:extLst>
            <a:ext uri="{FF2B5EF4-FFF2-40B4-BE49-F238E27FC236}">
              <a16:creationId xmlns="" xmlns:a16="http://schemas.microsoft.com/office/drawing/2014/main" id="{00000000-0008-0000-0100-0000F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97" name="CustomShape 1">
          <a:extLst>
            <a:ext uri="{FF2B5EF4-FFF2-40B4-BE49-F238E27FC236}">
              <a16:creationId xmlns="" xmlns:a16="http://schemas.microsoft.com/office/drawing/2014/main" id="{00000000-0008-0000-0100-0000F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98" name="CustomShape 1">
          <a:extLst>
            <a:ext uri="{FF2B5EF4-FFF2-40B4-BE49-F238E27FC236}">
              <a16:creationId xmlns="" xmlns:a16="http://schemas.microsoft.com/office/drawing/2014/main" id="{00000000-0008-0000-0100-0000F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99" name="CustomShape 1">
          <a:extLst>
            <a:ext uri="{FF2B5EF4-FFF2-40B4-BE49-F238E27FC236}">
              <a16:creationId xmlns="" xmlns:a16="http://schemas.microsoft.com/office/drawing/2014/main" id="{00000000-0008-0000-0100-0000F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800" name="CustomShape 1">
          <a:extLst>
            <a:ext uri="{FF2B5EF4-FFF2-40B4-BE49-F238E27FC236}">
              <a16:creationId xmlns="" xmlns:a16="http://schemas.microsoft.com/office/drawing/2014/main" id="{00000000-0008-0000-0100-0000F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801" name="CustomShape 1">
          <a:extLst>
            <a:ext uri="{FF2B5EF4-FFF2-40B4-BE49-F238E27FC236}">
              <a16:creationId xmlns="" xmlns:a16="http://schemas.microsoft.com/office/drawing/2014/main" id="{00000000-0008-0000-0100-0000F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02" name="CustomShape 1">
          <a:extLst>
            <a:ext uri="{FF2B5EF4-FFF2-40B4-BE49-F238E27FC236}">
              <a16:creationId xmlns="" xmlns:a16="http://schemas.microsoft.com/office/drawing/2014/main" id="{00000000-0008-0000-0100-0000F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803" name="CustomShape 1">
          <a:extLst>
            <a:ext uri="{FF2B5EF4-FFF2-40B4-BE49-F238E27FC236}">
              <a16:creationId xmlns="" xmlns:a16="http://schemas.microsoft.com/office/drawing/2014/main" id="{00000000-0008-0000-0100-0000F9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04" name="CustomShape 1">
          <a:extLst>
            <a:ext uri="{FF2B5EF4-FFF2-40B4-BE49-F238E27FC236}">
              <a16:creationId xmlns="" xmlns:a16="http://schemas.microsoft.com/office/drawing/2014/main" id="{00000000-0008-0000-0100-0000FA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805" name="CustomShape 1">
          <a:extLst>
            <a:ext uri="{FF2B5EF4-FFF2-40B4-BE49-F238E27FC236}">
              <a16:creationId xmlns="" xmlns:a16="http://schemas.microsoft.com/office/drawing/2014/main" id="{00000000-0008-0000-0100-0000FB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806" name="CustomShape 1">
          <a:extLst>
            <a:ext uri="{FF2B5EF4-FFF2-40B4-BE49-F238E27FC236}">
              <a16:creationId xmlns="" xmlns:a16="http://schemas.microsoft.com/office/drawing/2014/main" id="{00000000-0008-0000-0100-0000FC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807" name="CustomShape 1">
          <a:extLst>
            <a:ext uri="{FF2B5EF4-FFF2-40B4-BE49-F238E27FC236}">
              <a16:creationId xmlns="" xmlns:a16="http://schemas.microsoft.com/office/drawing/2014/main" id="{00000000-0008-0000-0100-0000FD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5</xdr:row>
      <xdr:rowOff>207818</xdr:rowOff>
    </xdr:from>
    <xdr:ext cx="184320" cy="270112"/>
    <xdr:sp macro="" textlink="">
      <xdr:nvSpPr>
        <xdr:cNvPr id="5808" name="CustomShape 1">
          <a:extLst>
            <a:ext uri="{FF2B5EF4-FFF2-40B4-BE49-F238E27FC236}">
              <a16:creationId xmlns="" xmlns:a16="http://schemas.microsoft.com/office/drawing/2014/main" id="{00000000-0008-0000-0100-0000FE050000}"/>
            </a:ext>
          </a:extLst>
        </xdr:cNvPr>
        <xdr:cNvSpPr/>
      </xdr:nvSpPr>
      <xdr:spPr>
        <a:xfrm>
          <a:off x="9996845" y="5113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09" name="CustomShape 1">
          <a:extLst>
            <a:ext uri="{FF2B5EF4-FFF2-40B4-BE49-F238E27FC236}">
              <a16:creationId xmlns="" xmlns:a16="http://schemas.microsoft.com/office/drawing/2014/main" id="{00000000-0008-0000-0100-0000FF05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810" name="CustomShape 1">
          <a:extLst>
            <a:ext uri="{FF2B5EF4-FFF2-40B4-BE49-F238E27FC236}">
              <a16:creationId xmlns="" xmlns:a16="http://schemas.microsoft.com/office/drawing/2014/main" id="{00000000-0008-0000-0100-00000006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811" name="CustomShape 1">
          <a:extLst>
            <a:ext uri="{FF2B5EF4-FFF2-40B4-BE49-F238E27FC236}">
              <a16:creationId xmlns="" xmlns:a16="http://schemas.microsoft.com/office/drawing/2014/main" id="{00000000-0008-0000-0100-00000106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12" name="CustomShape 1">
          <a:extLst>
            <a:ext uri="{FF2B5EF4-FFF2-40B4-BE49-F238E27FC236}">
              <a16:creationId xmlns="" xmlns:a16="http://schemas.microsoft.com/office/drawing/2014/main" id="{00000000-0008-0000-0100-000002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6</xdr:row>
      <xdr:rowOff>0</xdr:rowOff>
    </xdr:from>
    <xdr:ext cx="184320" cy="270112"/>
    <xdr:sp macro="" textlink="">
      <xdr:nvSpPr>
        <xdr:cNvPr id="5813" name="CustomShape 1">
          <a:extLst>
            <a:ext uri="{FF2B5EF4-FFF2-40B4-BE49-F238E27FC236}">
              <a16:creationId xmlns="" xmlns:a16="http://schemas.microsoft.com/office/drawing/2014/main" id="{00000000-0008-0000-0100-000003060000}"/>
            </a:ext>
          </a:extLst>
        </xdr:cNvPr>
        <xdr:cNvSpPr/>
      </xdr:nvSpPr>
      <xdr:spPr>
        <a:xfrm>
          <a:off x="62578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14" name="CustomShape 1">
          <a:extLst>
            <a:ext uri="{FF2B5EF4-FFF2-40B4-BE49-F238E27FC236}">
              <a16:creationId xmlns="" xmlns:a16="http://schemas.microsoft.com/office/drawing/2014/main" id="{00000000-0008-0000-0100-000004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815" name="CustomShape 1">
          <a:extLst>
            <a:ext uri="{FF2B5EF4-FFF2-40B4-BE49-F238E27FC236}">
              <a16:creationId xmlns="" xmlns:a16="http://schemas.microsoft.com/office/drawing/2014/main" id="{00000000-0008-0000-0100-00000506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816" name="CustomShape 1">
          <a:extLst>
            <a:ext uri="{FF2B5EF4-FFF2-40B4-BE49-F238E27FC236}">
              <a16:creationId xmlns="" xmlns:a16="http://schemas.microsoft.com/office/drawing/2014/main" id="{00000000-0008-0000-0100-00000606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5</xdr:row>
      <xdr:rowOff>207818</xdr:rowOff>
    </xdr:from>
    <xdr:ext cx="184320" cy="270112"/>
    <xdr:sp macro="" textlink="">
      <xdr:nvSpPr>
        <xdr:cNvPr id="5817" name="CustomShape 1">
          <a:extLst>
            <a:ext uri="{FF2B5EF4-FFF2-40B4-BE49-F238E27FC236}">
              <a16:creationId xmlns="" xmlns:a16="http://schemas.microsoft.com/office/drawing/2014/main" id="{00000000-0008-0000-0100-000007060000}"/>
            </a:ext>
          </a:extLst>
        </xdr:cNvPr>
        <xdr:cNvSpPr/>
      </xdr:nvSpPr>
      <xdr:spPr>
        <a:xfrm>
          <a:off x="9996845" y="5113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18" name="CustomShape 1">
          <a:extLst>
            <a:ext uri="{FF2B5EF4-FFF2-40B4-BE49-F238E27FC236}">
              <a16:creationId xmlns="" xmlns:a16="http://schemas.microsoft.com/office/drawing/2014/main" id="{00000000-0008-0000-0100-000008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819" name="CustomShape 1">
          <a:extLst>
            <a:ext uri="{FF2B5EF4-FFF2-40B4-BE49-F238E27FC236}">
              <a16:creationId xmlns="" xmlns:a16="http://schemas.microsoft.com/office/drawing/2014/main" id="{00000000-0008-0000-0100-00000906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820" name="CustomShape 1">
          <a:extLst>
            <a:ext uri="{FF2B5EF4-FFF2-40B4-BE49-F238E27FC236}">
              <a16:creationId xmlns="" xmlns:a16="http://schemas.microsoft.com/office/drawing/2014/main" id="{00000000-0008-0000-0100-00000A06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21" name="CustomShape 1">
          <a:extLst>
            <a:ext uri="{FF2B5EF4-FFF2-40B4-BE49-F238E27FC236}">
              <a16:creationId xmlns="" xmlns:a16="http://schemas.microsoft.com/office/drawing/2014/main" id="{00000000-0008-0000-0100-00000B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6</xdr:row>
      <xdr:rowOff>0</xdr:rowOff>
    </xdr:from>
    <xdr:ext cx="184320" cy="270112"/>
    <xdr:sp macro="" textlink="">
      <xdr:nvSpPr>
        <xdr:cNvPr id="5822" name="CustomShape 1">
          <a:extLst>
            <a:ext uri="{FF2B5EF4-FFF2-40B4-BE49-F238E27FC236}">
              <a16:creationId xmlns="" xmlns:a16="http://schemas.microsoft.com/office/drawing/2014/main" id="{00000000-0008-0000-0100-00000C060000}"/>
            </a:ext>
          </a:extLst>
        </xdr:cNvPr>
        <xdr:cNvSpPr/>
      </xdr:nvSpPr>
      <xdr:spPr>
        <a:xfrm>
          <a:off x="62578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23" name="CustomShape 1">
          <a:extLst>
            <a:ext uri="{FF2B5EF4-FFF2-40B4-BE49-F238E27FC236}">
              <a16:creationId xmlns="" xmlns:a16="http://schemas.microsoft.com/office/drawing/2014/main" id="{00000000-0008-0000-0100-00000D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824" name="CustomShape 1">
          <a:extLst>
            <a:ext uri="{FF2B5EF4-FFF2-40B4-BE49-F238E27FC236}">
              <a16:creationId xmlns="" xmlns:a16="http://schemas.microsoft.com/office/drawing/2014/main" id="{00000000-0008-0000-0100-00000E06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825" name="CustomShape 1">
          <a:extLst>
            <a:ext uri="{FF2B5EF4-FFF2-40B4-BE49-F238E27FC236}">
              <a16:creationId xmlns="" xmlns:a16="http://schemas.microsoft.com/office/drawing/2014/main" id="{00000000-0008-0000-0100-00000F06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70" name="CustomShape 1">
          <a:extLst>
            <a:ext uri="{FF2B5EF4-FFF2-40B4-BE49-F238E27FC236}">
              <a16:creationId xmlns:a16="http://schemas.microsoft.com/office/drawing/2014/main" xmlns=""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71" name="CustomShape 1">
          <a:extLst>
            <a:ext uri="{FF2B5EF4-FFF2-40B4-BE49-F238E27FC236}">
              <a16:creationId xmlns:a16="http://schemas.microsoft.com/office/drawing/2014/main" xmlns=""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72" name="CustomShape 1">
          <a:extLst>
            <a:ext uri="{FF2B5EF4-FFF2-40B4-BE49-F238E27FC236}">
              <a16:creationId xmlns:a16="http://schemas.microsoft.com/office/drawing/2014/main" xmlns=""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73" name="CustomShape 1">
          <a:extLst>
            <a:ext uri="{FF2B5EF4-FFF2-40B4-BE49-F238E27FC236}">
              <a16:creationId xmlns:a16="http://schemas.microsoft.com/office/drawing/2014/main" xmlns=""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74" name="CustomShape 1">
          <a:extLst>
            <a:ext uri="{FF2B5EF4-FFF2-40B4-BE49-F238E27FC236}">
              <a16:creationId xmlns:a16="http://schemas.microsoft.com/office/drawing/2014/main" xmlns=""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75" name="CustomShape 1">
          <a:extLst>
            <a:ext uri="{FF2B5EF4-FFF2-40B4-BE49-F238E27FC236}">
              <a16:creationId xmlns:a16="http://schemas.microsoft.com/office/drawing/2014/main" xmlns=""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76" name="CustomShape 1">
          <a:extLst>
            <a:ext uri="{FF2B5EF4-FFF2-40B4-BE49-F238E27FC236}">
              <a16:creationId xmlns:a16="http://schemas.microsoft.com/office/drawing/2014/main" xmlns=""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77" name="CustomShape 1">
          <a:extLst>
            <a:ext uri="{FF2B5EF4-FFF2-40B4-BE49-F238E27FC236}">
              <a16:creationId xmlns:a16="http://schemas.microsoft.com/office/drawing/2014/main" xmlns=""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078" name="CustomShape 1">
          <a:extLst>
            <a:ext uri="{FF2B5EF4-FFF2-40B4-BE49-F238E27FC236}">
              <a16:creationId xmlns:a16="http://schemas.microsoft.com/office/drawing/2014/main" xmlns=""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79" name="CustomShape 1">
          <a:extLst>
            <a:ext uri="{FF2B5EF4-FFF2-40B4-BE49-F238E27FC236}">
              <a16:creationId xmlns:a16="http://schemas.microsoft.com/office/drawing/2014/main" xmlns=""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80" name="CustomShape 1">
          <a:extLst>
            <a:ext uri="{FF2B5EF4-FFF2-40B4-BE49-F238E27FC236}">
              <a16:creationId xmlns:a16="http://schemas.microsoft.com/office/drawing/2014/main" xmlns=""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81" name="CustomShape 1">
          <a:extLst>
            <a:ext uri="{FF2B5EF4-FFF2-40B4-BE49-F238E27FC236}">
              <a16:creationId xmlns:a16="http://schemas.microsoft.com/office/drawing/2014/main" xmlns=""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82" name="CustomShape 1">
          <a:extLst>
            <a:ext uri="{FF2B5EF4-FFF2-40B4-BE49-F238E27FC236}">
              <a16:creationId xmlns:a16="http://schemas.microsoft.com/office/drawing/2014/main" xmlns=""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83" name="CustomShape 1">
          <a:extLst>
            <a:ext uri="{FF2B5EF4-FFF2-40B4-BE49-F238E27FC236}">
              <a16:creationId xmlns:a16="http://schemas.microsoft.com/office/drawing/2014/main" xmlns=""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084" name="CustomShape 1">
          <a:extLst>
            <a:ext uri="{FF2B5EF4-FFF2-40B4-BE49-F238E27FC236}">
              <a16:creationId xmlns:a16="http://schemas.microsoft.com/office/drawing/2014/main" xmlns=""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85" name="CustomShape 1">
          <a:extLst>
            <a:ext uri="{FF2B5EF4-FFF2-40B4-BE49-F238E27FC236}">
              <a16:creationId xmlns:a16="http://schemas.microsoft.com/office/drawing/2014/main" xmlns=""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86" name="CustomShape 1">
          <a:extLst>
            <a:ext uri="{FF2B5EF4-FFF2-40B4-BE49-F238E27FC236}">
              <a16:creationId xmlns:a16="http://schemas.microsoft.com/office/drawing/2014/main" xmlns=""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87" name="CustomShape 1">
          <a:extLst>
            <a:ext uri="{FF2B5EF4-FFF2-40B4-BE49-F238E27FC236}">
              <a16:creationId xmlns:a16="http://schemas.microsoft.com/office/drawing/2014/main" xmlns=""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88" name="CustomShape 1">
          <a:extLst>
            <a:ext uri="{FF2B5EF4-FFF2-40B4-BE49-F238E27FC236}">
              <a16:creationId xmlns:a16="http://schemas.microsoft.com/office/drawing/2014/main" xmlns=""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89" name="CustomShape 1">
          <a:extLst>
            <a:ext uri="{FF2B5EF4-FFF2-40B4-BE49-F238E27FC236}">
              <a16:creationId xmlns:a16="http://schemas.microsoft.com/office/drawing/2014/main" xmlns=""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90" name="CustomShape 1">
          <a:extLst>
            <a:ext uri="{FF2B5EF4-FFF2-40B4-BE49-F238E27FC236}">
              <a16:creationId xmlns:a16="http://schemas.microsoft.com/office/drawing/2014/main" xmlns=""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91" name="CustomShape 1">
          <a:extLst>
            <a:ext uri="{FF2B5EF4-FFF2-40B4-BE49-F238E27FC236}">
              <a16:creationId xmlns:a16="http://schemas.microsoft.com/office/drawing/2014/main" xmlns=""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92" name="CustomShape 1">
          <a:extLst>
            <a:ext uri="{FF2B5EF4-FFF2-40B4-BE49-F238E27FC236}">
              <a16:creationId xmlns:a16="http://schemas.microsoft.com/office/drawing/2014/main" xmlns=""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93" name="CustomShape 1">
          <a:extLst>
            <a:ext uri="{FF2B5EF4-FFF2-40B4-BE49-F238E27FC236}">
              <a16:creationId xmlns:a16="http://schemas.microsoft.com/office/drawing/2014/main" xmlns=""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94" name="CustomShape 1">
          <a:extLst>
            <a:ext uri="{FF2B5EF4-FFF2-40B4-BE49-F238E27FC236}">
              <a16:creationId xmlns:a16="http://schemas.microsoft.com/office/drawing/2014/main" xmlns=""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095" name="CustomShape 1">
          <a:extLst>
            <a:ext uri="{FF2B5EF4-FFF2-40B4-BE49-F238E27FC236}">
              <a16:creationId xmlns:a16="http://schemas.microsoft.com/office/drawing/2014/main" xmlns=""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96" name="CustomShape 1">
          <a:extLst>
            <a:ext uri="{FF2B5EF4-FFF2-40B4-BE49-F238E27FC236}">
              <a16:creationId xmlns:a16="http://schemas.microsoft.com/office/drawing/2014/main" xmlns=""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97" name="CustomShape 1">
          <a:extLst>
            <a:ext uri="{FF2B5EF4-FFF2-40B4-BE49-F238E27FC236}">
              <a16:creationId xmlns:a16="http://schemas.microsoft.com/office/drawing/2014/main" xmlns=""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98" name="CustomShape 1">
          <a:extLst>
            <a:ext uri="{FF2B5EF4-FFF2-40B4-BE49-F238E27FC236}">
              <a16:creationId xmlns:a16="http://schemas.microsoft.com/office/drawing/2014/main" xmlns=""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99" name="CustomShape 1">
          <a:extLst>
            <a:ext uri="{FF2B5EF4-FFF2-40B4-BE49-F238E27FC236}">
              <a16:creationId xmlns:a16="http://schemas.microsoft.com/office/drawing/2014/main" xmlns=""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00" name="CustomShape 1">
          <a:extLst>
            <a:ext uri="{FF2B5EF4-FFF2-40B4-BE49-F238E27FC236}">
              <a16:creationId xmlns:a16="http://schemas.microsoft.com/office/drawing/2014/main" xmlns=""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01" name="CustomShape 1">
          <a:extLst>
            <a:ext uri="{FF2B5EF4-FFF2-40B4-BE49-F238E27FC236}">
              <a16:creationId xmlns:a16="http://schemas.microsoft.com/office/drawing/2014/main" xmlns=""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02" name="CustomShape 1">
          <a:extLst>
            <a:ext uri="{FF2B5EF4-FFF2-40B4-BE49-F238E27FC236}">
              <a16:creationId xmlns:a16="http://schemas.microsoft.com/office/drawing/2014/main" xmlns=""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03" name="CustomShape 1">
          <a:extLst>
            <a:ext uri="{FF2B5EF4-FFF2-40B4-BE49-F238E27FC236}">
              <a16:creationId xmlns:a16="http://schemas.microsoft.com/office/drawing/2014/main" xmlns=""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04" name="CustomShape 1">
          <a:extLst>
            <a:ext uri="{FF2B5EF4-FFF2-40B4-BE49-F238E27FC236}">
              <a16:creationId xmlns:a16="http://schemas.microsoft.com/office/drawing/2014/main" xmlns=""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05" name="CustomShape 1">
          <a:extLst>
            <a:ext uri="{FF2B5EF4-FFF2-40B4-BE49-F238E27FC236}">
              <a16:creationId xmlns:a16="http://schemas.microsoft.com/office/drawing/2014/main" xmlns=""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06" name="CustomShape 1">
          <a:extLst>
            <a:ext uri="{FF2B5EF4-FFF2-40B4-BE49-F238E27FC236}">
              <a16:creationId xmlns:a16="http://schemas.microsoft.com/office/drawing/2014/main" xmlns=""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07" name="CustomShape 1">
          <a:extLst>
            <a:ext uri="{FF2B5EF4-FFF2-40B4-BE49-F238E27FC236}">
              <a16:creationId xmlns:a16="http://schemas.microsoft.com/office/drawing/2014/main" xmlns=""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08" name="CustomShape 1">
          <a:extLst>
            <a:ext uri="{FF2B5EF4-FFF2-40B4-BE49-F238E27FC236}">
              <a16:creationId xmlns:a16="http://schemas.microsoft.com/office/drawing/2014/main" xmlns=""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09" name="CustomShape 1">
          <a:extLst>
            <a:ext uri="{FF2B5EF4-FFF2-40B4-BE49-F238E27FC236}">
              <a16:creationId xmlns:a16="http://schemas.microsoft.com/office/drawing/2014/main" xmlns=""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10" name="CustomShape 1">
          <a:extLst>
            <a:ext uri="{FF2B5EF4-FFF2-40B4-BE49-F238E27FC236}">
              <a16:creationId xmlns:a16="http://schemas.microsoft.com/office/drawing/2014/main" xmlns=""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11" name="CustomShape 1">
          <a:extLst>
            <a:ext uri="{FF2B5EF4-FFF2-40B4-BE49-F238E27FC236}">
              <a16:creationId xmlns:a16="http://schemas.microsoft.com/office/drawing/2014/main" xmlns=""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12" name="CustomShape 1">
          <a:extLst>
            <a:ext uri="{FF2B5EF4-FFF2-40B4-BE49-F238E27FC236}">
              <a16:creationId xmlns:a16="http://schemas.microsoft.com/office/drawing/2014/main" xmlns=""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13" name="CustomShape 1">
          <a:extLst>
            <a:ext uri="{FF2B5EF4-FFF2-40B4-BE49-F238E27FC236}">
              <a16:creationId xmlns:a16="http://schemas.microsoft.com/office/drawing/2014/main" xmlns=""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14" name="CustomShape 1">
          <a:extLst>
            <a:ext uri="{FF2B5EF4-FFF2-40B4-BE49-F238E27FC236}">
              <a16:creationId xmlns:a16="http://schemas.microsoft.com/office/drawing/2014/main" xmlns=""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15" name="CustomShape 1">
          <a:extLst>
            <a:ext uri="{FF2B5EF4-FFF2-40B4-BE49-F238E27FC236}">
              <a16:creationId xmlns:a16="http://schemas.microsoft.com/office/drawing/2014/main" xmlns=""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16" name="CustomShape 1">
          <a:extLst>
            <a:ext uri="{FF2B5EF4-FFF2-40B4-BE49-F238E27FC236}">
              <a16:creationId xmlns:a16="http://schemas.microsoft.com/office/drawing/2014/main" xmlns=""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17" name="CustomShape 1">
          <a:extLst>
            <a:ext uri="{FF2B5EF4-FFF2-40B4-BE49-F238E27FC236}">
              <a16:creationId xmlns:a16="http://schemas.microsoft.com/office/drawing/2014/main" xmlns=""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18" name="CustomShape 1">
          <a:extLst>
            <a:ext uri="{FF2B5EF4-FFF2-40B4-BE49-F238E27FC236}">
              <a16:creationId xmlns:a16="http://schemas.microsoft.com/office/drawing/2014/main" xmlns=""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19" name="CustomShape 1">
          <a:extLst>
            <a:ext uri="{FF2B5EF4-FFF2-40B4-BE49-F238E27FC236}">
              <a16:creationId xmlns:a16="http://schemas.microsoft.com/office/drawing/2014/main" xmlns=""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20" name="CustomShape 1">
          <a:extLst>
            <a:ext uri="{FF2B5EF4-FFF2-40B4-BE49-F238E27FC236}">
              <a16:creationId xmlns:a16="http://schemas.microsoft.com/office/drawing/2014/main" xmlns=""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21" name="CustomShape 1">
          <a:extLst>
            <a:ext uri="{FF2B5EF4-FFF2-40B4-BE49-F238E27FC236}">
              <a16:creationId xmlns:a16="http://schemas.microsoft.com/office/drawing/2014/main" xmlns=""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22" name="CustomShape 1">
          <a:extLst>
            <a:ext uri="{FF2B5EF4-FFF2-40B4-BE49-F238E27FC236}">
              <a16:creationId xmlns:a16="http://schemas.microsoft.com/office/drawing/2014/main" xmlns=""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23" name="CustomShape 1">
          <a:extLst>
            <a:ext uri="{FF2B5EF4-FFF2-40B4-BE49-F238E27FC236}">
              <a16:creationId xmlns:a16="http://schemas.microsoft.com/office/drawing/2014/main" xmlns=""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24" name="CustomShape 1">
          <a:extLst>
            <a:ext uri="{FF2B5EF4-FFF2-40B4-BE49-F238E27FC236}">
              <a16:creationId xmlns:a16="http://schemas.microsoft.com/office/drawing/2014/main" xmlns=""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25" name="CustomShape 1">
          <a:extLst>
            <a:ext uri="{FF2B5EF4-FFF2-40B4-BE49-F238E27FC236}">
              <a16:creationId xmlns:a16="http://schemas.microsoft.com/office/drawing/2014/main" xmlns=""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26" name="CustomShape 1">
          <a:extLst>
            <a:ext uri="{FF2B5EF4-FFF2-40B4-BE49-F238E27FC236}">
              <a16:creationId xmlns:a16="http://schemas.microsoft.com/office/drawing/2014/main" xmlns=""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27" name="CustomShape 1">
          <a:extLst>
            <a:ext uri="{FF2B5EF4-FFF2-40B4-BE49-F238E27FC236}">
              <a16:creationId xmlns:a16="http://schemas.microsoft.com/office/drawing/2014/main" xmlns=""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28" name="CustomShape 1">
          <a:extLst>
            <a:ext uri="{FF2B5EF4-FFF2-40B4-BE49-F238E27FC236}">
              <a16:creationId xmlns:a16="http://schemas.microsoft.com/office/drawing/2014/main" xmlns=""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29" name="CustomShape 1">
          <a:extLst>
            <a:ext uri="{FF2B5EF4-FFF2-40B4-BE49-F238E27FC236}">
              <a16:creationId xmlns:a16="http://schemas.microsoft.com/office/drawing/2014/main" xmlns=""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30" name="CustomShape 1">
          <a:extLst>
            <a:ext uri="{FF2B5EF4-FFF2-40B4-BE49-F238E27FC236}">
              <a16:creationId xmlns:a16="http://schemas.microsoft.com/office/drawing/2014/main" xmlns=""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31" name="CustomShape 1">
          <a:extLst>
            <a:ext uri="{FF2B5EF4-FFF2-40B4-BE49-F238E27FC236}">
              <a16:creationId xmlns:a16="http://schemas.microsoft.com/office/drawing/2014/main" xmlns=""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32" name="CustomShape 1">
          <a:extLst>
            <a:ext uri="{FF2B5EF4-FFF2-40B4-BE49-F238E27FC236}">
              <a16:creationId xmlns:a16="http://schemas.microsoft.com/office/drawing/2014/main" xmlns=""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33" name="CustomShape 1">
          <a:extLst>
            <a:ext uri="{FF2B5EF4-FFF2-40B4-BE49-F238E27FC236}">
              <a16:creationId xmlns:a16="http://schemas.microsoft.com/office/drawing/2014/main" xmlns=""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34" name="CustomShape 1">
          <a:extLst>
            <a:ext uri="{FF2B5EF4-FFF2-40B4-BE49-F238E27FC236}">
              <a16:creationId xmlns:a16="http://schemas.microsoft.com/office/drawing/2014/main" xmlns=""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35" name="CustomShape 1">
          <a:extLst>
            <a:ext uri="{FF2B5EF4-FFF2-40B4-BE49-F238E27FC236}">
              <a16:creationId xmlns:a16="http://schemas.microsoft.com/office/drawing/2014/main" xmlns=""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36" name="CustomShape 1">
          <a:extLst>
            <a:ext uri="{FF2B5EF4-FFF2-40B4-BE49-F238E27FC236}">
              <a16:creationId xmlns:a16="http://schemas.microsoft.com/office/drawing/2014/main" xmlns=""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37" name="CustomShape 1">
          <a:extLst>
            <a:ext uri="{FF2B5EF4-FFF2-40B4-BE49-F238E27FC236}">
              <a16:creationId xmlns:a16="http://schemas.microsoft.com/office/drawing/2014/main" xmlns=""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38" name="CustomShape 1">
          <a:extLst>
            <a:ext uri="{FF2B5EF4-FFF2-40B4-BE49-F238E27FC236}">
              <a16:creationId xmlns:a16="http://schemas.microsoft.com/office/drawing/2014/main" xmlns=""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39" name="CustomShape 1">
          <a:extLst>
            <a:ext uri="{FF2B5EF4-FFF2-40B4-BE49-F238E27FC236}">
              <a16:creationId xmlns:a16="http://schemas.microsoft.com/office/drawing/2014/main" xmlns=""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40" name="CustomShape 1">
          <a:extLst>
            <a:ext uri="{FF2B5EF4-FFF2-40B4-BE49-F238E27FC236}">
              <a16:creationId xmlns:a16="http://schemas.microsoft.com/office/drawing/2014/main" xmlns=""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41" name="CustomShape 1">
          <a:extLst>
            <a:ext uri="{FF2B5EF4-FFF2-40B4-BE49-F238E27FC236}">
              <a16:creationId xmlns:a16="http://schemas.microsoft.com/office/drawing/2014/main" xmlns=""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42" name="CustomShape 1">
          <a:extLst>
            <a:ext uri="{FF2B5EF4-FFF2-40B4-BE49-F238E27FC236}">
              <a16:creationId xmlns:a16="http://schemas.microsoft.com/office/drawing/2014/main" xmlns=""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43" name="CustomShape 1">
          <a:extLst>
            <a:ext uri="{FF2B5EF4-FFF2-40B4-BE49-F238E27FC236}">
              <a16:creationId xmlns:a16="http://schemas.microsoft.com/office/drawing/2014/main" xmlns=""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44" name="CustomShape 1">
          <a:extLst>
            <a:ext uri="{FF2B5EF4-FFF2-40B4-BE49-F238E27FC236}">
              <a16:creationId xmlns:a16="http://schemas.microsoft.com/office/drawing/2014/main" xmlns=""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45" name="CustomShape 1">
          <a:extLst>
            <a:ext uri="{FF2B5EF4-FFF2-40B4-BE49-F238E27FC236}">
              <a16:creationId xmlns:a16="http://schemas.microsoft.com/office/drawing/2014/main" xmlns=""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46" name="CustomShape 1">
          <a:extLst>
            <a:ext uri="{FF2B5EF4-FFF2-40B4-BE49-F238E27FC236}">
              <a16:creationId xmlns:a16="http://schemas.microsoft.com/office/drawing/2014/main" xmlns=""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47" name="CustomShape 1">
          <a:extLst>
            <a:ext uri="{FF2B5EF4-FFF2-40B4-BE49-F238E27FC236}">
              <a16:creationId xmlns:a16="http://schemas.microsoft.com/office/drawing/2014/main" xmlns=""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48" name="CustomShape 1">
          <a:extLst>
            <a:ext uri="{FF2B5EF4-FFF2-40B4-BE49-F238E27FC236}">
              <a16:creationId xmlns:a16="http://schemas.microsoft.com/office/drawing/2014/main" xmlns=""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49" name="CustomShape 1">
          <a:extLst>
            <a:ext uri="{FF2B5EF4-FFF2-40B4-BE49-F238E27FC236}">
              <a16:creationId xmlns:a16="http://schemas.microsoft.com/office/drawing/2014/main" xmlns=""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50" name="CustomShape 1">
          <a:extLst>
            <a:ext uri="{FF2B5EF4-FFF2-40B4-BE49-F238E27FC236}">
              <a16:creationId xmlns:a16="http://schemas.microsoft.com/office/drawing/2014/main" xmlns=""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51" name="CustomShape 1">
          <a:extLst>
            <a:ext uri="{FF2B5EF4-FFF2-40B4-BE49-F238E27FC236}">
              <a16:creationId xmlns:a16="http://schemas.microsoft.com/office/drawing/2014/main" xmlns=""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52" name="CustomShape 1">
          <a:extLst>
            <a:ext uri="{FF2B5EF4-FFF2-40B4-BE49-F238E27FC236}">
              <a16:creationId xmlns:a16="http://schemas.microsoft.com/office/drawing/2014/main" xmlns=""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53" name="CustomShape 1">
          <a:extLst>
            <a:ext uri="{FF2B5EF4-FFF2-40B4-BE49-F238E27FC236}">
              <a16:creationId xmlns:a16="http://schemas.microsoft.com/office/drawing/2014/main" xmlns=""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54" name="CustomShape 1">
          <a:extLst>
            <a:ext uri="{FF2B5EF4-FFF2-40B4-BE49-F238E27FC236}">
              <a16:creationId xmlns:a16="http://schemas.microsoft.com/office/drawing/2014/main" xmlns=""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55" name="CustomShape 1">
          <a:extLst>
            <a:ext uri="{FF2B5EF4-FFF2-40B4-BE49-F238E27FC236}">
              <a16:creationId xmlns:a16="http://schemas.microsoft.com/office/drawing/2014/main" xmlns=""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56" name="CustomShape 1">
          <a:extLst>
            <a:ext uri="{FF2B5EF4-FFF2-40B4-BE49-F238E27FC236}">
              <a16:creationId xmlns:a16="http://schemas.microsoft.com/office/drawing/2014/main" xmlns=""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57" name="CustomShape 1">
          <a:extLst>
            <a:ext uri="{FF2B5EF4-FFF2-40B4-BE49-F238E27FC236}">
              <a16:creationId xmlns:a16="http://schemas.microsoft.com/office/drawing/2014/main" xmlns=""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58" name="CustomShape 1">
          <a:extLst>
            <a:ext uri="{FF2B5EF4-FFF2-40B4-BE49-F238E27FC236}">
              <a16:creationId xmlns:a16="http://schemas.microsoft.com/office/drawing/2014/main" xmlns=""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59" name="CustomShape 1">
          <a:extLst>
            <a:ext uri="{FF2B5EF4-FFF2-40B4-BE49-F238E27FC236}">
              <a16:creationId xmlns:a16="http://schemas.microsoft.com/office/drawing/2014/main" xmlns=""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60" name="CustomShape 1">
          <a:extLst>
            <a:ext uri="{FF2B5EF4-FFF2-40B4-BE49-F238E27FC236}">
              <a16:creationId xmlns:a16="http://schemas.microsoft.com/office/drawing/2014/main" xmlns=""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61" name="CustomShape 1">
          <a:extLst>
            <a:ext uri="{FF2B5EF4-FFF2-40B4-BE49-F238E27FC236}">
              <a16:creationId xmlns:a16="http://schemas.microsoft.com/office/drawing/2014/main" xmlns=""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62" name="CustomShape 1">
          <a:extLst>
            <a:ext uri="{FF2B5EF4-FFF2-40B4-BE49-F238E27FC236}">
              <a16:creationId xmlns:a16="http://schemas.microsoft.com/office/drawing/2014/main" xmlns=""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63" name="CustomShape 1">
          <a:extLst>
            <a:ext uri="{FF2B5EF4-FFF2-40B4-BE49-F238E27FC236}">
              <a16:creationId xmlns:a16="http://schemas.microsoft.com/office/drawing/2014/main" xmlns=""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64" name="CustomShape 1">
          <a:extLst>
            <a:ext uri="{FF2B5EF4-FFF2-40B4-BE49-F238E27FC236}">
              <a16:creationId xmlns:a16="http://schemas.microsoft.com/office/drawing/2014/main" xmlns=""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65" name="CustomShape 1">
          <a:extLst>
            <a:ext uri="{FF2B5EF4-FFF2-40B4-BE49-F238E27FC236}">
              <a16:creationId xmlns:a16="http://schemas.microsoft.com/office/drawing/2014/main" xmlns=""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66" name="CustomShape 1">
          <a:extLst>
            <a:ext uri="{FF2B5EF4-FFF2-40B4-BE49-F238E27FC236}">
              <a16:creationId xmlns:a16="http://schemas.microsoft.com/office/drawing/2014/main" xmlns=""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67" name="CustomShape 1">
          <a:extLst>
            <a:ext uri="{FF2B5EF4-FFF2-40B4-BE49-F238E27FC236}">
              <a16:creationId xmlns:a16="http://schemas.microsoft.com/office/drawing/2014/main" xmlns=""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68" name="CustomShape 1">
          <a:extLst>
            <a:ext uri="{FF2B5EF4-FFF2-40B4-BE49-F238E27FC236}">
              <a16:creationId xmlns:a16="http://schemas.microsoft.com/office/drawing/2014/main" xmlns=""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69" name="CustomShape 1">
          <a:extLst>
            <a:ext uri="{FF2B5EF4-FFF2-40B4-BE49-F238E27FC236}">
              <a16:creationId xmlns:a16="http://schemas.microsoft.com/office/drawing/2014/main" xmlns=""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70" name="CustomShape 1">
          <a:extLst>
            <a:ext uri="{FF2B5EF4-FFF2-40B4-BE49-F238E27FC236}">
              <a16:creationId xmlns:a16="http://schemas.microsoft.com/office/drawing/2014/main" xmlns=""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71" name="CustomShape 1">
          <a:extLst>
            <a:ext uri="{FF2B5EF4-FFF2-40B4-BE49-F238E27FC236}">
              <a16:creationId xmlns:a16="http://schemas.microsoft.com/office/drawing/2014/main" xmlns=""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4172" name="CustomShape 1">
          <a:extLst>
            <a:ext uri="{FF2B5EF4-FFF2-40B4-BE49-F238E27FC236}">
              <a16:creationId xmlns:a16="http://schemas.microsoft.com/office/drawing/2014/main" xmlns=""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73" name="CustomShape 1">
          <a:extLst>
            <a:ext uri="{FF2B5EF4-FFF2-40B4-BE49-F238E27FC236}">
              <a16:creationId xmlns:a16="http://schemas.microsoft.com/office/drawing/2014/main" xmlns=""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74" name="CustomShape 1">
          <a:extLst>
            <a:ext uri="{FF2B5EF4-FFF2-40B4-BE49-F238E27FC236}">
              <a16:creationId xmlns:a16="http://schemas.microsoft.com/office/drawing/2014/main" xmlns=""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75" name="CustomShape 1">
          <a:extLst>
            <a:ext uri="{FF2B5EF4-FFF2-40B4-BE49-F238E27FC236}">
              <a16:creationId xmlns:a16="http://schemas.microsoft.com/office/drawing/2014/main" xmlns=""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76" name="CustomShape 1">
          <a:extLst>
            <a:ext uri="{FF2B5EF4-FFF2-40B4-BE49-F238E27FC236}">
              <a16:creationId xmlns:a16="http://schemas.microsoft.com/office/drawing/2014/main" xmlns=""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77" name="CustomShape 1">
          <a:extLst>
            <a:ext uri="{FF2B5EF4-FFF2-40B4-BE49-F238E27FC236}">
              <a16:creationId xmlns:a16="http://schemas.microsoft.com/office/drawing/2014/main" xmlns=""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78" name="CustomShape 1">
          <a:extLst>
            <a:ext uri="{FF2B5EF4-FFF2-40B4-BE49-F238E27FC236}">
              <a16:creationId xmlns:a16="http://schemas.microsoft.com/office/drawing/2014/main" xmlns=""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79" name="CustomShape 1">
          <a:extLst>
            <a:ext uri="{FF2B5EF4-FFF2-40B4-BE49-F238E27FC236}">
              <a16:creationId xmlns:a16="http://schemas.microsoft.com/office/drawing/2014/main" xmlns=""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80" name="CustomShape 1">
          <a:extLst>
            <a:ext uri="{FF2B5EF4-FFF2-40B4-BE49-F238E27FC236}">
              <a16:creationId xmlns:a16="http://schemas.microsoft.com/office/drawing/2014/main" xmlns=""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81" name="CustomShape 1">
          <a:extLst>
            <a:ext uri="{FF2B5EF4-FFF2-40B4-BE49-F238E27FC236}">
              <a16:creationId xmlns:a16="http://schemas.microsoft.com/office/drawing/2014/main" xmlns=""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82" name="CustomShape 1">
          <a:extLst>
            <a:ext uri="{FF2B5EF4-FFF2-40B4-BE49-F238E27FC236}">
              <a16:creationId xmlns:a16="http://schemas.microsoft.com/office/drawing/2014/main" xmlns=""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83" name="CustomShape 1">
          <a:extLst>
            <a:ext uri="{FF2B5EF4-FFF2-40B4-BE49-F238E27FC236}">
              <a16:creationId xmlns:a16="http://schemas.microsoft.com/office/drawing/2014/main" xmlns=""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84" name="CustomShape 1">
          <a:extLst>
            <a:ext uri="{FF2B5EF4-FFF2-40B4-BE49-F238E27FC236}">
              <a16:creationId xmlns:a16="http://schemas.microsoft.com/office/drawing/2014/main" xmlns=""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85" name="CustomShape 1">
          <a:extLst>
            <a:ext uri="{FF2B5EF4-FFF2-40B4-BE49-F238E27FC236}">
              <a16:creationId xmlns:a16="http://schemas.microsoft.com/office/drawing/2014/main" xmlns=""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86" name="CustomShape 1">
          <a:extLst>
            <a:ext uri="{FF2B5EF4-FFF2-40B4-BE49-F238E27FC236}">
              <a16:creationId xmlns:a16="http://schemas.microsoft.com/office/drawing/2014/main" xmlns=""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87" name="CustomShape 1">
          <a:extLst>
            <a:ext uri="{FF2B5EF4-FFF2-40B4-BE49-F238E27FC236}">
              <a16:creationId xmlns:a16="http://schemas.microsoft.com/office/drawing/2014/main" xmlns=""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88" name="CustomShape 1">
          <a:extLst>
            <a:ext uri="{FF2B5EF4-FFF2-40B4-BE49-F238E27FC236}">
              <a16:creationId xmlns:a16="http://schemas.microsoft.com/office/drawing/2014/main" xmlns=""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89" name="CustomShape 1">
          <a:extLst>
            <a:ext uri="{FF2B5EF4-FFF2-40B4-BE49-F238E27FC236}">
              <a16:creationId xmlns:a16="http://schemas.microsoft.com/office/drawing/2014/main" xmlns=""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90" name="CustomShape 1">
          <a:extLst>
            <a:ext uri="{FF2B5EF4-FFF2-40B4-BE49-F238E27FC236}">
              <a16:creationId xmlns:a16="http://schemas.microsoft.com/office/drawing/2014/main" xmlns=""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91" name="CustomShape 1">
          <a:extLst>
            <a:ext uri="{FF2B5EF4-FFF2-40B4-BE49-F238E27FC236}">
              <a16:creationId xmlns:a16="http://schemas.microsoft.com/office/drawing/2014/main" xmlns=""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92" name="CustomShape 1">
          <a:extLst>
            <a:ext uri="{FF2B5EF4-FFF2-40B4-BE49-F238E27FC236}">
              <a16:creationId xmlns:a16="http://schemas.microsoft.com/office/drawing/2014/main" xmlns=""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93" name="CustomShape 1">
          <a:extLst>
            <a:ext uri="{FF2B5EF4-FFF2-40B4-BE49-F238E27FC236}">
              <a16:creationId xmlns:a16="http://schemas.microsoft.com/office/drawing/2014/main" xmlns=""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94" name="CustomShape 1">
          <a:extLst>
            <a:ext uri="{FF2B5EF4-FFF2-40B4-BE49-F238E27FC236}">
              <a16:creationId xmlns:a16="http://schemas.microsoft.com/office/drawing/2014/main" xmlns=""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95" name="CustomShape 1">
          <a:extLst>
            <a:ext uri="{FF2B5EF4-FFF2-40B4-BE49-F238E27FC236}">
              <a16:creationId xmlns:a16="http://schemas.microsoft.com/office/drawing/2014/main" xmlns=""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96" name="CustomShape 1">
          <a:extLst>
            <a:ext uri="{FF2B5EF4-FFF2-40B4-BE49-F238E27FC236}">
              <a16:creationId xmlns:a16="http://schemas.microsoft.com/office/drawing/2014/main" xmlns=""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97" name="CustomShape 1">
          <a:extLst>
            <a:ext uri="{FF2B5EF4-FFF2-40B4-BE49-F238E27FC236}">
              <a16:creationId xmlns:a16="http://schemas.microsoft.com/office/drawing/2014/main" xmlns=""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98" name="CustomShape 1">
          <a:extLst>
            <a:ext uri="{FF2B5EF4-FFF2-40B4-BE49-F238E27FC236}">
              <a16:creationId xmlns:a16="http://schemas.microsoft.com/office/drawing/2014/main" xmlns=""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99" name="CustomShape 1">
          <a:extLst>
            <a:ext uri="{FF2B5EF4-FFF2-40B4-BE49-F238E27FC236}">
              <a16:creationId xmlns:a16="http://schemas.microsoft.com/office/drawing/2014/main" xmlns=""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00" name="CustomShape 1">
          <a:extLst>
            <a:ext uri="{FF2B5EF4-FFF2-40B4-BE49-F238E27FC236}">
              <a16:creationId xmlns:a16="http://schemas.microsoft.com/office/drawing/2014/main" xmlns=""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01" name="CustomShape 1">
          <a:extLst>
            <a:ext uri="{FF2B5EF4-FFF2-40B4-BE49-F238E27FC236}">
              <a16:creationId xmlns:a16="http://schemas.microsoft.com/office/drawing/2014/main" xmlns=""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02" name="CustomShape 1">
          <a:extLst>
            <a:ext uri="{FF2B5EF4-FFF2-40B4-BE49-F238E27FC236}">
              <a16:creationId xmlns:a16="http://schemas.microsoft.com/office/drawing/2014/main" xmlns=""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03" name="CustomShape 1">
          <a:extLst>
            <a:ext uri="{FF2B5EF4-FFF2-40B4-BE49-F238E27FC236}">
              <a16:creationId xmlns:a16="http://schemas.microsoft.com/office/drawing/2014/main" xmlns=""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04" name="CustomShape 1">
          <a:extLst>
            <a:ext uri="{FF2B5EF4-FFF2-40B4-BE49-F238E27FC236}">
              <a16:creationId xmlns:a16="http://schemas.microsoft.com/office/drawing/2014/main" xmlns=""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05" name="CustomShape 1">
          <a:extLst>
            <a:ext uri="{FF2B5EF4-FFF2-40B4-BE49-F238E27FC236}">
              <a16:creationId xmlns:a16="http://schemas.microsoft.com/office/drawing/2014/main" xmlns=""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06" name="CustomShape 1">
          <a:extLst>
            <a:ext uri="{FF2B5EF4-FFF2-40B4-BE49-F238E27FC236}">
              <a16:creationId xmlns:a16="http://schemas.microsoft.com/office/drawing/2014/main" xmlns=""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07" name="CustomShape 1">
          <a:extLst>
            <a:ext uri="{FF2B5EF4-FFF2-40B4-BE49-F238E27FC236}">
              <a16:creationId xmlns:a16="http://schemas.microsoft.com/office/drawing/2014/main" xmlns=""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08" name="CustomShape 1">
          <a:extLst>
            <a:ext uri="{FF2B5EF4-FFF2-40B4-BE49-F238E27FC236}">
              <a16:creationId xmlns:a16="http://schemas.microsoft.com/office/drawing/2014/main" xmlns=""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09" name="CustomShape 1">
          <a:extLst>
            <a:ext uri="{FF2B5EF4-FFF2-40B4-BE49-F238E27FC236}">
              <a16:creationId xmlns:a16="http://schemas.microsoft.com/office/drawing/2014/main" xmlns=""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10" name="CustomShape 1">
          <a:extLst>
            <a:ext uri="{FF2B5EF4-FFF2-40B4-BE49-F238E27FC236}">
              <a16:creationId xmlns:a16="http://schemas.microsoft.com/office/drawing/2014/main" xmlns=""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11" name="CustomShape 1">
          <a:extLst>
            <a:ext uri="{FF2B5EF4-FFF2-40B4-BE49-F238E27FC236}">
              <a16:creationId xmlns:a16="http://schemas.microsoft.com/office/drawing/2014/main" xmlns=""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12" name="CustomShape 1">
          <a:extLst>
            <a:ext uri="{FF2B5EF4-FFF2-40B4-BE49-F238E27FC236}">
              <a16:creationId xmlns:a16="http://schemas.microsoft.com/office/drawing/2014/main" xmlns=""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13" name="CustomShape 1">
          <a:extLst>
            <a:ext uri="{FF2B5EF4-FFF2-40B4-BE49-F238E27FC236}">
              <a16:creationId xmlns:a16="http://schemas.microsoft.com/office/drawing/2014/main" xmlns=""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14" name="CustomShape 1">
          <a:extLst>
            <a:ext uri="{FF2B5EF4-FFF2-40B4-BE49-F238E27FC236}">
              <a16:creationId xmlns:a16="http://schemas.microsoft.com/office/drawing/2014/main" xmlns=""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15" name="CustomShape 1">
          <a:extLst>
            <a:ext uri="{FF2B5EF4-FFF2-40B4-BE49-F238E27FC236}">
              <a16:creationId xmlns:a16="http://schemas.microsoft.com/office/drawing/2014/main" xmlns=""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4216" name="CustomShape 1">
          <a:extLst>
            <a:ext uri="{FF2B5EF4-FFF2-40B4-BE49-F238E27FC236}">
              <a16:creationId xmlns:a16="http://schemas.microsoft.com/office/drawing/2014/main" xmlns=""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17" name="CustomShape 1">
          <a:extLst>
            <a:ext uri="{FF2B5EF4-FFF2-40B4-BE49-F238E27FC236}">
              <a16:creationId xmlns:a16="http://schemas.microsoft.com/office/drawing/2014/main" xmlns=""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18" name="CustomShape 1">
          <a:extLst>
            <a:ext uri="{FF2B5EF4-FFF2-40B4-BE49-F238E27FC236}">
              <a16:creationId xmlns:a16="http://schemas.microsoft.com/office/drawing/2014/main" xmlns=""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19" name="CustomShape 1">
          <a:extLst>
            <a:ext uri="{FF2B5EF4-FFF2-40B4-BE49-F238E27FC236}">
              <a16:creationId xmlns:a16="http://schemas.microsoft.com/office/drawing/2014/main" xmlns=""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20" name="CustomShape 1">
          <a:extLst>
            <a:ext uri="{FF2B5EF4-FFF2-40B4-BE49-F238E27FC236}">
              <a16:creationId xmlns:a16="http://schemas.microsoft.com/office/drawing/2014/main" xmlns=""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21" name="CustomShape 1">
          <a:extLst>
            <a:ext uri="{FF2B5EF4-FFF2-40B4-BE49-F238E27FC236}">
              <a16:creationId xmlns:a16="http://schemas.microsoft.com/office/drawing/2014/main" xmlns=""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22" name="CustomShape 1">
          <a:extLst>
            <a:ext uri="{FF2B5EF4-FFF2-40B4-BE49-F238E27FC236}">
              <a16:creationId xmlns:a16="http://schemas.microsoft.com/office/drawing/2014/main" xmlns=""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23" name="CustomShape 1">
          <a:extLst>
            <a:ext uri="{FF2B5EF4-FFF2-40B4-BE49-F238E27FC236}">
              <a16:creationId xmlns:a16="http://schemas.microsoft.com/office/drawing/2014/main" xmlns=""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24" name="CustomShape 1">
          <a:extLst>
            <a:ext uri="{FF2B5EF4-FFF2-40B4-BE49-F238E27FC236}">
              <a16:creationId xmlns:a16="http://schemas.microsoft.com/office/drawing/2014/main" xmlns=""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25" name="CustomShape 1">
          <a:extLst>
            <a:ext uri="{FF2B5EF4-FFF2-40B4-BE49-F238E27FC236}">
              <a16:creationId xmlns:a16="http://schemas.microsoft.com/office/drawing/2014/main" xmlns=""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26" name="CustomShape 1">
          <a:extLst>
            <a:ext uri="{FF2B5EF4-FFF2-40B4-BE49-F238E27FC236}">
              <a16:creationId xmlns:a16="http://schemas.microsoft.com/office/drawing/2014/main" xmlns=""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27" name="CustomShape 1">
          <a:extLst>
            <a:ext uri="{FF2B5EF4-FFF2-40B4-BE49-F238E27FC236}">
              <a16:creationId xmlns:a16="http://schemas.microsoft.com/office/drawing/2014/main" xmlns=""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28" name="CustomShape 1">
          <a:extLst>
            <a:ext uri="{FF2B5EF4-FFF2-40B4-BE49-F238E27FC236}">
              <a16:creationId xmlns:a16="http://schemas.microsoft.com/office/drawing/2014/main" xmlns=""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29" name="CustomShape 1">
          <a:extLst>
            <a:ext uri="{FF2B5EF4-FFF2-40B4-BE49-F238E27FC236}">
              <a16:creationId xmlns:a16="http://schemas.microsoft.com/office/drawing/2014/main" xmlns=""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30" name="CustomShape 1">
          <a:extLst>
            <a:ext uri="{FF2B5EF4-FFF2-40B4-BE49-F238E27FC236}">
              <a16:creationId xmlns:a16="http://schemas.microsoft.com/office/drawing/2014/main" xmlns=""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31" name="CustomShape 1">
          <a:extLst>
            <a:ext uri="{FF2B5EF4-FFF2-40B4-BE49-F238E27FC236}">
              <a16:creationId xmlns:a16="http://schemas.microsoft.com/office/drawing/2014/main" xmlns=""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32" name="CustomShape 1">
          <a:extLst>
            <a:ext uri="{FF2B5EF4-FFF2-40B4-BE49-F238E27FC236}">
              <a16:creationId xmlns:a16="http://schemas.microsoft.com/office/drawing/2014/main" xmlns=""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33" name="CustomShape 1">
          <a:extLst>
            <a:ext uri="{FF2B5EF4-FFF2-40B4-BE49-F238E27FC236}">
              <a16:creationId xmlns:a16="http://schemas.microsoft.com/office/drawing/2014/main" xmlns=""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34" name="CustomShape 1">
          <a:extLst>
            <a:ext uri="{FF2B5EF4-FFF2-40B4-BE49-F238E27FC236}">
              <a16:creationId xmlns:a16="http://schemas.microsoft.com/office/drawing/2014/main" xmlns=""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35" name="CustomShape 1">
          <a:extLst>
            <a:ext uri="{FF2B5EF4-FFF2-40B4-BE49-F238E27FC236}">
              <a16:creationId xmlns:a16="http://schemas.microsoft.com/office/drawing/2014/main" xmlns=""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36" name="CustomShape 1">
          <a:extLst>
            <a:ext uri="{FF2B5EF4-FFF2-40B4-BE49-F238E27FC236}">
              <a16:creationId xmlns:a16="http://schemas.microsoft.com/office/drawing/2014/main" xmlns=""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37" name="CustomShape 1">
          <a:extLst>
            <a:ext uri="{FF2B5EF4-FFF2-40B4-BE49-F238E27FC236}">
              <a16:creationId xmlns:a16="http://schemas.microsoft.com/office/drawing/2014/main" xmlns=""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38" name="CustomShape 1">
          <a:extLst>
            <a:ext uri="{FF2B5EF4-FFF2-40B4-BE49-F238E27FC236}">
              <a16:creationId xmlns:a16="http://schemas.microsoft.com/office/drawing/2014/main" xmlns=""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39" name="CustomShape 1">
          <a:extLst>
            <a:ext uri="{FF2B5EF4-FFF2-40B4-BE49-F238E27FC236}">
              <a16:creationId xmlns:a16="http://schemas.microsoft.com/office/drawing/2014/main" xmlns=""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40" name="CustomShape 1">
          <a:extLst>
            <a:ext uri="{FF2B5EF4-FFF2-40B4-BE49-F238E27FC236}">
              <a16:creationId xmlns:a16="http://schemas.microsoft.com/office/drawing/2014/main" xmlns=""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41" name="CustomShape 1">
          <a:extLst>
            <a:ext uri="{FF2B5EF4-FFF2-40B4-BE49-F238E27FC236}">
              <a16:creationId xmlns:a16="http://schemas.microsoft.com/office/drawing/2014/main" xmlns=""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42" name="CustomShape 1">
          <a:extLst>
            <a:ext uri="{FF2B5EF4-FFF2-40B4-BE49-F238E27FC236}">
              <a16:creationId xmlns:a16="http://schemas.microsoft.com/office/drawing/2014/main" xmlns=""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43" name="CustomShape 1">
          <a:extLst>
            <a:ext uri="{FF2B5EF4-FFF2-40B4-BE49-F238E27FC236}">
              <a16:creationId xmlns:a16="http://schemas.microsoft.com/office/drawing/2014/main" xmlns=""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44" name="CustomShape 1">
          <a:extLst>
            <a:ext uri="{FF2B5EF4-FFF2-40B4-BE49-F238E27FC236}">
              <a16:creationId xmlns:a16="http://schemas.microsoft.com/office/drawing/2014/main" xmlns=""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45" name="CustomShape 1">
          <a:extLst>
            <a:ext uri="{FF2B5EF4-FFF2-40B4-BE49-F238E27FC236}">
              <a16:creationId xmlns:a16="http://schemas.microsoft.com/office/drawing/2014/main" xmlns=""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46" name="CustomShape 1">
          <a:extLst>
            <a:ext uri="{FF2B5EF4-FFF2-40B4-BE49-F238E27FC236}">
              <a16:creationId xmlns:a16="http://schemas.microsoft.com/office/drawing/2014/main" xmlns=""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47" name="CustomShape 1">
          <a:extLst>
            <a:ext uri="{FF2B5EF4-FFF2-40B4-BE49-F238E27FC236}">
              <a16:creationId xmlns:a16="http://schemas.microsoft.com/office/drawing/2014/main" xmlns=""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48" name="CustomShape 1">
          <a:extLst>
            <a:ext uri="{FF2B5EF4-FFF2-40B4-BE49-F238E27FC236}">
              <a16:creationId xmlns:a16="http://schemas.microsoft.com/office/drawing/2014/main" xmlns=""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49" name="CustomShape 1">
          <a:extLst>
            <a:ext uri="{FF2B5EF4-FFF2-40B4-BE49-F238E27FC236}">
              <a16:creationId xmlns:a16="http://schemas.microsoft.com/office/drawing/2014/main" xmlns=""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50" name="CustomShape 1">
          <a:extLst>
            <a:ext uri="{FF2B5EF4-FFF2-40B4-BE49-F238E27FC236}">
              <a16:creationId xmlns:a16="http://schemas.microsoft.com/office/drawing/2014/main" xmlns=""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51" name="CustomShape 1">
          <a:extLst>
            <a:ext uri="{FF2B5EF4-FFF2-40B4-BE49-F238E27FC236}">
              <a16:creationId xmlns:a16="http://schemas.microsoft.com/office/drawing/2014/main" xmlns=""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52" name="CustomShape 1">
          <a:extLst>
            <a:ext uri="{FF2B5EF4-FFF2-40B4-BE49-F238E27FC236}">
              <a16:creationId xmlns:a16="http://schemas.microsoft.com/office/drawing/2014/main" xmlns=""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53" name="CustomShape 1">
          <a:extLst>
            <a:ext uri="{FF2B5EF4-FFF2-40B4-BE49-F238E27FC236}">
              <a16:creationId xmlns:a16="http://schemas.microsoft.com/office/drawing/2014/main" xmlns=""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54" name="CustomShape 1">
          <a:extLst>
            <a:ext uri="{FF2B5EF4-FFF2-40B4-BE49-F238E27FC236}">
              <a16:creationId xmlns:a16="http://schemas.microsoft.com/office/drawing/2014/main" xmlns=""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55" name="CustomShape 1">
          <a:extLst>
            <a:ext uri="{FF2B5EF4-FFF2-40B4-BE49-F238E27FC236}">
              <a16:creationId xmlns:a16="http://schemas.microsoft.com/office/drawing/2014/main" xmlns=""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56" name="CustomShape 1">
          <a:extLst>
            <a:ext uri="{FF2B5EF4-FFF2-40B4-BE49-F238E27FC236}">
              <a16:creationId xmlns:a16="http://schemas.microsoft.com/office/drawing/2014/main" xmlns=""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57" name="CustomShape 1">
          <a:extLst>
            <a:ext uri="{FF2B5EF4-FFF2-40B4-BE49-F238E27FC236}">
              <a16:creationId xmlns:a16="http://schemas.microsoft.com/office/drawing/2014/main" xmlns=""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58" name="CustomShape 1">
          <a:extLst>
            <a:ext uri="{FF2B5EF4-FFF2-40B4-BE49-F238E27FC236}">
              <a16:creationId xmlns:a16="http://schemas.microsoft.com/office/drawing/2014/main" xmlns=""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59" name="CustomShape 1">
          <a:extLst>
            <a:ext uri="{FF2B5EF4-FFF2-40B4-BE49-F238E27FC236}">
              <a16:creationId xmlns:a16="http://schemas.microsoft.com/office/drawing/2014/main" xmlns=""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4260" name="CustomShape 1">
          <a:extLst>
            <a:ext uri="{FF2B5EF4-FFF2-40B4-BE49-F238E27FC236}">
              <a16:creationId xmlns:a16="http://schemas.microsoft.com/office/drawing/2014/main" xmlns=""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61" name="CustomShape 1">
          <a:extLst>
            <a:ext uri="{FF2B5EF4-FFF2-40B4-BE49-F238E27FC236}">
              <a16:creationId xmlns:a16="http://schemas.microsoft.com/office/drawing/2014/main" xmlns=""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62" name="CustomShape 1">
          <a:extLst>
            <a:ext uri="{FF2B5EF4-FFF2-40B4-BE49-F238E27FC236}">
              <a16:creationId xmlns:a16="http://schemas.microsoft.com/office/drawing/2014/main" xmlns=""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63" name="CustomShape 1">
          <a:extLst>
            <a:ext uri="{FF2B5EF4-FFF2-40B4-BE49-F238E27FC236}">
              <a16:creationId xmlns:a16="http://schemas.microsoft.com/office/drawing/2014/main" xmlns=""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64" name="CustomShape 1">
          <a:extLst>
            <a:ext uri="{FF2B5EF4-FFF2-40B4-BE49-F238E27FC236}">
              <a16:creationId xmlns:a16="http://schemas.microsoft.com/office/drawing/2014/main" xmlns=""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65" name="CustomShape 1">
          <a:extLst>
            <a:ext uri="{FF2B5EF4-FFF2-40B4-BE49-F238E27FC236}">
              <a16:creationId xmlns:a16="http://schemas.microsoft.com/office/drawing/2014/main" xmlns=""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66" name="CustomShape 1">
          <a:extLst>
            <a:ext uri="{FF2B5EF4-FFF2-40B4-BE49-F238E27FC236}">
              <a16:creationId xmlns:a16="http://schemas.microsoft.com/office/drawing/2014/main" xmlns=""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67" name="CustomShape 1">
          <a:extLst>
            <a:ext uri="{FF2B5EF4-FFF2-40B4-BE49-F238E27FC236}">
              <a16:creationId xmlns:a16="http://schemas.microsoft.com/office/drawing/2014/main" xmlns=""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68" name="CustomShape 1">
          <a:extLst>
            <a:ext uri="{FF2B5EF4-FFF2-40B4-BE49-F238E27FC236}">
              <a16:creationId xmlns:a16="http://schemas.microsoft.com/office/drawing/2014/main" xmlns=""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69" name="CustomShape 1">
          <a:extLst>
            <a:ext uri="{FF2B5EF4-FFF2-40B4-BE49-F238E27FC236}">
              <a16:creationId xmlns:a16="http://schemas.microsoft.com/office/drawing/2014/main" xmlns=""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70" name="CustomShape 1">
          <a:extLst>
            <a:ext uri="{FF2B5EF4-FFF2-40B4-BE49-F238E27FC236}">
              <a16:creationId xmlns:a16="http://schemas.microsoft.com/office/drawing/2014/main" xmlns=""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71" name="CustomShape 1">
          <a:extLst>
            <a:ext uri="{FF2B5EF4-FFF2-40B4-BE49-F238E27FC236}">
              <a16:creationId xmlns:a16="http://schemas.microsoft.com/office/drawing/2014/main" xmlns=""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72" name="CustomShape 1">
          <a:extLst>
            <a:ext uri="{FF2B5EF4-FFF2-40B4-BE49-F238E27FC236}">
              <a16:creationId xmlns:a16="http://schemas.microsoft.com/office/drawing/2014/main" xmlns=""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73" name="CustomShape 1">
          <a:extLst>
            <a:ext uri="{FF2B5EF4-FFF2-40B4-BE49-F238E27FC236}">
              <a16:creationId xmlns:a16="http://schemas.microsoft.com/office/drawing/2014/main" xmlns=""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74" name="CustomShape 1">
          <a:extLst>
            <a:ext uri="{FF2B5EF4-FFF2-40B4-BE49-F238E27FC236}">
              <a16:creationId xmlns:a16="http://schemas.microsoft.com/office/drawing/2014/main" xmlns=""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75" name="CustomShape 1">
          <a:extLst>
            <a:ext uri="{FF2B5EF4-FFF2-40B4-BE49-F238E27FC236}">
              <a16:creationId xmlns:a16="http://schemas.microsoft.com/office/drawing/2014/main" xmlns=""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76" name="CustomShape 1">
          <a:extLst>
            <a:ext uri="{FF2B5EF4-FFF2-40B4-BE49-F238E27FC236}">
              <a16:creationId xmlns:a16="http://schemas.microsoft.com/office/drawing/2014/main" xmlns=""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77" name="CustomShape 1">
          <a:extLst>
            <a:ext uri="{FF2B5EF4-FFF2-40B4-BE49-F238E27FC236}">
              <a16:creationId xmlns:a16="http://schemas.microsoft.com/office/drawing/2014/main" xmlns=""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78" name="CustomShape 1">
          <a:extLst>
            <a:ext uri="{FF2B5EF4-FFF2-40B4-BE49-F238E27FC236}">
              <a16:creationId xmlns:a16="http://schemas.microsoft.com/office/drawing/2014/main" xmlns=""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26" name="CustomShape 1">
          <a:extLst>
            <a:ext uri="{FF2B5EF4-FFF2-40B4-BE49-F238E27FC236}">
              <a16:creationId xmlns:a16="http://schemas.microsoft.com/office/drawing/2014/main" xmlns=""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27" name="CustomShape 1">
          <a:extLst>
            <a:ext uri="{FF2B5EF4-FFF2-40B4-BE49-F238E27FC236}">
              <a16:creationId xmlns:a16="http://schemas.microsoft.com/office/drawing/2014/main" xmlns=""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28" name="CustomShape 1">
          <a:extLst>
            <a:ext uri="{FF2B5EF4-FFF2-40B4-BE49-F238E27FC236}">
              <a16:creationId xmlns:a16="http://schemas.microsoft.com/office/drawing/2014/main" xmlns=""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29" name="CustomShape 1">
          <a:extLst>
            <a:ext uri="{FF2B5EF4-FFF2-40B4-BE49-F238E27FC236}">
              <a16:creationId xmlns:a16="http://schemas.microsoft.com/office/drawing/2014/main" xmlns=""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30" name="CustomShape 1">
          <a:extLst>
            <a:ext uri="{FF2B5EF4-FFF2-40B4-BE49-F238E27FC236}">
              <a16:creationId xmlns:a16="http://schemas.microsoft.com/office/drawing/2014/main" xmlns=""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31" name="CustomShape 1">
          <a:extLst>
            <a:ext uri="{FF2B5EF4-FFF2-40B4-BE49-F238E27FC236}">
              <a16:creationId xmlns:a16="http://schemas.microsoft.com/office/drawing/2014/main" xmlns=""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32" name="CustomShape 1">
          <a:extLst>
            <a:ext uri="{FF2B5EF4-FFF2-40B4-BE49-F238E27FC236}">
              <a16:creationId xmlns:a16="http://schemas.microsoft.com/office/drawing/2014/main" xmlns=""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33" name="CustomShape 1">
          <a:extLst>
            <a:ext uri="{FF2B5EF4-FFF2-40B4-BE49-F238E27FC236}">
              <a16:creationId xmlns:a16="http://schemas.microsoft.com/office/drawing/2014/main" xmlns=""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34" name="CustomShape 1">
          <a:extLst>
            <a:ext uri="{FF2B5EF4-FFF2-40B4-BE49-F238E27FC236}">
              <a16:creationId xmlns:a16="http://schemas.microsoft.com/office/drawing/2014/main" xmlns=""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35" name="CustomShape 1">
          <a:extLst>
            <a:ext uri="{FF2B5EF4-FFF2-40B4-BE49-F238E27FC236}">
              <a16:creationId xmlns:a16="http://schemas.microsoft.com/office/drawing/2014/main" xmlns=""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36" name="CustomShape 1">
          <a:extLst>
            <a:ext uri="{FF2B5EF4-FFF2-40B4-BE49-F238E27FC236}">
              <a16:creationId xmlns:a16="http://schemas.microsoft.com/office/drawing/2014/main" xmlns=""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37" name="CustomShape 1">
          <a:extLst>
            <a:ext uri="{FF2B5EF4-FFF2-40B4-BE49-F238E27FC236}">
              <a16:creationId xmlns:a16="http://schemas.microsoft.com/office/drawing/2014/main" xmlns=""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38" name="CustomShape 1">
          <a:extLst>
            <a:ext uri="{FF2B5EF4-FFF2-40B4-BE49-F238E27FC236}">
              <a16:creationId xmlns:a16="http://schemas.microsoft.com/office/drawing/2014/main" xmlns=""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39" name="CustomShape 1">
          <a:extLst>
            <a:ext uri="{FF2B5EF4-FFF2-40B4-BE49-F238E27FC236}">
              <a16:creationId xmlns:a16="http://schemas.microsoft.com/office/drawing/2014/main" xmlns=""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40" name="CustomShape 1">
          <a:extLst>
            <a:ext uri="{FF2B5EF4-FFF2-40B4-BE49-F238E27FC236}">
              <a16:creationId xmlns:a16="http://schemas.microsoft.com/office/drawing/2014/main" xmlns=""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41" name="CustomShape 1">
          <a:extLst>
            <a:ext uri="{FF2B5EF4-FFF2-40B4-BE49-F238E27FC236}">
              <a16:creationId xmlns:a16="http://schemas.microsoft.com/office/drawing/2014/main" xmlns=""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42" name="CustomShape 1">
          <a:extLst>
            <a:ext uri="{FF2B5EF4-FFF2-40B4-BE49-F238E27FC236}">
              <a16:creationId xmlns:a16="http://schemas.microsoft.com/office/drawing/2014/main" xmlns=""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43" name="CustomShape 1">
          <a:extLst>
            <a:ext uri="{FF2B5EF4-FFF2-40B4-BE49-F238E27FC236}">
              <a16:creationId xmlns:a16="http://schemas.microsoft.com/office/drawing/2014/main" xmlns=""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44" name="CustomShape 1">
          <a:extLst>
            <a:ext uri="{FF2B5EF4-FFF2-40B4-BE49-F238E27FC236}">
              <a16:creationId xmlns:a16="http://schemas.microsoft.com/office/drawing/2014/main" xmlns=""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45" name="CustomShape 1">
          <a:extLst>
            <a:ext uri="{FF2B5EF4-FFF2-40B4-BE49-F238E27FC236}">
              <a16:creationId xmlns:a16="http://schemas.microsoft.com/office/drawing/2014/main" xmlns=""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46" name="CustomShape 1">
          <a:extLst>
            <a:ext uri="{FF2B5EF4-FFF2-40B4-BE49-F238E27FC236}">
              <a16:creationId xmlns:a16="http://schemas.microsoft.com/office/drawing/2014/main" xmlns=""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47" name="CustomShape 1">
          <a:extLst>
            <a:ext uri="{FF2B5EF4-FFF2-40B4-BE49-F238E27FC236}">
              <a16:creationId xmlns:a16="http://schemas.microsoft.com/office/drawing/2014/main" xmlns=""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48" name="CustomShape 1">
          <a:extLst>
            <a:ext uri="{FF2B5EF4-FFF2-40B4-BE49-F238E27FC236}">
              <a16:creationId xmlns:a16="http://schemas.microsoft.com/office/drawing/2014/main" xmlns=""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49" name="CustomShape 1">
          <a:extLst>
            <a:ext uri="{FF2B5EF4-FFF2-40B4-BE49-F238E27FC236}">
              <a16:creationId xmlns:a16="http://schemas.microsoft.com/office/drawing/2014/main" xmlns=""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50" name="CustomShape 1">
          <a:extLst>
            <a:ext uri="{FF2B5EF4-FFF2-40B4-BE49-F238E27FC236}">
              <a16:creationId xmlns:a16="http://schemas.microsoft.com/office/drawing/2014/main" xmlns=""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5851" name="CustomShape 1">
          <a:extLst>
            <a:ext uri="{FF2B5EF4-FFF2-40B4-BE49-F238E27FC236}">
              <a16:creationId xmlns:a16="http://schemas.microsoft.com/office/drawing/2014/main" xmlns=""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52" name="CustomShape 1">
          <a:extLst>
            <a:ext uri="{FF2B5EF4-FFF2-40B4-BE49-F238E27FC236}">
              <a16:creationId xmlns:a16="http://schemas.microsoft.com/office/drawing/2014/main" xmlns=""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53" name="CustomShape 1">
          <a:extLst>
            <a:ext uri="{FF2B5EF4-FFF2-40B4-BE49-F238E27FC236}">
              <a16:creationId xmlns:a16="http://schemas.microsoft.com/office/drawing/2014/main" xmlns=""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54" name="CustomShape 1">
          <a:extLst>
            <a:ext uri="{FF2B5EF4-FFF2-40B4-BE49-F238E27FC236}">
              <a16:creationId xmlns:a16="http://schemas.microsoft.com/office/drawing/2014/main" xmlns=""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55" name="CustomShape 1">
          <a:extLst>
            <a:ext uri="{FF2B5EF4-FFF2-40B4-BE49-F238E27FC236}">
              <a16:creationId xmlns:a16="http://schemas.microsoft.com/office/drawing/2014/main" xmlns=""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56" name="CustomShape 1">
          <a:extLst>
            <a:ext uri="{FF2B5EF4-FFF2-40B4-BE49-F238E27FC236}">
              <a16:creationId xmlns:a16="http://schemas.microsoft.com/office/drawing/2014/main" xmlns=""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57" name="CustomShape 1">
          <a:extLst>
            <a:ext uri="{FF2B5EF4-FFF2-40B4-BE49-F238E27FC236}">
              <a16:creationId xmlns:a16="http://schemas.microsoft.com/office/drawing/2014/main" xmlns=""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58" name="CustomShape 1">
          <a:extLst>
            <a:ext uri="{FF2B5EF4-FFF2-40B4-BE49-F238E27FC236}">
              <a16:creationId xmlns:a16="http://schemas.microsoft.com/office/drawing/2014/main" xmlns=""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59" name="CustomShape 1">
          <a:extLst>
            <a:ext uri="{FF2B5EF4-FFF2-40B4-BE49-F238E27FC236}">
              <a16:creationId xmlns:a16="http://schemas.microsoft.com/office/drawing/2014/main" xmlns=""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60" name="CustomShape 1">
          <a:extLst>
            <a:ext uri="{FF2B5EF4-FFF2-40B4-BE49-F238E27FC236}">
              <a16:creationId xmlns:a16="http://schemas.microsoft.com/office/drawing/2014/main" xmlns=""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61" name="CustomShape 1">
          <a:extLst>
            <a:ext uri="{FF2B5EF4-FFF2-40B4-BE49-F238E27FC236}">
              <a16:creationId xmlns:a16="http://schemas.microsoft.com/office/drawing/2014/main" xmlns=""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62" name="CustomShape 1">
          <a:extLst>
            <a:ext uri="{FF2B5EF4-FFF2-40B4-BE49-F238E27FC236}">
              <a16:creationId xmlns:a16="http://schemas.microsoft.com/office/drawing/2014/main" xmlns=""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63" name="CustomShape 1">
          <a:extLst>
            <a:ext uri="{FF2B5EF4-FFF2-40B4-BE49-F238E27FC236}">
              <a16:creationId xmlns:a16="http://schemas.microsoft.com/office/drawing/2014/main" xmlns=""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64" name="CustomShape 1">
          <a:extLst>
            <a:ext uri="{FF2B5EF4-FFF2-40B4-BE49-F238E27FC236}">
              <a16:creationId xmlns:a16="http://schemas.microsoft.com/office/drawing/2014/main" xmlns=""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65" name="CustomShape 1">
          <a:extLst>
            <a:ext uri="{FF2B5EF4-FFF2-40B4-BE49-F238E27FC236}">
              <a16:creationId xmlns:a16="http://schemas.microsoft.com/office/drawing/2014/main" xmlns=""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66" name="CustomShape 1">
          <a:extLst>
            <a:ext uri="{FF2B5EF4-FFF2-40B4-BE49-F238E27FC236}">
              <a16:creationId xmlns:a16="http://schemas.microsoft.com/office/drawing/2014/main" xmlns=""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67" name="CustomShape 1">
          <a:extLst>
            <a:ext uri="{FF2B5EF4-FFF2-40B4-BE49-F238E27FC236}">
              <a16:creationId xmlns:a16="http://schemas.microsoft.com/office/drawing/2014/main" xmlns=""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68" name="CustomShape 1">
          <a:extLst>
            <a:ext uri="{FF2B5EF4-FFF2-40B4-BE49-F238E27FC236}">
              <a16:creationId xmlns:a16="http://schemas.microsoft.com/office/drawing/2014/main" xmlns=""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69" name="CustomShape 1">
          <a:extLst>
            <a:ext uri="{FF2B5EF4-FFF2-40B4-BE49-F238E27FC236}">
              <a16:creationId xmlns:a16="http://schemas.microsoft.com/office/drawing/2014/main" xmlns=""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70" name="CustomShape 1">
          <a:extLst>
            <a:ext uri="{FF2B5EF4-FFF2-40B4-BE49-F238E27FC236}">
              <a16:creationId xmlns:a16="http://schemas.microsoft.com/office/drawing/2014/main" xmlns=""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71" name="CustomShape 1">
          <a:extLst>
            <a:ext uri="{FF2B5EF4-FFF2-40B4-BE49-F238E27FC236}">
              <a16:creationId xmlns:a16="http://schemas.microsoft.com/office/drawing/2014/main" xmlns=""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72" name="CustomShape 1">
          <a:extLst>
            <a:ext uri="{FF2B5EF4-FFF2-40B4-BE49-F238E27FC236}">
              <a16:creationId xmlns:a16="http://schemas.microsoft.com/office/drawing/2014/main" xmlns=""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73" name="CustomShape 1">
          <a:extLst>
            <a:ext uri="{FF2B5EF4-FFF2-40B4-BE49-F238E27FC236}">
              <a16:creationId xmlns:a16="http://schemas.microsoft.com/office/drawing/2014/main" xmlns=""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74" name="CustomShape 1">
          <a:extLst>
            <a:ext uri="{FF2B5EF4-FFF2-40B4-BE49-F238E27FC236}">
              <a16:creationId xmlns:a16="http://schemas.microsoft.com/office/drawing/2014/main" xmlns=""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75" name="CustomShape 1">
          <a:extLst>
            <a:ext uri="{FF2B5EF4-FFF2-40B4-BE49-F238E27FC236}">
              <a16:creationId xmlns:a16="http://schemas.microsoft.com/office/drawing/2014/main" xmlns=""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76" name="CustomShape 1">
          <a:extLst>
            <a:ext uri="{FF2B5EF4-FFF2-40B4-BE49-F238E27FC236}">
              <a16:creationId xmlns:a16="http://schemas.microsoft.com/office/drawing/2014/main" xmlns=""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77" name="CustomShape 1">
          <a:extLst>
            <a:ext uri="{FF2B5EF4-FFF2-40B4-BE49-F238E27FC236}">
              <a16:creationId xmlns:a16="http://schemas.microsoft.com/office/drawing/2014/main" xmlns=""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78" name="CustomShape 1">
          <a:extLst>
            <a:ext uri="{FF2B5EF4-FFF2-40B4-BE49-F238E27FC236}">
              <a16:creationId xmlns:a16="http://schemas.microsoft.com/office/drawing/2014/main" xmlns=""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79" name="CustomShape 1">
          <a:extLst>
            <a:ext uri="{FF2B5EF4-FFF2-40B4-BE49-F238E27FC236}">
              <a16:creationId xmlns:a16="http://schemas.microsoft.com/office/drawing/2014/main" xmlns=""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80" name="CustomShape 1">
          <a:extLst>
            <a:ext uri="{FF2B5EF4-FFF2-40B4-BE49-F238E27FC236}">
              <a16:creationId xmlns:a16="http://schemas.microsoft.com/office/drawing/2014/main" xmlns=""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81" name="CustomShape 1">
          <a:extLst>
            <a:ext uri="{FF2B5EF4-FFF2-40B4-BE49-F238E27FC236}">
              <a16:creationId xmlns:a16="http://schemas.microsoft.com/office/drawing/2014/main" xmlns=""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82" name="CustomShape 1">
          <a:extLst>
            <a:ext uri="{FF2B5EF4-FFF2-40B4-BE49-F238E27FC236}">
              <a16:creationId xmlns:a16="http://schemas.microsoft.com/office/drawing/2014/main" xmlns=""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83" name="CustomShape 1">
          <a:extLst>
            <a:ext uri="{FF2B5EF4-FFF2-40B4-BE49-F238E27FC236}">
              <a16:creationId xmlns:a16="http://schemas.microsoft.com/office/drawing/2014/main" xmlns=""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84" name="CustomShape 1">
          <a:extLst>
            <a:ext uri="{FF2B5EF4-FFF2-40B4-BE49-F238E27FC236}">
              <a16:creationId xmlns:a16="http://schemas.microsoft.com/office/drawing/2014/main" xmlns=""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85" name="CustomShape 1">
          <a:extLst>
            <a:ext uri="{FF2B5EF4-FFF2-40B4-BE49-F238E27FC236}">
              <a16:creationId xmlns:a16="http://schemas.microsoft.com/office/drawing/2014/main" xmlns=""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86" name="CustomShape 1">
          <a:extLst>
            <a:ext uri="{FF2B5EF4-FFF2-40B4-BE49-F238E27FC236}">
              <a16:creationId xmlns:a16="http://schemas.microsoft.com/office/drawing/2014/main" xmlns=""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87" name="CustomShape 1">
          <a:extLst>
            <a:ext uri="{FF2B5EF4-FFF2-40B4-BE49-F238E27FC236}">
              <a16:creationId xmlns:a16="http://schemas.microsoft.com/office/drawing/2014/main" xmlns=""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88" name="CustomShape 1">
          <a:extLst>
            <a:ext uri="{FF2B5EF4-FFF2-40B4-BE49-F238E27FC236}">
              <a16:creationId xmlns:a16="http://schemas.microsoft.com/office/drawing/2014/main" xmlns=""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89" name="CustomShape 1">
          <a:extLst>
            <a:ext uri="{FF2B5EF4-FFF2-40B4-BE49-F238E27FC236}">
              <a16:creationId xmlns:a16="http://schemas.microsoft.com/office/drawing/2014/main" xmlns=""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90" name="CustomShape 1">
          <a:extLst>
            <a:ext uri="{FF2B5EF4-FFF2-40B4-BE49-F238E27FC236}">
              <a16:creationId xmlns:a16="http://schemas.microsoft.com/office/drawing/2014/main" xmlns=""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91" name="CustomShape 1">
          <a:extLst>
            <a:ext uri="{FF2B5EF4-FFF2-40B4-BE49-F238E27FC236}">
              <a16:creationId xmlns:a16="http://schemas.microsoft.com/office/drawing/2014/main" xmlns=""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92" name="CustomShape 1">
          <a:extLst>
            <a:ext uri="{FF2B5EF4-FFF2-40B4-BE49-F238E27FC236}">
              <a16:creationId xmlns:a16="http://schemas.microsoft.com/office/drawing/2014/main" xmlns=""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93" name="CustomShape 1">
          <a:extLst>
            <a:ext uri="{FF2B5EF4-FFF2-40B4-BE49-F238E27FC236}">
              <a16:creationId xmlns:a16="http://schemas.microsoft.com/office/drawing/2014/main" xmlns=""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94" name="CustomShape 1">
          <a:extLst>
            <a:ext uri="{FF2B5EF4-FFF2-40B4-BE49-F238E27FC236}">
              <a16:creationId xmlns:a16="http://schemas.microsoft.com/office/drawing/2014/main" xmlns=""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5895" name="CustomShape 1">
          <a:extLst>
            <a:ext uri="{FF2B5EF4-FFF2-40B4-BE49-F238E27FC236}">
              <a16:creationId xmlns:a16="http://schemas.microsoft.com/office/drawing/2014/main" xmlns=""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96" name="CustomShape 1">
          <a:extLst>
            <a:ext uri="{FF2B5EF4-FFF2-40B4-BE49-F238E27FC236}">
              <a16:creationId xmlns:a16="http://schemas.microsoft.com/office/drawing/2014/main" xmlns=""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97" name="CustomShape 1">
          <a:extLst>
            <a:ext uri="{FF2B5EF4-FFF2-40B4-BE49-F238E27FC236}">
              <a16:creationId xmlns:a16="http://schemas.microsoft.com/office/drawing/2014/main" xmlns=""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98" name="CustomShape 1">
          <a:extLst>
            <a:ext uri="{FF2B5EF4-FFF2-40B4-BE49-F238E27FC236}">
              <a16:creationId xmlns:a16="http://schemas.microsoft.com/office/drawing/2014/main" xmlns=""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99" name="CustomShape 1">
          <a:extLst>
            <a:ext uri="{FF2B5EF4-FFF2-40B4-BE49-F238E27FC236}">
              <a16:creationId xmlns:a16="http://schemas.microsoft.com/office/drawing/2014/main" xmlns=""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00" name="CustomShape 1">
          <a:extLst>
            <a:ext uri="{FF2B5EF4-FFF2-40B4-BE49-F238E27FC236}">
              <a16:creationId xmlns:a16="http://schemas.microsoft.com/office/drawing/2014/main" xmlns=""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01" name="CustomShape 1">
          <a:extLst>
            <a:ext uri="{FF2B5EF4-FFF2-40B4-BE49-F238E27FC236}">
              <a16:creationId xmlns:a16="http://schemas.microsoft.com/office/drawing/2014/main" xmlns=""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02" name="CustomShape 1">
          <a:extLst>
            <a:ext uri="{FF2B5EF4-FFF2-40B4-BE49-F238E27FC236}">
              <a16:creationId xmlns:a16="http://schemas.microsoft.com/office/drawing/2014/main" xmlns=""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03" name="CustomShape 1">
          <a:extLst>
            <a:ext uri="{FF2B5EF4-FFF2-40B4-BE49-F238E27FC236}">
              <a16:creationId xmlns:a16="http://schemas.microsoft.com/office/drawing/2014/main" xmlns=""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04" name="CustomShape 1">
          <a:extLst>
            <a:ext uri="{FF2B5EF4-FFF2-40B4-BE49-F238E27FC236}">
              <a16:creationId xmlns:a16="http://schemas.microsoft.com/office/drawing/2014/main" xmlns=""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05" name="CustomShape 1">
          <a:extLst>
            <a:ext uri="{FF2B5EF4-FFF2-40B4-BE49-F238E27FC236}">
              <a16:creationId xmlns:a16="http://schemas.microsoft.com/office/drawing/2014/main" xmlns=""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06" name="CustomShape 1">
          <a:extLst>
            <a:ext uri="{FF2B5EF4-FFF2-40B4-BE49-F238E27FC236}">
              <a16:creationId xmlns:a16="http://schemas.microsoft.com/office/drawing/2014/main" xmlns=""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07" name="CustomShape 1">
          <a:extLst>
            <a:ext uri="{FF2B5EF4-FFF2-40B4-BE49-F238E27FC236}">
              <a16:creationId xmlns:a16="http://schemas.microsoft.com/office/drawing/2014/main" xmlns=""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08" name="CustomShape 1">
          <a:extLst>
            <a:ext uri="{FF2B5EF4-FFF2-40B4-BE49-F238E27FC236}">
              <a16:creationId xmlns:a16="http://schemas.microsoft.com/office/drawing/2014/main" xmlns=""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09" name="CustomShape 1">
          <a:extLst>
            <a:ext uri="{FF2B5EF4-FFF2-40B4-BE49-F238E27FC236}">
              <a16:creationId xmlns:a16="http://schemas.microsoft.com/office/drawing/2014/main" xmlns=""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10" name="CustomShape 1">
          <a:extLst>
            <a:ext uri="{FF2B5EF4-FFF2-40B4-BE49-F238E27FC236}">
              <a16:creationId xmlns:a16="http://schemas.microsoft.com/office/drawing/2014/main" xmlns=""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11" name="CustomShape 1">
          <a:extLst>
            <a:ext uri="{FF2B5EF4-FFF2-40B4-BE49-F238E27FC236}">
              <a16:creationId xmlns:a16="http://schemas.microsoft.com/office/drawing/2014/main" xmlns=""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12" name="CustomShape 1">
          <a:extLst>
            <a:ext uri="{FF2B5EF4-FFF2-40B4-BE49-F238E27FC236}">
              <a16:creationId xmlns:a16="http://schemas.microsoft.com/office/drawing/2014/main" xmlns=""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13" name="CustomShape 1">
          <a:extLst>
            <a:ext uri="{FF2B5EF4-FFF2-40B4-BE49-F238E27FC236}">
              <a16:creationId xmlns:a16="http://schemas.microsoft.com/office/drawing/2014/main" xmlns=""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14" name="CustomShape 1">
          <a:extLst>
            <a:ext uri="{FF2B5EF4-FFF2-40B4-BE49-F238E27FC236}">
              <a16:creationId xmlns:a16="http://schemas.microsoft.com/office/drawing/2014/main" xmlns=""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15" name="CustomShape 1">
          <a:extLst>
            <a:ext uri="{FF2B5EF4-FFF2-40B4-BE49-F238E27FC236}">
              <a16:creationId xmlns:a16="http://schemas.microsoft.com/office/drawing/2014/main" xmlns=""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16" name="CustomShape 1">
          <a:extLst>
            <a:ext uri="{FF2B5EF4-FFF2-40B4-BE49-F238E27FC236}">
              <a16:creationId xmlns:a16="http://schemas.microsoft.com/office/drawing/2014/main" xmlns=""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17" name="CustomShape 1">
          <a:extLst>
            <a:ext uri="{FF2B5EF4-FFF2-40B4-BE49-F238E27FC236}">
              <a16:creationId xmlns:a16="http://schemas.microsoft.com/office/drawing/2014/main" xmlns=""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18" name="CustomShape 1">
          <a:extLst>
            <a:ext uri="{FF2B5EF4-FFF2-40B4-BE49-F238E27FC236}">
              <a16:creationId xmlns:a16="http://schemas.microsoft.com/office/drawing/2014/main" xmlns=""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19" name="CustomShape 1">
          <a:extLst>
            <a:ext uri="{FF2B5EF4-FFF2-40B4-BE49-F238E27FC236}">
              <a16:creationId xmlns:a16="http://schemas.microsoft.com/office/drawing/2014/main" xmlns=""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20" name="CustomShape 1">
          <a:extLst>
            <a:ext uri="{FF2B5EF4-FFF2-40B4-BE49-F238E27FC236}">
              <a16:creationId xmlns:a16="http://schemas.microsoft.com/office/drawing/2014/main" xmlns=""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21" name="CustomShape 1">
          <a:extLst>
            <a:ext uri="{FF2B5EF4-FFF2-40B4-BE49-F238E27FC236}">
              <a16:creationId xmlns:a16="http://schemas.microsoft.com/office/drawing/2014/main" xmlns=""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22" name="CustomShape 1">
          <a:extLst>
            <a:ext uri="{FF2B5EF4-FFF2-40B4-BE49-F238E27FC236}">
              <a16:creationId xmlns:a16="http://schemas.microsoft.com/office/drawing/2014/main" xmlns=""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23" name="CustomShape 1">
          <a:extLst>
            <a:ext uri="{FF2B5EF4-FFF2-40B4-BE49-F238E27FC236}">
              <a16:creationId xmlns:a16="http://schemas.microsoft.com/office/drawing/2014/main" xmlns=""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24" name="CustomShape 1">
          <a:extLst>
            <a:ext uri="{FF2B5EF4-FFF2-40B4-BE49-F238E27FC236}">
              <a16:creationId xmlns:a16="http://schemas.microsoft.com/office/drawing/2014/main" xmlns=""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25" name="CustomShape 1">
          <a:extLst>
            <a:ext uri="{FF2B5EF4-FFF2-40B4-BE49-F238E27FC236}">
              <a16:creationId xmlns:a16="http://schemas.microsoft.com/office/drawing/2014/main" xmlns=""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26" name="CustomShape 1">
          <a:extLst>
            <a:ext uri="{FF2B5EF4-FFF2-40B4-BE49-F238E27FC236}">
              <a16:creationId xmlns:a16="http://schemas.microsoft.com/office/drawing/2014/main" xmlns=""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27" name="CustomShape 1">
          <a:extLst>
            <a:ext uri="{FF2B5EF4-FFF2-40B4-BE49-F238E27FC236}">
              <a16:creationId xmlns:a16="http://schemas.microsoft.com/office/drawing/2014/main" xmlns=""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28" name="CustomShape 1">
          <a:extLst>
            <a:ext uri="{FF2B5EF4-FFF2-40B4-BE49-F238E27FC236}">
              <a16:creationId xmlns:a16="http://schemas.microsoft.com/office/drawing/2014/main" xmlns=""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29" name="CustomShape 1">
          <a:extLst>
            <a:ext uri="{FF2B5EF4-FFF2-40B4-BE49-F238E27FC236}">
              <a16:creationId xmlns:a16="http://schemas.microsoft.com/office/drawing/2014/main" xmlns=""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30" name="CustomShape 1">
          <a:extLst>
            <a:ext uri="{FF2B5EF4-FFF2-40B4-BE49-F238E27FC236}">
              <a16:creationId xmlns:a16="http://schemas.microsoft.com/office/drawing/2014/main" xmlns=""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31" name="CustomShape 1">
          <a:extLst>
            <a:ext uri="{FF2B5EF4-FFF2-40B4-BE49-F238E27FC236}">
              <a16:creationId xmlns:a16="http://schemas.microsoft.com/office/drawing/2014/main" xmlns=""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32" name="CustomShape 1">
          <a:extLst>
            <a:ext uri="{FF2B5EF4-FFF2-40B4-BE49-F238E27FC236}">
              <a16:creationId xmlns:a16="http://schemas.microsoft.com/office/drawing/2014/main" xmlns=""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33" name="CustomShape 1">
          <a:extLst>
            <a:ext uri="{FF2B5EF4-FFF2-40B4-BE49-F238E27FC236}">
              <a16:creationId xmlns:a16="http://schemas.microsoft.com/office/drawing/2014/main" xmlns=""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34" name="CustomShape 1">
          <a:extLst>
            <a:ext uri="{FF2B5EF4-FFF2-40B4-BE49-F238E27FC236}">
              <a16:creationId xmlns:a16="http://schemas.microsoft.com/office/drawing/2014/main" xmlns=""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35" name="CustomShape 1">
          <a:extLst>
            <a:ext uri="{FF2B5EF4-FFF2-40B4-BE49-F238E27FC236}">
              <a16:creationId xmlns:a16="http://schemas.microsoft.com/office/drawing/2014/main" xmlns=""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36" name="CustomShape 1">
          <a:extLst>
            <a:ext uri="{FF2B5EF4-FFF2-40B4-BE49-F238E27FC236}">
              <a16:creationId xmlns:a16="http://schemas.microsoft.com/office/drawing/2014/main" xmlns=""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37" name="CustomShape 1">
          <a:extLst>
            <a:ext uri="{FF2B5EF4-FFF2-40B4-BE49-F238E27FC236}">
              <a16:creationId xmlns:a16="http://schemas.microsoft.com/office/drawing/2014/main" xmlns=""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38" name="CustomShape 1">
          <a:extLst>
            <a:ext uri="{FF2B5EF4-FFF2-40B4-BE49-F238E27FC236}">
              <a16:creationId xmlns:a16="http://schemas.microsoft.com/office/drawing/2014/main" xmlns=""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5939" name="CustomShape 1">
          <a:extLst>
            <a:ext uri="{FF2B5EF4-FFF2-40B4-BE49-F238E27FC236}">
              <a16:creationId xmlns:a16="http://schemas.microsoft.com/office/drawing/2014/main" xmlns=""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40" name="CustomShape 1">
          <a:extLst>
            <a:ext uri="{FF2B5EF4-FFF2-40B4-BE49-F238E27FC236}">
              <a16:creationId xmlns:a16="http://schemas.microsoft.com/office/drawing/2014/main" xmlns=""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41" name="CustomShape 1">
          <a:extLst>
            <a:ext uri="{FF2B5EF4-FFF2-40B4-BE49-F238E27FC236}">
              <a16:creationId xmlns:a16="http://schemas.microsoft.com/office/drawing/2014/main" xmlns=""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42" name="CustomShape 1">
          <a:extLst>
            <a:ext uri="{FF2B5EF4-FFF2-40B4-BE49-F238E27FC236}">
              <a16:creationId xmlns:a16="http://schemas.microsoft.com/office/drawing/2014/main" xmlns=""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43" name="CustomShape 1">
          <a:extLst>
            <a:ext uri="{FF2B5EF4-FFF2-40B4-BE49-F238E27FC236}">
              <a16:creationId xmlns:a16="http://schemas.microsoft.com/office/drawing/2014/main" xmlns=""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44" name="CustomShape 1">
          <a:extLst>
            <a:ext uri="{FF2B5EF4-FFF2-40B4-BE49-F238E27FC236}">
              <a16:creationId xmlns:a16="http://schemas.microsoft.com/office/drawing/2014/main" xmlns=""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45" name="CustomShape 1">
          <a:extLst>
            <a:ext uri="{FF2B5EF4-FFF2-40B4-BE49-F238E27FC236}">
              <a16:creationId xmlns:a16="http://schemas.microsoft.com/office/drawing/2014/main" xmlns=""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46" name="CustomShape 1">
          <a:extLst>
            <a:ext uri="{FF2B5EF4-FFF2-40B4-BE49-F238E27FC236}">
              <a16:creationId xmlns:a16="http://schemas.microsoft.com/office/drawing/2014/main" xmlns=""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47" name="CustomShape 1">
          <a:extLst>
            <a:ext uri="{FF2B5EF4-FFF2-40B4-BE49-F238E27FC236}">
              <a16:creationId xmlns:a16="http://schemas.microsoft.com/office/drawing/2014/main" xmlns=""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48" name="CustomShape 1">
          <a:extLst>
            <a:ext uri="{FF2B5EF4-FFF2-40B4-BE49-F238E27FC236}">
              <a16:creationId xmlns:a16="http://schemas.microsoft.com/office/drawing/2014/main" xmlns=""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49" name="CustomShape 1">
          <a:extLst>
            <a:ext uri="{FF2B5EF4-FFF2-40B4-BE49-F238E27FC236}">
              <a16:creationId xmlns:a16="http://schemas.microsoft.com/office/drawing/2014/main" xmlns=""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50" name="CustomShape 1">
          <a:extLst>
            <a:ext uri="{FF2B5EF4-FFF2-40B4-BE49-F238E27FC236}">
              <a16:creationId xmlns:a16="http://schemas.microsoft.com/office/drawing/2014/main" xmlns=""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51" name="CustomShape 1">
          <a:extLst>
            <a:ext uri="{FF2B5EF4-FFF2-40B4-BE49-F238E27FC236}">
              <a16:creationId xmlns:a16="http://schemas.microsoft.com/office/drawing/2014/main" xmlns=""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52" name="CustomShape 1">
          <a:extLst>
            <a:ext uri="{FF2B5EF4-FFF2-40B4-BE49-F238E27FC236}">
              <a16:creationId xmlns:a16="http://schemas.microsoft.com/office/drawing/2014/main" xmlns=""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53" name="CustomShape 1">
          <a:extLst>
            <a:ext uri="{FF2B5EF4-FFF2-40B4-BE49-F238E27FC236}">
              <a16:creationId xmlns:a16="http://schemas.microsoft.com/office/drawing/2014/main" xmlns=""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54" name="CustomShape 1">
          <a:extLst>
            <a:ext uri="{FF2B5EF4-FFF2-40B4-BE49-F238E27FC236}">
              <a16:creationId xmlns:a16="http://schemas.microsoft.com/office/drawing/2014/main" xmlns=""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55" name="CustomShape 1">
          <a:extLst>
            <a:ext uri="{FF2B5EF4-FFF2-40B4-BE49-F238E27FC236}">
              <a16:creationId xmlns:a16="http://schemas.microsoft.com/office/drawing/2014/main" xmlns=""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56" name="CustomShape 1">
          <a:extLst>
            <a:ext uri="{FF2B5EF4-FFF2-40B4-BE49-F238E27FC236}">
              <a16:creationId xmlns:a16="http://schemas.microsoft.com/office/drawing/2014/main" xmlns=""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57" name="CustomShape 1">
          <a:extLst>
            <a:ext uri="{FF2B5EF4-FFF2-40B4-BE49-F238E27FC236}">
              <a16:creationId xmlns:a16="http://schemas.microsoft.com/office/drawing/2014/main" xmlns=""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58" name="CustomShape 1">
          <a:extLst>
            <a:ext uri="{FF2B5EF4-FFF2-40B4-BE49-F238E27FC236}">
              <a16:creationId xmlns:a16="http://schemas.microsoft.com/office/drawing/2014/main" xmlns=""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59" name="CustomShape 1">
          <a:extLst>
            <a:ext uri="{FF2B5EF4-FFF2-40B4-BE49-F238E27FC236}">
              <a16:creationId xmlns:a16="http://schemas.microsoft.com/office/drawing/2014/main" xmlns=""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60" name="CustomShape 1">
          <a:extLst>
            <a:ext uri="{FF2B5EF4-FFF2-40B4-BE49-F238E27FC236}">
              <a16:creationId xmlns:a16="http://schemas.microsoft.com/office/drawing/2014/main" xmlns=""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61" name="CustomShape 1">
          <a:extLst>
            <a:ext uri="{FF2B5EF4-FFF2-40B4-BE49-F238E27FC236}">
              <a16:creationId xmlns:a16="http://schemas.microsoft.com/office/drawing/2014/main" xmlns=""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62" name="CustomShape 1">
          <a:extLst>
            <a:ext uri="{FF2B5EF4-FFF2-40B4-BE49-F238E27FC236}">
              <a16:creationId xmlns:a16="http://schemas.microsoft.com/office/drawing/2014/main" xmlns=""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63" name="CustomShape 1">
          <a:extLst>
            <a:ext uri="{FF2B5EF4-FFF2-40B4-BE49-F238E27FC236}">
              <a16:creationId xmlns:a16="http://schemas.microsoft.com/office/drawing/2014/main" xmlns=""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64" name="CustomShape 1">
          <a:extLst>
            <a:ext uri="{FF2B5EF4-FFF2-40B4-BE49-F238E27FC236}">
              <a16:creationId xmlns:a16="http://schemas.microsoft.com/office/drawing/2014/main" xmlns=""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65" name="CustomShape 1">
          <a:extLst>
            <a:ext uri="{FF2B5EF4-FFF2-40B4-BE49-F238E27FC236}">
              <a16:creationId xmlns:a16="http://schemas.microsoft.com/office/drawing/2014/main" xmlns=""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66" name="CustomShape 1">
          <a:extLst>
            <a:ext uri="{FF2B5EF4-FFF2-40B4-BE49-F238E27FC236}">
              <a16:creationId xmlns:a16="http://schemas.microsoft.com/office/drawing/2014/main" xmlns=""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67" name="CustomShape 1">
          <a:extLst>
            <a:ext uri="{FF2B5EF4-FFF2-40B4-BE49-F238E27FC236}">
              <a16:creationId xmlns:a16="http://schemas.microsoft.com/office/drawing/2014/main" xmlns=""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68" name="CustomShape 1">
          <a:extLst>
            <a:ext uri="{FF2B5EF4-FFF2-40B4-BE49-F238E27FC236}">
              <a16:creationId xmlns:a16="http://schemas.microsoft.com/office/drawing/2014/main" xmlns=""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69" name="CustomShape 1">
          <a:extLst>
            <a:ext uri="{FF2B5EF4-FFF2-40B4-BE49-F238E27FC236}">
              <a16:creationId xmlns:a16="http://schemas.microsoft.com/office/drawing/2014/main" xmlns=""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70" name="CustomShape 1">
          <a:extLst>
            <a:ext uri="{FF2B5EF4-FFF2-40B4-BE49-F238E27FC236}">
              <a16:creationId xmlns:a16="http://schemas.microsoft.com/office/drawing/2014/main" xmlns=""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71" name="CustomShape 1">
          <a:extLst>
            <a:ext uri="{FF2B5EF4-FFF2-40B4-BE49-F238E27FC236}">
              <a16:creationId xmlns:a16="http://schemas.microsoft.com/office/drawing/2014/main" xmlns=""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72" name="CustomShape 1">
          <a:extLst>
            <a:ext uri="{FF2B5EF4-FFF2-40B4-BE49-F238E27FC236}">
              <a16:creationId xmlns:a16="http://schemas.microsoft.com/office/drawing/2014/main" xmlns=""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73" name="CustomShape 1">
          <a:extLst>
            <a:ext uri="{FF2B5EF4-FFF2-40B4-BE49-F238E27FC236}">
              <a16:creationId xmlns:a16="http://schemas.microsoft.com/office/drawing/2014/main" xmlns=""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74" name="CustomShape 1">
          <a:extLst>
            <a:ext uri="{FF2B5EF4-FFF2-40B4-BE49-F238E27FC236}">
              <a16:creationId xmlns:a16="http://schemas.microsoft.com/office/drawing/2014/main" xmlns=""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75" name="CustomShape 1">
          <a:extLst>
            <a:ext uri="{FF2B5EF4-FFF2-40B4-BE49-F238E27FC236}">
              <a16:creationId xmlns:a16="http://schemas.microsoft.com/office/drawing/2014/main" xmlns=""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76" name="CustomShape 1">
          <a:extLst>
            <a:ext uri="{FF2B5EF4-FFF2-40B4-BE49-F238E27FC236}">
              <a16:creationId xmlns:a16="http://schemas.microsoft.com/office/drawing/2014/main" xmlns=""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77" name="CustomShape 1">
          <a:extLst>
            <a:ext uri="{FF2B5EF4-FFF2-40B4-BE49-F238E27FC236}">
              <a16:creationId xmlns:a16="http://schemas.microsoft.com/office/drawing/2014/main" xmlns=""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78" name="CustomShape 1">
          <a:extLst>
            <a:ext uri="{FF2B5EF4-FFF2-40B4-BE49-F238E27FC236}">
              <a16:creationId xmlns:a16="http://schemas.microsoft.com/office/drawing/2014/main" xmlns=""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79" name="CustomShape 1">
          <a:extLst>
            <a:ext uri="{FF2B5EF4-FFF2-40B4-BE49-F238E27FC236}">
              <a16:creationId xmlns:a16="http://schemas.microsoft.com/office/drawing/2014/main" xmlns=""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80" name="CustomShape 1">
          <a:extLst>
            <a:ext uri="{FF2B5EF4-FFF2-40B4-BE49-F238E27FC236}">
              <a16:creationId xmlns:a16="http://schemas.microsoft.com/office/drawing/2014/main" xmlns=""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81" name="CustomShape 1">
          <a:extLst>
            <a:ext uri="{FF2B5EF4-FFF2-40B4-BE49-F238E27FC236}">
              <a16:creationId xmlns:a16="http://schemas.microsoft.com/office/drawing/2014/main" xmlns=""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82" name="CustomShape 1">
          <a:extLst>
            <a:ext uri="{FF2B5EF4-FFF2-40B4-BE49-F238E27FC236}">
              <a16:creationId xmlns:a16="http://schemas.microsoft.com/office/drawing/2014/main" xmlns=""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5983" name="CustomShape 1">
          <a:extLst>
            <a:ext uri="{FF2B5EF4-FFF2-40B4-BE49-F238E27FC236}">
              <a16:creationId xmlns:a16="http://schemas.microsoft.com/office/drawing/2014/main" xmlns=""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84" name="CustomShape 1">
          <a:extLst>
            <a:ext uri="{FF2B5EF4-FFF2-40B4-BE49-F238E27FC236}">
              <a16:creationId xmlns:a16="http://schemas.microsoft.com/office/drawing/2014/main" xmlns=""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85" name="CustomShape 1">
          <a:extLst>
            <a:ext uri="{FF2B5EF4-FFF2-40B4-BE49-F238E27FC236}">
              <a16:creationId xmlns:a16="http://schemas.microsoft.com/office/drawing/2014/main" xmlns=""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86" name="CustomShape 1">
          <a:extLst>
            <a:ext uri="{FF2B5EF4-FFF2-40B4-BE49-F238E27FC236}">
              <a16:creationId xmlns:a16="http://schemas.microsoft.com/office/drawing/2014/main" xmlns=""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87" name="CustomShape 1">
          <a:extLst>
            <a:ext uri="{FF2B5EF4-FFF2-40B4-BE49-F238E27FC236}">
              <a16:creationId xmlns:a16="http://schemas.microsoft.com/office/drawing/2014/main" xmlns=""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88" name="CustomShape 1">
          <a:extLst>
            <a:ext uri="{FF2B5EF4-FFF2-40B4-BE49-F238E27FC236}">
              <a16:creationId xmlns:a16="http://schemas.microsoft.com/office/drawing/2014/main" xmlns=""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89" name="CustomShape 1">
          <a:extLst>
            <a:ext uri="{FF2B5EF4-FFF2-40B4-BE49-F238E27FC236}">
              <a16:creationId xmlns:a16="http://schemas.microsoft.com/office/drawing/2014/main" xmlns=""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90" name="CustomShape 1">
          <a:extLst>
            <a:ext uri="{FF2B5EF4-FFF2-40B4-BE49-F238E27FC236}">
              <a16:creationId xmlns:a16="http://schemas.microsoft.com/office/drawing/2014/main" xmlns=""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91" name="CustomShape 1">
          <a:extLst>
            <a:ext uri="{FF2B5EF4-FFF2-40B4-BE49-F238E27FC236}">
              <a16:creationId xmlns:a16="http://schemas.microsoft.com/office/drawing/2014/main" xmlns=""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92" name="CustomShape 1">
          <a:extLst>
            <a:ext uri="{FF2B5EF4-FFF2-40B4-BE49-F238E27FC236}">
              <a16:creationId xmlns:a16="http://schemas.microsoft.com/office/drawing/2014/main" xmlns=""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93" name="CustomShape 1">
          <a:extLst>
            <a:ext uri="{FF2B5EF4-FFF2-40B4-BE49-F238E27FC236}">
              <a16:creationId xmlns:a16="http://schemas.microsoft.com/office/drawing/2014/main" xmlns=""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94" name="CustomShape 1">
          <a:extLst>
            <a:ext uri="{FF2B5EF4-FFF2-40B4-BE49-F238E27FC236}">
              <a16:creationId xmlns:a16="http://schemas.microsoft.com/office/drawing/2014/main" xmlns=""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95" name="CustomShape 1">
          <a:extLst>
            <a:ext uri="{FF2B5EF4-FFF2-40B4-BE49-F238E27FC236}">
              <a16:creationId xmlns:a16="http://schemas.microsoft.com/office/drawing/2014/main" xmlns=""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96" name="CustomShape 1">
          <a:extLst>
            <a:ext uri="{FF2B5EF4-FFF2-40B4-BE49-F238E27FC236}">
              <a16:creationId xmlns:a16="http://schemas.microsoft.com/office/drawing/2014/main" xmlns=""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97" name="CustomShape 1">
          <a:extLst>
            <a:ext uri="{FF2B5EF4-FFF2-40B4-BE49-F238E27FC236}">
              <a16:creationId xmlns:a16="http://schemas.microsoft.com/office/drawing/2014/main" xmlns=""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98" name="CustomShape 1">
          <a:extLst>
            <a:ext uri="{FF2B5EF4-FFF2-40B4-BE49-F238E27FC236}">
              <a16:creationId xmlns:a16="http://schemas.microsoft.com/office/drawing/2014/main" xmlns=""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99" name="CustomShape 1">
          <a:extLst>
            <a:ext uri="{FF2B5EF4-FFF2-40B4-BE49-F238E27FC236}">
              <a16:creationId xmlns:a16="http://schemas.microsoft.com/office/drawing/2014/main" xmlns=""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00" name="CustomShape 1">
          <a:extLst>
            <a:ext uri="{FF2B5EF4-FFF2-40B4-BE49-F238E27FC236}">
              <a16:creationId xmlns:a16="http://schemas.microsoft.com/office/drawing/2014/main" xmlns=""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01" name="CustomShape 1">
          <a:extLst>
            <a:ext uri="{FF2B5EF4-FFF2-40B4-BE49-F238E27FC236}">
              <a16:creationId xmlns:a16="http://schemas.microsoft.com/office/drawing/2014/main" xmlns=""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02" name="CustomShape 1">
          <a:extLst>
            <a:ext uri="{FF2B5EF4-FFF2-40B4-BE49-F238E27FC236}">
              <a16:creationId xmlns:a16="http://schemas.microsoft.com/office/drawing/2014/main" xmlns=""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03" name="CustomShape 1">
          <a:extLst>
            <a:ext uri="{FF2B5EF4-FFF2-40B4-BE49-F238E27FC236}">
              <a16:creationId xmlns:a16="http://schemas.microsoft.com/office/drawing/2014/main" xmlns=""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04" name="CustomShape 1">
          <a:extLst>
            <a:ext uri="{FF2B5EF4-FFF2-40B4-BE49-F238E27FC236}">
              <a16:creationId xmlns:a16="http://schemas.microsoft.com/office/drawing/2014/main" xmlns=""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05" name="CustomShape 1">
          <a:extLst>
            <a:ext uri="{FF2B5EF4-FFF2-40B4-BE49-F238E27FC236}">
              <a16:creationId xmlns:a16="http://schemas.microsoft.com/office/drawing/2014/main" xmlns=""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06" name="CustomShape 1">
          <a:extLst>
            <a:ext uri="{FF2B5EF4-FFF2-40B4-BE49-F238E27FC236}">
              <a16:creationId xmlns:a16="http://schemas.microsoft.com/office/drawing/2014/main" xmlns=""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07" name="CustomShape 1">
          <a:extLst>
            <a:ext uri="{FF2B5EF4-FFF2-40B4-BE49-F238E27FC236}">
              <a16:creationId xmlns:a16="http://schemas.microsoft.com/office/drawing/2014/main" xmlns=""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08" name="CustomShape 1">
          <a:extLst>
            <a:ext uri="{FF2B5EF4-FFF2-40B4-BE49-F238E27FC236}">
              <a16:creationId xmlns:a16="http://schemas.microsoft.com/office/drawing/2014/main" xmlns=""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09" name="CustomShape 1">
          <a:extLst>
            <a:ext uri="{FF2B5EF4-FFF2-40B4-BE49-F238E27FC236}">
              <a16:creationId xmlns:a16="http://schemas.microsoft.com/office/drawing/2014/main" xmlns=""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10" name="CustomShape 1">
          <a:extLst>
            <a:ext uri="{FF2B5EF4-FFF2-40B4-BE49-F238E27FC236}">
              <a16:creationId xmlns:a16="http://schemas.microsoft.com/office/drawing/2014/main" xmlns=""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11" name="CustomShape 1">
          <a:extLst>
            <a:ext uri="{FF2B5EF4-FFF2-40B4-BE49-F238E27FC236}">
              <a16:creationId xmlns:a16="http://schemas.microsoft.com/office/drawing/2014/main" xmlns=""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12" name="CustomShape 1">
          <a:extLst>
            <a:ext uri="{FF2B5EF4-FFF2-40B4-BE49-F238E27FC236}">
              <a16:creationId xmlns:a16="http://schemas.microsoft.com/office/drawing/2014/main" xmlns=""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13" name="CustomShape 1">
          <a:extLst>
            <a:ext uri="{FF2B5EF4-FFF2-40B4-BE49-F238E27FC236}">
              <a16:creationId xmlns:a16="http://schemas.microsoft.com/office/drawing/2014/main" xmlns=""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14" name="CustomShape 1">
          <a:extLst>
            <a:ext uri="{FF2B5EF4-FFF2-40B4-BE49-F238E27FC236}">
              <a16:creationId xmlns:a16="http://schemas.microsoft.com/office/drawing/2014/main" xmlns=""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15" name="CustomShape 1">
          <a:extLst>
            <a:ext uri="{FF2B5EF4-FFF2-40B4-BE49-F238E27FC236}">
              <a16:creationId xmlns:a16="http://schemas.microsoft.com/office/drawing/2014/main" xmlns=""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16" name="CustomShape 1">
          <a:extLst>
            <a:ext uri="{FF2B5EF4-FFF2-40B4-BE49-F238E27FC236}">
              <a16:creationId xmlns:a16="http://schemas.microsoft.com/office/drawing/2014/main" xmlns=""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17" name="CustomShape 1">
          <a:extLst>
            <a:ext uri="{FF2B5EF4-FFF2-40B4-BE49-F238E27FC236}">
              <a16:creationId xmlns:a16="http://schemas.microsoft.com/office/drawing/2014/main" xmlns=""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18" name="CustomShape 1">
          <a:extLst>
            <a:ext uri="{FF2B5EF4-FFF2-40B4-BE49-F238E27FC236}">
              <a16:creationId xmlns:a16="http://schemas.microsoft.com/office/drawing/2014/main" xmlns=""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19" name="CustomShape 1">
          <a:extLst>
            <a:ext uri="{FF2B5EF4-FFF2-40B4-BE49-F238E27FC236}">
              <a16:creationId xmlns:a16="http://schemas.microsoft.com/office/drawing/2014/main" xmlns=""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20" name="CustomShape 1">
          <a:extLst>
            <a:ext uri="{FF2B5EF4-FFF2-40B4-BE49-F238E27FC236}">
              <a16:creationId xmlns:a16="http://schemas.microsoft.com/office/drawing/2014/main" xmlns=""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21" name="CustomShape 1">
          <a:extLst>
            <a:ext uri="{FF2B5EF4-FFF2-40B4-BE49-F238E27FC236}">
              <a16:creationId xmlns:a16="http://schemas.microsoft.com/office/drawing/2014/main" xmlns=""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22" name="CustomShape 1">
          <a:extLst>
            <a:ext uri="{FF2B5EF4-FFF2-40B4-BE49-F238E27FC236}">
              <a16:creationId xmlns:a16="http://schemas.microsoft.com/office/drawing/2014/main" xmlns=""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23" name="CustomShape 1">
          <a:extLst>
            <a:ext uri="{FF2B5EF4-FFF2-40B4-BE49-F238E27FC236}">
              <a16:creationId xmlns:a16="http://schemas.microsoft.com/office/drawing/2014/main" xmlns=""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24" name="CustomShape 1">
          <a:extLst>
            <a:ext uri="{FF2B5EF4-FFF2-40B4-BE49-F238E27FC236}">
              <a16:creationId xmlns:a16="http://schemas.microsoft.com/office/drawing/2014/main" xmlns=""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25" name="CustomShape 1">
          <a:extLst>
            <a:ext uri="{FF2B5EF4-FFF2-40B4-BE49-F238E27FC236}">
              <a16:creationId xmlns:a16="http://schemas.microsoft.com/office/drawing/2014/main" xmlns=""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26" name="CustomShape 1">
          <a:extLst>
            <a:ext uri="{FF2B5EF4-FFF2-40B4-BE49-F238E27FC236}">
              <a16:creationId xmlns:a16="http://schemas.microsoft.com/office/drawing/2014/main" xmlns=""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027" name="CustomShape 1">
          <a:extLst>
            <a:ext uri="{FF2B5EF4-FFF2-40B4-BE49-F238E27FC236}">
              <a16:creationId xmlns:a16="http://schemas.microsoft.com/office/drawing/2014/main" xmlns=""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28" name="CustomShape 1">
          <a:extLst>
            <a:ext uri="{FF2B5EF4-FFF2-40B4-BE49-F238E27FC236}">
              <a16:creationId xmlns:a16="http://schemas.microsoft.com/office/drawing/2014/main" xmlns=""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29" name="CustomShape 1">
          <a:extLst>
            <a:ext uri="{FF2B5EF4-FFF2-40B4-BE49-F238E27FC236}">
              <a16:creationId xmlns:a16="http://schemas.microsoft.com/office/drawing/2014/main" xmlns=""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30" name="CustomShape 1">
          <a:extLst>
            <a:ext uri="{FF2B5EF4-FFF2-40B4-BE49-F238E27FC236}">
              <a16:creationId xmlns:a16="http://schemas.microsoft.com/office/drawing/2014/main" xmlns=""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31" name="CustomShape 1">
          <a:extLst>
            <a:ext uri="{FF2B5EF4-FFF2-40B4-BE49-F238E27FC236}">
              <a16:creationId xmlns:a16="http://schemas.microsoft.com/office/drawing/2014/main" xmlns=""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32" name="CustomShape 1">
          <a:extLst>
            <a:ext uri="{FF2B5EF4-FFF2-40B4-BE49-F238E27FC236}">
              <a16:creationId xmlns:a16="http://schemas.microsoft.com/office/drawing/2014/main" xmlns=""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33" name="CustomShape 1">
          <a:extLst>
            <a:ext uri="{FF2B5EF4-FFF2-40B4-BE49-F238E27FC236}">
              <a16:creationId xmlns:a16="http://schemas.microsoft.com/office/drawing/2014/main" xmlns=""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34" name="CustomShape 1">
          <a:extLst>
            <a:ext uri="{FF2B5EF4-FFF2-40B4-BE49-F238E27FC236}">
              <a16:creationId xmlns:a16="http://schemas.microsoft.com/office/drawing/2014/main" xmlns=""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35" name="CustomShape 1">
          <a:extLst>
            <a:ext uri="{FF2B5EF4-FFF2-40B4-BE49-F238E27FC236}">
              <a16:creationId xmlns:a16="http://schemas.microsoft.com/office/drawing/2014/main" xmlns=""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36" name="CustomShape 1">
          <a:extLst>
            <a:ext uri="{FF2B5EF4-FFF2-40B4-BE49-F238E27FC236}">
              <a16:creationId xmlns:a16="http://schemas.microsoft.com/office/drawing/2014/main" xmlns=""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37" name="CustomShape 1">
          <a:extLst>
            <a:ext uri="{FF2B5EF4-FFF2-40B4-BE49-F238E27FC236}">
              <a16:creationId xmlns:a16="http://schemas.microsoft.com/office/drawing/2014/main" xmlns=""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38" name="CustomShape 1">
          <a:extLst>
            <a:ext uri="{FF2B5EF4-FFF2-40B4-BE49-F238E27FC236}">
              <a16:creationId xmlns:a16="http://schemas.microsoft.com/office/drawing/2014/main" xmlns=""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39" name="CustomShape 1">
          <a:extLst>
            <a:ext uri="{FF2B5EF4-FFF2-40B4-BE49-F238E27FC236}">
              <a16:creationId xmlns:a16="http://schemas.microsoft.com/office/drawing/2014/main" xmlns=""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40" name="CustomShape 1">
          <a:extLst>
            <a:ext uri="{FF2B5EF4-FFF2-40B4-BE49-F238E27FC236}">
              <a16:creationId xmlns:a16="http://schemas.microsoft.com/office/drawing/2014/main" xmlns=""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41" name="CustomShape 1">
          <a:extLst>
            <a:ext uri="{FF2B5EF4-FFF2-40B4-BE49-F238E27FC236}">
              <a16:creationId xmlns:a16="http://schemas.microsoft.com/office/drawing/2014/main" xmlns=""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42" name="CustomShape 1">
          <a:extLst>
            <a:ext uri="{FF2B5EF4-FFF2-40B4-BE49-F238E27FC236}">
              <a16:creationId xmlns:a16="http://schemas.microsoft.com/office/drawing/2014/main" xmlns=""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43" name="CustomShape 1">
          <a:extLst>
            <a:ext uri="{FF2B5EF4-FFF2-40B4-BE49-F238E27FC236}">
              <a16:creationId xmlns:a16="http://schemas.microsoft.com/office/drawing/2014/main" xmlns=""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44" name="CustomShape 1">
          <a:extLst>
            <a:ext uri="{FF2B5EF4-FFF2-40B4-BE49-F238E27FC236}">
              <a16:creationId xmlns:a16="http://schemas.microsoft.com/office/drawing/2014/main" xmlns=""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45" name="CustomShape 1">
          <a:extLst>
            <a:ext uri="{FF2B5EF4-FFF2-40B4-BE49-F238E27FC236}">
              <a16:creationId xmlns:a16="http://schemas.microsoft.com/office/drawing/2014/main" xmlns=""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46" name="CustomShape 1">
          <a:extLst>
            <a:ext uri="{FF2B5EF4-FFF2-40B4-BE49-F238E27FC236}">
              <a16:creationId xmlns:a16="http://schemas.microsoft.com/office/drawing/2014/main" xmlns=""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47" name="CustomShape 1">
          <a:extLst>
            <a:ext uri="{FF2B5EF4-FFF2-40B4-BE49-F238E27FC236}">
              <a16:creationId xmlns:a16="http://schemas.microsoft.com/office/drawing/2014/main" xmlns=""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48" name="CustomShape 1">
          <a:extLst>
            <a:ext uri="{FF2B5EF4-FFF2-40B4-BE49-F238E27FC236}">
              <a16:creationId xmlns:a16="http://schemas.microsoft.com/office/drawing/2014/main" xmlns=""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49" name="CustomShape 1">
          <a:extLst>
            <a:ext uri="{FF2B5EF4-FFF2-40B4-BE49-F238E27FC236}">
              <a16:creationId xmlns:a16="http://schemas.microsoft.com/office/drawing/2014/main" xmlns=""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50" name="CustomShape 1">
          <a:extLst>
            <a:ext uri="{FF2B5EF4-FFF2-40B4-BE49-F238E27FC236}">
              <a16:creationId xmlns:a16="http://schemas.microsoft.com/office/drawing/2014/main" xmlns=""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51" name="CustomShape 1">
          <a:extLst>
            <a:ext uri="{FF2B5EF4-FFF2-40B4-BE49-F238E27FC236}">
              <a16:creationId xmlns:a16="http://schemas.microsoft.com/office/drawing/2014/main" xmlns=""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52" name="CustomShape 1">
          <a:extLst>
            <a:ext uri="{FF2B5EF4-FFF2-40B4-BE49-F238E27FC236}">
              <a16:creationId xmlns:a16="http://schemas.microsoft.com/office/drawing/2014/main" xmlns=""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53" name="CustomShape 1">
          <a:extLst>
            <a:ext uri="{FF2B5EF4-FFF2-40B4-BE49-F238E27FC236}">
              <a16:creationId xmlns:a16="http://schemas.microsoft.com/office/drawing/2014/main" xmlns=""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54" name="CustomShape 1">
          <a:extLst>
            <a:ext uri="{FF2B5EF4-FFF2-40B4-BE49-F238E27FC236}">
              <a16:creationId xmlns:a16="http://schemas.microsoft.com/office/drawing/2014/main" xmlns=""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55" name="CustomShape 1">
          <a:extLst>
            <a:ext uri="{FF2B5EF4-FFF2-40B4-BE49-F238E27FC236}">
              <a16:creationId xmlns:a16="http://schemas.microsoft.com/office/drawing/2014/main" xmlns=""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56" name="CustomShape 1">
          <a:extLst>
            <a:ext uri="{FF2B5EF4-FFF2-40B4-BE49-F238E27FC236}">
              <a16:creationId xmlns:a16="http://schemas.microsoft.com/office/drawing/2014/main" xmlns=""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57" name="CustomShape 1">
          <a:extLst>
            <a:ext uri="{FF2B5EF4-FFF2-40B4-BE49-F238E27FC236}">
              <a16:creationId xmlns:a16="http://schemas.microsoft.com/office/drawing/2014/main" xmlns=""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58" name="CustomShape 1">
          <a:extLst>
            <a:ext uri="{FF2B5EF4-FFF2-40B4-BE49-F238E27FC236}">
              <a16:creationId xmlns:a16="http://schemas.microsoft.com/office/drawing/2014/main" xmlns=""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59" name="CustomShape 1">
          <a:extLst>
            <a:ext uri="{FF2B5EF4-FFF2-40B4-BE49-F238E27FC236}">
              <a16:creationId xmlns:a16="http://schemas.microsoft.com/office/drawing/2014/main" xmlns=""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60" name="CustomShape 1">
          <a:extLst>
            <a:ext uri="{FF2B5EF4-FFF2-40B4-BE49-F238E27FC236}">
              <a16:creationId xmlns:a16="http://schemas.microsoft.com/office/drawing/2014/main" xmlns=""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61" name="CustomShape 1">
          <a:extLst>
            <a:ext uri="{FF2B5EF4-FFF2-40B4-BE49-F238E27FC236}">
              <a16:creationId xmlns:a16="http://schemas.microsoft.com/office/drawing/2014/main" xmlns=""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62" name="CustomShape 1">
          <a:extLst>
            <a:ext uri="{FF2B5EF4-FFF2-40B4-BE49-F238E27FC236}">
              <a16:creationId xmlns:a16="http://schemas.microsoft.com/office/drawing/2014/main" xmlns=""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63" name="CustomShape 1">
          <a:extLst>
            <a:ext uri="{FF2B5EF4-FFF2-40B4-BE49-F238E27FC236}">
              <a16:creationId xmlns:a16="http://schemas.microsoft.com/office/drawing/2014/main" xmlns=""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64" name="CustomShape 1">
          <a:extLst>
            <a:ext uri="{FF2B5EF4-FFF2-40B4-BE49-F238E27FC236}">
              <a16:creationId xmlns:a16="http://schemas.microsoft.com/office/drawing/2014/main" xmlns=""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65" name="CustomShape 1">
          <a:extLst>
            <a:ext uri="{FF2B5EF4-FFF2-40B4-BE49-F238E27FC236}">
              <a16:creationId xmlns:a16="http://schemas.microsoft.com/office/drawing/2014/main" xmlns=""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66" name="CustomShape 1">
          <a:extLst>
            <a:ext uri="{FF2B5EF4-FFF2-40B4-BE49-F238E27FC236}">
              <a16:creationId xmlns:a16="http://schemas.microsoft.com/office/drawing/2014/main" xmlns=""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67" name="CustomShape 1">
          <a:extLst>
            <a:ext uri="{FF2B5EF4-FFF2-40B4-BE49-F238E27FC236}">
              <a16:creationId xmlns:a16="http://schemas.microsoft.com/office/drawing/2014/main" xmlns=""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68" name="CustomShape 1">
          <a:extLst>
            <a:ext uri="{FF2B5EF4-FFF2-40B4-BE49-F238E27FC236}">
              <a16:creationId xmlns:a16="http://schemas.microsoft.com/office/drawing/2014/main" xmlns=""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69" name="CustomShape 1">
          <a:extLst>
            <a:ext uri="{FF2B5EF4-FFF2-40B4-BE49-F238E27FC236}">
              <a16:creationId xmlns:a16="http://schemas.microsoft.com/office/drawing/2014/main" xmlns=""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70" name="CustomShape 1">
          <a:extLst>
            <a:ext uri="{FF2B5EF4-FFF2-40B4-BE49-F238E27FC236}">
              <a16:creationId xmlns:a16="http://schemas.microsoft.com/office/drawing/2014/main" xmlns=""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071" name="CustomShape 1">
          <a:extLst>
            <a:ext uri="{FF2B5EF4-FFF2-40B4-BE49-F238E27FC236}">
              <a16:creationId xmlns:a16="http://schemas.microsoft.com/office/drawing/2014/main" xmlns=""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72" name="CustomShape 1">
          <a:extLst>
            <a:ext uri="{FF2B5EF4-FFF2-40B4-BE49-F238E27FC236}">
              <a16:creationId xmlns:a16="http://schemas.microsoft.com/office/drawing/2014/main" xmlns=""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73" name="CustomShape 1">
          <a:extLst>
            <a:ext uri="{FF2B5EF4-FFF2-40B4-BE49-F238E27FC236}">
              <a16:creationId xmlns:a16="http://schemas.microsoft.com/office/drawing/2014/main" xmlns=""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74" name="CustomShape 1">
          <a:extLst>
            <a:ext uri="{FF2B5EF4-FFF2-40B4-BE49-F238E27FC236}">
              <a16:creationId xmlns:a16="http://schemas.microsoft.com/office/drawing/2014/main" xmlns=""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75" name="CustomShape 1">
          <a:extLst>
            <a:ext uri="{FF2B5EF4-FFF2-40B4-BE49-F238E27FC236}">
              <a16:creationId xmlns:a16="http://schemas.microsoft.com/office/drawing/2014/main" xmlns=""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76" name="CustomShape 1">
          <a:extLst>
            <a:ext uri="{FF2B5EF4-FFF2-40B4-BE49-F238E27FC236}">
              <a16:creationId xmlns:a16="http://schemas.microsoft.com/office/drawing/2014/main" xmlns=""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77" name="CustomShape 1">
          <a:extLst>
            <a:ext uri="{FF2B5EF4-FFF2-40B4-BE49-F238E27FC236}">
              <a16:creationId xmlns:a16="http://schemas.microsoft.com/office/drawing/2014/main" xmlns=""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78" name="CustomShape 1">
          <a:extLst>
            <a:ext uri="{FF2B5EF4-FFF2-40B4-BE49-F238E27FC236}">
              <a16:creationId xmlns:a16="http://schemas.microsoft.com/office/drawing/2014/main" xmlns=""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79" name="CustomShape 1">
          <a:extLst>
            <a:ext uri="{FF2B5EF4-FFF2-40B4-BE49-F238E27FC236}">
              <a16:creationId xmlns:a16="http://schemas.microsoft.com/office/drawing/2014/main" xmlns=""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80" name="CustomShape 1">
          <a:extLst>
            <a:ext uri="{FF2B5EF4-FFF2-40B4-BE49-F238E27FC236}">
              <a16:creationId xmlns:a16="http://schemas.microsoft.com/office/drawing/2014/main" xmlns=""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81" name="CustomShape 1">
          <a:extLst>
            <a:ext uri="{FF2B5EF4-FFF2-40B4-BE49-F238E27FC236}">
              <a16:creationId xmlns:a16="http://schemas.microsoft.com/office/drawing/2014/main" xmlns=""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82" name="CustomShape 1">
          <a:extLst>
            <a:ext uri="{FF2B5EF4-FFF2-40B4-BE49-F238E27FC236}">
              <a16:creationId xmlns:a16="http://schemas.microsoft.com/office/drawing/2014/main" xmlns=""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83" name="CustomShape 1">
          <a:extLst>
            <a:ext uri="{FF2B5EF4-FFF2-40B4-BE49-F238E27FC236}">
              <a16:creationId xmlns:a16="http://schemas.microsoft.com/office/drawing/2014/main" xmlns=""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84" name="CustomShape 1">
          <a:extLst>
            <a:ext uri="{FF2B5EF4-FFF2-40B4-BE49-F238E27FC236}">
              <a16:creationId xmlns:a16="http://schemas.microsoft.com/office/drawing/2014/main" xmlns=""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85" name="CustomShape 1">
          <a:extLst>
            <a:ext uri="{FF2B5EF4-FFF2-40B4-BE49-F238E27FC236}">
              <a16:creationId xmlns:a16="http://schemas.microsoft.com/office/drawing/2014/main" xmlns=""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86" name="CustomShape 1">
          <a:extLst>
            <a:ext uri="{FF2B5EF4-FFF2-40B4-BE49-F238E27FC236}">
              <a16:creationId xmlns:a16="http://schemas.microsoft.com/office/drawing/2014/main" xmlns=""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87" name="CustomShape 1">
          <a:extLst>
            <a:ext uri="{FF2B5EF4-FFF2-40B4-BE49-F238E27FC236}">
              <a16:creationId xmlns:a16="http://schemas.microsoft.com/office/drawing/2014/main" xmlns=""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88" name="CustomShape 1">
          <a:extLst>
            <a:ext uri="{FF2B5EF4-FFF2-40B4-BE49-F238E27FC236}">
              <a16:creationId xmlns:a16="http://schemas.microsoft.com/office/drawing/2014/main" xmlns=""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89" name="CustomShape 1">
          <a:extLst>
            <a:ext uri="{FF2B5EF4-FFF2-40B4-BE49-F238E27FC236}">
              <a16:creationId xmlns:a16="http://schemas.microsoft.com/office/drawing/2014/main" xmlns=""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90" name="CustomShape 1">
          <a:extLst>
            <a:ext uri="{FF2B5EF4-FFF2-40B4-BE49-F238E27FC236}">
              <a16:creationId xmlns:a16="http://schemas.microsoft.com/office/drawing/2014/main" xmlns=""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91" name="CustomShape 1">
          <a:extLst>
            <a:ext uri="{FF2B5EF4-FFF2-40B4-BE49-F238E27FC236}">
              <a16:creationId xmlns:a16="http://schemas.microsoft.com/office/drawing/2014/main" xmlns=""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92" name="CustomShape 1">
          <a:extLst>
            <a:ext uri="{FF2B5EF4-FFF2-40B4-BE49-F238E27FC236}">
              <a16:creationId xmlns:a16="http://schemas.microsoft.com/office/drawing/2014/main" xmlns=""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93" name="CustomShape 1">
          <a:extLst>
            <a:ext uri="{FF2B5EF4-FFF2-40B4-BE49-F238E27FC236}">
              <a16:creationId xmlns:a16="http://schemas.microsoft.com/office/drawing/2014/main" xmlns=""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94" name="CustomShape 1">
          <a:extLst>
            <a:ext uri="{FF2B5EF4-FFF2-40B4-BE49-F238E27FC236}">
              <a16:creationId xmlns:a16="http://schemas.microsoft.com/office/drawing/2014/main" xmlns=""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95" name="CustomShape 1">
          <a:extLst>
            <a:ext uri="{FF2B5EF4-FFF2-40B4-BE49-F238E27FC236}">
              <a16:creationId xmlns:a16="http://schemas.microsoft.com/office/drawing/2014/main" xmlns=""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96" name="CustomShape 1">
          <a:extLst>
            <a:ext uri="{FF2B5EF4-FFF2-40B4-BE49-F238E27FC236}">
              <a16:creationId xmlns:a16="http://schemas.microsoft.com/office/drawing/2014/main" xmlns=""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97" name="CustomShape 1">
          <a:extLst>
            <a:ext uri="{FF2B5EF4-FFF2-40B4-BE49-F238E27FC236}">
              <a16:creationId xmlns:a16="http://schemas.microsoft.com/office/drawing/2014/main" xmlns=""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98" name="CustomShape 1">
          <a:extLst>
            <a:ext uri="{FF2B5EF4-FFF2-40B4-BE49-F238E27FC236}">
              <a16:creationId xmlns:a16="http://schemas.microsoft.com/office/drawing/2014/main" xmlns=""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99" name="CustomShape 1">
          <a:extLst>
            <a:ext uri="{FF2B5EF4-FFF2-40B4-BE49-F238E27FC236}">
              <a16:creationId xmlns:a16="http://schemas.microsoft.com/office/drawing/2014/main" xmlns=""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00" name="CustomShape 1">
          <a:extLst>
            <a:ext uri="{FF2B5EF4-FFF2-40B4-BE49-F238E27FC236}">
              <a16:creationId xmlns:a16="http://schemas.microsoft.com/office/drawing/2014/main" xmlns=""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01" name="CustomShape 1">
          <a:extLst>
            <a:ext uri="{FF2B5EF4-FFF2-40B4-BE49-F238E27FC236}">
              <a16:creationId xmlns:a16="http://schemas.microsoft.com/office/drawing/2014/main" xmlns=""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02" name="CustomShape 1">
          <a:extLst>
            <a:ext uri="{FF2B5EF4-FFF2-40B4-BE49-F238E27FC236}">
              <a16:creationId xmlns:a16="http://schemas.microsoft.com/office/drawing/2014/main" xmlns=""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03" name="CustomShape 1">
          <a:extLst>
            <a:ext uri="{FF2B5EF4-FFF2-40B4-BE49-F238E27FC236}">
              <a16:creationId xmlns:a16="http://schemas.microsoft.com/office/drawing/2014/main" xmlns=""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04" name="CustomShape 1">
          <a:extLst>
            <a:ext uri="{FF2B5EF4-FFF2-40B4-BE49-F238E27FC236}">
              <a16:creationId xmlns:a16="http://schemas.microsoft.com/office/drawing/2014/main" xmlns=""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05" name="CustomShape 1">
          <a:extLst>
            <a:ext uri="{FF2B5EF4-FFF2-40B4-BE49-F238E27FC236}">
              <a16:creationId xmlns:a16="http://schemas.microsoft.com/office/drawing/2014/main" xmlns=""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06" name="CustomShape 1">
          <a:extLst>
            <a:ext uri="{FF2B5EF4-FFF2-40B4-BE49-F238E27FC236}">
              <a16:creationId xmlns:a16="http://schemas.microsoft.com/office/drawing/2014/main" xmlns=""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07" name="CustomShape 1">
          <a:extLst>
            <a:ext uri="{FF2B5EF4-FFF2-40B4-BE49-F238E27FC236}">
              <a16:creationId xmlns:a16="http://schemas.microsoft.com/office/drawing/2014/main" xmlns=""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08" name="CustomShape 1">
          <a:extLst>
            <a:ext uri="{FF2B5EF4-FFF2-40B4-BE49-F238E27FC236}">
              <a16:creationId xmlns:a16="http://schemas.microsoft.com/office/drawing/2014/main" xmlns=""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09" name="CustomShape 1">
          <a:extLst>
            <a:ext uri="{FF2B5EF4-FFF2-40B4-BE49-F238E27FC236}">
              <a16:creationId xmlns:a16="http://schemas.microsoft.com/office/drawing/2014/main" xmlns=""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10" name="CustomShape 1">
          <a:extLst>
            <a:ext uri="{FF2B5EF4-FFF2-40B4-BE49-F238E27FC236}">
              <a16:creationId xmlns:a16="http://schemas.microsoft.com/office/drawing/2014/main" xmlns=""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11" name="CustomShape 1">
          <a:extLst>
            <a:ext uri="{FF2B5EF4-FFF2-40B4-BE49-F238E27FC236}">
              <a16:creationId xmlns:a16="http://schemas.microsoft.com/office/drawing/2014/main" xmlns=""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12" name="CustomShape 1">
          <a:extLst>
            <a:ext uri="{FF2B5EF4-FFF2-40B4-BE49-F238E27FC236}">
              <a16:creationId xmlns:a16="http://schemas.microsoft.com/office/drawing/2014/main" xmlns=""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13" name="CustomShape 1">
          <a:extLst>
            <a:ext uri="{FF2B5EF4-FFF2-40B4-BE49-F238E27FC236}">
              <a16:creationId xmlns:a16="http://schemas.microsoft.com/office/drawing/2014/main" xmlns=""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114" name="CustomShape 1">
          <a:extLst>
            <a:ext uri="{FF2B5EF4-FFF2-40B4-BE49-F238E27FC236}">
              <a16:creationId xmlns:a16="http://schemas.microsoft.com/office/drawing/2014/main" xmlns=""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15" name="CustomShape 1">
          <a:extLst>
            <a:ext uri="{FF2B5EF4-FFF2-40B4-BE49-F238E27FC236}">
              <a16:creationId xmlns:a16="http://schemas.microsoft.com/office/drawing/2014/main" xmlns=""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16" name="CustomShape 1">
          <a:extLst>
            <a:ext uri="{FF2B5EF4-FFF2-40B4-BE49-F238E27FC236}">
              <a16:creationId xmlns:a16="http://schemas.microsoft.com/office/drawing/2014/main" xmlns=""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17" name="CustomShape 1">
          <a:extLst>
            <a:ext uri="{FF2B5EF4-FFF2-40B4-BE49-F238E27FC236}">
              <a16:creationId xmlns:a16="http://schemas.microsoft.com/office/drawing/2014/main" xmlns=""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18" name="CustomShape 1">
          <a:extLst>
            <a:ext uri="{FF2B5EF4-FFF2-40B4-BE49-F238E27FC236}">
              <a16:creationId xmlns:a16="http://schemas.microsoft.com/office/drawing/2014/main" xmlns=""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19" name="CustomShape 1">
          <a:extLst>
            <a:ext uri="{FF2B5EF4-FFF2-40B4-BE49-F238E27FC236}">
              <a16:creationId xmlns:a16="http://schemas.microsoft.com/office/drawing/2014/main" xmlns=""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20" name="CustomShape 1">
          <a:extLst>
            <a:ext uri="{FF2B5EF4-FFF2-40B4-BE49-F238E27FC236}">
              <a16:creationId xmlns:a16="http://schemas.microsoft.com/office/drawing/2014/main" xmlns=""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21" name="CustomShape 1">
          <a:extLst>
            <a:ext uri="{FF2B5EF4-FFF2-40B4-BE49-F238E27FC236}">
              <a16:creationId xmlns:a16="http://schemas.microsoft.com/office/drawing/2014/main" xmlns=""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22" name="CustomShape 1">
          <a:extLst>
            <a:ext uri="{FF2B5EF4-FFF2-40B4-BE49-F238E27FC236}">
              <a16:creationId xmlns:a16="http://schemas.microsoft.com/office/drawing/2014/main" xmlns=""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23" name="CustomShape 1">
          <a:extLst>
            <a:ext uri="{FF2B5EF4-FFF2-40B4-BE49-F238E27FC236}">
              <a16:creationId xmlns:a16="http://schemas.microsoft.com/office/drawing/2014/main" xmlns=""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24" name="CustomShape 1">
          <a:extLst>
            <a:ext uri="{FF2B5EF4-FFF2-40B4-BE49-F238E27FC236}">
              <a16:creationId xmlns:a16="http://schemas.microsoft.com/office/drawing/2014/main" xmlns=""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25" name="CustomShape 1">
          <a:extLst>
            <a:ext uri="{FF2B5EF4-FFF2-40B4-BE49-F238E27FC236}">
              <a16:creationId xmlns:a16="http://schemas.microsoft.com/office/drawing/2014/main" xmlns=""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26" name="CustomShape 1">
          <a:extLst>
            <a:ext uri="{FF2B5EF4-FFF2-40B4-BE49-F238E27FC236}">
              <a16:creationId xmlns:a16="http://schemas.microsoft.com/office/drawing/2014/main" xmlns=""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27" name="CustomShape 1">
          <a:extLst>
            <a:ext uri="{FF2B5EF4-FFF2-40B4-BE49-F238E27FC236}">
              <a16:creationId xmlns:a16="http://schemas.microsoft.com/office/drawing/2014/main" xmlns=""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28" name="CustomShape 1">
          <a:extLst>
            <a:ext uri="{FF2B5EF4-FFF2-40B4-BE49-F238E27FC236}">
              <a16:creationId xmlns:a16="http://schemas.microsoft.com/office/drawing/2014/main" xmlns=""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29" name="CustomShape 1">
          <a:extLst>
            <a:ext uri="{FF2B5EF4-FFF2-40B4-BE49-F238E27FC236}">
              <a16:creationId xmlns:a16="http://schemas.microsoft.com/office/drawing/2014/main" xmlns=""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30" name="CustomShape 1">
          <a:extLst>
            <a:ext uri="{FF2B5EF4-FFF2-40B4-BE49-F238E27FC236}">
              <a16:creationId xmlns:a16="http://schemas.microsoft.com/office/drawing/2014/main" xmlns=""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31" name="CustomShape 1">
          <a:extLst>
            <a:ext uri="{FF2B5EF4-FFF2-40B4-BE49-F238E27FC236}">
              <a16:creationId xmlns:a16="http://schemas.microsoft.com/office/drawing/2014/main" xmlns=""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32" name="CustomShape 1">
          <a:extLst>
            <a:ext uri="{FF2B5EF4-FFF2-40B4-BE49-F238E27FC236}">
              <a16:creationId xmlns:a16="http://schemas.microsoft.com/office/drawing/2014/main" xmlns=""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33" name="CustomShape 1">
          <a:extLst>
            <a:ext uri="{FF2B5EF4-FFF2-40B4-BE49-F238E27FC236}">
              <a16:creationId xmlns:a16="http://schemas.microsoft.com/office/drawing/2014/main" xmlns=""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34" name="CustomShape 1">
          <a:extLst>
            <a:ext uri="{FF2B5EF4-FFF2-40B4-BE49-F238E27FC236}">
              <a16:creationId xmlns:a16="http://schemas.microsoft.com/office/drawing/2014/main" xmlns=""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35" name="CustomShape 1">
          <a:extLst>
            <a:ext uri="{FF2B5EF4-FFF2-40B4-BE49-F238E27FC236}">
              <a16:creationId xmlns:a16="http://schemas.microsoft.com/office/drawing/2014/main" xmlns=""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36" name="CustomShape 1">
          <a:extLst>
            <a:ext uri="{FF2B5EF4-FFF2-40B4-BE49-F238E27FC236}">
              <a16:creationId xmlns:a16="http://schemas.microsoft.com/office/drawing/2014/main" xmlns=""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37" name="CustomShape 1">
          <a:extLst>
            <a:ext uri="{FF2B5EF4-FFF2-40B4-BE49-F238E27FC236}">
              <a16:creationId xmlns:a16="http://schemas.microsoft.com/office/drawing/2014/main" xmlns=""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38" name="CustomShape 1">
          <a:extLst>
            <a:ext uri="{FF2B5EF4-FFF2-40B4-BE49-F238E27FC236}">
              <a16:creationId xmlns:a16="http://schemas.microsoft.com/office/drawing/2014/main" xmlns=""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39" name="CustomShape 1">
          <a:extLst>
            <a:ext uri="{FF2B5EF4-FFF2-40B4-BE49-F238E27FC236}">
              <a16:creationId xmlns:a16="http://schemas.microsoft.com/office/drawing/2014/main" xmlns=""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40" name="CustomShape 1">
          <a:extLst>
            <a:ext uri="{FF2B5EF4-FFF2-40B4-BE49-F238E27FC236}">
              <a16:creationId xmlns:a16="http://schemas.microsoft.com/office/drawing/2014/main" xmlns=""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41" name="CustomShape 1">
          <a:extLst>
            <a:ext uri="{FF2B5EF4-FFF2-40B4-BE49-F238E27FC236}">
              <a16:creationId xmlns:a16="http://schemas.microsoft.com/office/drawing/2014/main" xmlns=""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42" name="CustomShape 1">
          <a:extLst>
            <a:ext uri="{FF2B5EF4-FFF2-40B4-BE49-F238E27FC236}">
              <a16:creationId xmlns:a16="http://schemas.microsoft.com/office/drawing/2014/main" xmlns=""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43" name="CustomShape 1">
          <a:extLst>
            <a:ext uri="{FF2B5EF4-FFF2-40B4-BE49-F238E27FC236}">
              <a16:creationId xmlns:a16="http://schemas.microsoft.com/office/drawing/2014/main" xmlns=""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44" name="CustomShape 1">
          <a:extLst>
            <a:ext uri="{FF2B5EF4-FFF2-40B4-BE49-F238E27FC236}">
              <a16:creationId xmlns:a16="http://schemas.microsoft.com/office/drawing/2014/main" xmlns=""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45" name="CustomShape 1">
          <a:extLst>
            <a:ext uri="{FF2B5EF4-FFF2-40B4-BE49-F238E27FC236}">
              <a16:creationId xmlns:a16="http://schemas.microsoft.com/office/drawing/2014/main" xmlns=""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46" name="CustomShape 1">
          <a:extLst>
            <a:ext uri="{FF2B5EF4-FFF2-40B4-BE49-F238E27FC236}">
              <a16:creationId xmlns:a16="http://schemas.microsoft.com/office/drawing/2014/main" xmlns=""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47" name="CustomShape 1">
          <a:extLst>
            <a:ext uri="{FF2B5EF4-FFF2-40B4-BE49-F238E27FC236}">
              <a16:creationId xmlns:a16="http://schemas.microsoft.com/office/drawing/2014/main" xmlns=""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48" name="CustomShape 1">
          <a:extLst>
            <a:ext uri="{FF2B5EF4-FFF2-40B4-BE49-F238E27FC236}">
              <a16:creationId xmlns:a16="http://schemas.microsoft.com/office/drawing/2014/main" xmlns=""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49" name="CustomShape 1">
          <a:extLst>
            <a:ext uri="{FF2B5EF4-FFF2-40B4-BE49-F238E27FC236}">
              <a16:creationId xmlns:a16="http://schemas.microsoft.com/office/drawing/2014/main" xmlns=""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50" name="CustomShape 1">
          <a:extLst>
            <a:ext uri="{FF2B5EF4-FFF2-40B4-BE49-F238E27FC236}">
              <a16:creationId xmlns:a16="http://schemas.microsoft.com/office/drawing/2014/main" xmlns=""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51" name="CustomShape 1">
          <a:extLst>
            <a:ext uri="{FF2B5EF4-FFF2-40B4-BE49-F238E27FC236}">
              <a16:creationId xmlns:a16="http://schemas.microsoft.com/office/drawing/2014/main" xmlns=""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52" name="CustomShape 1">
          <a:extLst>
            <a:ext uri="{FF2B5EF4-FFF2-40B4-BE49-F238E27FC236}">
              <a16:creationId xmlns:a16="http://schemas.microsoft.com/office/drawing/2014/main" xmlns=""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53" name="CustomShape 1">
          <a:extLst>
            <a:ext uri="{FF2B5EF4-FFF2-40B4-BE49-F238E27FC236}">
              <a16:creationId xmlns:a16="http://schemas.microsoft.com/office/drawing/2014/main" xmlns=""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54" name="CustomShape 1">
          <a:extLst>
            <a:ext uri="{FF2B5EF4-FFF2-40B4-BE49-F238E27FC236}">
              <a16:creationId xmlns:a16="http://schemas.microsoft.com/office/drawing/2014/main" xmlns=""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55" name="CustomShape 1">
          <a:extLst>
            <a:ext uri="{FF2B5EF4-FFF2-40B4-BE49-F238E27FC236}">
              <a16:creationId xmlns:a16="http://schemas.microsoft.com/office/drawing/2014/main" xmlns=""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56" name="CustomShape 1">
          <a:extLst>
            <a:ext uri="{FF2B5EF4-FFF2-40B4-BE49-F238E27FC236}">
              <a16:creationId xmlns:a16="http://schemas.microsoft.com/office/drawing/2014/main" xmlns=""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57" name="CustomShape 1">
          <a:extLst>
            <a:ext uri="{FF2B5EF4-FFF2-40B4-BE49-F238E27FC236}">
              <a16:creationId xmlns:a16="http://schemas.microsoft.com/office/drawing/2014/main" xmlns=""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158" name="CustomShape 1">
          <a:extLst>
            <a:ext uri="{FF2B5EF4-FFF2-40B4-BE49-F238E27FC236}">
              <a16:creationId xmlns:a16="http://schemas.microsoft.com/office/drawing/2014/main" xmlns=""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59" name="CustomShape 1">
          <a:extLst>
            <a:ext uri="{FF2B5EF4-FFF2-40B4-BE49-F238E27FC236}">
              <a16:creationId xmlns:a16="http://schemas.microsoft.com/office/drawing/2014/main" xmlns=""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60" name="CustomShape 1">
          <a:extLst>
            <a:ext uri="{FF2B5EF4-FFF2-40B4-BE49-F238E27FC236}">
              <a16:creationId xmlns:a16="http://schemas.microsoft.com/office/drawing/2014/main" xmlns=""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61" name="CustomShape 1">
          <a:extLst>
            <a:ext uri="{FF2B5EF4-FFF2-40B4-BE49-F238E27FC236}">
              <a16:creationId xmlns:a16="http://schemas.microsoft.com/office/drawing/2014/main" xmlns=""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62" name="CustomShape 1">
          <a:extLst>
            <a:ext uri="{FF2B5EF4-FFF2-40B4-BE49-F238E27FC236}">
              <a16:creationId xmlns:a16="http://schemas.microsoft.com/office/drawing/2014/main" xmlns=""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63" name="CustomShape 1">
          <a:extLst>
            <a:ext uri="{FF2B5EF4-FFF2-40B4-BE49-F238E27FC236}">
              <a16:creationId xmlns:a16="http://schemas.microsoft.com/office/drawing/2014/main" xmlns=""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64" name="CustomShape 1">
          <a:extLst>
            <a:ext uri="{FF2B5EF4-FFF2-40B4-BE49-F238E27FC236}">
              <a16:creationId xmlns:a16="http://schemas.microsoft.com/office/drawing/2014/main" xmlns=""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65" name="CustomShape 1">
          <a:extLst>
            <a:ext uri="{FF2B5EF4-FFF2-40B4-BE49-F238E27FC236}">
              <a16:creationId xmlns:a16="http://schemas.microsoft.com/office/drawing/2014/main" xmlns=""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66" name="CustomShape 1">
          <a:extLst>
            <a:ext uri="{FF2B5EF4-FFF2-40B4-BE49-F238E27FC236}">
              <a16:creationId xmlns:a16="http://schemas.microsoft.com/office/drawing/2014/main" xmlns=""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67" name="CustomShape 1">
          <a:extLst>
            <a:ext uri="{FF2B5EF4-FFF2-40B4-BE49-F238E27FC236}">
              <a16:creationId xmlns:a16="http://schemas.microsoft.com/office/drawing/2014/main" xmlns=""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68" name="CustomShape 1">
          <a:extLst>
            <a:ext uri="{FF2B5EF4-FFF2-40B4-BE49-F238E27FC236}">
              <a16:creationId xmlns:a16="http://schemas.microsoft.com/office/drawing/2014/main" xmlns=""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69" name="CustomShape 1">
          <a:extLst>
            <a:ext uri="{FF2B5EF4-FFF2-40B4-BE49-F238E27FC236}">
              <a16:creationId xmlns:a16="http://schemas.microsoft.com/office/drawing/2014/main" xmlns=""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70" name="CustomShape 1">
          <a:extLst>
            <a:ext uri="{FF2B5EF4-FFF2-40B4-BE49-F238E27FC236}">
              <a16:creationId xmlns:a16="http://schemas.microsoft.com/office/drawing/2014/main" xmlns=""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71" name="CustomShape 1">
          <a:extLst>
            <a:ext uri="{FF2B5EF4-FFF2-40B4-BE49-F238E27FC236}">
              <a16:creationId xmlns:a16="http://schemas.microsoft.com/office/drawing/2014/main" xmlns=""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72" name="CustomShape 1">
          <a:extLst>
            <a:ext uri="{FF2B5EF4-FFF2-40B4-BE49-F238E27FC236}">
              <a16:creationId xmlns:a16="http://schemas.microsoft.com/office/drawing/2014/main" xmlns=""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73" name="CustomShape 1">
          <a:extLst>
            <a:ext uri="{FF2B5EF4-FFF2-40B4-BE49-F238E27FC236}">
              <a16:creationId xmlns:a16="http://schemas.microsoft.com/office/drawing/2014/main" xmlns=""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74" name="CustomShape 1">
          <a:extLst>
            <a:ext uri="{FF2B5EF4-FFF2-40B4-BE49-F238E27FC236}">
              <a16:creationId xmlns:a16="http://schemas.microsoft.com/office/drawing/2014/main" xmlns=""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75" name="CustomShape 1">
          <a:extLst>
            <a:ext uri="{FF2B5EF4-FFF2-40B4-BE49-F238E27FC236}">
              <a16:creationId xmlns:a16="http://schemas.microsoft.com/office/drawing/2014/main" xmlns=""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76" name="CustomShape 1">
          <a:extLst>
            <a:ext uri="{FF2B5EF4-FFF2-40B4-BE49-F238E27FC236}">
              <a16:creationId xmlns:a16="http://schemas.microsoft.com/office/drawing/2014/main" xmlns=""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77" name="CustomShape 1">
          <a:extLst>
            <a:ext uri="{FF2B5EF4-FFF2-40B4-BE49-F238E27FC236}">
              <a16:creationId xmlns:a16="http://schemas.microsoft.com/office/drawing/2014/main" xmlns=""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78" name="CustomShape 1">
          <a:extLst>
            <a:ext uri="{FF2B5EF4-FFF2-40B4-BE49-F238E27FC236}">
              <a16:creationId xmlns:a16="http://schemas.microsoft.com/office/drawing/2014/main" xmlns=""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79" name="CustomShape 1">
          <a:extLst>
            <a:ext uri="{FF2B5EF4-FFF2-40B4-BE49-F238E27FC236}">
              <a16:creationId xmlns:a16="http://schemas.microsoft.com/office/drawing/2014/main" xmlns=""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80" name="CustomShape 1">
          <a:extLst>
            <a:ext uri="{FF2B5EF4-FFF2-40B4-BE49-F238E27FC236}">
              <a16:creationId xmlns:a16="http://schemas.microsoft.com/office/drawing/2014/main" xmlns=""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81" name="CustomShape 1">
          <a:extLst>
            <a:ext uri="{FF2B5EF4-FFF2-40B4-BE49-F238E27FC236}">
              <a16:creationId xmlns:a16="http://schemas.microsoft.com/office/drawing/2014/main" xmlns=""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82" name="CustomShape 1">
          <a:extLst>
            <a:ext uri="{FF2B5EF4-FFF2-40B4-BE49-F238E27FC236}">
              <a16:creationId xmlns:a16="http://schemas.microsoft.com/office/drawing/2014/main" xmlns=""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83" name="CustomShape 1">
          <a:extLst>
            <a:ext uri="{FF2B5EF4-FFF2-40B4-BE49-F238E27FC236}">
              <a16:creationId xmlns:a16="http://schemas.microsoft.com/office/drawing/2014/main" xmlns=""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84" name="CustomShape 1">
          <a:extLst>
            <a:ext uri="{FF2B5EF4-FFF2-40B4-BE49-F238E27FC236}">
              <a16:creationId xmlns:a16="http://schemas.microsoft.com/office/drawing/2014/main" xmlns=""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85" name="CustomShape 1">
          <a:extLst>
            <a:ext uri="{FF2B5EF4-FFF2-40B4-BE49-F238E27FC236}">
              <a16:creationId xmlns:a16="http://schemas.microsoft.com/office/drawing/2014/main" xmlns=""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86" name="CustomShape 1">
          <a:extLst>
            <a:ext uri="{FF2B5EF4-FFF2-40B4-BE49-F238E27FC236}">
              <a16:creationId xmlns:a16="http://schemas.microsoft.com/office/drawing/2014/main" xmlns=""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87" name="CustomShape 1">
          <a:extLst>
            <a:ext uri="{FF2B5EF4-FFF2-40B4-BE49-F238E27FC236}">
              <a16:creationId xmlns:a16="http://schemas.microsoft.com/office/drawing/2014/main" xmlns=""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88" name="CustomShape 1">
          <a:extLst>
            <a:ext uri="{FF2B5EF4-FFF2-40B4-BE49-F238E27FC236}">
              <a16:creationId xmlns:a16="http://schemas.microsoft.com/office/drawing/2014/main" xmlns=""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89" name="CustomShape 1">
          <a:extLst>
            <a:ext uri="{FF2B5EF4-FFF2-40B4-BE49-F238E27FC236}">
              <a16:creationId xmlns:a16="http://schemas.microsoft.com/office/drawing/2014/main" xmlns=""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90" name="CustomShape 1">
          <a:extLst>
            <a:ext uri="{FF2B5EF4-FFF2-40B4-BE49-F238E27FC236}">
              <a16:creationId xmlns:a16="http://schemas.microsoft.com/office/drawing/2014/main" xmlns=""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91" name="CustomShape 1">
          <a:extLst>
            <a:ext uri="{FF2B5EF4-FFF2-40B4-BE49-F238E27FC236}">
              <a16:creationId xmlns:a16="http://schemas.microsoft.com/office/drawing/2014/main" xmlns=""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92" name="CustomShape 1">
          <a:extLst>
            <a:ext uri="{FF2B5EF4-FFF2-40B4-BE49-F238E27FC236}">
              <a16:creationId xmlns:a16="http://schemas.microsoft.com/office/drawing/2014/main" xmlns=""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93" name="CustomShape 1">
          <a:extLst>
            <a:ext uri="{FF2B5EF4-FFF2-40B4-BE49-F238E27FC236}">
              <a16:creationId xmlns:a16="http://schemas.microsoft.com/office/drawing/2014/main" xmlns=""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94" name="CustomShape 1">
          <a:extLst>
            <a:ext uri="{FF2B5EF4-FFF2-40B4-BE49-F238E27FC236}">
              <a16:creationId xmlns:a16="http://schemas.microsoft.com/office/drawing/2014/main" xmlns=""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95" name="CustomShape 1">
          <a:extLst>
            <a:ext uri="{FF2B5EF4-FFF2-40B4-BE49-F238E27FC236}">
              <a16:creationId xmlns:a16="http://schemas.microsoft.com/office/drawing/2014/main" xmlns=""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96" name="CustomShape 1">
          <a:extLst>
            <a:ext uri="{FF2B5EF4-FFF2-40B4-BE49-F238E27FC236}">
              <a16:creationId xmlns:a16="http://schemas.microsoft.com/office/drawing/2014/main" xmlns=""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97" name="CustomShape 1">
          <a:extLst>
            <a:ext uri="{FF2B5EF4-FFF2-40B4-BE49-F238E27FC236}">
              <a16:creationId xmlns:a16="http://schemas.microsoft.com/office/drawing/2014/main" xmlns=""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98" name="CustomShape 1">
          <a:extLst>
            <a:ext uri="{FF2B5EF4-FFF2-40B4-BE49-F238E27FC236}">
              <a16:creationId xmlns:a16="http://schemas.microsoft.com/office/drawing/2014/main" xmlns=""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99" name="CustomShape 1">
          <a:extLst>
            <a:ext uri="{FF2B5EF4-FFF2-40B4-BE49-F238E27FC236}">
              <a16:creationId xmlns:a16="http://schemas.microsoft.com/office/drawing/2014/main" xmlns=""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00" name="CustomShape 1">
          <a:extLst>
            <a:ext uri="{FF2B5EF4-FFF2-40B4-BE49-F238E27FC236}">
              <a16:creationId xmlns:a16="http://schemas.microsoft.com/office/drawing/2014/main" xmlns=""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01" name="CustomShape 1">
          <a:extLst>
            <a:ext uri="{FF2B5EF4-FFF2-40B4-BE49-F238E27FC236}">
              <a16:creationId xmlns:a16="http://schemas.microsoft.com/office/drawing/2014/main" xmlns=""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202" name="CustomShape 1">
          <a:extLst>
            <a:ext uri="{FF2B5EF4-FFF2-40B4-BE49-F238E27FC236}">
              <a16:creationId xmlns:a16="http://schemas.microsoft.com/office/drawing/2014/main" xmlns=""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03" name="CustomShape 1">
          <a:extLst>
            <a:ext uri="{FF2B5EF4-FFF2-40B4-BE49-F238E27FC236}">
              <a16:creationId xmlns:a16="http://schemas.microsoft.com/office/drawing/2014/main" xmlns=""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04" name="CustomShape 1">
          <a:extLst>
            <a:ext uri="{FF2B5EF4-FFF2-40B4-BE49-F238E27FC236}">
              <a16:creationId xmlns:a16="http://schemas.microsoft.com/office/drawing/2014/main" xmlns=""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05" name="CustomShape 1">
          <a:extLst>
            <a:ext uri="{FF2B5EF4-FFF2-40B4-BE49-F238E27FC236}">
              <a16:creationId xmlns:a16="http://schemas.microsoft.com/office/drawing/2014/main" xmlns=""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06" name="CustomShape 1">
          <a:extLst>
            <a:ext uri="{FF2B5EF4-FFF2-40B4-BE49-F238E27FC236}">
              <a16:creationId xmlns:a16="http://schemas.microsoft.com/office/drawing/2014/main" xmlns=""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07" name="CustomShape 1">
          <a:extLst>
            <a:ext uri="{FF2B5EF4-FFF2-40B4-BE49-F238E27FC236}">
              <a16:creationId xmlns:a16="http://schemas.microsoft.com/office/drawing/2014/main" xmlns=""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08" name="CustomShape 1">
          <a:extLst>
            <a:ext uri="{FF2B5EF4-FFF2-40B4-BE49-F238E27FC236}">
              <a16:creationId xmlns:a16="http://schemas.microsoft.com/office/drawing/2014/main" xmlns=""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09" name="CustomShape 1">
          <a:extLst>
            <a:ext uri="{FF2B5EF4-FFF2-40B4-BE49-F238E27FC236}">
              <a16:creationId xmlns:a16="http://schemas.microsoft.com/office/drawing/2014/main" xmlns=""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10" name="CustomShape 1">
          <a:extLst>
            <a:ext uri="{FF2B5EF4-FFF2-40B4-BE49-F238E27FC236}">
              <a16:creationId xmlns:a16="http://schemas.microsoft.com/office/drawing/2014/main" xmlns=""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11" name="CustomShape 1">
          <a:extLst>
            <a:ext uri="{FF2B5EF4-FFF2-40B4-BE49-F238E27FC236}">
              <a16:creationId xmlns:a16="http://schemas.microsoft.com/office/drawing/2014/main" xmlns=""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212" name="CustomShape 1">
          <a:extLst>
            <a:ext uri="{FF2B5EF4-FFF2-40B4-BE49-F238E27FC236}">
              <a16:creationId xmlns:a16="http://schemas.microsoft.com/office/drawing/2014/main" xmlns=""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13" name="CustomShape 1">
          <a:extLst>
            <a:ext uri="{FF2B5EF4-FFF2-40B4-BE49-F238E27FC236}">
              <a16:creationId xmlns:a16="http://schemas.microsoft.com/office/drawing/2014/main" xmlns=""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14" name="CustomShape 1">
          <a:extLst>
            <a:ext uri="{FF2B5EF4-FFF2-40B4-BE49-F238E27FC236}">
              <a16:creationId xmlns:a16="http://schemas.microsoft.com/office/drawing/2014/main" xmlns=""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15" name="CustomShape 1">
          <a:extLst>
            <a:ext uri="{FF2B5EF4-FFF2-40B4-BE49-F238E27FC236}">
              <a16:creationId xmlns:a16="http://schemas.microsoft.com/office/drawing/2014/main" xmlns=""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16" name="CustomShape 1">
          <a:extLst>
            <a:ext uri="{FF2B5EF4-FFF2-40B4-BE49-F238E27FC236}">
              <a16:creationId xmlns:a16="http://schemas.microsoft.com/office/drawing/2014/main" xmlns=""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17" name="CustomShape 1">
          <a:extLst>
            <a:ext uri="{FF2B5EF4-FFF2-40B4-BE49-F238E27FC236}">
              <a16:creationId xmlns:a16="http://schemas.microsoft.com/office/drawing/2014/main" xmlns=""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18" name="CustomShape 1">
          <a:extLst>
            <a:ext uri="{FF2B5EF4-FFF2-40B4-BE49-F238E27FC236}">
              <a16:creationId xmlns:a16="http://schemas.microsoft.com/office/drawing/2014/main" xmlns=""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19" name="CustomShape 1">
          <a:extLst>
            <a:ext uri="{FF2B5EF4-FFF2-40B4-BE49-F238E27FC236}">
              <a16:creationId xmlns:a16="http://schemas.microsoft.com/office/drawing/2014/main" xmlns=""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20" name="CustomShape 1">
          <a:extLst>
            <a:ext uri="{FF2B5EF4-FFF2-40B4-BE49-F238E27FC236}">
              <a16:creationId xmlns:a16="http://schemas.microsoft.com/office/drawing/2014/main" xmlns=""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21" name="CustomShape 1">
          <a:extLst>
            <a:ext uri="{FF2B5EF4-FFF2-40B4-BE49-F238E27FC236}">
              <a16:creationId xmlns:a16="http://schemas.microsoft.com/office/drawing/2014/main" xmlns=""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22" name="CustomShape 1">
          <a:extLst>
            <a:ext uri="{FF2B5EF4-FFF2-40B4-BE49-F238E27FC236}">
              <a16:creationId xmlns:a16="http://schemas.microsoft.com/office/drawing/2014/main" xmlns=""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23" name="CustomShape 1">
          <a:extLst>
            <a:ext uri="{FF2B5EF4-FFF2-40B4-BE49-F238E27FC236}">
              <a16:creationId xmlns:a16="http://schemas.microsoft.com/office/drawing/2014/main" xmlns=""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24" name="CustomShape 1">
          <a:extLst>
            <a:ext uri="{FF2B5EF4-FFF2-40B4-BE49-F238E27FC236}">
              <a16:creationId xmlns:a16="http://schemas.microsoft.com/office/drawing/2014/main" xmlns=""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25" name="CustomShape 1">
          <a:extLst>
            <a:ext uri="{FF2B5EF4-FFF2-40B4-BE49-F238E27FC236}">
              <a16:creationId xmlns:a16="http://schemas.microsoft.com/office/drawing/2014/main" xmlns=""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26" name="CustomShape 1">
          <a:extLst>
            <a:ext uri="{FF2B5EF4-FFF2-40B4-BE49-F238E27FC236}">
              <a16:creationId xmlns:a16="http://schemas.microsoft.com/office/drawing/2014/main" xmlns=""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27" name="CustomShape 1">
          <a:extLst>
            <a:ext uri="{FF2B5EF4-FFF2-40B4-BE49-F238E27FC236}">
              <a16:creationId xmlns:a16="http://schemas.microsoft.com/office/drawing/2014/main" xmlns=""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28" name="CustomShape 1">
          <a:extLst>
            <a:ext uri="{FF2B5EF4-FFF2-40B4-BE49-F238E27FC236}">
              <a16:creationId xmlns:a16="http://schemas.microsoft.com/office/drawing/2014/main" xmlns=""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29" name="CustomShape 1">
          <a:extLst>
            <a:ext uri="{FF2B5EF4-FFF2-40B4-BE49-F238E27FC236}">
              <a16:creationId xmlns:a16="http://schemas.microsoft.com/office/drawing/2014/main" xmlns=""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30" name="CustomShape 1">
          <a:extLst>
            <a:ext uri="{FF2B5EF4-FFF2-40B4-BE49-F238E27FC236}">
              <a16:creationId xmlns:a16="http://schemas.microsoft.com/office/drawing/2014/main" xmlns=""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31" name="CustomShape 1">
          <a:extLst>
            <a:ext uri="{FF2B5EF4-FFF2-40B4-BE49-F238E27FC236}">
              <a16:creationId xmlns:a16="http://schemas.microsoft.com/office/drawing/2014/main" xmlns=""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32" name="CustomShape 1">
          <a:extLst>
            <a:ext uri="{FF2B5EF4-FFF2-40B4-BE49-F238E27FC236}">
              <a16:creationId xmlns:a16="http://schemas.microsoft.com/office/drawing/2014/main" xmlns=""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33" name="CustomShape 1">
          <a:extLst>
            <a:ext uri="{FF2B5EF4-FFF2-40B4-BE49-F238E27FC236}">
              <a16:creationId xmlns:a16="http://schemas.microsoft.com/office/drawing/2014/main" xmlns=""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34" name="CustomShape 1">
          <a:extLst>
            <a:ext uri="{FF2B5EF4-FFF2-40B4-BE49-F238E27FC236}">
              <a16:creationId xmlns:a16="http://schemas.microsoft.com/office/drawing/2014/main" xmlns=""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35" name="CustomShape 1">
          <a:extLst>
            <a:ext uri="{FF2B5EF4-FFF2-40B4-BE49-F238E27FC236}">
              <a16:creationId xmlns:a16="http://schemas.microsoft.com/office/drawing/2014/main" xmlns=""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36" name="CustomShape 1">
          <a:extLst>
            <a:ext uri="{FF2B5EF4-FFF2-40B4-BE49-F238E27FC236}">
              <a16:creationId xmlns:a16="http://schemas.microsoft.com/office/drawing/2014/main" xmlns=""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37" name="CustomShape 1">
          <a:extLst>
            <a:ext uri="{FF2B5EF4-FFF2-40B4-BE49-F238E27FC236}">
              <a16:creationId xmlns:a16="http://schemas.microsoft.com/office/drawing/2014/main" xmlns=""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38" name="CustomShape 1">
          <a:extLst>
            <a:ext uri="{FF2B5EF4-FFF2-40B4-BE49-F238E27FC236}">
              <a16:creationId xmlns:a16="http://schemas.microsoft.com/office/drawing/2014/main" xmlns=""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39" name="CustomShape 1">
          <a:extLst>
            <a:ext uri="{FF2B5EF4-FFF2-40B4-BE49-F238E27FC236}">
              <a16:creationId xmlns:a16="http://schemas.microsoft.com/office/drawing/2014/main" xmlns=""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40" name="CustomShape 1">
          <a:extLst>
            <a:ext uri="{FF2B5EF4-FFF2-40B4-BE49-F238E27FC236}">
              <a16:creationId xmlns:a16="http://schemas.microsoft.com/office/drawing/2014/main" xmlns=""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41" name="CustomShape 1">
          <a:extLst>
            <a:ext uri="{FF2B5EF4-FFF2-40B4-BE49-F238E27FC236}">
              <a16:creationId xmlns:a16="http://schemas.microsoft.com/office/drawing/2014/main" xmlns=""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42" name="CustomShape 1">
          <a:extLst>
            <a:ext uri="{FF2B5EF4-FFF2-40B4-BE49-F238E27FC236}">
              <a16:creationId xmlns:a16="http://schemas.microsoft.com/office/drawing/2014/main" xmlns=""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43" name="CustomShape 1">
          <a:extLst>
            <a:ext uri="{FF2B5EF4-FFF2-40B4-BE49-F238E27FC236}">
              <a16:creationId xmlns:a16="http://schemas.microsoft.com/office/drawing/2014/main" xmlns=""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44" name="CustomShape 1">
          <a:extLst>
            <a:ext uri="{FF2B5EF4-FFF2-40B4-BE49-F238E27FC236}">
              <a16:creationId xmlns:a16="http://schemas.microsoft.com/office/drawing/2014/main" xmlns=""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45" name="CustomShape 1">
          <a:extLst>
            <a:ext uri="{FF2B5EF4-FFF2-40B4-BE49-F238E27FC236}">
              <a16:creationId xmlns:a16="http://schemas.microsoft.com/office/drawing/2014/main" xmlns=""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46" name="CustomShape 1">
          <a:extLst>
            <a:ext uri="{FF2B5EF4-FFF2-40B4-BE49-F238E27FC236}">
              <a16:creationId xmlns:a16="http://schemas.microsoft.com/office/drawing/2014/main" xmlns=""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47" name="CustomShape 1">
          <a:extLst>
            <a:ext uri="{FF2B5EF4-FFF2-40B4-BE49-F238E27FC236}">
              <a16:creationId xmlns:a16="http://schemas.microsoft.com/office/drawing/2014/main" xmlns=""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48" name="CustomShape 1">
          <a:extLst>
            <a:ext uri="{FF2B5EF4-FFF2-40B4-BE49-F238E27FC236}">
              <a16:creationId xmlns:a16="http://schemas.microsoft.com/office/drawing/2014/main" xmlns=""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49" name="CustomShape 1">
          <a:extLst>
            <a:ext uri="{FF2B5EF4-FFF2-40B4-BE49-F238E27FC236}">
              <a16:creationId xmlns:a16="http://schemas.microsoft.com/office/drawing/2014/main" xmlns=""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50" name="CustomShape 1">
          <a:extLst>
            <a:ext uri="{FF2B5EF4-FFF2-40B4-BE49-F238E27FC236}">
              <a16:creationId xmlns:a16="http://schemas.microsoft.com/office/drawing/2014/main" xmlns=""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51" name="CustomShape 1">
          <a:extLst>
            <a:ext uri="{FF2B5EF4-FFF2-40B4-BE49-F238E27FC236}">
              <a16:creationId xmlns:a16="http://schemas.microsoft.com/office/drawing/2014/main" xmlns=""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52" name="CustomShape 1">
          <a:extLst>
            <a:ext uri="{FF2B5EF4-FFF2-40B4-BE49-F238E27FC236}">
              <a16:creationId xmlns:a16="http://schemas.microsoft.com/office/drawing/2014/main" xmlns=""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53" name="CustomShape 1">
          <a:extLst>
            <a:ext uri="{FF2B5EF4-FFF2-40B4-BE49-F238E27FC236}">
              <a16:creationId xmlns:a16="http://schemas.microsoft.com/office/drawing/2014/main" xmlns=""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54" name="CustomShape 1">
          <a:extLst>
            <a:ext uri="{FF2B5EF4-FFF2-40B4-BE49-F238E27FC236}">
              <a16:creationId xmlns:a16="http://schemas.microsoft.com/office/drawing/2014/main" xmlns=""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55" name="CustomShape 1">
          <a:extLst>
            <a:ext uri="{FF2B5EF4-FFF2-40B4-BE49-F238E27FC236}">
              <a16:creationId xmlns:a16="http://schemas.microsoft.com/office/drawing/2014/main" xmlns=""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256" name="CustomShape 1">
          <a:extLst>
            <a:ext uri="{FF2B5EF4-FFF2-40B4-BE49-F238E27FC236}">
              <a16:creationId xmlns:a16="http://schemas.microsoft.com/office/drawing/2014/main" xmlns=""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57" name="CustomShape 1">
          <a:extLst>
            <a:ext uri="{FF2B5EF4-FFF2-40B4-BE49-F238E27FC236}">
              <a16:creationId xmlns:a16="http://schemas.microsoft.com/office/drawing/2014/main" xmlns=""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58" name="CustomShape 1">
          <a:extLst>
            <a:ext uri="{FF2B5EF4-FFF2-40B4-BE49-F238E27FC236}">
              <a16:creationId xmlns:a16="http://schemas.microsoft.com/office/drawing/2014/main" xmlns=""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59" name="CustomShape 1">
          <a:extLst>
            <a:ext uri="{FF2B5EF4-FFF2-40B4-BE49-F238E27FC236}">
              <a16:creationId xmlns:a16="http://schemas.microsoft.com/office/drawing/2014/main" xmlns=""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60" name="CustomShape 1">
          <a:extLst>
            <a:ext uri="{FF2B5EF4-FFF2-40B4-BE49-F238E27FC236}">
              <a16:creationId xmlns:a16="http://schemas.microsoft.com/office/drawing/2014/main" xmlns=""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61" name="CustomShape 1">
          <a:extLst>
            <a:ext uri="{FF2B5EF4-FFF2-40B4-BE49-F238E27FC236}">
              <a16:creationId xmlns:a16="http://schemas.microsoft.com/office/drawing/2014/main" xmlns=""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62" name="CustomShape 1">
          <a:extLst>
            <a:ext uri="{FF2B5EF4-FFF2-40B4-BE49-F238E27FC236}">
              <a16:creationId xmlns:a16="http://schemas.microsoft.com/office/drawing/2014/main" xmlns=""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63" name="CustomShape 1">
          <a:extLst>
            <a:ext uri="{FF2B5EF4-FFF2-40B4-BE49-F238E27FC236}">
              <a16:creationId xmlns:a16="http://schemas.microsoft.com/office/drawing/2014/main" xmlns=""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64" name="CustomShape 1">
          <a:extLst>
            <a:ext uri="{FF2B5EF4-FFF2-40B4-BE49-F238E27FC236}">
              <a16:creationId xmlns:a16="http://schemas.microsoft.com/office/drawing/2014/main" xmlns=""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65" name="CustomShape 1">
          <a:extLst>
            <a:ext uri="{FF2B5EF4-FFF2-40B4-BE49-F238E27FC236}">
              <a16:creationId xmlns:a16="http://schemas.microsoft.com/office/drawing/2014/main" xmlns=""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66" name="CustomShape 1">
          <a:extLst>
            <a:ext uri="{FF2B5EF4-FFF2-40B4-BE49-F238E27FC236}">
              <a16:creationId xmlns:a16="http://schemas.microsoft.com/office/drawing/2014/main" xmlns=""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67" name="CustomShape 1">
          <a:extLst>
            <a:ext uri="{FF2B5EF4-FFF2-40B4-BE49-F238E27FC236}">
              <a16:creationId xmlns:a16="http://schemas.microsoft.com/office/drawing/2014/main" xmlns=""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68" name="CustomShape 1">
          <a:extLst>
            <a:ext uri="{FF2B5EF4-FFF2-40B4-BE49-F238E27FC236}">
              <a16:creationId xmlns:a16="http://schemas.microsoft.com/office/drawing/2014/main" xmlns=""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69" name="CustomShape 1">
          <a:extLst>
            <a:ext uri="{FF2B5EF4-FFF2-40B4-BE49-F238E27FC236}">
              <a16:creationId xmlns:a16="http://schemas.microsoft.com/office/drawing/2014/main" xmlns=""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70" name="CustomShape 1">
          <a:extLst>
            <a:ext uri="{FF2B5EF4-FFF2-40B4-BE49-F238E27FC236}">
              <a16:creationId xmlns:a16="http://schemas.microsoft.com/office/drawing/2014/main" xmlns=""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71" name="CustomShape 1">
          <a:extLst>
            <a:ext uri="{FF2B5EF4-FFF2-40B4-BE49-F238E27FC236}">
              <a16:creationId xmlns:a16="http://schemas.microsoft.com/office/drawing/2014/main" xmlns=""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72" name="CustomShape 1">
          <a:extLst>
            <a:ext uri="{FF2B5EF4-FFF2-40B4-BE49-F238E27FC236}">
              <a16:creationId xmlns:a16="http://schemas.microsoft.com/office/drawing/2014/main" xmlns=""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73" name="CustomShape 1">
          <a:extLst>
            <a:ext uri="{FF2B5EF4-FFF2-40B4-BE49-F238E27FC236}">
              <a16:creationId xmlns:a16="http://schemas.microsoft.com/office/drawing/2014/main" xmlns=""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74" name="CustomShape 1">
          <a:extLst>
            <a:ext uri="{FF2B5EF4-FFF2-40B4-BE49-F238E27FC236}">
              <a16:creationId xmlns:a16="http://schemas.microsoft.com/office/drawing/2014/main" xmlns=""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75" name="CustomShape 1">
          <a:extLst>
            <a:ext uri="{FF2B5EF4-FFF2-40B4-BE49-F238E27FC236}">
              <a16:creationId xmlns:a16="http://schemas.microsoft.com/office/drawing/2014/main" xmlns=""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76" name="CustomShape 1">
          <a:extLst>
            <a:ext uri="{FF2B5EF4-FFF2-40B4-BE49-F238E27FC236}">
              <a16:creationId xmlns:a16="http://schemas.microsoft.com/office/drawing/2014/main" xmlns=""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77" name="CustomShape 1">
          <a:extLst>
            <a:ext uri="{FF2B5EF4-FFF2-40B4-BE49-F238E27FC236}">
              <a16:creationId xmlns:a16="http://schemas.microsoft.com/office/drawing/2014/main" xmlns=""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78" name="CustomShape 1">
          <a:extLst>
            <a:ext uri="{FF2B5EF4-FFF2-40B4-BE49-F238E27FC236}">
              <a16:creationId xmlns:a16="http://schemas.microsoft.com/office/drawing/2014/main" xmlns=""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79" name="CustomShape 1">
          <a:extLst>
            <a:ext uri="{FF2B5EF4-FFF2-40B4-BE49-F238E27FC236}">
              <a16:creationId xmlns:a16="http://schemas.microsoft.com/office/drawing/2014/main" xmlns=""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80" name="CustomShape 1">
          <a:extLst>
            <a:ext uri="{FF2B5EF4-FFF2-40B4-BE49-F238E27FC236}">
              <a16:creationId xmlns:a16="http://schemas.microsoft.com/office/drawing/2014/main" xmlns=""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81" name="CustomShape 1">
          <a:extLst>
            <a:ext uri="{FF2B5EF4-FFF2-40B4-BE49-F238E27FC236}">
              <a16:creationId xmlns:a16="http://schemas.microsoft.com/office/drawing/2014/main" xmlns=""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82" name="CustomShape 1">
          <a:extLst>
            <a:ext uri="{FF2B5EF4-FFF2-40B4-BE49-F238E27FC236}">
              <a16:creationId xmlns:a16="http://schemas.microsoft.com/office/drawing/2014/main" xmlns=""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83" name="CustomShape 1">
          <a:extLst>
            <a:ext uri="{FF2B5EF4-FFF2-40B4-BE49-F238E27FC236}">
              <a16:creationId xmlns:a16="http://schemas.microsoft.com/office/drawing/2014/main" xmlns=""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84" name="CustomShape 1">
          <a:extLst>
            <a:ext uri="{FF2B5EF4-FFF2-40B4-BE49-F238E27FC236}">
              <a16:creationId xmlns:a16="http://schemas.microsoft.com/office/drawing/2014/main" xmlns=""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85" name="CustomShape 1">
          <a:extLst>
            <a:ext uri="{FF2B5EF4-FFF2-40B4-BE49-F238E27FC236}">
              <a16:creationId xmlns:a16="http://schemas.microsoft.com/office/drawing/2014/main" xmlns=""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86" name="CustomShape 1">
          <a:extLst>
            <a:ext uri="{FF2B5EF4-FFF2-40B4-BE49-F238E27FC236}">
              <a16:creationId xmlns:a16="http://schemas.microsoft.com/office/drawing/2014/main" xmlns=""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87" name="CustomShape 1">
          <a:extLst>
            <a:ext uri="{FF2B5EF4-FFF2-40B4-BE49-F238E27FC236}">
              <a16:creationId xmlns:a16="http://schemas.microsoft.com/office/drawing/2014/main" xmlns=""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88" name="CustomShape 1">
          <a:extLst>
            <a:ext uri="{FF2B5EF4-FFF2-40B4-BE49-F238E27FC236}">
              <a16:creationId xmlns:a16="http://schemas.microsoft.com/office/drawing/2014/main" xmlns=""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89" name="CustomShape 1">
          <a:extLst>
            <a:ext uri="{FF2B5EF4-FFF2-40B4-BE49-F238E27FC236}">
              <a16:creationId xmlns:a16="http://schemas.microsoft.com/office/drawing/2014/main" xmlns=""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90" name="CustomShape 1">
          <a:extLst>
            <a:ext uri="{FF2B5EF4-FFF2-40B4-BE49-F238E27FC236}">
              <a16:creationId xmlns:a16="http://schemas.microsoft.com/office/drawing/2014/main" xmlns=""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91" name="CustomShape 1">
          <a:extLst>
            <a:ext uri="{FF2B5EF4-FFF2-40B4-BE49-F238E27FC236}">
              <a16:creationId xmlns:a16="http://schemas.microsoft.com/office/drawing/2014/main" xmlns=""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92" name="CustomShape 1">
          <a:extLst>
            <a:ext uri="{FF2B5EF4-FFF2-40B4-BE49-F238E27FC236}">
              <a16:creationId xmlns:a16="http://schemas.microsoft.com/office/drawing/2014/main" xmlns=""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293" name="CustomShape 1">
          <a:extLst>
            <a:ext uri="{FF2B5EF4-FFF2-40B4-BE49-F238E27FC236}">
              <a16:creationId xmlns:a16="http://schemas.microsoft.com/office/drawing/2014/main" xmlns=""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94" name="CustomShape 1">
          <a:extLst>
            <a:ext uri="{FF2B5EF4-FFF2-40B4-BE49-F238E27FC236}">
              <a16:creationId xmlns:a16="http://schemas.microsoft.com/office/drawing/2014/main" xmlns=""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95" name="CustomShape 1">
          <a:extLst>
            <a:ext uri="{FF2B5EF4-FFF2-40B4-BE49-F238E27FC236}">
              <a16:creationId xmlns:a16="http://schemas.microsoft.com/office/drawing/2014/main" xmlns=""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96" name="CustomShape 1">
          <a:extLst>
            <a:ext uri="{FF2B5EF4-FFF2-40B4-BE49-F238E27FC236}">
              <a16:creationId xmlns:a16="http://schemas.microsoft.com/office/drawing/2014/main" xmlns=""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97" name="CustomShape 1">
          <a:extLst>
            <a:ext uri="{FF2B5EF4-FFF2-40B4-BE49-F238E27FC236}">
              <a16:creationId xmlns:a16="http://schemas.microsoft.com/office/drawing/2014/main" xmlns=""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98" name="CustomShape 1">
          <a:extLst>
            <a:ext uri="{FF2B5EF4-FFF2-40B4-BE49-F238E27FC236}">
              <a16:creationId xmlns:a16="http://schemas.microsoft.com/office/drawing/2014/main" xmlns=""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99" name="CustomShape 1">
          <a:extLst>
            <a:ext uri="{FF2B5EF4-FFF2-40B4-BE49-F238E27FC236}">
              <a16:creationId xmlns:a16="http://schemas.microsoft.com/office/drawing/2014/main" xmlns=""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00" name="CustomShape 1">
          <a:extLst>
            <a:ext uri="{FF2B5EF4-FFF2-40B4-BE49-F238E27FC236}">
              <a16:creationId xmlns:a16="http://schemas.microsoft.com/office/drawing/2014/main" xmlns=""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01" name="CustomShape 1">
          <a:extLst>
            <a:ext uri="{FF2B5EF4-FFF2-40B4-BE49-F238E27FC236}">
              <a16:creationId xmlns:a16="http://schemas.microsoft.com/office/drawing/2014/main" xmlns=""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302" name="CustomShape 1">
          <a:extLst>
            <a:ext uri="{FF2B5EF4-FFF2-40B4-BE49-F238E27FC236}">
              <a16:creationId xmlns:a16="http://schemas.microsoft.com/office/drawing/2014/main" xmlns=""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03" name="CustomShape 1">
          <a:extLst>
            <a:ext uri="{FF2B5EF4-FFF2-40B4-BE49-F238E27FC236}">
              <a16:creationId xmlns:a16="http://schemas.microsoft.com/office/drawing/2014/main" xmlns=""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04" name="CustomShape 1">
          <a:extLst>
            <a:ext uri="{FF2B5EF4-FFF2-40B4-BE49-F238E27FC236}">
              <a16:creationId xmlns:a16="http://schemas.microsoft.com/office/drawing/2014/main" xmlns=""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05" name="CustomShape 1">
          <a:extLst>
            <a:ext uri="{FF2B5EF4-FFF2-40B4-BE49-F238E27FC236}">
              <a16:creationId xmlns:a16="http://schemas.microsoft.com/office/drawing/2014/main" xmlns=""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06" name="CustomShape 1">
          <a:extLst>
            <a:ext uri="{FF2B5EF4-FFF2-40B4-BE49-F238E27FC236}">
              <a16:creationId xmlns:a16="http://schemas.microsoft.com/office/drawing/2014/main" xmlns=""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07" name="CustomShape 1">
          <a:extLst>
            <a:ext uri="{FF2B5EF4-FFF2-40B4-BE49-F238E27FC236}">
              <a16:creationId xmlns:a16="http://schemas.microsoft.com/office/drawing/2014/main" xmlns=""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08" name="CustomShape 1">
          <a:extLst>
            <a:ext uri="{FF2B5EF4-FFF2-40B4-BE49-F238E27FC236}">
              <a16:creationId xmlns:a16="http://schemas.microsoft.com/office/drawing/2014/main" xmlns=""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09" name="CustomShape 1">
          <a:extLst>
            <a:ext uri="{FF2B5EF4-FFF2-40B4-BE49-F238E27FC236}">
              <a16:creationId xmlns:a16="http://schemas.microsoft.com/office/drawing/2014/main" xmlns=""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10" name="CustomShape 1">
          <a:extLst>
            <a:ext uri="{FF2B5EF4-FFF2-40B4-BE49-F238E27FC236}">
              <a16:creationId xmlns:a16="http://schemas.microsoft.com/office/drawing/2014/main" xmlns=""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11" name="CustomShape 1">
          <a:extLst>
            <a:ext uri="{FF2B5EF4-FFF2-40B4-BE49-F238E27FC236}">
              <a16:creationId xmlns:a16="http://schemas.microsoft.com/office/drawing/2014/main" xmlns=""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12" name="CustomShape 1">
          <a:extLst>
            <a:ext uri="{FF2B5EF4-FFF2-40B4-BE49-F238E27FC236}">
              <a16:creationId xmlns:a16="http://schemas.microsoft.com/office/drawing/2014/main" xmlns=""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13" name="CustomShape 1">
          <a:extLst>
            <a:ext uri="{FF2B5EF4-FFF2-40B4-BE49-F238E27FC236}">
              <a16:creationId xmlns:a16="http://schemas.microsoft.com/office/drawing/2014/main" xmlns=""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14" name="CustomShape 1">
          <a:extLst>
            <a:ext uri="{FF2B5EF4-FFF2-40B4-BE49-F238E27FC236}">
              <a16:creationId xmlns:a16="http://schemas.microsoft.com/office/drawing/2014/main" xmlns=""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15" name="CustomShape 1">
          <a:extLst>
            <a:ext uri="{FF2B5EF4-FFF2-40B4-BE49-F238E27FC236}">
              <a16:creationId xmlns:a16="http://schemas.microsoft.com/office/drawing/2014/main" xmlns=""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16" name="CustomShape 1">
          <a:extLst>
            <a:ext uri="{FF2B5EF4-FFF2-40B4-BE49-F238E27FC236}">
              <a16:creationId xmlns:a16="http://schemas.microsoft.com/office/drawing/2014/main" xmlns=""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17" name="CustomShape 1">
          <a:extLst>
            <a:ext uri="{FF2B5EF4-FFF2-40B4-BE49-F238E27FC236}">
              <a16:creationId xmlns:a16="http://schemas.microsoft.com/office/drawing/2014/main" xmlns=""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18" name="CustomShape 1">
          <a:extLst>
            <a:ext uri="{FF2B5EF4-FFF2-40B4-BE49-F238E27FC236}">
              <a16:creationId xmlns:a16="http://schemas.microsoft.com/office/drawing/2014/main" xmlns=""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19" name="CustomShape 1">
          <a:extLst>
            <a:ext uri="{FF2B5EF4-FFF2-40B4-BE49-F238E27FC236}">
              <a16:creationId xmlns:a16="http://schemas.microsoft.com/office/drawing/2014/main" xmlns=""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20" name="CustomShape 1">
          <a:extLst>
            <a:ext uri="{FF2B5EF4-FFF2-40B4-BE49-F238E27FC236}">
              <a16:creationId xmlns:a16="http://schemas.microsoft.com/office/drawing/2014/main" xmlns=""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21" name="CustomShape 1">
          <a:extLst>
            <a:ext uri="{FF2B5EF4-FFF2-40B4-BE49-F238E27FC236}">
              <a16:creationId xmlns:a16="http://schemas.microsoft.com/office/drawing/2014/main" xmlns=""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22" name="CustomShape 1">
          <a:extLst>
            <a:ext uri="{FF2B5EF4-FFF2-40B4-BE49-F238E27FC236}">
              <a16:creationId xmlns:a16="http://schemas.microsoft.com/office/drawing/2014/main" xmlns=""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23" name="CustomShape 1">
          <a:extLst>
            <a:ext uri="{FF2B5EF4-FFF2-40B4-BE49-F238E27FC236}">
              <a16:creationId xmlns:a16="http://schemas.microsoft.com/office/drawing/2014/main" xmlns=""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24" name="CustomShape 1">
          <a:extLst>
            <a:ext uri="{FF2B5EF4-FFF2-40B4-BE49-F238E27FC236}">
              <a16:creationId xmlns:a16="http://schemas.microsoft.com/office/drawing/2014/main" xmlns=""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25" name="CustomShape 1">
          <a:extLst>
            <a:ext uri="{FF2B5EF4-FFF2-40B4-BE49-F238E27FC236}">
              <a16:creationId xmlns:a16="http://schemas.microsoft.com/office/drawing/2014/main" xmlns=""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26" name="CustomShape 1">
          <a:extLst>
            <a:ext uri="{FF2B5EF4-FFF2-40B4-BE49-F238E27FC236}">
              <a16:creationId xmlns:a16="http://schemas.microsoft.com/office/drawing/2014/main" xmlns=""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27" name="CustomShape 1">
          <a:extLst>
            <a:ext uri="{FF2B5EF4-FFF2-40B4-BE49-F238E27FC236}">
              <a16:creationId xmlns:a16="http://schemas.microsoft.com/office/drawing/2014/main" xmlns=""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28" name="CustomShape 1">
          <a:extLst>
            <a:ext uri="{FF2B5EF4-FFF2-40B4-BE49-F238E27FC236}">
              <a16:creationId xmlns:a16="http://schemas.microsoft.com/office/drawing/2014/main" xmlns=""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29" name="CustomShape 1">
          <a:extLst>
            <a:ext uri="{FF2B5EF4-FFF2-40B4-BE49-F238E27FC236}">
              <a16:creationId xmlns:a16="http://schemas.microsoft.com/office/drawing/2014/main" xmlns=""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30" name="CustomShape 1">
          <a:extLst>
            <a:ext uri="{FF2B5EF4-FFF2-40B4-BE49-F238E27FC236}">
              <a16:creationId xmlns:a16="http://schemas.microsoft.com/office/drawing/2014/main" xmlns=""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31" name="CustomShape 1">
          <a:extLst>
            <a:ext uri="{FF2B5EF4-FFF2-40B4-BE49-F238E27FC236}">
              <a16:creationId xmlns:a16="http://schemas.microsoft.com/office/drawing/2014/main" xmlns=""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32" name="CustomShape 1">
          <a:extLst>
            <a:ext uri="{FF2B5EF4-FFF2-40B4-BE49-F238E27FC236}">
              <a16:creationId xmlns:a16="http://schemas.microsoft.com/office/drawing/2014/main" xmlns=""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33" name="CustomShape 1">
          <a:extLst>
            <a:ext uri="{FF2B5EF4-FFF2-40B4-BE49-F238E27FC236}">
              <a16:creationId xmlns:a16="http://schemas.microsoft.com/office/drawing/2014/main" xmlns=""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34" name="CustomShape 1">
          <a:extLst>
            <a:ext uri="{FF2B5EF4-FFF2-40B4-BE49-F238E27FC236}">
              <a16:creationId xmlns:a16="http://schemas.microsoft.com/office/drawing/2014/main" xmlns=""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35" name="CustomShape 1">
          <a:extLst>
            <a:ext uri="{FF2B5EF4-FFF2-40B4-BE49-F238E27FC236}">
              <a16:creationId xmlns:a16="http://schemas.microsoft.com/office/drawing/2014/main" xmlns=""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36" name="CustomShape 1">
          <a:extLst>
            <a:ext uri="{FF2B5EF4-FFF2-40B4-BE49-F238E27FC236}">
              <a16:creationId xmlns:a16="http://schemas.microsoft.com/office/drawing/2014/main" xmlns=""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37" name="CustomShape 1">
          <a:extLst>
            <a:ext uri="{FF2B5EF4-FFF2-40B4-BE49-F238E27FC236}">
              <a16:creationId xmlns:a16="http://schemas.microsoft.com/office/drawing/2014/main" xmlns=""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38" name="CustomShape 1">
          <a:extLst>
            <a:ext uri="{FF2B5EF4-FFF2-40B4-BE49-F238E27FC236}">
              <a16:creationId xmlns:a16="http://schemas.microsoft.com/office/drawing/2014/main" xmlns=""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39" name="CustomShape 1">
          <a:extLst>
            <a:ext uri="{FF2B5EF4-FFF2-40B4-BE49-F238E27FC236}">
              <a16:creationId xmlns:a16="http://schemas.microsoft.com/office/drawing/2014/main" xmlns=""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40" name="CustomShape 1">
          <a:extLst>
            <a:ext uri="{FF2B5EF4-FFF2-40B4-BE49-F238E27FC236}">
              <a16:creationId xmlns:a16="http://schemas.microsoft.com/office/drawing/2014/main" xmlns=""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41" name="CustomShape 1">
          <a:extLst>
            <a:ext uri="{FF2B5EF4-FFF2-40B4-BE49-F238E27FC236}">
              <a16:creationId xmlns:a16="http://schemas.microsoft.com/office/drawing/2014/main" xmlns=""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42" name="CustomShape 1">
          <a:extLst>
            <a:ext uri="{FF2B5EF4-FFF2-40B4-BE49-F238E27FC236}">
              <a16:creationId xmlns:a16="http://schemas.microsoft.com/office/drawing/2014/main" xmlns=""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43" name="CustomShape 1">
          <a:extLst>
            <a:ext uri="{FF2B5EF4-FFF2-40B4-BE49-F238E27FC236}">
              <a16:creationId xmlns:a16="http://schemas.microsoft.com/office/drawing/2014/main" xmlns=""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44" name="CustomShape 1">
          <a:extLst>
            <a:ext uri="{FF2B5EF4-FFF2-40B4-BE49-F238E27FC236}">
              <a16:creationId xmlns:a16="http://schemas.microsoft.com/office/drawing/2014/main" xmlns=""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345" name="CustomShape 1">
          <a:extLst>
            <a:ext uri="{FF2B5EF4-FFF2-40B4-BE49-F238E27FC236}">
              <a16:creationId xmlns:a16="http://schemas.microsoft.com/office/drawing/2014/main" xmlns=""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46" name="CustomShape 1">
          <a:extLst>
            <a:ext uri="{FF2B5EF4-FFF2-40B4-BE49-F238E27FC236}">
              <a16:creationId xmlns:a16="http://schemas.microsoft.com/office/drawing/2014/main" xmlns=""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47" name="CustomShape 1">
          <a:extLst>
            <a:ext uri="{FF2B5EF4-FFF2-40B4-BE49-F238E27FC236}">
              <a16:creationId xmlns:a16="http://schemas.microsoft.com/office/drawing/2014/main" xmlns=""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48" name="CustomShape 1">
          <a:extLst>
            <a:ext uri="{FF2B5EF4-FFF2-40B4-BE49-F238E27FC236}">
              <a16:creationId xmlns:a16="http://schemas.microsoft.com/office/drawing/2014/main" xmlns=""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49" name="CustomShape 1">
          <a:extLst>
            <a:ext uri="{FF2B5EF4-FFF2-40B4-BE49-F238E27FC236}">
              <a16:creationId xmlns:a16="http://schemas.microsoft.com/office/drawing/2014/main" xmlns=""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50" name="CustomShape 1">
          <a:extLst>
            <a:ext uri="{FF2B5EF4-FFF2-40B4-BE49-F238E27FC236}">
              <a16:creationId xmlns:a16="http://schemas.microsoft.com/office/drawing/2014/main" xmlns=""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51" name="CustomShape 1">
          <a:extLst>
            <a:ext uri="{FF2B5EF4-FFF2-40B4-BE49-F238E27FC236}">
              <a16:creationId xmlns:a16="http://schemas.microsoft.com/office/drawing/2014/main" xmlns=""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52" name="CustomShape 1">
          <a:extLst>
            <a:ext uri="{FF2B5EF4-FFF2-40B4-BE49-F238E27FC236}">
              <a16:creationId xmlns:a16="http://schemas.microsoft.com/office/drawing/2014/main" xmlns=""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53" name="CustomShape 1">
          <a:extLst>
            <a:ext uri="{FF2B5EF4-FFF2-40B4-BE49-F238E27FC236}">
              <a16:creationId xmlns:a16="http://schemas.microsoft.com/office/drawing/2014/main" xmlns=""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54" name="CustomShape 1">
          <a:extLst>
            <a:ext uri="{FF2B5EF4-FFF2-40B4-BE49-F238E27FC236}">
              <a16:creationId xmlns:a16="http://schemas.microsoft.com/office/drawing/2014/main" xmlns=""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55" name="CustomShape 1">
          <a:extLst>
            <a:ext uri="{FF2B5EF4-FFF2-40B4-BE49-F238E27FC236}">
              <a16:creationId xmlns:a16="http://schemas.microsoft.com/office/drawing/2014/main" xmlns=""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56" name="CustomShape 1">
          <a:extLst>
            <a:ext uri="{FF2B5EF4-FFF2-40B4-BE49-F238E27FC236}">
              <a16:creationId xmlns:a16="http://schemas.microsoft.com/office/drawing/2014/main" xmlns=""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57" name="CustomShape 1">
          <a:extLst>
            <a:ext uri="{FF2B5EF4-FFF2-40B4-BE49-F238E27FC236}">
              <a16:creationId xmlns:a16="http://schemas.microsoft.com/office/drawing/2014/main" xmlns=""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58" name="CustomShape 1">
          <a:extLst>
            <a:ext uri="{FF2B5EF4-FFF2-40B4-BE49-F238E27FC236}">
              <a16:creationId xmlns:a16="http://schemas.microsoft.com/office/drawing/2014/main" xmlns=""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59" name="CustomShape 1">
          <a:extLst>
            <a:ext uri="{FF2B5EF4-FFF2-40B4-BE49-F238E27FC236}">
              <a16:creationId xmlns:a16="http://schemas.microsoft.com/office/drawing/2014/main" xmlns=""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60" name="CustomShape 1">
          <a:extLst>
            <a:ext uri="{FF2B5EF4-FFF2-40B4-BE49-F238E27FC236}">
              <a16:creationId xmlns:a16="http://schemas.microsoft.com/office/drawing/2014/main" xmlns=""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61" name="CustomShape 1">
          <a:extLst>
            <a:ext uri="{FF2B5EF4-FFF2-40B4-BE49-F238E27FC236}">
              <a16:creationId xmlns:a16="http://schemas.microsoft.com/office/drawing/2014/main" xmlns=""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62" name="CustomShape 1">
          <a:extLst>
            <a:ext uri="{FF2B5EF4-FFF2-40B4-BE49-F238E27FC236}">
              <a16:creationId xmlns:a16="http://schemas.microsoft.com/office/drawing/2014/main" xmlns=""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63" name="CustomShape 1">
          <a:extLst>
            <a:ext uri="{FF2B5EF4-FFF2-40B4-BE49-F238E27FC236}">
              <a16:creationId xmlns:a16="http://schemas.microsoft.com/office/drawing/2014/main" xmlns=""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64" name="CustomShape 1">
          <a:extLst>
            <a:ext uri="{FF2B5EF4-FFF2-40B4-BE49-F238E27FC236}">
              <a16:creationId xmlns:a16="http://schemas.microsoft.com/office/drawing/2014/main" xmlns=""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65" name="CustomShape 1">
          <a:extLst>
            <a:ext uri="{FF2B5EF4-FFF2-40B4-BE49-F238E27FC236}">
              <a16:creationId xmlns:a16="http://schemas.microsoft.com/office/drawing/2014/main" xmlns=""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66" name="CustomShape 1">
          <a:extLst>
            <a:ext uri="{FF2B5EF4-FFF2-40B4-BE49-F238E27FC236}">
              <a16:creationId xmlns:a16="http://schemas.microsoft.com/office/drawing/2014/main" xmlns=""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67" name="CustomShape 1">
          <a:extLst>
            <a:ext uri="{FF2B5EF4-FFF2-40B4-BE49-F238E27FC236}">
              <a16:creationId xmlns:a16="http://schemas.microsoft.com/office/drawing/2014/main" xmlns=""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68" name="CustomShape 1">
          <a:extLst>
            <a:ext uri="{FF2B5EF4-FFF2-40B4-BE49-F238E27FC236}">
              <a16:creationId xmlns:a16="http://schemas.microsoft.com/office/drawing/2014/main" xmlns=""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69" name="CustomShape 1">
          <a:extLst>
            <a:ext uri="{FF2B5EF4-FFF2-40B4-BE49-F238E27FC236}">
              <a16:creationId xmlns:a16="http://schemas.microsoft.com/office/drawing/2014/main" xmlns=""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70" name="CustomShape 1">
          <a:extLst>
            <a:ext uri="{FF2B5EF4-FFF2-40B4-BE49-F238E27FC236}">
              <a16:creationId xmlns:a16="http://schemas.microsoft.com/office/drawing/2014/main" xmlns=""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71" name="CustomShape 1">
          <a:extLst>
            <a:ext uri="{FF2B5EF4-FFF2-40B4-BE49-F238E27FC236}">
              <a16:creationId xmlns:a16="http://schemas.microsoft.com/office/drawing/2014/main" xmlns=""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72" name="CustomShape 1">
          <a:extLst>
            <a:ext uri="{FF2B5EF4-FFF2-40B4-BE49-F238E27FC236}">
              <a16:creationId xmlns:a16="http://schemas.microsoft.com/office/drawing/2014/main" xmlns=""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73" name="CustomShape 1">
          <a:extLst>
            <a:ext uri="{FF2B5EF4-FFF2-40B4-BE49-F238E27FC236}">
              <a16:creationId xmlns:a16="http://schemas.microsoft.com/office/drawing/2014/main" xmlns=""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74" name="CustomShape 1">
          <a:extLst>
            <a:ext uri="{FF2B5EF4-FFF2-40B4-BE49-F238E27FC236}">
              <a16:creationId xmlns:a16="http://schemas.microsoft.com/office/drawing/2014/main" xmlns=""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75" name="CustomShape 1">
          <a:extLst>
            <a:ext uri="{FF2B5EF4-FFF2-40B4-BE49-F238E27FC236}">
              <a16:creationId xmlns:a16="http://schemas.microsoft.com/office/drawing/2014/main" xmlns=""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76" name="CustomShape 1">
          <a:extLst>
            <a:ext uri="{FF2B5EF4-FFF2-40B4-BE49-F238E27FC236}">
              <a16:creationId xmlns:a16="http://schemas.microsoft.com/office/drawing/2014/main" xmlns=""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77" name="CustomShape 1">
          <a:extLst>
            <a:ext uri="{FF2B5EF4-FFF2-40B4-BE49-F238E27FC236}">
              <a16:creationId xmlns:a16="http://schemas.microsoft.com/office/drawing/2014/main" xmlns=""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78" name="CustomShape 1">
          <a:extLst>
            <a:ext uri="{FF2B5EF4-FFF2-40B4-BE49-F238E27FC236}">
              <a16:creationId xmlns:a16="http://schemas.microsoft.com/office/drawing/2014/main" xmlns=""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79" name="CustomShape 1">
          <a:extLst>
            <a:ext uri="{FF2B5EF4-FFF2-40B4-BE49-F238E27FC236}">
              <a16:creationId xmlns:a16="http://schemas.microsoft.com/office/drawing/2014/main" xmlns=""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80" name="CustomShape 1">
          <a:extLst>
            <a:ext uri="{FF2B5EF4-FFF2-40B4-BE49-F238E27FC236}">
              <a16:creationId xmlns:a16="http://schemas.microsoft.com/office/drawing/2014/main" xmlns=""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81" name="CustomShape 1">
          <a:extLst>
            <a:ext uri="{FF2B5EF4-FFF2-40B4-BE49-F238E27FC236}">
              <a16:creationId xmlns:a16="http://schemas.microsoft.com/office/drawing/2014/main" xmlns=""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382" name="CustomShape 1">
          <a:extLst>
            <a:ext uri="{FF2B5EF4-FFF2-40B4-BE49-F238E27FC236}">
              <a16:creationId xmlns:a16="http://schemas.microsoft.com/office/drawing/2014/main" xmlns=""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83" name="CustomShape 1">
          <a:extLst>
            <a:ext uri="{FF2B5EF4-FFF2-40B4-BE49-F238E27FC236}">
              <a16:creationId xmlns:a16="http://schemas.microsoft.com/office/drawing/2014/main" xmlns=""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84" name="CustomShape 1">
          <a:extLst>
            <a:ext uri="{FF2B5EF4-FFF2-40B4-BE49-F238E27FC236}">
              <a16:creationId xmlns:a16="http://schemas.microsoft.com/office/drawing/2014/main" xmlns=""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85" name="CustomShape 1">
          <a:extLst>
            <a:ext uri="{FF2B5EF4-FFF2-40B4-BE49-F238E27FC236}">
              <a16:creationId xmlns:a16="http://schemas.microsoft.com/office/drawing/2014/main" xmlns=""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86" name="CustomShape 1">
          <a:extLst>
            <a:ext uri="{FF2B5EF4-FFF2-40B4-BE49-F238E27FC236}">
              <a16:creationId xmlns:a16="http://schemas.microsoft.com/office/drawing/2014/main" xmlns=""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87" name="CustomShape 1">
          <a:extLst>
            <a:ext uri="{FF2B5EF4-FFF2-40B4-BE49-F238E27FC236}">
              <a16:creationId xmlns:a16="http://schemas.microsoft.com/office/drawing/2014/main" xmlns=""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88" name="CustomShape 1">
          <a:extLst>
            <a:ext uri="{FF2B5EF4-FFF2-40B4-BE49-F238E27FC236}">
              <a16:creationId xmlns:a16="http://schemas.microsoft.com/office/drawing/2014/main" xmlns=""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89" name="CustomShape 1">
          <a:extLst>
            <a:ext uri="{FF2B5EF4-FFF2-40B4-BE49-F238E27FC236}">
              <a16:creationId xmlns:a16="http://schemas.microsoft.com/office/drawing/2014/main" xmlns=""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90" name="CustomShape 1">
          <a:extLst>
            <a:ext uri="{FF2B5EF4-FFF2-40B4-BE49-F238E27FC236}">
              <a16:creationId xmlns:a16="http://schemas.microsoft.com/office/drawing/2014/main" xmlns=""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391" name="CustomShape 1">
          <a:extLst>
            <a:ext uri="{FF2B5EF4-FFF2-40B4-BE49-F238E27FC236}">
              <a16:creationId xmlns:a16="http://schemas.microsoft.com/office/drawing/2014/main" xmlns=""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92" name="CustomShape 1">
          <a:extLst>
            <a:ext uri="{FF2B5EF4-FFF2-40B4-BE49-F238E27FC236}">
              <a16:creationId xmlns:a16="http://schemas.microsoft.com/office/drawing/2014/main" xmlns=""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93" name="CustomShape 1">
          <a:extLst>
            <a:ext uri="{FF2B5EF4-FFF2-40B4-BE49-F238E27FC236}">
              <a16:creationId xmlns:a16="http://schemas.microsoft.com/office/drawing/2014/main" xmlns=""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94" name="CustomShape 1">
          <a:extLst>
            <a:ext uri="{FF2B5EF4-FFF2-40B4-BE49-F238E27FC236}">
              <a16:creationId xmlns:a16="http://schemas.microsoft.com/office/drawing/2014/main" xmlns=""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95" name="CustomShape 1">
          <a:extLst>
            <a:ext uri="{FF2B5EF4-FFF2-40B4-BE49-F238E27FC236}">
              <a16:creationId xmlns:a16="http://schemas.microsoft.com/office/drawing/2014/main" xmlns=""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96" name="CustomShape 1">
          <a:extLst>
            <a:ext uri="{FF2B5EF4-FFF2-40B4-BE49-F238E27FC236}">
              <a16:creationId xmlns:a16="http://schemas.microsoft.com/office/drawing/2014/main" xmlns=""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97" name="CustomShape 1">
          <a:extLst>
            <a:ext uri="{FF2B5EF4-FFF2-40B4-BE49-F238E27FC236}">
              <a16:creationId xmlns:a16="http://schemas.microsoft.com/office/drawing/2014/main" xmlns=""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98" name="CustomShape 1">
          <a:extLst>
            <a:ext uri="{FF2B5EF4-FFF2-40B4-BE49-F238E27FC236}">
              <a16:creationId xmlns:a16="http://schemas.microsoft.com/office/drawing/2014/main" xmlns=""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99" name="CustomShape 1">
          <a:extLst>
            <a:ext uri="{FF2B5EF4-FFF2-40B4-BE49-F238E27FC236}">
              <a16:creationId xmlns:a16="http://schemas.microsoft.com/office/drawing/2014/main" xmlns=""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00" name="CustomShape 1">
          <a:extLst>
            <a:ext uri="{FF2B5EF4-FFF2-40B4-BE49-F238E27FC236}">
              <a16:creationId xmlns:a16="http://schemas.microsoft.com/office/drawing/2014/main" xmlns=""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01" name="CustomShape 1">
          <a:extLst>
            <a:ext uri="{FF2B5EF4-FFF2-40B4-BE49-F238E27FC236}">
              <a16:creationId xmlns:a16="http://schemas.microsoft.com/office/drawing/2014/main" xmlns=""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02" name="CustomShape 1">
          <a:extLst>
            <a:ext uri="{FF2B5EF4-FFF2-40B4-BE49-F238E27FC236}">
              <a16:creationId xmlns:a16="http://schemas.microsoft.com/office/drawing/2014/main" xmlns=""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03" name="CustomShape 1">
          <a:extLst>
            <a:ext uri="{FF2B5EF4-FFF2-40B4-BE49-F238E27FC236}">
              <a16:creationId xmlns:a16="http://schemas.microsoft.com/office/drawing/2014/main" xmlns=""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04" name="CustomShape 1">
          <a:extLst>
            <a:ext uri="{FF2B5EF4-FFF2-40B4-BE49-F238E27FC236}">
              <a16:creationId xmlns:a16="http://schemas.microsoft.com/office/drawing/2014/main" xmlns=""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05" name="CustomShape 1">
          <a:extLst>
            <a:ext uri="{FF2B5EF4-FFF2-40B4-BE49-F238E27FC236}">
              <a16:creationId xmlns:a16="http://schemas.microsoft.com/office/drawing/2014/main" xmlns=""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06" name="CustomShape 1">
          <a:extLst>
            <a:ext uri="{FF2B5EF4-FFF2-40B4-BE49-F238E27FC236}">
              <a16:creationId xmlns:a16="http://schemas.microsoft.com/office/drawing/2014/main" xmlns=""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07" name="CustomShape 1">
          <a:extLst>
            <a:ext uri="{FF2B5EF4-FFF2-40B4-BE49-F238E27FC236}">
              <a16:creationId xmlns:a16="http://schemas.microsoft.com/office/drawing/2014/main" xmlns=""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08" name="CustomShape 1">
          <a:extLst>
            <a:ext uri="{FF2B5EF4-FFF2-40B4-BE49-F238E27FC236}">
              <a16:creationId xmlns:a16="http://schemas.microsoft.com/office/drawing/2014/main" xmlns=""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09" name="CustomShape 1">
          <a:extLst>
            <a:ext uri="{FF2B5EF4-FFF2-40B4-BE49-F238E27FC236}">
              <a16:creationId xmlns:a16="http://schemas.microsoft.com/office/drawing/2014/main" xmlns=""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10" name="CustomShape 1">
          <a:extLst>
            <a:ext uri="{FF2B5EF4-FFF2-40B4-BE49-F238E27FC236}">
              <a16:creationId xmlns:a16="http://schemas.microsoft.com/office/drawing/2014/main" xmlns=""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11" name="CustomShape 1">
          <a:extLst>
            <a:ext uri="{FF2B5EF4-FFF2-40B4-BE49-F238E27FC236}">
              <a16:creationId xmlns:a16="http://schemas.microsoft.com/office/drawing/2014/main" xmlns=""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12" name="CustomShape 1">
          <a:extLst>
            <a:ext uri="{FF2B5EF4-FFF2-40B4-BE49-F238E27FC236}">
              <a16:creationId xmlns:a16="http://schemas.microsoft.com/office/drawing/2014/main" xmlns=""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13" name="CustomShape 1">
          <a:extLst>
            <a:ext uri="{FF2B5EF4-FFF2-40B4-BE49-F238E27FC236}">
              <a16:creationId xmlns:a16="http://schemas.microsoft.com/office/drawing/2014/main" xmlns=""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14" name="CustomShape 1">
          <a:extLst>
            <a:ext uri="{FF2B5EF4-FFF2-40B4-BE49-F238E27FC236}">
              <a16:creationId xmlns:a16="http://schemas.microsoft.com/office/drawing/2014/main" xmlns=""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15" name="CustomShape 1">
          <a:extLst>
            <a:ext uri="{FF2B5EF4-FFF2-40B4-BE49-F238E27FC236}">
              <a16:creationId xmlns:a16="http://schemas.microsoft.com/office/drawing/2014/main" xmlns=""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16" name="CustomShape 1">
          <a:extLst>
            <a:ext uri="{FF2B5EF4-FFF2-40B4-BE49-F238E27FC236}">
              <a16:creationId xmlns:a16="http://schemas.microsoft.com/office/drawing/2014/main" xmlns=""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17" name="CustomShape 1">
          <a:extLst>
            <a:ext uri="{FF2B5EF4-FFF2-40B4-BE49-F238E27FC236}">
              <a16:creationId xmlns:a16="http://schemas.microsoft.com/office/drawing/2014/main" xmlns=""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18" name="CustomShape 1">
          <a:extLst>
            <a:ext uri="{FF2B5EF4-FFF2-40B4-BE49-F238E27FC236}">
              <a16:creationId xmlns:a16="http://schemas.microsoft.com/office/drawing/2014/main" xmlns=""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19" name="CustomShape 1">
          <a:extLst>
            <a:ext uri="{FF2B5EF4-FFF2-40B4-BE49-F238E27FC236}">
              <a16:creationId xmlns:a16="http://schemas.microsoft.com/office/drawing/2014/main" xmlns=""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20" name="CustomShape 1">
          <a:extLst>
            <a:ext uri="{FF2B5EF4-FFF2-40B4-BE49-F238E27FC236}">
              <a16:creationId xmlns:a16="http://schemas.microsoft.com/office/drawing/2014/main" xmlns=""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21" name="CustomShape 1">
          <a:extLst>
            <a:ext uri="{FF2B5EF4-FFF2-40B4-BE49-F238E27FC236}">
              <a16:creationId xmlns:a16="http://schemas.microsoft.com/office/drawing/2014/main" xmlns=""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22" name="CustomShape 1">
          <a:extLst>
            <a:ext uri="{FF2B5EF4-FFF2-40B4-BE49-F238E27FC236}">
              <a16:creationId xmlns:a16="http://schemas.microsoft.com/office/drawing/2014/main" xmlns=""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23" name="CustomShape 1">
          <a:extLst>
            <a:ext uri="{FF2B5EF4-FFF2-40B4-BE49-F238E27FC236}">
              <a16:creationId xmlns:a16="http://schemas.microsoft.com/office/drawing/2014/main" xmlns=""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24" name="CustomShape 1">
          <a:extLst>
            <a:ext uri="{FF2B5EF4-FFF2-40B4-BE49-F238E27FC236}">
              <a16:creationId xmlns:a16="http://schemas.microsoft.com/office/drawing/2014/main" xmlns=""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25" name="CustomShape 1">
          <a:extLst>
            <a:ext uri="{FF2B5EF4-FFF2-40B4-BE49-F238E27FC236}">
              <a16:creationId xmlns:a16="http://schemas.microsoft.com/office/drawing/2014/main" xmlns=""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26" name="CustomShape 1">
          <a:extLst>
            <a:ext uri="{FF2B5EF4-FFF2-40B4-BE49-F238E27FC236}">
              <a16:creationId xmlns:a16="http://schemas.microsoft.com/office/drawing/2014/main" xmlns=""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27" name="CustomShape 1">
          <a:extLst>
            <a:ext uri="{FF2B5EF4-FFF2-40B4-BE49-F238E27FC236}">
              <a16:creationId xmlns:a16="http://schemas.microsoft.com/office/drawing/2014/main" xmlns=""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28" name="CustomShape 1">
          <a:extLst>
            <a:ext uri="{FF2B5EF4-FFF2-40B4-BE49-F238E27FC236}">
              <a16:creationId xmlns:a16="http://schemas.microsoft.com/office/drawing/2014/main" xmlns=""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29" name="CustomShape 1">
          <a:extLst>
            <a:ext uri="{FF2B5EF4-FFF2-40B4-BE49-F238E27FC236}">
              <a16:creationId xmlns:a16="http://schemas.microsoft.com/office/drawing/2014/main" xmlns=""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30" name="CustomShape 1">
          <a:extLst>
            <a:ext uri="{FF2B5EF4-FFF2-40B4-BE49-F238E27FC236}">
              <a16:creationId xmlns:a16="http://schemas.microsoft.com/office/drawing/2014/main" xmlns=""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31" name="CustomShape 1">
          <a:extLst>
            <a:ext uri="{FF2B5EF4-FFF2-40B4-BE49-F238E27FC236}">
              <a16:creationId xmlns:a16="http://schemas.microsoft.com/office/drawing/2014/main" xmlns=""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32" name="CustomShape 1">
          <a:extLst>
            <a:ext uri="{FF2B5EF4-FFF2-40B4-BE49-F238E27FC236}">
              <a16:creationId xmlns:a16="http://schemas.microsoft.com/office/drawing/2014/main" xmlns=""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33" name="CustomShape 1">
          <a:extLst>
            <a:ext uri="{FF2B5EF4-FFF2-40B4-BE49-F238E27FC236}">
              <a16:creationId xmlns:a16="http://schemas.microsoft.com/office/drawing/2014/main" xmlns=""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434" name="CustomShape 1">
          <a:extLst>
            <a:ext uri="{FF2B5EF4-FFF2-40B4-BE49-F238E27FC236}">
              <a16:creationId xmlns:a16="http://schemas.microsoft.com/office/drawing/2014/main" xmlns=""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35" name="CustomShape 1">
          <a:extLst>
            <a:ext uri="{FF2B5EF4-FFF2-40B4-BE49-F238E27FC236}">
              <a16:creationId xmlns:a16="http://schemas.microsoft.com/office/drawing/2014/main" xmlns=""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36" name="CustomShape 1">
          <a:extLst>
            <a:ext uri="{FF2B5EF4-FFF2-40B4-BE49-F238E27FC236}">
              <a16:creationId xmlns:a16="http://schemas.microsoft.com/office/drawing/2014/main" xmlns=""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37" name="CustomShape 1">
          <a:extLst>
            <a:ext uri="{FF2B5EF4-FFF2-40B4-BE49-F238E27FC236}">
              <a16:creationId xmlns:a16="http://schemas.microsoft.com/office/drawing/2014/main" xmlns=""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38" name="CustomShape 1">
          <a:extLst>
            <a:ext uri="{FF2B5EF4-FFF2-40B4-BE49-F238E27FC236}">
              <a16:creationId xmlns:a16="http://schemas.microsoft.com/office/drawing/2014/main" xmlns=""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39" name="CustomShape 1">
          <a:extLst>
            <a:ext uri="{FF2B5EF4-FFF2-40B4-BE49-F238E27FC236}">
              <a16:creationId xmlns:a16="http://schemas.microsoft.com/office/drawing/2014/main" xmlns=""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40" name="CustomShape 1">
          <a:extLst>
            <a:ext uri="{FF2B5EF4-FFF2-40B4-BE49-F238E27FC236}">
              <a16:creationId xmlns:a16="http://schemas.microsoft.com/office/drawing/2014/main" xmlns=""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41" name="CustomShape 1">
          <a:extLst>
            <a:ext uri="{FF2B5EF4-FFF2-40B4-BE49-F238E27FC236}">
              <a16:creationId xmlns:a16="http://schemas.microsoft.com/office/drawing/2014/main" xmlns=""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42" name="CustomShape 1">
          <a:extLst>
            <a:ext uri="{FF2B5EF4-FFF2-40B4-BE49-F238E27FC236}">
              <a16:creationId xmlns:a16="http://schemas.microsoft.com/office/drawing/2014/main" xmlns=""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43" name="CustomShape 1">
          <a:extLst>
            <a:ext uri="{FF2B5EF4-FFF2-40B4-BE49-F238E27FC236}">
              <a16:creationId xmlns:a16="http://schemas.microsoft.com/office/drawing/2014/main" xmlns=""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44" name="CustomShape 1">
          <a:extLst>
            <a:ext uri="{FF2B5EF4-FFF2-40B4-BE49-F238E27FC236}">
              <a16:creationId xmlns:a16="http://schemas.microsoft.com/office/drawing/2014/main" xmlns=""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45" name="CustomShape 1">
          <a:extLst>
            <a:ext uri="{FF2B5EF4-FFF2-40B4-BE49-F238E27FC236}">
              <a16:creationId xmlns:a16="http://schemas.microsoft.com/office/drawing/2014/main" xmlns=""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46" name="CustomShape 1">
          <a:extLst>
            <a:ext uri="{FF2B5EF4-FFF2-40B4-BE49-F238E27FC236}">
              <a16:creationId xmlns:a16="http://schemas.microsoft.com/office/drawing/2014/main" xmlns=""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47" name="CustomShape 1">
          <a:extLst>
            <a:ext uri="{FF2B5EF4-FFF2-40B4-BE49-F238E27FC236}">
              <a16:creationId xmlns:a16="http://schemas.microsoft.com/office/drawing/2014/main" xmlns=""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48" name="CustomShape 1">
          <a:extLst>
            <a:ext uri="{FF2B5EF4-FFF2-40B4-BE49-F238E27FC236}">
              <a16:creationId xmlns:a16="http://schemas.microsoft.com/office/drawing/2014/main" xmlns=""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49" name="CustomShape 1">
          <a:extLst>
            <a:ext uri="{FF2B5EF4-FFF2-40B4-BE49-F238E27FC236}">
              <a16:creationId xmlns:a16="http://schemas.microsoft.com/office/drawing/2014/main" xmlns=""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50" name="CustomShape 1">
          <a:extLst>
            <a:ext uri="{FF2B5EF4-FFF2-40B4-BE49-F238E27FC236}">
              <a16:creationId xmlns:a16="http://schemas.microsoft.com/office/drawing/2014/main" xmlns=""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51" name="CustomShape 1">
          <a:extLst>
            <a:ext uri="{FF2B5EF4-FFF2-40B4-BE49-F238E27FC236}">
              <a16:creationId xmlns:a16="http://schemas.microsoft.com/office/drawing/2014/main" xmlns=""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52" name="CustomShape 1">
          <a:extLst>
            <a:ext uri="{FF2B5EF4-FFF2-40B4-BE49-F238E27FC236}">
              <a16:creationId xmlns:a16="http://schemas.microsoft.com/office/drawing/2014/main" xmlns=""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53" name="CustomShape 1">
          <a:extLst>
            <a:ext uri="{FF2B5EF4-FFF2-40B4-BE49-F238E27FC236}">
              <a16:creationId xmlns:a16="http://schemas.microsoft.com/office/drawing/2014/main" xmlns=""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54" name="CustomShape 1">
          <a:extLst>
            <a:ext uri="{FF2B5EF4-FFF2-40B4-BE49-F238E27FC236}">
              <a16:creationId xmlns:a16="http://schemas.microsoft.com/office/drawing/2014/main" xmlns=""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55" name="CustomShape 1">
          <a:extLst>
            <a:ext uri="{FF2B5EF4-FFF2-40B4-BE49-F238E27FC236}">
              <a16:creationId xmlns:a16="http://schemas.microsoft.com/office/drawing/2014/main" xmlns=""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56" name="CustomShape 1">
          <a:extLst>
            <a:ext uri="{FF2B5EF4-FFF2-40B4-BE49-F238E27FC236}">
              <a16:creationId xmlns:a16="http://schemas.microsoft.com/office/drawing/2014/main" xmlns=""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57" name="CustomShape 1">
          <a:extLst>
            <a:ext uri="{FF2B5EF4-FFF2-40B4-BE49-F238E27FC236}">
              <a16:creationId xmlns:a16="http://schemas.microsoft.com/office/drawing/2014/main" xmlns=""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58" name="CustomShape 1">
          <a:extLst>
            <a:ext uri="{FF2B5EF4-FFF2-40B4-BE49-F238E27FC236}">
              <a16:creationId xmlns:a16="http://schemas.microsoft.com/office/drawing/2014/main" xmlns=""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59" name="CustomShape 1">
          <a:extLst>
            <a:ext uri="{FF2B5EF4-FFF2-40B4-BE49-F238E27FC236}">
              <a16:creationId xmlns:a16="http://schemas.microsoft.com/office/drawing/2014/main" xmlns=""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60" name="CustomShape 1">
          <a:extLst>
            <a:ext uri="{FF2B5EF4-FFF2-40B4-BE49-F238E27FC236}">
              <a16:creationId xmlns:a16="http://schemas.microsoft.com/office/drawing/2014/main" xmlns=""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61" name="CustomShape 1">
          <a:extLst>
            <a:ext uri="{FF2B5EF4-FFF2-40B4-BE49-F238E27FC236}">
              <a16:creationId xmlns:a16="http://schemas.microsoft.com/office/drawing/2014/main" xmlns=""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62" name="CustomShape 1">
          <a:extLst>
            <a:ext uri="{FF2B5EF4-FFF2-40B4-BE49-F238E27FC236}">
              <a16:creationId xmlns:a16="http://schemas.microsoft.com/office/drawing/2014/main" xmlns=""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63" name="CustomShape 1">
          <a:extLst>
            <a:ext uri="{FF2B5EF4-FFF2-40B4-BE49-F238E27FC236}">
              <a16:creationId xmlns:a16="http://schemas.microsoft.com/office/drawing/2014/main" xmlns=""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64" name="CustomShape 1">
          <a:extLst>
            <a:ext uri="{FF2B5EF4-FFF2-40B4-BE49-F238E27FC236}">
              <a16:creationId xmlns:a16="http://schemas.microsoft.com/office/drawing/2014/main" xmlns=""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65" name="CustomShape 1">
          <a:extLst>
            <a:ext uri="{FF2B5EF4-FFF2-40B4-BE49-F238E27FC236}">
              <a16:creationId xmlns:a16="http://schemas.microsoft.com/office/drawing/2014/main" xmlns=""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66" name="CustomShape 1">
          <a:extLst>
            <a:ext uri="{FF2B5EF4-FFF2-40B4-BE49-F238E27FC236}">
              <a16:creationId xmlns:a16="http://schemas.microsoft.com/office/drawing/2014/main" xmlns=""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67" name="CustomShape 1">
          <a:extLst>
            <a:ext uri="{FF2B5EF4-FFF2-40B4-BE49-F238E27FC236}">
              <a16:creationId xmlns:a16="http://schemas.microsoft.com/office/drawing/2014/main" xmlns=""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68" name="CustomShape 1">
          <a:extLst>
            <a:ext uri="{FF2B5EF4-FFF2-40B4-BE49-F238E27FC236}">
              <a16:creationId xmlns:a16="http://schemas.microsoft.com/office/drawing/2014/main" xmlns=""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69" name="CustomShape 1">
          <a:extLst>
            <a:ext uri="{FF2B5EF4-FFF2-40B4-BE49-F238E27FC236}">
              <a16:creationId xmlns:a16="http://schemas.microsoft.com/office/drawing/2014/main" xmlns=""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70" name="CustomShape 1">
          <a:extLst>
            <a:ext uri="{FF2B5EF4-FFF2-40B4-BE49-F238E27FC236}">
              <a16:creationId xmlns:a16="http://schemas.microsoft.com/office/drawing/2014/main" xmlns=""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471" name="CustomShape 1">
          <a:extLst>
            <a:ext uri="{FF2B5EF4-FFF2-40B4-BE49-F238E27FC236}">
              <a16:creationId xmlns:a16="http://schemas.microsoft.com/office/drawing/2014/main" xmlns=""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72" name="CustomShape 1">
          <a:extLst>
            <a:ext uri="{FF2B5EF4-FFF2-40B4-BE49-F238E27FC236}">
              <a16:creationId xmlns:a16="http://schemas.microsoft.com/office/drawing/2014/main" xmlns=""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73" name="CustomShape 1">
          <a:extLst>
            <a:ext uri="{FF2B5EF4-FFF2-40B4-BE49-F238E27FC236}">
              <a16:creationId xmlns:a16="http://schemas.microsoft.com/office/drawing/2014/main" xmlns=""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74" name="CustomShape 1">
          <a:extLst>
            <a:ext uri="{FF2B5EF4-FFF2-40B4-BE49-F238E27FC236}">
              <a16:creationId xmlns:a16="http://schemas.microsoft.com/office/drawing/2014/main" xmlns=""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75" name="CustomShape 1">
          <a:extLst>
            <a:ext uri="{FF2B5EF4-FFF2-40B4-BE49-F238E27FC236}">
              <a16:creationId xmlns:a16="http://schemas.microsoft.com/office/drawing/2014/main" xmlns=""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76" name="CustomShape 1">
          <a:extLst>
            <a:ext uri="{FF2B5EF4-FFF2-40B4-BE49-F238E27FC236}">
              <a16:creationId xmlns:a16="http://schemas.microsoft.com/office/drawing/2014/main" xmlns=""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77" name="CustomShape 1">
          <a:extLst>
            <a:ext uri="{FF2B5EF4-FFF2-40B4-BE49-F238E27FC236}">
              <a16:creationId xmlns:a16="http://schemas.microsoft.com/office/drawing/2014/main" xmlns=""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78" name="CustomShape 1">
          <a:extLst>
            <a:ext uri="{FF2B5EF4-FFF2-40B4-BE49-F238E27FC236}">
              <a16:creationId xmlns:a16="http://schemas.microsoft.com/office/drawing/2014/main" xmlns=""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79" name="CustomShape 1">
          <a:extLst>
            <a:ext uri="{FF2B5EF4-FFF2-40B4-BE49-F238E27FC236}">
              <a16:creationId xmlns:a16="http://schemas.microsoft.com/office/drawing/2014/main" xmlns=""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480" name="CustomShape 1">
          <a:extLst>
            <a:ext uri="{FF2B5EF4-FFF2-40B4-BE49-F238E27FC236}">
              <a16:creationId xmlns:a16="http://schemas.microsoft.com/office/drawing/2014/main" xmlns=""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81" name="CustomShape 1">
          <a:extLst>
            <a:ext uri="{FF2B5EF4-FFF2-40B4-BE49-F238E27FC236}">
              <a16:creationId xmlns:a16="http://schemas.microsoft.com/office/drawing/2014/main" xmlns=""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82" name="CustomShape 1">
          <a:extLst>
            <a:ext uri="{FF2B5EF4-FFF2-40B4-BE49-F238E27FC236}">
              <a16:creationId xmlns:a16="http://schemas.microsoft.com/office/drawing/2014/main" xmlns=""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83" name="CustomShape 1">
          <a:extLst>
            <a:ext uri="{FF2B5EF4-FFF2-40B4-BE49-F238E27FC236}">
              <a16:creationId xmlns:a16="http://schemas.microsoft.com/office/drawing/2014/main" xmlns=""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84" name="CustomShape 1">
          <a:extLst>
            <a:ext uri="{FF2B5EF4-FFF2-40B4-BE49-F238E27FC236}">
              <a16:creationId xmlns:a16="http://schemas.microsoft.com/office/drawing/2014/main" xmlns=""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85" name="CustomShape 1">
          <a:extLst>
            <a:ext uri="{FF2B5EF4-FFF2-40B4-BE49-F238E27FC236}">
              <a16:creationId xmlns:a16="http://schemas.microsoft.com/office/drawing/2014/main" xmlns=""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86" name="CustomShape 1">
          <a:extLst>
            <a:ext uri="{FF2B5EF4-FFF2-40B4-BE49-F238E27FC236}">
              <a16:creationId xmlns:a16="http://schemas.microsoft.com/office/drawing/2014/main" xmlns=""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87" name="CustomShape 1">
          <a:extLst>
            <a:ext uri="{FF2B5EF4-FFF2-40B4-BE49-F238E27FC236}">
              <a16:creationId xmlns:a16="http://schemas.microsoft.com/office/drawing/2014/main" xmlns=""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88" name="CustomShape 1">
          <a:extLst>
            <a:ext uri="{FF2B5EF4-FFF2-40B4-BE49-F238E27FC236}">
              <a16:creationId xmlns:a16="http://schemas.microsoft.com/office/drawing/2014/main" xmlns=""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89" name="CustomShape 1">
          <a:extLst>
            <a:ext uri="{FF2B5EF4-FFF2-40B4-BE49-F238E27FC236}">
              <a16:creationId xmlns:a16="http://schemas.microsoft.com/office/drawing/2014/main" xmlns=""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90" name="CustomShape 1">
          <a:extLst>
            <a:ext uri="{FF2B5EF4-FFF2-40B4-BE49-F238E27FC236}">
              <a16:creationId xmlns:a16="http://schemas.microsoft.com/office/drawing/2014/main" xmlns=""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91" name="CustomShape 1">
          <a:extLst>
            <a:ext uri="{FF2B5EF4-FFF2-40B4-BE49-F238E27FC236}">
              <a16:creationId xmlns:a16="http://schemas.microsoft.com/office/drawing/2014/main" xmlns=""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92" name="CustomShape 1">
          <a:extLst>
            <a:ext uri="{FF2B5EF4-FFF2-40B4-BE49-F238E27FC236}">
              <a16:creationId xmlns:a16="http://schemas.microsoft.com/office/drawing/2014/main" xmlns=""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93" name="CustomShape 1">
          <a:extLst>
            <a:ext uri="{FF2B5EF4-FFF2-40B4-BE49-F238E27FC236}">
              <a16:creationId xmlns:a16="http://schemas.microsoft.com/office/drawing/2014/main" xmlns=""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94" name="CustomShape 1">
          <a:extLst>
            <a:ext uri="{FF2B5EF4-FFF2-40B4-BE49-F238E27FC236}">
              <a16:creationId xmlns:a16="http://schemas.microsoft.com/office/drawing/2014/main" xmlns=""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95" name="CustomShape 1">
          <a:extLst>
            <a:ext uri="{FF2B5EF4-FFF2-40B4-BE49-F238E27FC236}">
              <a16:creationId xmlns:a16="http://schemas.microsoft.com/office/drawing/2014/main" xmlns=""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96" name="CustomShape 1">
          <a:extLst>
            <a:ext uri="{FF2B5EF4-FFF2-40B4-BE49-F238E27FC236}">
              <a16:creationId xmlns:a16="http://schemas.microsoft.com/office/drawing/2014/main" xmlns=""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97" name="CustomShape 1">
          <a:extLst>
            <a:ext uri="{FF2B5EF4-FFF2-40B4-BE49-F238E27FC236}">
              <a16:creationId xmlns:a16="http://schemas.microsoft.com/office/drawing/2014/main" xmlns=""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98" name="CustomShape 1">
          <a:extLst>
            <a:ext uri="{FF2B5EF4-FFF2-40B4-BE49-F238E27FC236}">
              <a16:creationId xmlns:a16="http://schemas.microsoft.com/office/drawing/2014/main" xmlns=""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99" name="CustomShape 1">
          <a:extLst>
            <a:ext uri="{FF2B5EF4-FFF2-40B4-BE49-F238E27FC236}">
              <a16:creationId xmlns:a16="http://schemas.microsoft.com/office/drawing/2014/main" xmlns=""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00" name="CustomShape 1">
          <a:extLst>
            <a:ext uri="{FF2B5EF4-FFF2-40B4-BE49-F238E27FC236}">
              <a16:creationId xmlns:a16="http://schemas.microsoft.com/office/drawing/2014/main" xmlns=""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01" name="CustomShape 1">
          <a:extLst>
            <a:ext uri="{FF2B5EF4-FFF2-40B4-BE49-F238E27FC236}">
              <a16:creationId xmlns:a16="http://schemas.microsoft.com/office/drawing/2014/main" xmlns=""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02" name="CustomShape 1">
          <a:extLst>
            <a:ext uri="{FF2B5EF4-FFF2-40B4-BE49-F238E27FC236}">
              <a16:creationId xmlns:a16="http://schemas.microsoft.com/office/drawing/2014/main" xmlns=""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03" name="CustomShape 1">
          <a:extLst>
            <a:ext uri="{FF2B5EF4-FFF2-40B4-BE49-F238E27FC236}">
              <a16:creationId xmlns:a16="http://schemas.microsoft.com/office/drawing/2014/main" xmlns=""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04" name="CustomShape 1">
          <a:extLst>
            <a:ext uri="{FF2B5EF4-FFF2-40B4-BE49-F238E27FC236}">
              <a16:creationId xmlns:a16="http://schemas.microsoft.com/office/drawing/2014/main" xmlns=""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05" name="CustomShape 1">
          <a:extLst>
            <a:ext uri="{FF2B5EF4-FFF2-40B4-BE49-F238E27FC236}">
              <a16:creationId xmlns:a16="http://schemas.microsoft.com/office/drawing/2014/main" xmlns=""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06" name="CustomShape 1">
          <a:extLst>
            <a:ext uri="{FF2B5EF4-FFF2-40B4-BE49-F238E27FC236}">
              <a16:creationId xmlns:a16="http://schemas.microsoft.com/office/drawing/2014/main" xmlns=""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07" name="CustomShape 1">
          <a:extLst>
            <a:ext uri="{FF2B5EF4-FFF2-40B4-BE49-F238E27FC236}">
              <a16:creationId xmlns:a16="http://schemas.microsoft.com/office/drawing/2014/main" xmlns=""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08" name="CustomShape 1">
          <a:extLst>
            <a:ext uri="{FF2B5EF4-FFF2-40B4-BE49-F238E27FC236}">
              <a16:creationId xmlns:a16="http://schemas.microsoft.com/office/drawing/2014/main" xmlns=""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09" name="CustomShape 1">
          <a:extLst>
            <a:ext uri="{FF2B5EF4-FFF2-40B4-BE49-F238E27FC236}">
              <a16:creationId xmlns:a16="http://schemas.microsoft.com/office/drawing/2014/main" xmlns=""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10" name="CustomShape 1">
          <a:extLst>
            <a:ext uri="{FF2B5EF4-FFF2-40B4-BE49-F238E27FC236}">
              <a16:creationId xmlns:a16="http://schemas.microsoft.com/office/drawing/2014/main" xmlns=""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11" name="CustomShape 1">
          <a:extLst>
            <a:ext uri="{FF2B5EF4-FFF2-40B4-BE49-F238E27FC236}">
              <a16:creationId xmlns:a16="http://schemas.microsoft.com/office/drawing/2014/main" xmlns=""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12" name="CustomShape 1">
          <a:extLst>
            <a:ext uri="{FF2B5EF4-FFF2-40B4-BE49-F238E27FC236}">
              <a16:creationId xmlns:a16="http://schemas.microsoft.com/office/drawing/2014/main" xmlns=""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13" name="CustomShape 1">
          <a:extLst>
            <a:ext uri="{FF2B5EF4-FFF2-40B4-BE49-F238E27FC236}">
              <a16:creationId xmlns:a16="http://schemas.microsoft.com/office/drawing/2014/main" xmlns=""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14" name="CustomShape 1">
          <a:extLst>
            <a:ext uri="{FF2B5EF4-FFF2-40B4-BE49-F238E27FC236}">
              <a16:creationId xmlns:a16="http://schemas.microsoft.com/office/drawing/2014/main" xmlns=""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15" name="CustomShape 1">
          <a:extLst>
            <a:ext uri="{FF2B5EF4-FFF2-40B4-BE49-F238E27FC236}">
              <a16:creationId xmlns:a16="http://schemas.microsoft.com/office/drawing/2014/main" xmlns=""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16" name="CustomShape 1">
          <a:extLst>
            <a:ext uri="{FF2B5EF4-FFF2-40B4-BE49-F238E27FC236}">
              <a16:creationId xmlns:a16="http://schemas.microsoft.com/office/drawing/2014/main" xmlns=""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17" name="CustomShape 1">
          <a:extLst>
            <a:ext uri="{FF2B5EF4-FFF2-40B4-BE49-F238E27FC236}">
              <a16:creationId xmlns:a16="http://schemas.microsoft.com/office/drawing/2014/main" xmlns=""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18" name="CustomShape 1">
          <a:extLst>
            <a:ext uri="{FF2B5EF4-FFF2-40B4-BE49-F238E27FC236}">
              <a16:creationId xmlns:a16="http://schemas.microsoft.com/office/drawing/2014/main" xmlns=""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19" name="CustomShape 1">
          <a:extLst>
            <a:ext uri="{FF2B5EF4-FFF2-40B4-BE49-F238E27FC236}">
              <a16:creationId xmlns:a16="http://schemas.microsoft.com/office/drawing/2014/main" xmlns=""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20" name="CustomShape 1">
          <a:extLst>
            <a:ext uri="{FF2B5EF4-FFF2-40B4-BE49-F238E27FC236}">
              <a16:creationId xmlns:a16="http://schemas.microsoft.com/office/drawing/2014/main" xmlns=""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21" name="CustomShape 1">
          <a:extLst>
            <a:ext uri="{FF2B5EF4-FFF2-40B4-BE49-F238E27FC236}">
              <a16:creationId xmlns:a16="http://schemas.microsoft.com/office/drawing/2014/main" xmlns=""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22" name="CustomShape 1">
          <a:extLst>
            <a:ext uri="{FF2B5EF4-FFF2-40B4-BE49-F238E27FC236}">
              <a16:creationId xmlns:a16="http://schemas.microsoft.com/office/drawing/2014/main" xmlns=""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523" name="CustomShape 1">
          <a:extLst>
            <a:ext uri="{FF2B5EF4-FFF2-40B4-BE49-F238E27FC236}">
              <a16:creationId xmlns:a16="http://schemas.microsoft.com/office/drawing/2014/main" xmlns=""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24" name="CustomShape 1">
          <a:extLst>
            <a:ext uri="{FF2B5EF4-FFF2-40B4-BE49-F238E27FC236}">
              <a16:creationId xmlns:a16="http://schemas.microsoft.com/office/drawing/2014/main" xmlns=""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25" name="CustomShape 1">
          <a:extLst>
            <a:ext uri="{FF2B5EF4-FFF2-40B4-BE49-F238E27FC236}">
              <a16:creationId xmlns:a16="http://schemas.microsoft.com/office/drawing/2014/main" xmlns=""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26" name="CustomShape 1">
          <a:extLst>
            <a:ext uri="{FF2B5EF4-FFF2-40B4-BE49-F238E27FC236}">
              <a16:creationId xmlns:a16="http://schemas.microsoft.com/office/drawing/2014/main" xmlns=""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27" name="CustomShape 1">
          <a:extLst>
            <a:ext uri="{FF2B5EF4-FFF2-40B4-BE49-F238E27FC236}">
              <a16:creationId xmlns:a16="http://schemas.microsoft.com/office/drawing/2014/main" xmlns=""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28" name="CustomShape 1">
          <a:extLst>
            <a:ext uri="{FF2B5EF4-FFF2-40B4-BE49-F238E27FC236}">
              <a16:creationId xmlns:a16="http://schemas.microsoft.com/office/drawing/2014/main" xmlns=""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29" name="CustomShape 1">
          <a:extLst>
            <a:ext uri="{FF2B5EF4-FFF2-40B4-BE49-F238E27FC236}">
              <a16:creationId xmlns:a16="http://schemas.microsoft.com/office/drawing/2014/main" xmlns=""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30" name="CustomShape 1">
          <a:extLst>
            <a:ext uri="{FF2B5EF4-FFF2-40B4-BE49-F238E27FC236}">
              <a16:creationId xmlns:a16="http://schemas.microsoft.com/office/drawing/2014/main" xmlns=""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31" name="CustomShape 1">
          <a:extLst>
            <a:ext uri="{FF2B5EF4-FFF2-40B4-BE49-F238E27FC236}">
              <a16:creationId xmlns:a16="http://schemas.microsoft.com/office/drawing/2014/main" xmlns=""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32" name="CustomShape 1">
          <a:extLst>
            <a:ext uri="{FF2B5EF4-FFF2-40B4-BE49-F238E27FC236}">
              <a16:creationId xmlns:a16="http://schemas.microsoft.com/office/drawing/2014/main" xmlns=""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33" name="CustomShape 1">
          <a:extLst>
            <a:ext uri="{FF2B5EF4-FFF2-40B4-BE49-F238E27FC236}">
              <a16:creationId xmlns:a16="http://schemas.microsoft.com/office/drawing/2014/main" xmlns=""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34" name="CustomShape 1">
          <a:extLst>
            <a:ext uri="{FF2B5EF4-FFF2-40B4-BE49-F238E27FC236}">
              <a16:creationId xmlns:a16="http://schemas.microsoft.com/office/drawing/2014/main" xmlns=""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35" name="CustomShape 1">
          <a:extLst>
            <a:ext uri="{FF2B5EF4-FFF2-40B4-BE49-F238E27FC236}">
              <a16:creationId xmlns:a16="http://schemas.microsoft.com/office/drawing/2014/main" xmlns=""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36" name="CustomShape 1">
          <a:extLst>
            <a:ext uri="{FF2B5EF4-FFF2-40B4-BE49-F238E27FC236}">
              <a16:creationId xmlns:a16="http://schemas.microsoft.com/office/drawing/2014/main" xmlns=""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37" name="CustomShape 1">
          <a:extLst>
            <a:ext uri="{FF2B5EF4-FFF2-40B4-BE49-F238E27FC236}">
              <a16:creationId xmlns:a16="http://schemas.microsoft.com/office/drawing/2014/main" xmlns=""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38" name="CustomShape 1">
          <a:extLst>
            <a:ext uri="{FF2B5EF4-FFF2-40B4-BE49-F238E27FC236}">
              <a16:creationId xmlns:a16="http://schemas.microsoft.com/office/drawing/2014/main" xmlns=""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39" name="CustomShape 1">
          <a:extLst>
            <a:ext uri="{FF2B5EF4-FFF2-40B4-BE49-F238E27FC236}">
              <a16:creationId xmlns:a16="http://schemas.microsoft.com/office/drawing/2014/main" xmlns=""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40" name="CustomShape 1">
          <a:extLst>
            <a:ext uri="{FF2B5EF4-FFF2-40B4-BE49-F238E27FC236}">
              <a16:creationId xmlns:a16="http://schemas.microsoft.com/office/drawing/2014/main" xmlns=""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41" name="CustomShape 1">
          <a:extLst>
            <a:ext uri="{FF2B5EF4-FFF2-40B4-BE49-F238E27FC236}">
              <a16:creationId xmlns:a16="http://schemas.microsoft.com/office/drawing/2014/main" xmlns=""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42" name="CustomShape 1">
          <a:extLst>
            <a:ext uri="{FF2B5EF4-FFF2-40B4-BE49-F238E27FC236}">
              <a16:creationId xmlns:a16="http://schemas.microsoft.com/office/drawing/2014/main" xmlns=""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43" name="CustomShape 1">
          <a:extLst>
            <a:ext uri="{FF2B5EF4-FFF2-40B4-BE49-F238E27FC236}">
              <a16:creationId xmlns:a16="http://schemas.microsoft.com/office/drawing/2014/main" xmlns=""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44" name="CustomShape 1">
          <a:extLst>
            <a:ext uri="{FF2B5EF4-FFF2-40B4-BE49-F238E27FC236}">
              <a16:creationId xmlns:a16="http://schemas.microsoft.com/office/drawing/2014/main" xmlns=""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45" name="CustomShape 1">
          <a:extLst>
            <a:ext uri="{FF2B5EF4-FFF2-40B4-BE49-F238E27FC236}">
              <a16:creationId xmlns:a16="http://schemas.microsoft.com/office/drawing/2014/main" xmlns=""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46" name="CustomShape 1">
          <a:extLst>
            <a:ext uri="{FF2B5EF4-FFF2-40B4-BE49-F238E27FC236}">
              <a16:creationId xmlns:a16="http://schemas.microsoft.com/office/drawing/2014/main" xmlns=""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47" name="CustomShape 1">
          <a:extLst>
            <a:ext uri="{FF2B5EF4-FFF2-40B4-BE49-F238E27FC236}">
              <a16:creationId xmlns:a16="http://schemas.microsoft.com/office/drawing/2014/main" xmlns=""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48" name="CustomShape 1">
          <a:extLst>
            <a:ext uri="{FF2B5EF4-FFF2-40B4-BE49-F238E27FC236}">
              <a16:creationId xmlns:a16="http://schemas.microsoft.com/office/drawing/2014/main" xmlns=""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49" name="CustomShape 1">
          <a:extLst>
            <a:ext uri="{FF2B5EF4-FFF2-40B4-BE49-F238E27FC236}">
              <a16:creationId xmlns:a16="http://schemas.microsoft.com/office/drawing/2014/main" xmlns=""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50" name="CustomShape 1">
          <a:extLst>
            <a:ext uri="{FF2B5EF4-FFF2-40B4-BE49-F238E27FC236}">
              <a16:creationId xmlns:a16="http://schemas.microsoft.com/office/drawing/2014/main" xmlns=""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51" name="CustomShape 1">
          <a:extLst>
            <a:ext uri="{FF2B5EF4-FFF2-40B4-BE49-F238E27FC236}">
              <a16:creationId xmlns:a16="http://schemas.microsoft.com/office/drawing/2014/main" xmlns=""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52" name="CustomShape 1">
          <a:extLst>
            <a:ext uri="{FF2B5EF4-FFF2-40B4-BE49-F238E27FC236}">
              <a16:creationId xmlns:a16="http://schemas.microsoft.com/office/drawing/2014/main" xmlns=""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53" name="CustomShape 1">
          <a:extLst>
            <a:ext uri="{FF2B5EF4-FFF2-40B4-BE49-F238E27FC236}">
              <a16:creationId xmlns:a16="http://schemas.microsoft.com/office/drawing/2014/main" xmlns=""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54" name="CustomShape 1">
          <a:extLst>
            <a:ext uri="{FF2B5EF4-FFF2-40B4-BE49-F238E27FC236}">
              <a16:creationId xmlns:a16="http://schemas.microsoft.com/office/drawing/2014/main" xmlns=""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55" name="CustomShape 1">
          <a:extLst>
            <a:ext uri="{FF2B5EF4-FFF2-40B4-BE49-F238E27FC236}">
              <a16:creationId xmlns:a16="http://schemas.microsoft.com/office/drawing/2014/main" xmlns=""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56" name="CustomShape 1">
          <a:extLst>
            <a:ext uri="{FF2B5EF4-FFF2-40B4-BE49-F238E27FC236}">
              <a16:creationId xmlns:a16="http://schemas.microsoft.com/office/drawing/2014/main" xmlns=""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57" name="CustomShape 1">
          <a:extLst>
            <a:ext uri="{FF2B5EF4-FFF2-40B4-BE49-F238E27FC236}">
              <a16:creationId xmlns:a16="http://schemas.microsoft.com/office/drawing/2014/main" xmlns=""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58" name="CustomShape 1">
          <a:extLst>
            <a:ext uri="{FF2B5EF4-FFF2-40B4-BE49-F238E27FC236}">
              <a16:creationId xmlns:a16="http://schemas.microsoft.com/office/drawing/2014/main" xmlns=""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59" name="CustomShape 1">
          <a:extLst>
            <a:ext uri="{FF2B5EF4-FFF2-40B4-BE49-F238E27FC236}">
              <a16:creationId xmlns:a16="http://schemas.microsoft.com/office/drawing/2014/main" xmlns=""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560" name="CustomShape 1">
          <a:extLst>
            <a:ext uri="{FF2B5EF4-FFF2-40B4-BE49-F238E27FC236}">
              <a16:creationId xmlns:a16="http://schemas.microsoft.com/office/drawing/2014/main" xmlns=""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61" name="CustomShape 1">
          <a:extLst>
            <a:ext uri="{FF2B5EF4-FFF2-40B4-BE49-F238E27FC236}">
              <a16:creationId xmlns:a16="http://schemas.microsoft.com/office/drawing/2014/main" xmlns=""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62" name="CustomShape 1">
          <a:extLst>
            <a:ext uri="{FF2B5EF4-FFF2-40B4-BE49-F238E27FC236}">
              <a16:creationId xmlns:a16="http://schemas.microsoft.com/office/drawing/2014/main" xmlns=""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63" name="CustomShape 1">
          <a:extLst>
            <a:ext uri="{FF2B5EF4-FFF2-40B4-BE49-F238E27FC236}">
              <a16:creationId xmlns:a16="http://schemas.microsoft.com/office/drawing/2014/main" xmlns=""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64" name="CustomShape 1">
          <a:extLst>
            <a:ext uri="{FF2B5EF4-FFF2-40B4-BE49-F238E27FC236}">
              <a16:creationId xmlns:a16="http://schemas.microsoft.com/office/drawing/2014/main" xmlns=""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65" name="CustomShape 1">
          <a:extLst>
            <a:ext uri="{FF2B5EF4-FFF2-40B4-BE49-F238E27FC236}">
              <a16:creationId xmlns:a16="http://schemas.microsoft.com/office/drawing/2014/main" xmlns=""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66" name="CustomShape 1">
          <a:extLst>
            <a:ext uri="{FF2B5EF4-FFF2-40B4-BE49-F238E27FC236}">
              <a16:creationId xmlns:a16="http://schemas.microsoft.com/office/drawing/2014/main" xmlns=""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67" name="CustomShape 1">
          <a:extLst>
            <a:ext uri="{FF2B5EF4-FFF2-40B4-BE49-F238E27FC236}">
              <a16:creationId xmlns:a16="http://schemas.microsoft.com/office/drawing/2014/main" xmlns=""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68" name="CustomShape 1">
          <a:extLst>
            <a:ext uri="{FF2B5EF4-FFF2-40B4-BE49-F238E27FC236}">
              <a16:creationId xmlns:a16="http://schemas.microsoft.com/office/drawing/2014/main" xmlns=""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569" name="CustomShape 1">
          <a:extLst>
            <a:ext uri="{FF2B5EF4-FFF2-40B4-BE49-F238E27FC236}">
              <a16:creationId xmlns:a16="http://schemas.microsoft.com/office/drawing/2014/main" xmlns=""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70" name="CustomShape 1">
          <a:extLst>
            <a:ext uri="{FF2B5EF4-FFF2-40B4-BE49-F238E27FC236}">
              <a16:creationId xmlns:a16="http://schemas.microsoft.com/office/drawing/2014/main" xmlns=""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71" name="CustomShape 1">
          <a:extLst>
            <a:ext uri="{FF2B5EF4-FFF2-40B4-BE49-F238E27FC236}">
              <a16:creationId xmlns:a16="http://schemas.microsoft.com/office/drawing/2014/main" xmlns=""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72" name="CustomShape 1">
          <a:extLst>
            <a:ext uri="{FF2B5EF4-FFF2-40B4-BE49-F238E27FC236}">
              <a16:creationId xmlns:a16="http://schemas.microsoft.com/office/drawing/2014/main" xmlns=""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73" name="CustomShape 1">
          <a:extLst>
            <a:ext uri="{FF2B5EF4-FFF2-40B4-BE49-F238E27FC236}">
              <a16:creationId xmlns:a16="http://schemas.microsoft.com/office/drawing/2014/main" xmlns=""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74" name="CustomShape 1">
          <a:extLst>
            <a:ext uri="{FF2B5EF4-FFF2-40B4-BE49-F238E27FC236}">
              <a16:creationId xmlns:a16="http://schemas.microsoft.com/office/drawing/2014/main" xmlns=""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75" name="CustomShape 1">
          <a:extLst>
            <a:ext uri="{FF2B5EF4-FFF2-40B4-BE49-F238E27FC236}">
              <a16:creationId xmlns:a16="http://schemas.microsoft.com/office/drawing/2014/main" xmlns=""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76" name="CustomShape 1">
          <a:extLst>
            <a:ext uri="{FF2B5EF4-FFF2-40B4-BE49-F238E27FC236}">
              <a16:creationId xmlns:a16="http://schemas.microsoft.com/office/drawing/2014/main" xmlns=""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77" name="CustomShape 1">
          <a:extLst>
            <a:ext uri="{FF2B5EF4-FFF2-40B4-BE49-F238E27FC236}">
              <a16:creationId xmlns:a16="http://schemas.microsoft.com/office/drawing/2014/main" xmlns=""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78" name="CustomShape 1">
          <a:extLst>
            <a:ext uri="{FF2B5EF4-FFF2-40B4-BE49-F238E27FC236}">
              <a16:creationId xmlns:a16="http://schemas.microsoft.com/office/drawing/2014/main" xmlns=""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79" name="CustomShape 1">
          <a:extLst>
            <a:ext uri="{FF2B5EF4-FFF2-40B4-BE49-F238E27FC236}">
              <a16:creationId xmlns:a16="http://schemas.microsoft.com/office/drawing/2014/main" xmlns=""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80" name="CustomShape 1">
          <a:extLst>
            <a:ext uri="{FF2B5EF4-FFF2-40B4-BE49-F238E27FC236}">
              <a16:creationId xmlns:a16="http://schemas.microsoft.com/office/drawing/2014/main" xmlns=""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81" name="CustomShape 1">
          <a:extLst>
            <a:ext uri="{FF2B5EF4-FFF2-40B4-BE49-F238E27FC236}">
              <a16:creationId xmlns:a16="http://schemas.microsoft.com/office/drawing/2014/main" xmlns=""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82" name="CustomShape 1">
          <a:extLst>
            <a:ext uri="{FF2B5EF4-FFF2-40B4-BE49-F238E27FC236}">
              <a16:creationId xmlns:a16="http://schemas.microsoft.com/office/drawing/2014/main" xmlns=""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83" name="CustomShape 1">
          <a:extLst>
            <a:ext uri="{FF2B5EF4-FFF2-40B4-BE49-F238E27FC236}">
              <a16:creationId xmlns:a16="http://schemas.microsoft.com/office/drawing/2014/main" xmlns=""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84" name="CustomShape 1">
          <a:extLst>
            <a:ext uri="{FF2B5EF4-FFF2-40B4-BE49-F238E27FC236}">
              <a16:creationId xmlns:a16="http://schemas.microsoft.com/office/drawing/2014/main" xmlns=""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85" name="CustomShape 1">
          <a:extLst>
            <a:ext uri="{FF2B5EF4-FFF2-40B4-BE49-F238E27FC236}">
              <a16:creationId xmlns:a16="http://schemas.microsoft.com/office/drawing/2014/main" xmlns=""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86" name="CustomShape 1">
          <a:extLst>
            <a:ext uri="{FF2B5EF4-FFF2-40B4-BE49-F238E27FC236}">
              <a16:creationId xmlns:a16="http://schemas.microsoft.com/office/drawing/2014/main" xmlns=""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87" name="CustomShape 1">
          <a:extLst>
            <a:ext uri="{FF2B5EF4-FFF2-40B4-BE49-F238E27FC236}">
              <a16:creationId xmlns:a16="http://schemas.microsoft.com/office/drawing/2014/main" xmlns=""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88" name="CustomShape 1">
          <a:extLst>
            <a:ext uri="{FF2B5EF4-FFF2-40B4-BE49-F238E27FC236}">
              <a16:creationId xmlns:a16="http://schemas.microsoft.com/office/drawing/2014/main" xmlns=""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89" name="CustomShape 1">
          <a:extLst>
            <a:ext uri="{FF2B5EF4-FFF2-40B4-BE49-F238E27FC236}">
              <a16:creationId xmlns:a16="http://schemas.microsoft.com/office/drawing/2014/main" xmlns=""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90" name="CustomShape 1">
          <a:extLst>
            <a:ext uri="{FF2B5EF4-FFF2-40B4-BE49-F238E27FC236}">
              <a16:creationId xmlns:a16="http://schemas.microsoft.com/office/drawing/2014/main" xmlns=""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91" name="CustomShape 1">
          <a:extLst>
            <a:ext uri="{FF2B5EF4-FFF2-40B4-BE49-F238E27FC236}">
              <a16:creationId xmlns:a16="http://schemas.microsoft.com/office/drawing/2014/main" xmlns=""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92" name="CustomShape 1">
          <a:extLst>
            <a:ext uri="{FF2B5EF4-FFF2-40B4-BE49-F238E27FC236}">
              <a16:creationId xmlns:a16="http://schemas.microsoft.com/office/drawing/2014/main" xmlns=""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93" name="CustomShape 1">
          <a:extLst>
            <a:ext uri="{FF2B5EF4-FFF2-40B4-BE49-F238E27FC236}">
              <a16:creationId xmlns:a16="http://schemas.microsoft.com/office/drawing/2014/main" xmlns=""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94" name="CustomShape 1">
          <a:extLst>
            <a:ext uri="{FF2B5EF4-FFF2-40B4-BE49-F238E27FC236}">
              <a16:creationId xmlns:a16="http://schemas.microsoft.com/office/drawing/2014/main" xmlns=""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95" name="CustomShape 1">
          <a:extLst>
            <a:ext uri="{FF2B5EF4-FFF2-40B4-BE49-F238E27FC236}">
              <a16:creationId xmlns:a16="http://schemas.microsoft.com/office/drawing/2014/main" xmlns=""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96" name="CustomShape 1">
          <a:extLst>
            <a:ext uri="{FF2B5EF4-FFF2-40B4-BE49-F238E27FC236}">
              <a16:creationId xmlns:a16="http://schemas.microsoft.com/office/drawing/2014/main" xmlns=""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97" name="CustomShape 1">
          <a:extLst>
            <a:ext uri="{FF2B5EF4-FFF2-40B4-BE49-F238E27FC236}">
              <a16:creationId xmlns:a16="http://schemas.microsoft.com/office/drawing/2014/main" xmlns=""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98" name="CustomShape 1">
          <a:extLst>
            <a:ext uri="{FF2B5EF4-FFF2-40B4-BE49-F238E27FC236}">
              <a16:creationId xmlns:a16="http://schemas.microsoft.com/office/drawing/2014/main" xmlns=""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99" name="CustomShape 1">
          <a:extLst>
            <a:ext uri="{FF2B5EF4-FFF2-40B4-BE49-F238E27FC236}">
              <a16:creationId xmlns:a16="http://schemas.microsoft.com/office/drawing/2014/main" xmlns=""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00" name="CustomShape 1">
          <a:extLst>
            <a:ext uri="{FF2B5EF4-FFF2-40B4-BE49-F238E27FC236}">
              <a16:creationId xmlns:a16="http://schemas.microsoft.com/office/drawing/2014/main" xmlns=""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01" name="CustomShape 1">
          <a:extLst>
            <a:ext uri="{FF2B5EF4-FFF2-40B4-BE49-F238E27FC236}">
              <a16:creationId xmlns:a16="http://schemas.microsoft.com/office/drawing/2014/main" xmlns=""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02" name="CustomShape 1">
          <a:extLst>
            <a:ext uri="{FF2B5EF4-FFF2-40B4-BE49-F238E27FC236}">
              <a16:creationId xmlns:a16="http://schemas.microsoft.com/office/drawing/2014/main" xmlns=""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03" name="CustomShape 1">
          <a:extLst>
            <a:ext uri="{FF2B5EF4-FFF2-40B4-BE49-F238E27FC236}">
              <a16:creationId xmlns:a16="http://schemas.microsoft.com/office/drawing/2014/main" xmlns=""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04" name="CustomShape 1">
          <a:extLst>
            <a:ext uri="{FF2B5EF4-FFF2-40B4-BE49-F238E27FC236}">
              <a16:creationId xmlns:a16="http://schemas.microsoft.com/office/drawing/2014/main" xmlns=""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05" name="CustomShape 1">
          <a:extLst>
            <a:ext uri="{FF2B5EF4-FFF2-40B4-BE49-F238E27FC236}">
              <a16:creationId xmlns:a16="http://schemas.microsoft.com/office/drawing/2014/main" xmlns=""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06" name="CustomShape 1">
          <a:extLst>
            <a:ext uri="{FF2B5EF4-FFF2-40B4-BE49-F238E27FC236}">
              <a16:creationId xmlns:a16="http://schemas.microsoft.com/office/drawing/2014/main" xmlns=""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07" name="CustomShape 1">
          <a:extLst>
            <a:ext uri="{FF2B5EF4-FFF2-40B4-BE49-F238E27FC236}">
              <a16:creationId xmlns:a16="http://schemas.microsoft.com/office/drawing/2014/main" xmlns=""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08" name="CustomShape 1">
          <a:extLst>
            <a:ext uri="{FF2B5EF4-FFF2-40B4-BE49-F238E27FC236}">
              <a16:creationId xmlns:a16="http://schemas.microsoft.com/office/drawing/2014/main" xmlns=""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09" name="CustomShape 1">
          <a:extLst>
            <a:ext uri="{FF2B5EF4-FFF2-40B4-BE49-F238E27FC236}">
              <a16:creationId xmlns:a16="http://schemas.microsoft.com/office/drawing/2014/main" xmlns=""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10" name="CustomShape 1">
          <a:extLst>
            <a:ext uri="{FF2B5EF4-FFF2-40B4-BE49-F238E27FC236}">
              <a16:creationId xmlns:a16="http://schemas.microsoft.com/office/drawing/2014/main" xmlns=""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11" name="CustomShape 1">
          <a:extLst>
            <a:ext uri="{FF2B5EF4-FFF2-40B4-BE49-F238E27FC236}">
              <a16:creationId xmlns:a16="http://schemas.microsoft.com/office/drawing/2014/main" xmlns=""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12" name="CustomShape 1">
          <a:extLst>
            <a:ext uri="{FF2B5EF4-FFF2-40B4-BE49-F238E27FC236}">
              <a16:creationId xmlns:a16="http://schemas.microsoft.com/office/drawing/2014/main" xmlns=""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13" name="CustomShape 1">
          <a:extLst>
            <a:ext uri="{FF2B5EF4-FFF2-40B4-BE49-F238E27FC236}">
              <a16:creationId xmlns:a16="http://schemas.microsoft.com/office/drawing/2014/main" xmlns=""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14" name="CustomShape 1">
          <a:extLst>
            <a:ext uri="{FF2B5EF4-FFF2-40B4-BE49-F238E27FC236}">
              <a16:creationId xmlns:a16="http://schemas.microsoft.com/office/drawing/2014/main" xmlns=""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15" name="CustomShape 1">
          <a:extLst>
            <a:ext uri="{FF2B5EF4-FFF2-40B4-BE49-F238E27FC236}">
              <a16:creationId xmlns:a16="http://schemas.microsoft.com/office/drawing/2014/main" xmlns=""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16" name="CustomShape 1">
          <a:extLst>
            <a:ext uri="{FF2B5EF4-FFF2-40B4-BE49-F238E27FC236}">
              <a16:creationId xmlns:a16="http://schemas.microsoft.com/office/drawing/2014/main" xmlns=""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17" name="CustomShape 1">
          <a:extLst>
            <a:ext uri="{FF2B5EF4-FFF2-40B4-BE49-F238E27FC236}">
              <a16:creationId xmlns:a16="http://schemas.microsoft.com/office/drawing/2014/main" xmlns=""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18" name="CustomShape 1">
          <a:extLst>
            <a:ext uri="{FF2B5EF4-FFF2-40B4-BE49-F238E27FC236}">
              <a16:creationId xmlns:a16="http://schemas.microsoft.com/office/drawing/2014/main" xmlns=""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19" name="CustomShape 1">
          <a:extLst>
            <a:ext uri="{FF2B5EF4-FFF2-40B4-BE49-F238E27FC236}">
              <a16:creationId xmlns:a16="http://schemas.microsoft.com/office/drawing/2014/main" xmlns=""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20" name="CustomShape 1">
          <a:extLst>
            <a:ext uri="{FF2B5EF4-FFF2-40B4-BE49-F238E27FC236}">
              <a16:creationId xmlns:a16="http://schemas.microsoft.com/office/drawing/2014/main" xmlns=""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21" name="CustomShape 1">
          <a:extLst>
            <a:ext uri="{FF2B5EF4-FFF2-40B4-BE49-F238E27FC236}">
              <a16:creationId xmlns:a16="http://schemas.microsoft.com/office/drawing/2014/main" xmlns=""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22" name="CustomShape 1">
          <a:extLst>
            <a:ext uri="{FF2B5EF4-FFF2-40B4-BE49-F238E27FC236}">
              <a16:creationId xmlns:a16="http://schemas.microsoft.com/office/drawing/2014/main" xmlns=""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23" name="CustomShape 1">
          <a:extLst>
            <a:ext uri="{FF2B5EF4-FFF2-40B4-BE49-F238E27FC236}">
              <a16:creationId xmlns:a16="http://schemas.microsoft.com/office/drawing/2014/main" xmlns=""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24" name="CustomShape 1">
          <a:extLst>
            <a:ext uri="{FF2B5EF4-FFF2-40B4-BE49-F238E27FC236}">
              <a16:creationId xmlns:a16="http://schemas.microsoft.com/office/drawing/2014/main" xmlns=""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25" name="CustomShape 1">
          <a:extLst>
            <a:ext uri="{FF2B5EF4-FFF2-40B4-BE49-F238E27FC236}">
              <a16:creationId xmlns:a16="http://schemas.microsoft.com/office/drawing/2014/main" xmlns=""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26" name="CustomShape 1">
          <a:extLst>
            <a:ext uri="{FF2B5EF4-FFF2-40B4-BE49-F238E27FC236}">
              <a16:creationId xmlns:a16="http://schemas.microsoft.com/office/drawing/2014/main" xmlns=""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27" name="CustomShape 1">
          <a:extLst>
            <a:ext uri="{FF2B5EF4-FFF2-40B4-BE49-F238E27FC236}">
              <a16:creationId xmlns:a16="http://schemas.microsoft.com/office/drawing/2014/main" xmlns=""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28" name="CustomShape 1">
          <a:extLst>
            <a:ext uri="{FF2B5EF4-FFF2-40B4-BE49-F238E27FC236}">
              <a16:creationId xmlns:a16="http://schemas.microsoft.com/office/drawing/2014/main" xmlns=""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29" name="CustomShape 1">
          <a:extLst>
            <a:ext uri="{FF2B5EF4-FFF2-40B4-BE49-F238E27FC236}">
              <a16:creationId xmlns:a16="http://schemas.microsoft.com/office/drawing/2014/main" xmlns=""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30" name="CustomShape 1">
          <a:extLst>
            <a:ext uri="{FF2B5EF4-FFF2-40B4-BE49-F238E27FC236}">
              <a16:creationId xmlns:a16="http://schemas.microsoft.com/office/drawing/2014/main" xmlns=""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31" name="CustomShape 1">
          <a:extLst>
            <a:ext uri="{FF2B5EF4-FFF2-40B4-BE49-F238E27FC236}">
              <a16:creationId xmlns:a16="http://schemas.microsoft.com/office/drawing/2014/main" xmlns=""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32" name="CustomShape 1">
          <a:extLst>
            <a:ext uri="{FF2B5EF4-FFF2-40B4-BE49-F238E27FC236}">
              <a16:creationId xmlns:a16="http://schemas.microsoft.com/office/drawing/2014/main" xmlns=""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33" name="CustomShape 1">
          <a:extLst>
            <a:ext uri="{FF2B5EF4-FFF2-40B4-BE49-F238E27FC236}">
              <a16:creationId xmlns:a16="http://schemas.microsoft.com/office/drawing/2014/main" xmlns=""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34" name="CustomShape 1">
          <a:extLst>
            <a:ext uri="{FF2B5EF4-FFF2-40B4-BE49-F238E27FC236}">
              <a16:creationId xmlns:a16="http://schemas.microsoft.com/office/drawing/2014/main" xmlns=""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35" name="CustomShape 1">
          <a:extLst>
            <a:ext uri="{FF2B5EF4-FFF2-40B4-BE49-F238E27FC236}">
              <a16:creationId xmlns:a16="http://schemas.microsoft.com/office/drawing/2014/main" xmlns=""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36" name="CustomShape 1">
          <a:extLst>
            <a:ext uri="{FF2B5EF4-FFF2-40B4-BE49-F238E27FC236}">
              <a16:creationId xmlns:a16="http://schemas.microsoft.com/office/drawing/2014/main" xmlns=""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37" name="CustomShape 1">
          <a:extLst>
            <a:ext uri="{FF2B5EF4-FFF2-40B4-BE49-F238E27FC236}">
              <a16:creationId xmlns:a16="http://schemas.microsoft.com/office/drawing/2014/main" xmlns=""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38" name="CustomShape 1">
          <a:extLst>
            <a:ext uri="{FF2B5EF4-FFF2-40B4-BE49-F238E27FC236}">
              <a16:creationId xmlns:a16="http://schemas.microsoft.com/office/drawing/2014/main" xmlns=""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39" name="CustomShape 1">
          <a:extLst>
            <a:ext uri="{FF2B5EF4-FFF2-40B4-BE49-F238E27FC236}">
              <a16:creationId xmlns:a16="http://schemas.microsoft.com/office/drawing/2014/main" xmlns=""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40" name="CustomShape 1">
          <a:extLst>
            <a:ext uri="{FF2B5EF4-FFF2-40B4-BE49-F238E27FC236}">
              <a16:creationId xmlns:a16="http://schemas.microsoft.com/office/drawing/2014/main" xmlns=""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41" name="CustomShape 1">
          <a:extLst>
            <a:ext uri="{FF2B5EF4-FFF2-40B4-BE49-F238E27FC236}">
              <a16:creationId xmlns:a16="http://schemas.microsoft.com/office/drawing/2014/main" xmlns=""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42" name="CustomShape 1">
          <a:extLst>
            <a:ext uri="{FF2B5EF4-FFF2-40B4-BE49-F238E27FC236}">
              <a16:creationId xmlns:a16="http://schemas.microsoft.com/office/drawing/2014/main" xmlns=""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43" name="CustomShape 1">
          <a:extLst>
            <a:ext uri="{FF2B5EF4-FFF2-40B4-BE49-F238E27FC236}">
              <a16:creationId xmlns:a16="http://schemas.microsoft.com/office/drawing/2014/main" xmlns=""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44" name="CustomShape 1">
          <a:extLst>
            <a:ext uri="{FF2B5EF4-FFF2-40B4-BE49-F238E27FC236}">
              <a16:creationId xmlns:a16="http://schemas.microsoft.com/office/drawing/2014/main" xmlns=""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45" name="CustomShape 1">
          <a:extLst>
            <a:ext uri="{FF2B5EF4-FFF2-40B4-BE49-F238E27FC236}">
              <a16:creationId xmlns:a16="http://schemas.microsoft.com/office/drawing/2014/main" xmlns=""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46" name="CustomShape 1">
          <a:extLst>
            <a:ext uri="{FF2B5EF4-FFF2-40B4-BE49-F238E27FC236}">
              <a16:creationId xmlns:a16="http://schemas.microsoft.com/office/drawing/2014/main" xmlns=""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47" name="CustomShape 1">
          <a:extLst>
            <a:ext uri="{FF2B5EF4-FFF2-40B4-BE49-F238E27FC236}">
              <a16:creationId xmlns:a16="http://schemas.microsoft.com/office/drawing/2014/main" xmlns=""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48" name="CustomShape 1">
          <a:extLst>
            <a:ext uri="{FF2B5EF4-FFF2-40B4-BE49-F238E27FC236}">
              <a16:creationId xmlns:a16="http://schemas.microsoft.com/office/drawing/2014/main" xmlns=""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49" name="CustomShape 1">
          <a:extLst>
            <a:ext uri="{FF2B5EF4-FFF2-40B4-BE49-F238E27FC236}">
              <a16:creationId xmlns:a16="http://schemas.microsoft.com/office/drawing/2014/main" xmlns=""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50" name="CustomShape 1">
          <a:extLst>
            <a:ext uri="{FF2B5EF4-FFF2-40B4-BE49-F238E27FC236}">
              <a16:creationId xmlns:a16="http://schemas.microsoft.com/office/drawing/2014/main" xmlns=""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51" name="CustomShape 1">
          <a:extLst>
            <a:ext uri="{FF2B5EF4-FFF2-40B4-BE49-F238E27FC236}">
              <a16:creationId xmlns:a16="http://schemas.microsoft.com/office/drawing/2014/main" xmlns=""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52" name="CustomShape 1">
          <a:extLst>
            <a:ext uri="{FF2B5EF4-FFF2-40B4-BE49-F238E27FC236}">
              <a16:creationId xmlns:a16="http://schemas.microsoft.com/office/drawing/2014/main" xmlns=""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53" name="CustomShape 1">
          <a:extLst>
            <a:ext uri="{FF2B5EF4-FFF2-40B4-BE49-F238E27FC236}">
              <a16:creationId xmlns:a16="http://schemas.microsoft.com/office/drawing/2014/main" xmlns=""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54" name="CustomShape 1">
          <a:extLst>
            <a:ext uri="{FF2B5EF4-FFF2-40B4-BE49-F238E27FC236}">
              <a16:creationId xmlns:a16="http://schemas.microsoft.com/office/drawing/2014/main" xmlns=""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55" name="CustomShape 1">
          <a:extLst>
            <a:ext uri="{FF2B5EF4-FFF2-40B4-BE49-F238E27FC236}">
              <a16:creationId xmlns:a16="http://schemas.microsoft.com/office/drawing/2014/main" xmlns=""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56" name="CustomShape 1">
          <a:extLst>
            <a:ext uri="{FF2B5EF4-FFF2-40B4-BE49-F238E27FC236}">
              <a16:creationId xmlns:a16="http://schemas.microsoft.com/office/drawing/2014/main" xmlns=""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57" name="CustomShape 1">
          <a:extLst>
            <a:ext uri="{FF2B5EF4-FFF2-40B4-BE49-F238E27FC236}">
              <a16:creationId xmlns:a16="http://schemas.microsoft.com/office/drawing/2014/main" xmlns=""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58" name="CustomShape 1">
          <a:extLst>
            <a:ext uri="{FF2B5EF4-FFF2-40B4-BE49-F238E27FC236}">
              <a16:creationId xmlns:a16="http://schemas.microsoft.com/office/drawing/2014/main" xmlns=""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59" name="CustomShape 1">
          <a:extLst>
            <a:ext uri="{FF2B5EF4-FFF2-40B4-BE49-F238E27FC236}">
              <a16:creationId xmlns:a16="http://schemas.microsoft.com/office/drawing/2014/main" xmlns=""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60" name="CustomShape 1">
          <a:extLst>
            <a:ext uri="{FF2B5EF4-FFF2-40B4-BE49-F238E27FC236}">
              <a16:creationId xmlns:a16="http://schemas.microsoft.com/office/drawing/2014/main" xmlns=""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61" name="CustomShape 1">
          <a:extLst>
            <a:ext uri="{FF2B5EF4-FFF2-40B4-BE49-F238E27FC236}">
              <a16:creationId xmlns:a16="http://schemas.microsoft.com/office/drawing/2014/main" xmlns=""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62" name="CustomShape 1">
          <a:extLst>
            <a:ext uri="{FF2B5EF4-FFF2-40B4-BE49-F238E27FC236}">
              <a16:creationId xmlns:a16="http://schemas.microsoft.com/office/drawing/2014/main" xmlns=""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63" name="CustomShape 1">
          <a:extLst>
            <a:ext uri="{FF2B5EF4-FFF2-40B4-BE49-F238E27FC236}">
              <a16:creationId xmlns:a16="http://schemas.microsoft.com/office/drawing/2014/main" xmlns=""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64" name="CustomShape 1">
          <a:extLst>
            <a:ext uri="{FF2B5EF4-FFF2-40B4-BE49-F238E27FC236}">
              <a16:creationId xmlns:a16="http://schemas.microsoft.com/office/drawing/2014/main" xmlns=""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65" name="CustomShape 1">
          <a:extLst>
            <a:ext uri="{FF2B5EF4-FFF2-40B4-BE49-F238E27FC236}">
              <a16:creationId xmlns:a16="http://schemas.microsoft.com/office/drawing/2014/main" xmlns=""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66" name="CustomShape 1">
          <a:extLst>
            <a:ext uri="{FF2B5EF4-FFF2-40B4-BE49-F238E27FC236}">
              <a16:creationId xmlns:a16="http://schemas.microsoft.com/office/drawing/2014/main" xmlns=""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67" name="CustomShape 1">
          <a:extLst>
            <a:ext uri="{FF2B5EF4-FFF2-40B4-BE49-F238E27FC236}">
              <a16:creationId xmlns:a16="http://schemas.microsoft.com/office/drawing/2014/main" xmlns=""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68" name="CustomShape 1">
          <a:extLst>
            <a:ext uri="{FF2B5EF4-FFF2-40B4-BE49-F238E27FC236}">
              <a16:creationId xmlns:a16="http://schemas.microsoft.com/office/drawing/2014/main" xmlns=""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69" name="CustomShape 1">
          <a:extLst>
            <a:ext uri="{FF2B5EF4-FFF2-40B4-BE49-F238E27FC236}">
              <a16:creationId xmlns:a16="http://schemas.microsoft.com/office/drawing/2014/main" xmlns=""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70" name="CustomShape 1">
          <a:extLst>
            <a:ext uri="{FF2B5EF4-FFF2-40B4-BE49-F238E27FC236}">
              <a16:creationId xmlns:a16="http://schemas.microsoft.com/office/drawing/2014/main" xmlns=""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71" name="CustomShape 1">
          <a:extLst>
            <a:ext uri="{FF2B5EF4-FFF2-40B4-BE49-F238E27FC236}">
              <a16:creationId xmlns:a16="http://schemas.microsoft.com/office/drawing/2014/main" xmlns=""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72" name="CustomShape 1">
          <a:extLst>
            <a:ext uri="{FF2B5EF4-FFF2-40B4-BE49-F238E27FC236}">
              <a16:creationId xmlns:a16="http://schemas.microsoft.com/office/drawing/2014/main" xmlns=""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73" name="CustomShape 1">
          <a:extLst>
            <a:ext uri="{FF2B5EF4-FFF2-40B4-BE49-F238E27FC236}">
              <a16:creationId xmlns:a16="http://schemas.microsoft.com/office/drawing/2014/main" xmlns=""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74" name="CustomShape 1">
          <a:extLst>
            <a:ext uri="{FF2B5EF4-FFF2-40B4-BE49-F238E27FC236}">
              <a16:creationId xmlns:a16="http://schemas.microsoft.com/office/drawing/2014/main" xmlns=""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75" name="CustomShape 1">
          <a:extLst>
            <a:ext uri="{FF2B5EF4-FFF2-40B4-BE49-F238E27FC236}">
              <a16:creationId xmlns:a16="http://schemas.microsoft.com/office/drawing/2014/main" xmlns=""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76" name="CustomShape 1">
          <a:extLst>
            <a:ext uri="{FF2B5EF4-FFF2-40B4-BE49-F238E27FC236}">
              <a16:creationId xmlns:a16="http://schemas.microsoft.com/office/drawing/2014/main" xmlns=""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77" name="CustomShape 1">
          <a:extLst>
            <a:ext uri="{FF2B5EF4-FFF2-40B4-BE49-F238E27FC236}">
              <a16:creationId xmlns:a16="http://schemas.microsoft.com/office/drawing/2014/main" xmlns=""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78" name="CustomShape 1">
          <a:extLst>
            <a:ext uri="{FF2B5EF4-FFF2-40B4-BE49-F238E27FC236}">
              <a16:creationId xmlns:a16="http://schemas.microsoft.com/office/drawing/2014/main" xmlns=""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79" name="CustomShape 1">
          <a:extLst>
            <a:ext uri="{FF2B5EF4-FFF2-40B4-BE49-F238E27FC236}">
              <a16:creationId xmlns:a16="http://schemas.microsoft.com/office/drawing/2014/main" xmlns=""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80" name="CustomShape 1">
          <a:extLst>
            <a:ext uri="{FF2B5EF4-FFF2-40B4-BE49-F238E27FC236}">
              <a16:creationId xmlns:a16="http://schemas.microsoft.com/office/drawing/2014/main" xmlns=""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81" name="CustomShape 1">
          <a:extLst>
            <a:ext uri="{FF2B5EF4-FFF2-40B4-BE49-F238E27FC236}">
              <a16:creationId xmlns:a16="http://schemas.microsoft.com/office/drawing/2014/main" xmlns=""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82" name="CustomShape 1">
          <a:extLst>
            <a:ext uri="{FF2B5EF4-FFF2-40B4-BE49-F238E27FC236}">
              <a16:creationId xmlns:a16="http://schemas.microsoft.com/office/drawing/2014/main" xmlns=""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83" name="CustomShape 1">
          <a:extLst>
            <a:ext uri="{FF2B5EF4-FFF2-40B4-BE49-F238E27FC236}">
              <a16:creationId xmlns:a16="http://schemas.microsoft.com/office/drawing/2014/main" xmlns=""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84" name="CustomShape 1">
          <a:extLst>
            <a:ext uri="{FF2B5EF4-FFF2-40B4-BE49-F238E27FC236}">
              <a16:creationId xmlns:a16="http://schemas.microsoft.com/office/drawing/2014/main" xmlns=""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85" name="CustomShape 1">
          <a:extLst>
            <a:ext uri="{FF2B5EF4-FFF2-40B4-BE49-F238E27FC236}">
              <a16:creationId xmlns:a16="http://schemas.microsoft.com/office/drawing/2014/main" xmlns=""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86" name="CustomShape 1">
          <a:extLst>
            <a:ext uri="{FF2B5EF4-FFF2-40B4-BE49-F238E27FC236}">
              <a16:creationId xmlns:a16="http://schemas.microsoft.com/office/drawing/2014/main" xmlns=""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87" name="CustomShape 1">
          <a:extLst>
            <a:ext uri="{FF2B5EF4-FFF2-40B4-BE49-F238E27FC236}">
              <a16:creationId xmlns:a16="http://schemas.microsoft.com/office/drawing/2014/main" xmlns=""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88" name="CustomShape 1">
          <a:extLst>
            <a:ext uri="{FF2B5EF4-FFF2-40B4-BE49-F238E27FC236}">
              <a16:creationId xmlns:a16="http://schemas.microsoft.com/office/drawing/2014/main" xmlns=""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89" name="CustomShape 1">
          <a:extLst>
            <a:ext uri="{FF2B5EF4-FFF2-40B4-BE49-F238E27FC236}">
              <a16:creationId xmlns:a16="http://schemas.microsoft.com/office/drawing/2014/main" xmlns=""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90" name="CustomShape 1">
          <a:extLst>
            <a:ext uri="{FF2B5EF4-FFF2-40B4-BE49-F238E27FC236}">
              <a16:creationId xmlns:a16="http://schemas.microsoft.com/office/drawing/2014/main" xmlns=""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91" name="CustomShape 1">
          <a:extLst>
            <a:ext uri="{FF2B5EF4-FFF2-40B4-BE49-F238E27FC236}">
              <a16:creationId xmlns:a16="http://schemas.microsoft.com/office/drawing/2014/main" xmlns=""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92" name="CustomShape 1">
          <a:extLst>
            <a:ext uri="{FF2B5EF4-FFF2-40B4-BE49-F238E27FC236}">
              <a16:creationId xmlns:a16="http://schemas.microsoft.com/office/drawing/2014/main" xmlns=""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93" name="CustomShape 1">
          <a:extLst>
            <a:ext uri="{FF2B5EF4-FFF2-40B4-BE49-F238E27FC236}">
              <a16:creationId xmlns:a16="http://schemas.microsoft.com/office/drawing/2014/main" xmlns=""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94" name="CustomShape 1">
          <a:extLst>
            <a:ext uri="{FF2B5EF4-FFF2-40B4-BE49-F238E27FC236}">
              <a16:creationId xmlns:a16="http://schemas.microsoft.com/office/drawing/2014/main" xmlns=""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95" name="CustomShape 1">
          <a:extLst>
            <a:ext uri="{FF2B5EF4-FFF2-40B4-BE49-F238E27FC236}">
              <a16:creationId xmlns:a16="http://schemas.microsoft.com/office/drawing/2014/main" xmlns=""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96" name="CustomShape 1">
          <a:extLst>
            <a:ext uri="{FF2B5EF4-FFF2-40B4-BE49-F238E27FC236}">
              <a16:creationId xmlns:a16="http://schemas.microsoft.com/office/drawing/2014/main" xmlns=""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97" name="CustomShape 1">
          <a:extLst>
            <a:ext uri="{FF2B5EF4-FFF2-40B4-BE49-F238E27FC236}">
              <a16:creationId xmlns:a16="http://schemas.microsoft.com/office/drawing/2014/main" xmlns=""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98" name="CustomShape 1">
          <a:extLst>
            <a:ext uri="{FF2B5EF4-FFF2-40B4-BE49-F238E27FC236}">
              <a16:creationId xmlns:a16="http://schemas.microsoft.com/office/drawing/2014/main" xmlns=""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99" name="CustomShape 1">
          <a:extLst>
            <a:ext uri="{FF2B5EF4-FFF2-40B4-BE49-F238E27FC236}">
              <a16:creationId xmlns:a16="http://schemas.microsoft.com/office/drawing/2014/main" xmlns=""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00" name="CustomShape 1">
          <a:extLst>
            <a:ext uri="{FF2B5EF4-FFF2-40B4-BE49-F238E27FC236}">
              <a16:creationId xmlns:a16="http://schemas.microsoft.com/office/drawing/2014/main" xmlns=""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01" name="CustomShape 1">
          <a:extLst>
            <a:ext uri="{FF2B5EF4-FFF2-40B4-BE49-F238E27FC236}">
              <a16:creationId xmlns:a16="http://schemas.microsoft.com/office/drawing/2014/main" xmlns=""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02" name="CustomShape 1">
          <a:extLst>
            <a:ext uri="{FF2B5EF4-FFF2-40B4-BE49-F238E27FC236}">
              <a16:creationId xmlns:a16="http://schemas.microsoft.com/office/drawing/2014/main" xmlns=""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03" name="CustomShape 1">
          <a:extLst>
            <a:ext uri="{FF2B5EF4-FFF2-40B4-BE49-F238E27FC236}">
              <a16:creationId xmlns:a16="http://schemas.microsoft.com/office/drawing/2014/main" xmlns=""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04" name="CustomShape 1">
          <a:extLst>
            <a:ext uri="{FF2B5EF4-FFF2-40B4-BE49-F238E27FC236}">
              <a16:creationId xmlns:a16="http://schemas.microsoft.com/office/drawing/2014/main" xmlns=""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05" name="CustomShape 1">
          <a:extLst>
            <a:ext uri="{FF2B5EF4-FFF2-40B4-BE49-F238E27FC236}">
              <a16:creationId xmlns:a16="http://schemas.microsoft.com/office/drawing/2014/main" xmlns=""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06" name="CustomShape 1">
          <a:extLst>
            <a:ext uri="{FF2B5EF4-FFF2-40B4-BE49-F238E27FC236}">
              <a16:creationId xmlns:a16="http://schemas.microsoft.com/office/drawing/2014/main" xmlns=""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07" name="CustomShape 1">
          <a:extLst>
            <a:ext uri="{FF2B5EF4-FFF2-40B4-BE49-F238E27FC236}">
              <a16:creationId xmlns:a16="http://schemas.microsoft.com/office/drawing/2014/main" xmlns=""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08" name="CustomShape 1">
          <a:extLst>
            <a:ext uri="{FF2B5EF4-FFF2-40B4-BE49-F238E27FC236}">
              <a16:creationId xmlns:a16="http://schemas.microsoft.com/office/drawing/2014/main" xmlns=""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09" name="CustomShape 1">
          <a:extLst>
            <a:ext uri="{FF2B5EF4-FFF2-40B4-BE49-F238E27FC236}">
              <a16:creationId xmlns:a16="http://schemas.microsoft.com/office/drawing/2014/main" xmlns=""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10" name="CustomShape 1">
          <a:extLst>
            <a:ext uri="{FF2B5EF4-FFF2-40B4-BE49-F238E27FC236}">
              <a16:creationId xmlns:a16="http://schemas.microsoft.com/office/drawing/2014/main" xmlns=""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11" name="CustomShape 1">
          <a:extLst>
            <a:ext uri="{FF2B5EF4-FFF2-40B4-BE49-F238E27FC236}">
              <a16:creationId xmlns:a16="http://schemas.microsoft.com/office/drawing/2014/main" xmlns=""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12" name="CustomShape 1">
          <a:extLst>
            <a:ext uri="{FF2B5EF4-FFF2-40B4-BE49-F238E27FC236}">
              <a16:creationId xmlns:a16="http://schemas.microsoft.com/office/drawing/2014/main" xmlns=""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13" name="CustomShape 1">
          <a:extLst>
            <a:ext uri="{FF2B5EF4-FFF2-40B4-BE49-F238E27FC236}">
              <a16:creationId xmlns:a16="http://schemas.microsoft.com/office/drawing/2014/main" xmlns=""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14" name="CustomShape 1">
          <a:extLst>
            <a:ext uri="{FF2B5EF4-FFF2-40B4-BE49-F238E27FC236}">
              <a16:creationId xmlns:a16="http://schemas.microsoft.com/office/drawing/2014/main" xmlns=""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15" name="CustomShape 1">
          <a:extLst>
            <a:ext uri="{FF2B5EF4-FFF2-40B4-BE49-F238E27FC236}">
              <a16:creationId xmlns:a16="http://schemas.microsoft.com/office/drawing/2014/main" xmlns=""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16" name="CustomShape 1">
          <a:extLst>
            <a:ext uri="{FF2B5EF4-FFF2-40B4-BE49-F238E27FC236}">
              <a16:creationId xmlns:a16="http://schemas.microsoft.com/office/drawing/2014/main" xmlns=""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17" name="CustomShape 1">
          <a:extLst>
            <a:ext uri="{FF2B5EF4-FFF2-40B4-BE49-F238E27FC236}">
              <a16:creationId xmlns:a16="http://schemas.microsoft.com/office/drawing/2014/main" xmlns=""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18" name="CustomShape 1">
          <a:extLst>
            <a:ext uri="{FF2B5EF4-FFF2-40B4-BE49-F238E27FC236}">
              <a16:creationId xmlns:a16="http://schemas.microsoft.com/office/drawing/2014/main" xmlns=""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19" name="CustomShape 1">
          <a:extLst>
            <a:ext uri="{FF2B5EF4-FFF2-40B4-BE49-F238E27FC236}">
              <a16:creationId xmlns:a16="http://schemas.microsoft.com/office/drawing/2014/main" xmlns=""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20" name="CustomShape 1">
          <a:extLst>
            <a:ext uri="{FF2B5EF4-FFF2-40B4-BE49-F238E27FC236}">
              <a16:creationId xmlns:a16="http://schemas.microsoft.com/office/drawing/2014/main" xmlns=""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21" name="CustomShape 1">
          <a:extLst>
            <a:ext uri="{FF2B5EF4-FFF2-40B4-BE49-F238E27FC236}">
              <a16:creationId xmlns:a16="http://schemas.microsoft.com/office/drawing/2014/main" xmlns=""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22" name="CustomShape 1">
          <a:extLst>
            <a:ext uri="{FF2B5EF4-FFF2-40B4-BE49-F238E27FC236}">
              <a16:creationId xmlns:a16="http://schemas.microsoft.com/office/drawing/2014/main" xmlns=""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23" name="CustomShape 1">
          <a:extLst>
            <a:ext uri="{FF2B5EF4-FFF2-40B4-BE49-F238E27FC236}">
              <a16:creationId xmlns:a16="http://schemas.microsoft.com/office/drawing/2014/main" xmlns=""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24" name="CustomShape 1">
          <a:extLst>
            <a:ext uri="{FF2B5EF4-FFF2-40B4-BE49-F238E27FC236}">
              <a16:creationId xmlns:a16="http://schemas.microsoft.com/office/drawing/2014/main" xmlns=""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25" name="CustomShape 1">
          <a:extLst>
            <a:ext uri="{FF2B5EF4-FFF2-40B4-BE49-F238E27FC236}">
              <a16:creationId xmlns:a16="http://schemas.microsoft.com/office/drawing/2014/main" xmlns=""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26" name="CustomShape 1">
          <a:extLst>
            <a:ext uri="{FF2B5EF4-FFF2-40B4-BE49-F238E27FC236}">
              <a16:creationId xmlns:a16="http://schemas.microsoft.com/office/drawing/2014/main" xmlns=""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27" name="CustomShape 1">
          <a:extLst>
            <a:ext uri="{FF2B5EF4-FFF2-40B4-BE49-F238E27FC236}">
              <a16:creationId xmlns:a16="http://schemas.microsoft.com/office/drawing/2014/main" xmlns=""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28" name="CustomShape 1">
          <a:extLst>
            <a:ext uri="{FF2B5EF4-FFF2-40B4-BE49-F238E27FC236}">
              <a16:creationId xmlns:a16="http://schemas.microsoft.com/office/drawing/2014/main" xmlns=""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29" name="CustomShape 1">
          <a:extLst>
            <a:ext uri="{FF2B5EF4-FFF2-40B4-BE49-F238E27FC236}">
              <a16:creationId xmlns:a16="http://schemas.microsoft.com/office/drawing/2014/main" xmlns=""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30" name="CustomShape 1">
          <a:extLst>
            <a:ext uri="{FF2B5EF4-FFF2-40B4-BE49-F238E27FC236}">
              <a16:creationId xmlns:a16="http://schemas.microsoft.com/office/drawing/2014/main" xmlns=""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31" name="CustomShape 1">
          <a:extLst>
            <a:ext uri="{FF2B5EF4-FFF2-40B4-BE49-F238E27FC236}">
              <a16:creationId xmlns:a16="http://schemas.microsoft.com/office/drawing/2014/main" xmlns=""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32" name="CustomShape 1">
          <a:extLst>
            <a:ext uri="{FF2B5EF4-FFF2-40B4-BE49-F238E27FC236}">
              <a16:creationId xmlns:a16="http://schemas.microsoft.com/office/drawing/2014/main" xmlns=""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33" name="CustomShape 1">
          <a:extLst>
            <a:ext uri="{FF2B5EF4-FFF2-40B4-BE49-F238E27FC236}">
              <a16:creationId xmlns:a16="http://schemas.microsoft.com/office/drawing/2014/main" xmlns=""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34" name="CustomShape 1">
          <a:extLst>
            <a:ext uri="{FF2B5EF4-FFF2-40B4-BE49-F238E27FC236}">
              <a16:creationId xmlns:a16="http://schemas.microsoft.com/office/drawing/2014/main" xmlns=""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35" name="CustomShape 1">
          <a:extLst>
            <a:ext uri="{FF2B5EF4-FFF2-40B4-BE49-F238E27FC236}">
              <a16:creationId xmlns:a16="http://schemas.microsoft.com/office/drawing/2014/main" xmlns=""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36" name="CustomShape 1">
          <a:extLst>
            <a:ext uri="{FF2B5EF4-FFF2-40B4-BE49-F238E27FC236}">
              <a16:creationId xmlns:a16="http://schemas.microsoft.com/office/drawing/2014/main" xmlns=""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37" name="CustomShape 1">
          <a:extLst>
            <a:ext uri="{FF2B5EF4-FFF2-40B4-BE49-F238E27FC236}">
              <a16:creationId xmlns:a16="http://schemas.microsoft.com/office/drawing/2014/main" xmlns=""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38" name="CustomShape 1">
          <a:extLst>
            <a:ext uri="{FF2B5EF4-FFF2-40B4-BE49-F238E27FC236}">
              <a16:creationId xmlns:a16="http://schemas.microsoft.com/office/drawing/2014/main" xmlns=""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39" name="CustomShape 1">
          <a:extLst>
            <a:ext uri="{FF2B5EF4-FFF2-40B4-BE49-F238E27FC236}">
              <a16:creationId xmlns:a16="http://schemas.microsoft.com/office/drawing/2014/main" xmlns=""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40" name="CustomShape 1">
          <a:extLst>
            <a:ext uri="{FF2B5EF4-FFF2-40B4-BE49-F238E27FC236}">
              <a16:creationId xmlns:a16="http://schemas.microsoft.com/office/drawing/2014/main" xmlns=""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41" name="CustomShape 1">
          <a:extLst>
            <a:ext uri="{FF2B5EF4-FFF2-40B4-BE49-F238E27FC236}">
              <a16:creationId xmlns:a16="http://schemas.microsoft.com/office/drawing/2014/main" xmlns=""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42" name="CustomShape 1">
          <a:extLst>
            <a:ext uri="{FF2B5EF4-FFF2-40B4-BE49-F238E27FC236}">
              <a16:creationId xmlns:a16="http://schemas.microsoft.com/office/drawing/2014/main" xmlns=""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43" name="CustomShape 1">
          <a:extLst>
            <a:ext uri="{FF2B5EF4-FFF2-40B4-BE49-F238E27FC236}">
              <a16:creationId xmlns:a16="http://schemas.microsoft.com/office/drawing/2014/main" xmlns=""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44" name="CustomShape 1">
          <a:extLst>
            <a:ext uri="{FF2B5EF4-FFF2-40B4-BE49-F238E27FC236}">
              <a16:creationId xmlns:a16="http://schemas.microsoft.com/office/drawing/2014/main" xmlns=""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45" name="CustomShape 1">
          <a:extLst>
            <a:ext uri="{FF2B5EF4-FFF2-40B4-BE49-F238E27FC236}">
              <a16:creationId xmlns:a16="http://schemas.microsoft.com/office/drawing/2014/main" xmlns=""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46" name="CustomShape 1">
          <a:extLst>
            <a:ext uri="{FF2B5EF4-FFF2-40B4-BE49-F238E27FC236}">
              <a16:creationId xmlns:a16="http://schemas.microsoft.com/office/drawing/2014/main" xmlns=""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47" name="CustomShape 1">
          <a:extLst>
            <a:ext uri="{FF2B5EF4-FFF2-40B4-BE49-F238E27FC236}">
              <a16:creationId xmlns:a16="http://schemas.microsoft.com/office/drawing/2014/main" xmlns=""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48" name="CustomShape 1">
          <a:extLst>
            <a:ext uri="{FF2B5EF4-FFF2-40B4-BE49-F238E27FC236}">
              <a16:creationId xmlns:a16="http://schemas.microsoft.com/office/drawing/2014/main" xmlns=""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49" name="CustomShape 1">
          <a:extLst>
            <a:ext uri="{FF2B5EF4-FFF2-40B4-BE49-F238E27FC236}">
              <a16:creationId xmlns:a16="http://schemas.microsoft.com/office/drawing/2014/main" xmlns=""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50" name="CustomShape 1">
          <a:extLst>
            <a:ext uri="{FF2B5EF4-FFF2-40B4-BE49-F238E27FC236}">
              <a16:creationId xmlns:a16="http://schemas.microsoft.com/office/drawing/2014/main" xmlns=""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51" name="CustomShape 1">
          <a:extLst>
            <a:ext uri="{FF2B5EF4-FFF2-40B4-BE49-F238E27FC236}">
              <a16:creationId xmlns:a16="http://schemas.microsoft.com/office/drawing/2014/main" xmlns=""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52" name="CustomShape 1">
          <a:extLst>
            <a:ext uri="{FF2B5EF4-FFF2-40B4-BE49-F238E27FC236}">
              <a16:creationId xmlns:a16="http://schemas.microsoft.com/office/drawing/2014/main" xmlns=""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53" name="CustomShape 1">
          <a:extLst>
            <a:ext uri="{FF2B5EF4-FFF2-40B4-BE49-F238E27FC236}">
              <a16:creationId xmlns:a16="http://schemas.microsoft.com/office/drawing/2014/main" xmlns=""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54" name="CustomShape 1">
          <a:extLst>
            <a:ext uri="{FF2B5EF4-FFF2-40B4-BE49-F238E27FC236}">
              <a16:creationId xmlns:a16="http://schemas.microsoft.com/office/drawing/2014/main" xmlns=""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55" name="CustomShape 1">
          <a:extLst>
            <a:ext uri="{FF2B5EF4-FFF2-40B4-BE49-F238E27FC236}">
              <a16:creationId xmlns:a16="http://schemas.microsoft.com/office/drawing/2014/main" xmlns=""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56" name="CustomShape 1">
          <a:extLst>
            <a:ext uri="{FF2B5EF4-FFF2-40B4-BE49-F238E27FC236}">
              <a16:creationId xmlns:a16="http://schemas.microsoft.com/office/drawing/2014/main" xmlns=""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57" name="CustomShape 1">
          <a:extLst>
            <a:ext uri="{FF2B5EF4-FFF2-40B4-BE49-F238E27FC236}">
              <a16:creationId xmlns:a16="http://schemas.microsoft.com/office/drawing/2014/main" xmlns=""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58" name="CustomShape 1">
          <a:extLst>
            <a:ext uri="{FF2B5EF4-FFF2-40B4-BE49-F238E27FC236}">
              <a16:creationId xmlns:a16="http://schemas.microsoft.com/office/drawing/2014/main" xmlns=""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59" name="CustomShape 1">
          <a:extLst>
            <a:ext uri="{FF2B5EF4-FFF2-40B4-BE49-F238E27FC236}">
              <a16:creationId xmlns:a16="http://schemas.microsoft.com/office/drawing/2014/main" xmlns=""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60" name="CustomShape 1">
          <a:extLst>
            <a:ext uri="{FF2B5EF4-FFF2-40B4-BE49-F238E27FC236}">
              <a16:creationId xmlns:a16="http://schemas.microsoft.com/office/drawing/2014/main" xmlns=""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61" name="CustomShape 1">
          <a:extLst>
            <a:ext uri="{FF2B5EF4-FFF2-40B4-BE49-F238E27FC236}">
              <a16:creationId xmlns:a16="http://schemas.microsoft.com/office/drawing/2014/main" xmlns=""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62" name="CustomShape 1">
          <a:extLst>
            <a:ext uri="{FF2B5EF4-FFF2-40B4-BE49-F238E27FC236}">
              <a16:creationId xmlns:a16="http://schemas.microsoft.com/office/drawing/2014/main" xmlns=""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63" name="CustomShape 1">
          <a:extLst>
            <a:ext uri="{FF2B5EF4-FFF2-40B4-BE49-F238E27FC236}">
              <a16:creationId xmlns:a16="http://schemas.microsoft.com/office/drawing/2014/main" xmlns=""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64" name="CustomShape 1">
          <a:extLst>
            <a:ext uri="{FF2B5EF4-FFF2-40B4-BE49-F238E27FC236}">
              <a16:creationId xmlns:a16="http://schemas.microsoft.com/office/drawing/2014/main" xmlns=""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65" name="CustomShape 1">
          <a:extLst>
            <a:ext uri="{FF2B5EF4-FFF2-40B4-BE49-F238E27FC236}">
              <a16:creationId xmlns:a16="http://schemas.microsoft.com/office/drawing/2014/main" xmlns=""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766" name="CustomShape 1">
          <a:extLst>
            <a:ext uri="{FF2B5EF4-FFF2-40B4-BE49-F238E27FC236}">
              <a16:creationId xmlns:a16="http://schemas.microsoft.com/office/drawing/2014/main" xmlns=""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67" name="CustomShape 1">
          <a:extLst>
            <a:ext uri="{FF2B5EF4-FFF2-40B4-BE49-F238E27FC236}">
              <a16:creationId xmlns:a16="http://schemas.microsoft.com/office/drawing/2014/main" xmlns=""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68" name="CustomShape 1">
          <a:extLst>
            <a:ext uri="{FF2B5EF4-FFF2-40B4-BE49-F238E27FC236}">
              <a16:creationId xmlns:a16="http://schemas.microsoft.com/office/drawing/2014/main" xmlns=""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69" name="CustomShape 1">
          <a:extLst>
            <a:ext uri="{FF2B5EF4-FFF2-40B4-BE49-F238E27FC236}">
              <a16:creationId xmlns:a16="http://schemas.microsoft.com/office/drawing/2014/main" xmlns=""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70" name="CustomShape 1">
          <a:extLst>
            <a:ext uri="{FF2B5EF4-FFF2-40B4-BE49-F238E27FC236}">
              <a16:creationId xmlns:a16="http://schemas.microsoft.com/office/drawing/2014/main" xmlns=""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71" name="CustomShape 1">
          <a:extLst>
            <a:ext uri="{FF2B5EF4-FFF2-40B4-BE49-F238E27FC236}">
              <a16:creationId xmlns:a16="http://schemas.microsoft.com/office/drawing/2014/main" xmlns=""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72" name="CustomShape 1">
          <a:extLst>
            <a:ext uri="{FF2B5EF4-FFF2-40B4-BE49-F238E27FC236}">
              <a16:creationId xmlns:a16="http://schemas.microsoft.com/office/drawing/2014/main" xmlns=""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73" name="CustomShape 1">
          <a:extLst>
            <a:ext uri="{FF2B5EF4-FFF2-40B4-BE49-F238E27FC236}">
              <a16:creationId xmlns:a16="http://schemas.microsoft.com/office/drawing/2014/main" xmlns=""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74" name="CustomShape 1">
          <a:extLst>
            <a:ext uri="{FF2B5EF4-FFF2-40B4-BE49-F238E27FC236}">
              <a16:creationId xmlns:a16="http://schemas.microsoft.com/office/drawing/2014/main" xmlns=""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75" name="CustomShape 1">
          <a:extLst>
            <a:ext uri="{FF2B5EF4-FFF2-40B4-BE49-F238E27FC236}">
              <a16:creationId xmlns:a16="http://schemas.microsoft.com/office/drawing/2014/main" xmlns=""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76" name="CustomShape 1">
          <a:extLst>
            <a:ext uri="{FF2B5EF4-FFF2-40B4-BE49-F238E27FC236}">
              <a16:creationId xmlns:a16="http://schemas.microsoft.com/office/drawing/2014/main" xmlns=""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77" name="CustomShape 1">
          <a:extLst>
            <a:ext uri="{FF2B5EF4-FFF2-40B4-BE49-F238E27FC236}">
              <a16:creationId xmlns:a16="http://schemas.microsoft.com/office/drawing/2014/main" xmlns=""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78" name="CustomShape 1">
          <a:extLst>
            <a:ext uri="{FF2B5EF4-FFF2-40B4-BE49-F238E27FC236}">
              <a16:creationId xmlns:a16="http://schemas.microsoft.com/office/drawing/2014/main" xmlns=""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79" name="CustomShape 1">
          <a:extLst>
            <a:ext uri="{FF2B5EF4-FFF2-40B4-BE49-F238E27FC236}">
              <a16:creationId xmlns:a16="http://schemas.microsoft.com/office/drawing/2014/main" xmlns=""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80" name="CustomShape 1">
          <a:extLst>
            <a:ext uri="{FF2B5EF4-FFF2-40B4-BE49-F238E27FC236}">
              <a16:creationId xmlns:a16="http://schemas.microsoft.com/office/drawing/2014/main" xmlns=""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81" name="CustomShape 1">
          <a:extLst>
            <a:ext uri="{FF2B5EF4-FFF2-40B4-BE49-F238E27FC236}">
              <a16:creationId xmlns:a16="http://schemas.microsoft.com/office/drawing/2014/main" xmlns=""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82" name="CustomShape 1">
          <a:extLst>
            <a:ext uri="{FF2B5EF4-FFF2-40B4-BE49-F238E27FC236}">
              <a16:creationId xmlns:a16="http://schemas.microsoft.com/office/drawing/2014/main" xmlns=""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83" name="CustomShape 1">
          <a:extLst>
            <a:ext uri="{FF2B5EF4-FFF2-40B4-BE49-F238E27FC236}">
              <a16:creationId xmlns:a16="http://schemas.microsoft.com/office/drawing/2014/main" xmlns=""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84" name="CustomShape 1">
          <a:extLst>
            <a:ext uri="{FF2B5EF4-FFF2-40B4-BE49-F238E27FC236}">
              <a16:creationId xmlns:a16="http://schemas.microsoft.com/office/drawing/2014/main" xmlns=""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85" name="CustomShape 1">
          <a:extLst>
            <a:ext uri="{FF2B5EF4-FFF2-40B4-BE49-F238E27FC236}">
              <a16:creationId xmlns:a16="http://schemas.microsoft.com/office/drawing/2014/main" xmlns=""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86" name="CustomShape 1">
          <a:extLst>
            <a:ext uri="{FF2B5EF4-FFF2-40B4-BE49-F238E27FC236}">
              <a16:creationId xmlns:a16="http://schemas.microsoft.com/office/drawing/2014/main" xmlns=""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87" name="CustomShape 1">
          <a:extLst>
            <a:ext uri="{FF2B5EF4-FFF2-40B4-BE49-F238E27FC236}">
              <a16:creationId xmlns:a16="http://schemas.microsoft.com/office/drawing/2014/main" xmlns=""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88" name="CustomShape 1">
          <a:extLst>
            <a:ext uri="{FF2B5EF4-FFF2-40B4-BE49-F238E27FC236}">
              <a16:creationId xmlns:a16="http://schemas.microsoft.com/office/drawing/2014/main" xmlns=""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89" name="CustomShape 1">
          <a:extLst>
            <a:ext uri="{FF2B5EF4-FFF2-40B4-BE49-F238E27FC236}">
              <a16:creationId xmlns:a16="http://schemas.microsoft.com/office/drawing/2014/main" xmlns=""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90" name="CustomShape 1">
          <a:extLst>
            <a:ext uri="{FF2B5EF4-FFF2-40B4-BE49-F238E27FC236}">
              <a16:creationId xmlns:a16="http://schemas.microsoft.com/office/drawing/2014/main" xmlns=""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91" name="CustomShape 1">
          <a:extLst>
            <a:ext uri="{FF2B5EF4-FFF2-40B4-BE49-F238E27FC236}">
              <a16:creationId xmlns:a16="http://schemas.microsoft.com/office/drawing/2014/main" xmlns=""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92" name="CustomShape 1">
          <a:extLst>
            <a:ext uri="{FF2B5EF4-FFF2-40B4-BE49-F238E27FC236}">
              <a16:creationId xmlns:a16="http://schemas.microsoft.com/office/drawing/2014/main" xmlns=""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93" name="CustomShape 1">
          <a:extLst>
            <a:ext uri="{FF2B5EF4-FFF2-40B4-BE49-F238E27FC236}">
              <a16:creationId xmlns:a16="http://schemas.microsoft.com/office/drawing/2014/main" xmlns=""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94" name="CustomShape 1">
          <a:extLst>
            <a:ext uri="{FF2B5EF4-FFF2-40B4-BE49-F238E27FC236}">
              <a16:creationId xmlns:a16="http://schemas.microsoft.com/office/drawing/2014/main" xmlns=""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95" name="CustomShape 1">
          <a:extLst>
            <a:ext uri="{FF2B5EF4-FFF2-40B4-BE49-F238E27FC236}">
              <a16:creationId xmlns:a16="http://schemas.microsoft.com/office/drawing/2014/main" xmlns=""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96" name="CustomShape 1">
          <a:extLst>
            <a:ext uri="{FF2B5EF4-FFF2-40B4-BE49-F238E27FC236}">
              <a16:creationId xmlns:a16="http://schemas.microsoft.com/office/drawing/2014/main" xmlns=""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97" name="CustomShape 1">
          <a:extLst>
            <a:ext uri="{FF2B5EF4-FFF2-40B4-BE49-F238E27FC236}">
              <a16:creationId xmlns:a16="http://schemas.microsoft.com/office/drawing/2014/main" xmlns=""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98" name="CustomShape 1">
          <a:extLst>
            <a:ext uri="{FF2B5EF4-FFF2-40B4-BE49-F238E27FC236}">
              <a16:creationId xmlns:a16="http://schemas.microsoft.com/office/drawing/2014/main" xmlns=""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99" name="CustomShape 1">
          <a:extLst>
            <a:ext uri="{FF2B5EF4-FFF2-40B4-BE49-F238E27FC236}">
              <a16:creationId xmlns:a16="http://schemas.microsoft.com/office/drawing/2014/main" xmlns=""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00" name="CustomShape 1">
          <a:extLst>
            <a:ext uri="{FF2B5EF4-FFF2-40B4-BE49-F238E27FC236}">
              <a16:creationId xmlns:a16="http://schemas.microsoft.com/office/drawing/2014/main" xmlns=""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01" name="CustomShape 1">
          <a:extLst>
            <a:ext uri="{FF2B5EF4-FFF2-40B4-BE49-F238E27FC236}">
              <a16:creationId xmlns:a16="http://schemas.microsoft.com/office/drawing/2014/main" xmlns=""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02" name="CustomShape 1">
          <a:extLst>
            <a:ext uri="{FF2B5EF4-FFF2-40B4-BE49-F238E27FC236}">
              <a16:creationId xmlns:a16="http://schemas.microsoft.com/office/drawing/2014/main" xmlns=""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03" name="CustomShape 1">
          <a:extLst>
            <a:ext uri="{FF2B5EF4-FFF2-40B4-BE49-F238E27FC236}">
              <a16:creationId xmlns:a16="http://schemas.microsoft.com/office/drawing/2014/main" xmlns=""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04" name="CustomShape 1">
          <a:extLst>
            <a:ext uri="{FF2B5EF4-FFF2-40B4-BE49-F238E27FC236}">
              <a16:creationId xmlns:a16="http://schemas.microsoft.com/office/drawing/2014/main" xmlns=""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05" name="CustomShape 1">
          <a:extLst>
            <a:ext uri="{FF2B5EF4-FFF2-40B4-BE49-F238E27FC236}">
              <a16:creationId xmlns:a16="http://schemas.microsoft.com/office/drawing/2014/main" xmlns=""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06" name="CustomShape 1">
          <a:extLst>
            <a:ext uri="{FF2B5EF4-FFF2-40B4-BE49-F238E27FC236}">
              <a16:creationId xmlns:a16="http://schemas.microsoft.com/office/drawing/2014/main" xmlns=""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07" name="CustomShape 1">
          <a:extLst>
            <a:ext uri="{FF2B5EF4-FFF2-40B4-BE49-F238E27FC236}">
              <a16:creationId xmlns:a16="http://schemas.microsoft.com/office/drawing/2014/main" xmlns=""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08" name="CustomShape 1">
          <a:extLst>
            <a:ext uri="{FF2B5EF4-FFF2-40B4-BE49-F238E27FC236}">
              <a16:creationId xmlns:a16="http://schemas.microsoft.com/office/drawing/2014/main" xmlns=""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09" name="CustomShape 1">
          <a:extLst>
            <a:ext uri="{FF2B5EF4-FFF2-40B4-BE49-F238E27FC236}">
              <a16:creationId xmlns:a16="http://schemas.microsoft.com/office/drawing/2014/main" xmlns=""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810" name="CustomShape 1">
          <a:extLst>
            <a:ext uri="{FF2B5EF4-FFF2-40B4-BE49-F238E27FC236}">
              <a16:creationId xmlns:a16="http://schemas.microsoft.com/office/drawing/2014/main" xmlns=""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11" name="CustomShape 1">
          <a:extLst>
            <a:ext uri="{FF2B5EF4-FFF2-40B4-BE49-F238E27FC236}">
              <a16:creationId xmlns:a16="http://schemas.microsoft.com/office/drawing/2014/main" xmlns=""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12" name="CustomShape 1">
          <a:extLst>
            <a:ext uri="{FF2B5EF4-FFF2-40B4-BE49-F238E27FC236}">
              <a16:creationId xmlns:a16="http://schemas.microsoft.com/office/drawing/2014/main" xmlns=""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13" name="CustomShape 1">
          <a:extLst>
            <a:ext uri="{FF2B5EF4-FFF2-40B4-BE49-F238E27FC236}">
              <a16:creationId xmlns:a16="http://schemas.microsoft.com/office/drawing/2014/main" xmlns=""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14" name="CustomShape 1">
          <a:extLst>
            <a:ext uri="{FF2B5EF4-FFF2-40B4-BE49-F238E27FC236}">
              <a16:creationId xmlns:a16="http://schemas.microsoft.com/office/drawing/2014/main" xmlns=""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15" name="CustomShape 1">
          <a:extLst>
            <a:ext uri="{FF2B5EF4-FFF2-40B4-BE49-F238E27FC236}">
              <a16:creationId xmlns:a16="http://schemas.microsoft.com/office/drawing/2014/main" xmlns=""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16" name="CustomShape 1">
          <a:extLst>
            <a:ext uri="{FF2B5EF4-FFF2-40B4-BE49-F238E27FC236}">
              <a16:creationId xmlns:a16="http://schemas.microsoft.com/office/drawing/2014/main" xmlns=""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17" name="CustomShape 1">
          <a:extLst>
            <a:ext uri="{FF2B5EF4-FFF2-40B4-BE49-F238E27FC236}">
              <a16:creationId xmlns:a16="http://schemas.microsoft.com/office/drawing/2014/main" xmlns=""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18" name="CustomShape 1">
          <a:extLst>
            <a:ext uri="{FF2B5EF4-FFF2-40B4-BE49-F238E27FC236}">
              <a16:creationId xmlns:a16="http://schemas.microsoft.com/office/drawing/2014/main" xmlns=""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19" name="CustomShape 1">
          <a:extLst>
            <a:ext uri="{FF2B5EF4-FFF2-40B4-BE49-F238E27FC236}">
              <a16:creationId xmlns:a16="http://schemas.microsoft.com/office/drawing/2014/main" xmlns=""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20" name="CustomShape 1">
          <a:extLst>
            <a:ext uri="{FF2B5EF4-FFF2-40B4-BE49-F238E27FC236}">
              <a16:creationId xmlns:a16="http://schemas.microsoft.com/office/drawing/2014/main" xmlns=""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21" name="CustomShape 1">
          <a:extLst>
            <a:ext uri="{FF2B5EF4-FFF2-40B4-BE49-F238E27FC236}">
              <a16:creationId xmlns:a16="http://schemas.microsoft.com/office/drawing/2014/main" xmlns=""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22" name="CustomShape 1">
          <a:extLst>
            <a:ext uri="{FF2B5EF4-FFF2-40B4-BE49-F238E27FC236}">
              <a16:creationId xmlns:a16="http://schemas.microsoft.com/office/drawing/2014/main" xmlns=""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23" name="CustomShape 1">
          <a:extLst>
            <a:ext uri="{FF2B5EF4-FFF2-40B4-BE49-F238E27FC236}">
              <a16:creationId xmlns:a16="http://schemas.microsoft.com/office/drawing/2014/main" xmlns=""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24" name="CustomShape 1">
          <a:extLst>
            <a:ext uri="{FF2B5EF4-FFF2-40B4-BE49-F238E27FC236}">
              <a16:creationId xmlns:a16="http://schemas.microsoft.com/office/drawing/2014/main" xmlns=""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25" name="CustomShape 1">
          <a:extLst>
            <a:ext uri="{FF2B5EF4-FFF2-40B4-BE49-F238E27FC236}">
              <a16:creationId xmlns:a16="http://schemas.microsoft.com/office/drawing/2014/main" xmlns=""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26" name="CustomShape 1">
          <a:extLst>
            <a:ext uri="{FF2B5EF4-FFF2-40B4-BE49-F238E27FC236}">
              <a16:creationId xmlns:a16="http://schemas.microsoft.com/office/drawing/2014/main" xmlns=""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27" name="CustomShape 1">
          <a:extLst>
            <a:ext uri="{FF2B5EF4-FFF2-40B4-BE49-F238E27FC236}">
              <a16:creationId xmlns:a16="http://schemas.microsoft.com/office/drawing/2014/main" xmlns=""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28" name="CustomShape 1">
          <a:extLst>
            <a:ext uri="{FF2B5EF4-FFF2-40B4-BE49-F238E27FC236}">
              <a16:creationId xmlns:a16="http://schemas.microsoft.com/office/drawing/2014/main" xmlns=""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29" name="CustomShape 1">
          <a:extLst>
            <a:ext uri="{FF2B5EF4-FFF2-40B4-BE49-F238E27FC236}">
              <a16:creationId xmlns:a16="http://schemas.microsoft.com/office/drawing/2014/main" xmlns=""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30" name="CustomShape 1">
          <a:extLst>
            <a:ext uri="{FF2B5EF4-FFF2-40B4-BE49-F238E27FC236}">
              <a16:creationId xmlns:a16="http://schemas.microsoft.com/office/drawing/2014/main" xmlns=""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31" name="CustomShape 1">
          <a:extLst>
            <a:ext uri="{FF2B5EF4-FFF2-40B4-BE49-F238E27FC236}">
              <a16:creationId xmlns:a16="http://schemas.microsoft.com/office/drawing/2014/main" xmlns=""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32" name="CustomShape 1">
          <a:extLst>
            <a:ext uri="{FF2B5EF4-FFF2-40B4-BE49-F238E27FC236}">
              <a16:creationId xmlns:a16="http://schemas.microsoft.com/office/drawing/2014/main" xmlns=""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33" name="CustomShape 1">
          <a:extLst>
            <a:ext uri="{FF2B5EF4-FFF2-40B4-BE49-F238E27FC236}">
              <a16:creationId xmlns:a16="http://schemas.microsoft.com/office/drawing/2014/main" xmlns=""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34" name="CustomShape 1">
          <a:extLst>
            <a:ext uri="{FF2B5EF4-FFF2-40B4-BE49-F238E27FC236}">
              <a16:creationId xmlns:a16="http://schemas.microsoft.com/office/drawing/2014/main" xmlns=""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35" name="CustomShape 1">
          <a:extLst>
            <a:ext uri="{FF2B5EF4-FFF2-40B4-BE49-F238E27FC236}">
              <a16:creationId xmlns:a16="http://schemas.microsoft.com/office/drawing/2014/main" xmlns=""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36" name="CustomShape 1">
          <a:extLst>
            <a:ext uri="{FF2B5EF4-FFF2-40B4-BE49-F238E27FC236}">
              <a16:creationId xmlns:a16="http://schemas.microsoft.com/office/drawing/2014/main" xmlns=""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37" name="CustomShape 1">
          <a:extLst>
            <a:ext uri="{FF2B5EF4-FFF2-40B4-BE49-F238E27FC236}">
              <a16:creationId xmlns:a16="http://schemas.microsoft.com/office/drawing/2014/main" xmlns=""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38" name="CustomShape 1">
          <a:extLst>
            <a:ext uri="{FF2B5EF4-FFF2-40B4-BE49-F238E27FC236}">
              <a16:creationId xmlns:a16="http://schemas.microsoft.com/office/drawing/2014/main" xmlns=""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39" name="CustomShape 1">
          <a:extLst>
            <a:ext uri="{FF2B5EF4-FFF2-40B4-BE49-F238E27FC236}">
              <a16:creationId xmlns:a16="http://schemas.microsoft.com/office/drawing/2014/main" xmlns=""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40" name="CustomShape 1">
          <a:extLst>
            <a:ext uri="{FF2B5EF4-FFF2-40B4-BE49-F238E27FC236}">
              <a16:creationId xmlns:a16="http://schemas.microsoft.com/office/drawing/2014/main" xmlns=""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41" name="CustomShape 1">
          <a:extLst>
            <a:ext uri="{FF2B5EF4-FFF2-40B4-BE49-F238E27FC236}">
              <a16:creationId xmlns:a16="http://schemas.microsoft.com/office/drawing/2014/main" xmlns=""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42" name="CustomShape 1">
          <a:extLst>
            <a:ext uri="{FF2B5EF4-FFF2-40B4-BE49-F238E27FC236}">
              <a16:creationId xmlns:a16="http://schemas.microsoft.com/office/drawing/2014/main" xmlns=""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43" name="CustomShape 1">
          <a:extLst>
            <a:ext uri="{FF2B5EF4-FFF2-40B4-BE49-F238E27FC236}">
              <a16:creationId xmlns:a16="http://schemas.microsoft.com/office/drawing/2014/main" xmlns=""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44" name="CustomShape 1">
          <a:extLst>
            <a:ext uri="{FF2B5EF4-FFF2-40B4-BE49-F238E27FC236}">
              <a16:creationId xmlns:a16="http://schemas.microsoft.com/office/drawing/2014/main" xmlns=""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45" name="CustomShape 1">
          <a:extLst>
            <a:ext uri="{FF2B5EF4-FFF2-40B4-BE49-F238E27FC236}">
              <a16:creationId xmlns:a16="http://schemas.microsoft.com/office/drawing/2014/main" xmlns=""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46" name="CustomShape 1">
          <a:extLst>
            <a:ext uri="{FF2B5EF4-FFF2-40B4-BE49-F238E27FC236}">
              <a16:creationId xmlns:a16="http://schemas.microsoft.com/office/drawing/2014/main" xmlns=""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47" name="CustomShape 1">
          <a:extLst>
            <a:ext uri="{FF2B5EF4-FFF2-40B4-BE49-F238E27FC236}">
              <a16:creationId xmlns:a16="http://schemas.microsoft.com/office/drawing/2014/main" xmlns=""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48" name="CustomShape 1">
          <a:extLst>
            <a:ext uri="{FF2B5EF4-FFF2-40B4-BE49-F238E27FC236}">
              <a16:creationId xmlns:a16="http://schemas.microsoft.com/office/drawing/2014/main" xmlns=""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49" name="CustomShape 1">
          <a:extLst>
            <a:ext uri="{FF2B5EF4-FFF2-40B4-BE49-F238E27FC236}">
              <a16:creationId xmlns:a16="http://schemas.microsoft.com/office/drawing/2014/main" xmlns=""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50" name="CustomShape 1">
          <a:extLst>
            <a:ext uri="{FF2B5EF4-FFF2-40B4-BE49-F238E27FC236}">
              <a16:creationId xmlns:a16="http://schemas.microsoft.com/office/drawing/2014/main" xmlns=""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51" name="CustomShape 1">
          <a:extLst>
            <a:ext uri="{FF2B5EF4-FFF2-40B4-BE49-F238E27FC236}">
              <a16:creationId xmlns:a16="http://schemas.microsoft.com/office/drawing/2014/main" xmlns=""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852" name="CustomShape 1">
          <a:extLst>
            <a:ext uri="{FF2B5EF4-FFF2-40B4-BE49-F238E27FC236}">
              <a16:creationId xmlns:a16="http://schemas.microsoft.com/office/drawing/2014/main" xmlns=""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53" name="CustomShape 1">
          <a:extLst>
            <a:ext uri="{FF2B5EF4-FFF2-40B4-BE49-F238E27FC236}">
              <a16:creationId xmlns:a16="http://schemas.microsoft.com/office/drawing/2014/main" xmlns=""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54" name="CustomShape 1">
          <a:extLst>
            <a:ext uri="{FF2B5EF4-FFF2-40B4-BE49-F238E27FC236}">
              <a16:creationId xmlns:a16="http://schemas.microsoft.com/office/drawing/2014/main" xmlns=""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55" name="CustomShape 1">
          <a:extLst>
            <a:ext uri="{FF2B5EF4-FFF2-40B4-BE49-F238E27FC236}">
              <a16:creationId xmlns:a16="http://schemas.microsoft.com/office/drawing/2014/main" xmlns=""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56" name="CustomShape 1">
          <a:extLst>
            <a:ext uri="{FF2B5EF4-FFF2-40B4-BE49-F238E27FC236}">
              <a16:creationId xmlns:a16="http://schemas.microsoft.com/office/drawing/2014/main" xmlns=""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57" name="CustomShape 1">
          <a:extLst>
            <a:ext uri="{FF2B5EF4-FFF2-40B4-BE49-F238E27FC236}">
              <a16:creationId xmlns:a16="http://schemas.microsoft.com/office/drawing/2014/main" xmlns=""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58" name="CustomShape 1">
          <a:extLst>
            <a:ext uri="{FF2B5EF4-FFF2-40B4-BE49-F238E27FC236}">
              <a16:creationId xmlns:a16="http://schemas.microsoft.com/office/drawing/2014/main" xmlns=""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59" name="CustomShape 1">
          <a:extLst>
            <a:ext uri="{FF2B5EF4-FFF2-40B4-BE49-F238E27FC236}">
              <a16:creationId xmlns:a16="http://schemas.microsoft.com/office/drawing/2014/main" xmlns=""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60" name="CustomShape 1">
          <a:extLst>
            <a:ext uri="{FF2B5EF4-FFF2-40B4-BE49-F238E27FC236}">
              <a16:creationId xmlns:a16="http://schemas.microsoft.com/office/drawing/2014/main" xmlns=""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61" name="CustomShape 1">
          <a:extLst>
            <a:ext uri="{FF2B5EF4-FFF2-40B4-BE49-F238E27FC236}">
              <a16:creationId xmlns:a16="http://schemas.microsoft.com/office/drawing/2014/main" xmlns=""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62" name="CustomShape 1">
          <a:extLst>
            <a:ext uri="{FF2B5EF4-FFF2-40B4-BE49-F238E27FC236}">
              <a16:creationId xmlns:a16="http://schemas.microsoft.com/office/drawing/2014/main" xmlns=""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63" name="CustomShape 1">
          <a:extLst>
            <a:ext uri="{FF2B5EF4-FFF2-40B4-BE49-F238E27FC236}">
              <a16:creationId xmlns:a16="http://schemas.microsoft.com/office/drawing/2014/main" xmlns=""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64" name="CustomShape 1">
          <a:extLst>
            <a:ext uri="{FF2B5EF4-FFF2-40B4-BE49-F238E27FC236}">
              <a16:creationId xmlns:a16="http://schemas.microsoft.com/office/drawing/2014/main" xmlns=""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65" name="CustomShape 1">
          <a:extLst>
            <a:ext uri="{FF2B5EF4-FFF2-40B4-BE49-F238E27FC236}">
              <a16:creationId xmlns:a16="http://schemas.microsoft.com/office/drawing/2014/main" xmlns=""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66" name="CustomShape 1">
          <a:extLst>
            <a:ext uri="{FF2B5EF4-FFF2-40B4-BE49-F238E27FC236}">
              <a16:creationId xmlns:a16="http://schemas.microsoft.com/office/drawing/2014/main" xmlns=""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67" name="CustomShape 1">
          <a:extLst>
            <a:ext uri="{FF2B5EF4-FFF2-40B4-BE49-F238E27FC236}">
              <a16:creationId xmlns:a16="http://schemas.microsoft.com/office/drawing/2014/main" xmlns=""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68" name="CustomShape 1">
          <a:extLst>
            <a:ext uri="{FF2B5EF4-FFF2-40B4-BE49-F238E27FC236}">
              <a16:creationId xmlns:a16="http://schemas.microsoft.com/office/drawing/2014/main" xmlns=""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69" name="CustomShape 1">
          <a:extLst>
            <a:ext uri="{FF2B5EF4-FFF2-40B4-BE49-F238E27FC236}">
              <a16:creationId xmlns:a16="http://schemas.microsoft.com/office/drawing/2014/main" xmlns=""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70" name="CustomShape 1">
          <a:extLst>
            <a:ext uri="{FF2B5EF4-FFF2-40B4-BE49-F238E27FC236}">
              <a16:creationId xmlns:a16="http://schemas.microsoft.com/office/drawing/2014/main" xmlns=""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71" name="CustomShape 1">
          <a:extLst>
            <a:ext uri="{FF2B5EF4-FFF2-40B4-BE49-F238E27FC236}">
              <a16:creationId xmlns:a16="http://schemas.microsoft.com/office/drawing/2014/main" xmlns=""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72" name="CustomShape 1">
          <a:extLst>
            <a:ext uri="{FF2B5EF4-FFF2-40B4-BE49-F238E27FC236}">
              <a16:creationId xmlns:a16="http://schemas.microsoft.com/office/drawing/2014/main" xmlns=""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73" name="CustomShape 1">
          <a:extLst>
            <a:ext uri="{FF2B5EF4-FFF2-40B4-BE49-F238E27FC236}">
              <a16:creationId xmlns:a16="http://schemas.microsoft.com/office/drawing/2014/main" xmlns=""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74" name="CustomShape 1">
          <a:extLst>
            <a:ext uri="{FF2B5EF4-FFF2-40B4-BE49-F238E27FC236}">
              <a16:creationId xmlns:a16="http://schemas.microsoft.com/office/drawing/2014/main" xmlns=""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75" name="CustomShape 1">
          <a:extLst>
            <a:ext uri="{FF2B5EF4-FFF2-40B4-BE49-F238E27FC236}">
              <a16:creationId xmlns:a16="http://schemas.microsoft.com/office/drawing/2014/main" xmlns=""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76" name="CustomShape 1">
          <a:extLst>
            <a:ext uri="{FF2B5EF4-FFF2-40B4-BE49-F238E27FC236}">
              <a16:creationId xmlns:a16="http://schemas.microsoft.com/office/drawing/2014/main" xmlns=""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77" name="CustomShape 1">
          <a:extLst>
            <a:ext uri="{FF2B5EF4-FFF2-40B4-BE49-F238E27FC236}">
              <a16:creationId xmlns:a16="http://schemas.microsoft.com/office/drawing/2014/main" xmlns=""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78" name="CustomShape 1">
          <a:extLst>
            <a:ext uri="{FF2B5EF4-FFF2-40B4-BE49-F238E27FC236}">
              <a16:creationId xmlns:a16="http://schemas.microsoft.com/office/drawing/2014/main" xmlns=""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79" name="CustomShape 1">
          <a:extLst>
            <a:ext uri="{FF2B5EF4-FFF2-40B4-BE49-F238E27FC236}">
              <a16:creationId xmlns:a16="http://schemas.microsoft.com/office/drawing/2014/main" xmlns=""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80" name="CustomShape 1">
          <a:extLst>
            <a:ext uri="{FF2B5EF4-FFF2-40B4-BE49-F238E27FC236}">
              <a16:creationId xmlns:a16="http://schemas.microsoft.com/office/drawing/2014/main" xmlns=""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81" name="CustomShape 1">
          <a:extLst>
            <a:ext uri="{FF2B5EF4-FFF2-40B4-BE49-F238E27FC236}">
              <a16:creationId xmlns:a16="http://schemas.microsoft.com/office/drawing/2014/main" xmlns=""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82" name="CustomShape 1">
          <a:extLst>
            <a:ext uri="{FF2B5EF4-FFF2-40B4-BE49-F238E27FC236}">
              <a16:creationId xmlns:a16="http://schemas.microsoft.com/office/drawing/2014/main" xmlns=""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83" name="CustomShape 1">
          <a:extLst>
            <a:ext uri="{FF2B5EF4-FFF2-40B4-BE49-F238E27FC236}">
              <a16:creationId xmlns:a16="http://schemas.microsoft.com/office/drawing/2014/main" xmlns=""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84" name="CustomShape 1">
          <a:extLst>
            <a:ext uri="{FF2B5EF4-FFF2-40B4-BE49-F238E27FC236}">
              <a16:creationId xmlns:a16="http://schemas.microsoft.com/office/drawing/2014/main" xmlns=""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85" name="CustomShape 1">
          <a:extLst>
            <a:ext uri="{FF2B5EF4-FFF2-40B4-BE49-F238E27FC236}">
              <a16:creationId xmlns:a16="http://schemas.microsoft.com/office/drawing/2014/main" xmlns=""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86" name="CustomShape 1">
          <a:extLst>
            <a:ext uri="{FF2B5EF4-FFF2-40B4-BE49-F238E27FC236}">
              <a16:creationId xmlns:a16="http://schemas.microsoft.com/office/drawing/2014/main" xmlns=""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87" name="CustomShape 1">
          <a:extLst>
            <a:ext uri="{FF2B5EF4-FFF2-40B4-BE49-F238E27FC236}">
              <a16:creationId xmlns:a16="http://schemas.microsoft.com/office/drawing/2014/main" xmlns=""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88" name="CustomShape 1">
          <a:extLst>
            <a:ext uri="{FF2B5EF4-FFF2-40B4-BE49-F238E27FC236}">
              <a16:creationId xmlns:a16="http://schemas.microsoft.com/office/drawing/2014/main" xmlns=""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89" name="CustomShape 1">
          <a:extLst>
            <a:ext uri="{FF2B5EF4-FFF2-40B4-BE49-F238E27FC236}">
              <a16:creationId xmlns:a16="http://schemas.microsoft.com/office/drawing/2014/main" xmlns=""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90" name="CustomShape 1">
          <a:extLst>
            <a:ext uri="{FF2B5EF4-FFF2-40B4-BE49-F238E27FC236}">
              <a16:creationId xmlns:a16="http://schemas.microsoft.com/office/drawing/2014/main" xmlns=""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91" name="CustomShape 1">
          <a:extLst>
            <a:ext uri="{FF2B5EF4-FFF2-40B4-BE49-F238E27FC236}">
              <a16:creationId xmlns:a16="http://schemas.microsoft.com/office/drawing/2014/main" xmlns=""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92" name="CustomShape 1">
          <a:extLst>
            <a:ext uri="{FF2B5EF4-FFF2-40B4-BE49-F238E27FC236}">
              <a16:creationId xmlns:a16="http://schemas.microsoft.com/office/drawing/2014/main" xmlns=""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93" name="CustomShape 1">
          <a:extLst>
            <a:ext uri="{FF2B5EF4-FFF2-40B4-BE49-F238E27FC236}">
              <a16:creationId xmlns:a16="http://schemas.microsoft.com/office/drawing/2014/main" xmlns=""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94" name="CustomShape 1">
          <a:extLst>
            <a:ext uri="{FF2B5EF4-FFF2-40B4-BE49-F238E27FC236}">
              <a16:creationId xmlns:a16="http://schemas.microsoft.com/office/drawing/2014/main" xmlns=""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95" name="CustomShape 1">
          <a:extLst>
            <a:ext uri="{FF2B5EF4-FFF2-40B4-BE49-F238E27FC236}">
              <a16:creationId xmlns:a16="http://schemas.microsoft.com/office/drawing/2014/main" xmlns=""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896" name="CustomShape 1">
          <a:extLst>
            <a:ext uri="{FF2B5EF4-FFF2-40B4-BE49-F238E27FC236}">
              <a16:creationId xmlns:a16="http://schemas.microsoft.com/office/drawing/2014/main" xmlns=""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97" name="CustomShape 1">
          <a:extLst>
            <a:ext uri="{FF2B5EF4-FFF2-40B4-BE49-F238E27FC236}">
              <a16:creationId xmlns:a16="http://schemas.microsoft.com/office/drawing/2014/main" xmlns=""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98" name="CustomShape 1">
          <a:extLst>
            <a:ext uri="{FF2B5EF4-FFF2-40B4-BE49-F238E27FC236}">
              <a16:creationId xmlns:a16="http://schemas.microsoft.com/office/drawing/2014/main" xmlns=""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99" name="CustomShape 1">
          <a:extLst>
            <a:ext uri="{FF2B5EF4-FFF2-40B4-BE49-F238E27FC236}">
              <a16:creationId xmlns:a16="http://schemas.microsoft.com/office/drawing/2014/main" xmlns=""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00" name="CustomShape 1">
          <a:extLst>
            <a:ext uri="{FF2B5EF4-FFF2-40B4-BE49-F238E27FC236}">
              <a16:creationId xmlns:a16="http://schemas.microsoft.com/office/drawing/2014/main" xmlns=""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01" name="CustomShape 1">
          <a:extLst>
            <a:ext uri="{FF2B5EF4-FFF2-40B4-BE49-F238E27FC236}">
              <a16:creationId xmlns:a16="http://schemas.microsoft.com/office/drawing/2014/main" xmlns=""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02" name="CustomShape 1">
          <a:extLst>
            <a:ext uri="{FF2B5EF4-FFF2-40B4-BE49-F238E27FC236}">
              <a16:creationId xmlns:a16="http://schemas.microsoft.com/office/drawing/2014/main" xmlns=""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03" name="CustomShape 1">
          <a:extLst>
            <a:ext uri="{FF2B5EF4-FFF2-40B4-BE49-F238E27FC236}">
              <a16:creationId xmlns:a16="http://schemas.microsoft.com/office/drawing/2014/main" xmlns=""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04" name="CustomShape 1">
          <a:extLst>
            <a:ext uri="{FF2B5EF4-FFF2-40B4-BE49-F238E27FC236}">
              <a16:creationId xmlns:a16="http://schemas.microsoft.com/office/drawing/2014/main" xmlns=""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05" name="CustomShape 1">
          <a:extLst>
            <a:ext uri="{FF2B5EF4-FFF2-40B4-BE49-F238E27FC236}">
              <a16:creationId xmlns:a16="http://schemas.microsoft.com/office/drawing/2014/main" xmlns=""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906" name="CustomShape 1">
          <a:extLst>
            <a:ext uri="{FF2B5EF4-FFF2-40B4-BE49-F238E27FC236}">
              <a16:creationId xmlns:a16="http://schemas.microsoft.com/office/drawing/2014/main" xmlns=""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07" name="CustomShape 1">
          <a:extLst>
            <a:ext uri="{FF2B5EF4-FFF2-40B4-BE49-F238E27FC236}">
              <a16:creationId xmlns:a16="http://schemas.microsoft.com/office/drawing/2014/main" xmlns=""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08" name="CustomShape 1">
          <a:extLst>
            <a:ext uri="{FF2B5EF4-FFF2-40B4-BE49-F238E27FC236}">
              <a16:creationId xmlns:a16="http://schemas.microsoft.com/office/drawing/2014/main" xmlns=""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09" name="CustomShape 1">
          <a:extLst>
            <a:ext uri="{FF2B5EF4-FFF2-40B4-BE49-F238E27FC236}">
              <a16:creationId xmlns:a16="http://schemas.microsoft.com/office/drawing/2014/main" xmlns=""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10" name="CustomShape 1">
          <a:extLst>
            <a:ext uri="{FF2B5EF4-FFF2-40B4-BE49-F238E27FC236}">
              <a16:creationId xmlns:a16="http://schemas.microsoft.com/office/drawing/2014/main" xmlns=""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11" name="CustomShape 1">
          <a:extLst>
            <a:ext uri="{FF2B5EF4-FFF2-40B4-BE49-F238E27FC236}">
              <a16:creationId xmlns:a16="http://schemas.microsoft.com/office/drawing/2014/main" xmlns=""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12" name="CustomShape 1">
          <a:extLst>
            <a:ext uri="{FF2B5EF4-FFF2-40B4-BE49-F238E27FC236}">
              <a16:creationId xmlns:a16="http://schemas.microsoft.com/office/drawing/2014/main" xmlns=""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13" name="CustomShape 1">
          <a:extLst>
            <a:ext uri="{FF2B5EF4-FFF2-40B4-BE49-F238E27FC236}">
              <a16:creationId xmlns:a16="http://schemas.microsoft.com/office/drawing/2014/main" xmlns=""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14" name="CustomShape 1">
          <a:extLst>
            <a:ext uri="{FF2B5EF4-FFF2-40B4-BE49-F238E27FC236}">
              <a16:creationId xmlns:a16="http://schemas.microsoft.com/office/drawing/2014/main" xmlns=""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15" name="CustomShape 1">
          <a:extLst>
            <a:ext uri="{FF2B5EF4-FFF2-40B4-BE49-F238E27FC236}">
              <a16:creationId xmlns:a16="http://schemas.microsoft.com/office/drawing/2014/main" xmlns=""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916" name="CustomShape 1">
          <a:extLst>
            <a:ext uri="{FF2B5EF4-FFF2-40B4-BE49-F238E27FC236}">
              <a16:creationId xmlns:a16="http://schemas.microsoft.com/office/drawing/2014/main" xmlns=""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17" name="CustomShape 1">
          <a:extLst>
            <a:ext uri="{FF2B5EF4-FFF2-40B4-BE49-F238E27FC236}">
              <a16:creationId xmlns:a16="http://schemas.microsoft.com/office/drawing/2014/main" xmlns=""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18" name="CustomShape 1">
          <a:extLst>
            <a:ext uri="{FF2B5EF4-FFF2-40B4-BE49-F238E27FC236}">
              <a16:creationId xmlns:a16="http://schemas.microsoft.com/office/drawing/2014/main" xmlns=""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19" name="CustomShape 1">
          <a:extLst>
            <a:ext uri="{FF2B5EF4-FFF2-40B4-BE49-F238E27FC236}">
              <a16:creationId xmlns:a16="http://schemas.microsoft.com/office/drawing/2014/main" xmlns=""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20" name="CustomShape 1">
          <a:extLst>
            <a:ext uri="{FF2B5EF4-FFF2-40B4-BE49-F238E27FC236}">
              <a16:creationId xmlns:a16="http://schemas.microsoft.com/office/drawing/2014/main" xmlns=""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21" name="CustomShape 1">
          <a:extLst>
            <a:ext uri="{FF2B5EF4-FFF2-40B4-BE49-F238E27FC236}">
              <a16:creationId xmlns:a16="http://schemas.microsoft.com/office/drawing/2014/main" xmlns=""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22" name="CustomShape 1">
          <a:extLst>
            <a:ext uri="{FF2B5EF4-FFF2-40B4-BE49-F238E27FC236}">
              <a16:creationId xmlns:a16="http://schemas.microsoft.com/office/drawing/2014/main" xmlns=""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23" name="CustomShape 1">
          <a:extLst>
            <a:ext uri="{FF2B5EF4-FFF2-40B4-BE49-F238E27FC236}">
              <a16:creationId xmlns:a16="http://schemas.microsoft.com/office/drawing/2014/main" xmlns=""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24" name="CustomShape 1">
          <a:extLst>
            <a:ext uri="{FF2B5EF4-FFF2-40B4-BE49-F238E27FC236}">
              <a16:creationId xmlns:a16="http://schemas.microsoft.com/office/drawing/2014/main" xmlns=""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25" name="CustomShape 1">
          <a:extLst>
            <a:ext uri="{FF2B5EF4-FFF2-40B4-BE49-F238E27FC236}">
              <a16:creationId xmlns:a16="http://schemas.microsoft.com/office/drawing/2014/main" xmlns=""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926" name="CustomShape 1">
          <a:extLst>
            <a:ext uri="{FF2B5EF4-FFF2-40B4-BE49-F238E27FC236}">
              <a16:creationId xmlns:a16="http://schemas.microsoft.com/office/drawing/2014/main" xmlns=""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27" name="CustomShape 1">
          <a:extLst>
            <a:ext uri="{FF2B5EF4-FFF2-40B4-BE49-F238E27FC236}">
              <a16:creationId xmlns:a16="http://schemas.microsoft.com/office/drawing/2014/main" xmlns=""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28" name="CustomShape 1">
          <a:extLst>
            <a:ext uri="{FF2B5EF4-FFF2-40B4-BE49-F238E27FC236}">
              <a16:creationId xmlns:a16="http://schemas.microsoft.com/office/drawing/2014/main" xmlns=""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29" name="CustomShape 1">
          <a:extLst>
            <a:ext uri="{FF2B5EF4-FFF2-40B4-BE49-F238E27FC236}">
              <a16:creationId xmlns:a16="http://schemas.microsoft.com/office/drawing/2014/main" xmlns=""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30" name="CustomShape 1">
          <a:extLst>
            <a:ext uri="{FF2B5EF4-FFF2-40B4-BE49-F238E27FC236}">
              <a16:creationId xmlns:a16="http://schemas.microsoft.com/office/drawing/2014/main" xmlns=""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31" name="CustomShape 1">
          <a:extLst>
            <a:ext uri="{FF2B5EF4-FFF2-40B4-BE49-F238E27FC236}">
              <a16:creationId xmlns:a16="http://schemas.microsoft.com/office/drawing/2014/main" xmlns=""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32" name="CustomShape 1">
          <a:extLst>
            <a:ext uri="{FF2B5EF4-FFF2-40B4-BE49-F238E27FC236}">
              <a16:creationId xmlns:a16="http://schemas.microsoft.com/office/drawing/2014/main" xmlns=""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33" name="CustomShape 1">
          <a:extLst>
            <a:ext uri="{FF2B5EF4-FFF2-40B4-BE49-F238E27FC236}">
              <a16:creationId xmlns:a16="http://schemas.microsoft.com/office/drawing/2014/main" xmlns=""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34" name="CustomShape 1">
          <a:extLst>
            <a:ext uri="{FF2B5EF4-FFF2-40B4-BE49-F238E27FC236}">
              <a16:creationId xmlns:a16="http://schemas.microsoft.com/office/drawing/2014/main" xmlns=""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35" name="CustomShape 1">
          <a:extLst>
            <a:ext uri="{FF2B5EF4-FFF2-40B4-BE49-F238E27FC236}">
              <a16:creationId xmlns:a16="http://schemas.microsoft.com/office/drawing/2014/main" xmlns=""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936" name="CustomShape 1">
          <a:extLst>
            <a:ext uri="{FF2B5EF4-FFF2-40B4-BE49-F238E27FC236}">
              <a16:creationId xmlns:a16="http://schemas.microsoft.com/office/drawing/2014/main" xmlns=""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37" name="CustomShape 1">
          <a:extLst>
            <a:ext uri="{FF2B5EF4-FFF2-40B4-BE49-F238E27FC236}">
              <a16:creationId xmlns:a16="http://schemas.microsoft.com/office/drawing/2014/main" xmlns=""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38" name="CustomShape 1">
          <a:extLst>
            <a:ext uri="{FF2B5EF4-FFF2-40B4-BE49-F238E27FC236}">
              <a16:creationId xmlns:a16="http://schemas.microsoft.com/office/drawing/2014/main" xmlns=""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39" name="CustomShape 1">
          <a:extLst>
            <a:ext uri="{FF2B5EF4-FFF2-40B4-BE49-F238E27FC236}">
              <a16:creationId xmlns:a16="http://schemas.microsoft.com/office/drawing/2014/main" xmlns=""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40" name="CustomShape 1">
          <a:extLst>
            <a:ext uri="{FF2B5EF4-FFF2-40B4-BE49-F238E27FC236}">
              <a16:creationId xmlns:a16="http://schemas.microsoft.com/office/drawing/2014/main" xmlns=""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41" name="CustomShape 1">
          <a:extLst>
            <a:ext uri="{FF2B5EF4-FFF2-40B4-BE49-F238E27FC236}">
              <a16:creationId xmlns:a16="http://schemas.microsoft.com/office/drawing/2014/main" xmlns=""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42" name="CustomShape 1">
          <a:extLst>
            <a:ext uri="{FF2B5EF4-FFF2-40B4-BE49-F238E27FC236}">
              <a16:creationId xmlns:a16="http://schemas.microsoft.com/office/drawing/2014/main" xmlns=""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43" name="CustomShape 1">
          <a:extLst>
            <a:ext uri="{FF2B5EF4-FFF2-40B4-BE49-F238E27FC236}">
              <a16:creationId xmlns:a16="http://schemas.microsoft.com/office/drawing/2014/main" xmlns=""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44" name="CustomShape 1">
          <a:extLst>
            <a:ext uri="{FF2B5EF4-FFF2-40B4-BE49-F238E27FC236}">
              <a16:creationId xmlns:a16="http://schemas.microsoft.com/office/drawing/2014/main" xmlns=""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45" name="CustomShape 1">
          <a:extLst>
            <a:ext uri="{FF2B5EF4-FFF2-40B4-BE49-F238E27FC236}">
              <a16:creationId xmlns:a16="http://schemas.microsoft.com/office/drawing/2014/main" xmlns=""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46" name="CustomShape 1">
          <a:extLst>
            <a:ext uri="{FF2B5EF4-FFF2-40B4-BE49-F238E27FC236}">
              <a16:creationId xmlns:a16="http://schemas.microsoft.com/office/drawing/2014/main" xmlns=""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47" name="CustomShape 1">
          <a:extLst>
            <a:ext uri="{FF2B5EF4-FFF2-40B4-BE49-F238E27FC236}">
              <a16:creationId xmlns:a16="http://schemas.microsoft.com/office/drawing/2014/main" xmlns=""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48" name="CustomShape 1">
          <a:extLst>
            <a:ext uri="{FF2B5EF4-FFF2-40B4-BE49-F238E27FC236}">
              <a16:creationId xmlns:a16="http://schemas.microsoft.com/office/drawing/2014/main" xmlns=""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49" name="CustomShape 1">
          <a:extLst>
            <a:ext uri="{FF2B5EF4-FFF2-40B4-BE49-F238E27FC236}">
              <a16:creationId xmlns:a16="http://schemas.microsoft.com/office/drawing/2014/main" xmlns=""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50" name="CustomShape 1">
          <a:extLst>
            <a:ext uri="{FF2B5EF4-FFF2-40B4-BE49-F238E27FC236}">
              <a16:creationId xmlns:a16="http://schemas.microsoft.com/office/drawing/2014/main" xmlns=""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51" name="CustomShape 1">
          <a:extLst>
            <a:ext uri="{FF2B5EF4-FFF2-40B4-BE49-F238E27FC236}">
              <a16:creationId xmlns:a16="http://schemas.microsoft.com/office/drawing/2014/main" xmlns=""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52" name="CustomShape 1">
          <a:extLst>
            <a:ext uri="{FF2B5EF4-FFF2-40B4-BE49-F238E27FC236}">
              <a16:creationId xmlns:a16="http://schemas.microsoft.com/office/drawing/2014/main" xmlns=""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53" name="CustomShape 1">
          <a:extLst>
            <a:ext uri="{FF2B5EF4-FFF2-40B4-BE49-F238E27FC236}">
              <a16:creationId xmlns:a16="http://schemas.microsoft.com/office/drawing/2014/main" xmlns=""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54" name="CustomShape 1">
          <a:extLst>
            <a:ext uri="{FF2B5EF4-FFF2-40B4-BE49-F238E27FC236}">
              <a16:creationId xmlns:a16="http://schemas.microsoft.com/office/drawing/2014/main" xmlns=""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55" name="CustomShape 1">
          <a:extLst>
            <a:ext uri="{FF2B5EF4-FFF2-40B4-BE49-F238E27FC236}">
              <a16:creationId xmlns:a16="http://schemas.microsoft.com/office/drawing/2014/main" xmlns=""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56" name="CustomShape 1">
          <a:extLst>
            <a:ext uri="{FF2B5EF4-FFF2-40B4-BE49-F238E27FC236}">
              <a16:creationId xmlns:a16="http://schemas.microsoft.com/office/drawing/2014/main" xmlns=""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57" name="CustomShape 1">
          <a:extLst>
            <a:ext uri="{FF2B5EF4-FFF2-40B4-BE49-F238E27FC236}">
              <a16:creationId xmlns:a16="http://schemas.microsoft.com/office/drawing/2014/main" xmlns=""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58" name="CustomShape 1">
          <a:extLst>
            <a:ext uri="{FF2B5EF4-FFF2-40B4-BE49-F238E27FC236}">
              <a16:creationId xmlns:a16="http://schemas.microsoft.com/office/drawing/2014/main" xmlns=""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59" name="CustomShape 1">
          <a:extLst>
            <a:ext uri="{FF2B5EF4-FFF2-40B4-BE49-F238E27FC236}">
              <a16:creationId xmlns:a16="http://schemas.microsoft.com/office/drawing/2014/main" xmlns=""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60" name="CustomShape 1">
          <a:extLst>
            <a:ext uri="{FF2B5EF4-FFF2-40B4-BE49-F238E27FC236}">
              <a16:creationId xmlns:a16="http://schemas.microsoft.com/office/drawing/2014/main" xmlns=""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61" name="CustomShape 1">
          <a:extLst>
            <a:ext uri="{FF2B5EF4-FFF2-40B4-BE49-F238E27FC236}">
              <a16:creationId xmlns:a16="http://schemas.microsoft.com/office/drawing/2014/main" xmlns=""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62" name="CustomShape 1">
          <a:extLst>
            <a:ext uri="{FF2B5EF4-FFF2-40B4-BE49-F238E27FC236}">
              <a16:creationId xmlns:a16="http://schemas.microsoft.com/office/drawing/2014/main" xmlns=""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63" name="CustomShape 1">
          <a:extLst>
            <a:ext uri="{FF2B5EF4-FFF2-40B4-BE49-F238E27FC236}">
              <a16:creationId xmlns:a16="http://schemas.microsoft.com/office/drawing/2014/main" xmlns=""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64" name="CustomShape 1">
          <a:extLst>
            <a:ext uri="{FF2B5EF4-FFF2-40B4-BE49-F238E27FC236}">
              <a16:creationId xmlns:a16="http://schemas.microsoft.com/office/drawing/2014/main" xmlns=""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65" name="CustomShape 1">
          <a:extLst>
            <a:ext uri="{FF2B5EF4-FFF2-40B4-BE49-F238E27FC236}">
              <a16:creationId xmlns:a16="http://schemas.microsoft.com/office/drawing/2014/main" xmlns=""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66" name="CustomShape 1">
          <a:extLst>
            <a:ext uri="{FF2B5EF4-FFF2-40B4-BE49-F238E27FC236}">
              <a16:creationId xmlns:a16="http://schemas.microsoft.com/office/drawing/2014/main" xmlns=""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67" name="CustomShape 1">
          <a:extLst>
            <a:ext uri="{FF2B5EF4-FFF2-40B4-BE49-F238E27FC236}">
              <a16:creationId xmlns:a16="http://schemas.microsoft.com/office/drawing/2014/main" xmlns=""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68" name="CustomShape 1">
          <a:extLst>
            <a:ext uri="{FF2B5EF4-FFF2-40B4-BE49-F238E27FC236}">
              <a16:creationId xmlns:a16="http://schemas.microsoft.com/office/drawing/2014/main" xmlns=""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69" name="CustomShape 1">
          <a:extLst>
            <a:ext uri="{FF2B5EF4-FFF2-40B4-BE49-F238E27FC236}">
              <a16:creationId xmlns:a16="http://schemas.microsoft.com/office/drawing/2014/main" xmlns=""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70" name="CustomShape 1">
          <a:extLst>
            <a:ext uri="{FF2B5EF4-FFF2-40B4-BE49-F238E27FC236}">
              <a16:creationId xmlns:a16="http://schemas.microsoft.com/office/drawing/2014/main" xmlns=""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71" name="CustomShape 1">
          <a:extLst>
            <a:ext uri="{FF2B5EF4-FFF2-40B4-BE49-F238E27FC236}">
              <a16:creationId xmlns:a16="http://schemas.microsoft.com/office/drawing/2014/main" xmlns=""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72" name="CustomShape 1">
          <a:extLst>
            <a:ext uri="{FF2B5EF4-FFF2-40B4-BE49-F238E27FC236}">
              <a16:creationId xmlns:a16="http://schemas.microsoft.com/office/drawing/2014/main" xmlns=""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73" name="CustomShape 1">
          <a:extLst>
            <a:ext uri="{FF2B5EF4-FFF2-40B4-BE49-F238E27FC236}">
              <a16:creationId xmlns:a16="http://schemas.microsoft.com/office/drawing/2014/main" xmlns=""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74" name="CustomShape 1">
          <a:extLst>
            <a:ext uri="{FF2B5EF4-FFF2-40B4-BE49-F238E27FC236}">
              <a16:creationId xmlns:a16="http://schemas.microsoft.com/office/drawing/2014/main" xmlns=""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75" name="CustomShape 1">
          <a:extLst>
            <a:ext uri="{FF2B5EF4-FFF2-40B4-BE49-F238E27FC236}">
              <a16:creationId xmlns:a16="http://schemas.microsoft.com/office/drawing/2014/main" xmlns=""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76" name="CustomShape 1">
          <a:extLst>
            <a:ext uri="{FF2B5EF4-FFF2-40B4-BE49-F238E27FC236}">
              <a16:creationId xmlns:a16="http://schemas.microsoft.com/office/drawing/2014/main" xmlns=""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77" name="CustomShape 1">
          <a:extLst>
            <a:ext uri="{FF2B5EF4-FFF2-40B4-BE49-F238E27FC236}">
              <a16:creationId xmlns:a16="http://schemas.microsoft.com/office/drawing/2014/main" xmlns=""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78" name="CustomShape 1">
          <a:extLst>
            <a:ext uri="{FF2B5EF4-FFF2-40B4-BE49-F238E27FC236}">
              <a16:creationId xmlns:a16="http://schemas.microsoft.com/office/drawing/2014/main" xmlns=""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79" name="CustomShape 1">
          <a:extLst>
            <a:ext uri="{FF2B5EF4-FFF2-40B4-BE49-F238E27FC236}">
              <a16:creationId xmlns:a16="http://schemas.microsoft.com/office/drawing/2014/main" xmlns=""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80" name="CustomShape 1">
          <a:extLst>
            <a:ext uri="{FF2B5EF4-FFF2-40B4-BE49-F238E27FC236}">
              <a16:creationId xmlns:a16="http://schemas.microsoft.com/office/drawing/2014/main" xmlns=""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81" name="CustomShape 1">
          <a:extLst>
            <a:ext uri="{FF2B5EF4-FFF2-40B4-BE49-F238E27FC236}">
              <a16:creationId xmlns:a16="http://schemas.microsoft.com/office/drawing/2014/main" xmlns=""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82" name="CustomShape 1">
          <a:extLst>
            <a:ext uri="{FF2B5EF4-FFF2-40B4-BE49-F238E27FC236}">
              <a16:creationId xmlns:a16="http://schemas.microsoft.com/office/drawing/2014/main" xmlns=""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83" name="CustomShape 1">
          <a:extLst>
            <a:ext uri="{FF2B5EF4-FFF2-40B4-BE49-F238E27FC236}">
              <a16:creationId xmlns:a16="http://schemas.microsoft.com/office/drawing/2014/main" xmlns=""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84" name="CustomShape 1">
          <a:extLst>
            <a:ext uri="{FF2B5EF4-FFF2-40B4-BE49-F238E27FC236}">
              <a16:creationId xmlns:a16="http://schemas.microsoft.com/office/drawing/2014/main" xmlns=""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85" name="CustomShape 1">
          <a:extLst>
            <a:ext uri="{FF2B5EF4-FFF2-40B4-BE49-F238E27FC236}">
              <a16:creationId xmlns:a16="http://schemas.microsoft.com/office/drawing/2014/main" xmlns=""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86" name="CustomShape 1">
          <a:extLst>
            <a:ext uri="{FF2B5EF4-FFF2-40B4-BE49-F238E27FC236}">
              <a16:creationId xmlns:a16="http://schemas.microsoft.com/office/drawing/2014/main" xmlns=""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87" name="CustomShape 1">
          <a:extLst>
            <a:ext uri="{FF2B5EF4-FFF2-40B4-BE49-F238E27FC236}">
              <a16:creationId xmlns:a16="http://schemas.microsoft.com/office/drawing/2014/main" xmlns=""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88" name="CustomShape 1">
          <a:extLst>
            <a:ext uri="{FF2B5EF4-FFF2-40B4-BE49-F238E27FC236}">
              <a16:creationId xmlns:a16="http://schemas.microsoft.com/office/drawing/2014/main" xmlns=""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89" name="CustomShape 1">
          <a:extLst>
            <a:ext uri="{FF2B5EF4-FFF2-40B4-BE49-F238E27FC236}">
              <a16:creationId xmlns:a16="http://schemas.microsoft.com/office/drawing/2014/main" xmlns=""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90" name="CustomShape 1">
          <a:extLst>
            <a:ext uri="{FF2B5EF4-FFF2-40B4-BE49-F238E27FC236}">
              <a16:creationId xmlns:a16="http://schemas.microsoft.com/office/drawing/2014/main" xmlns=""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91" name="CustomShape 1">
          <a:extLst>
            <a:ext uri="{FF2B5EF4-FFF2-40B4-BE49-F238E27FC236}">
              <a16:creationId xmlns:a16="http://schemas.microsoft.com/office/drawing/2014/main" xmlns=""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92" name="CustomShape 1">
          <a:extLst>
            <a:ext uri="{FF2B5EF4-FFF2-40B4-BE49-F238E27FC236}">
              <a16:creationId xmlns:a16="http://schemas.microsoft.com/office/drawing/2014/main" xmlns=""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93" name="CustomShape 1">
          <a:extLst>
            <a:ext uri="{FF2B5EF4-FFF2-40B4-BE49-F238E27FC236}">
              <a16:creationId xmlns:a16="http://schemas.microsoft.com/office/drawing/2014/main" xmlns=""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94" name="CustomShape 1">
          <a:extLst>
            <a:ext uri="{FF2B5EF4-FFF2-40B4-BE49-F238E27FC236}">
              <a16:creationId xmlns:a16="http://schemas.microsoft.com/office/drawing/2014/main" xmlns=""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95" name="CustomShape 1">
          <a:extLst>
            <a:ext uri="{FF2B5EF4-FFF2-40B4-BE49-F238E27FC236}">
              <a16:creationId xmlns:a16="http://schemas.microsoft.com/office/drawing/2014/main" xmlns=""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96" name="CustomShape 1">
          <a:extLst>
            <a:ext uri="{FF2B5EF4-FFF2-40B4-BE49-F238E27FC236}">
              <a16:creationId xmlns:a16="http://schemas.microsoft.com/office/drawing/2014/main" xmlns=""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97" name="CustomShape 1">
          <a:extLst>
            <a:ext uri="{FF2B5EF4-FFF2-40B4-BE49-F238E27FC236}">
              <a16:creationId xmlns:a16="http://schemas.microsoft.com/office/drawing/2014/main" xmlns=""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98" name="CustomShape 1">
          <a:extLst>
            <a:ext uri="{FF2B5EF4-FFF2-40B4-BE49-F238E27FC236}">
              <a16:creationId xmlns:a16="http://schemas.microsoft.com/office/drawing/2014/main" xmlns=""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99" name="CustomShape 1">
          <a:extLst>
            <a:ext uri="{FF2B5EF4-FFF2-40B4-BE49-F238E27FC236}">
              <a16:creationId xmlns:a16="http://schemas.microsoft.com/office/drawing/2014/main" xmlns=""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00" name="CustomShape 1">
          <a:extLst>
            <a:ext uri="{FF2B5EF4-FFF2-40B4-BE49-F238E27FC236}">
              <a16:creationId xmlns:a16="http://schemas.microsoft.com/office/drawing/2014/main" xmlns=""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01" name="CustomShape 1">
          <a:extLst>
            <a:ext uri="{FF2B5EF4-FFF2-40B4-BE49-F238E27FC236}">
              <a16:creationId xmlns:a16="http://schemas.microsoft.com/office/drawing/2014/main" xmlns=""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02" name="CustomShape 1">
          <a:extLst>
            <a:ext uri="{FF2B5EF4-FFF2-40B4-BE49-F238E27FC236}">
              <a16:creationId xmlns:a16="http://schemas.microsoft.com/office/drawing/2014/main" xmlns=""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03" name="CustomShape 1">
          <a:extLst>
            <a:ext uri="{FF2B5EF4-FFF2-40B4-BE49-F238E27FC236}">
              <a16:creationId xmlns:a16="http://schemas.microsoft.com/office/drawing/2014/main" xmlns=""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04" name="CustomShape 1">
          <a:extLst>
            <a:ext uri="{FF2B5EF4-FFF2-40B4-BE49-F238E27FC236}">
              <a16:creationId xmlns:a16="http://schemas.microsoft.com/office/drawing/2014/main" xmlns=""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05" name="CustomShape 1">
          <a:extLst>
            <a:ext uri="{FF2B5EF4-FFF2-40B4-BE49-F238E27FC236}">
              <a16:creationId xmlns:a16="http://schemas.microsoft.com/office/drawing/2014/main" xmlns=""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06" name="CustomShape 1">
          <a:extLst>
            <a:ext uri="{FF2B5EF4-FFF2-40B4-BE49-F238E27FC236}">
              <a16:creationId xmlns:a16="http://schemas.microsoft.com/office/drawing/2014/main" xmlns=""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07" name="CustomShape 1">
          <a:extLst>
            <a:ext uri="{FF2B5EF4-FFF2-40B4-BE49-F238E27FC236}">
              <a16:creationId xmlns:a16="http://schemas.microsoft.com/office/drawing/2014/main" xmlns=""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08" name="CustomShape 1">
          <a:extLst>
            <a:ext uri="{FF2B5EF4-FFF2-40B4-BE49-F238E27FC236}">
              <a16:creationId xmlns:a16="http://schemas.microsoft.com/office/drawing/2014/main" xmlns=""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09" name="CustomShape 1">
          <a:extLst>
            <a:ext uri="{FF2B5EF4-FFF2-40B4-BE49-F238E27FC236}">
              <a16:creationId xmlns:a16="http://schemas.microsoft.com/office/drawing/2014/main" xmlns=""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10" name="CustomShape 1">
          <a:extLst>
            <a:ext uri="{FF2B5EF4-FFF2-40B4-BE49-F238E27FC236}">
              <a16:creationId xmlns:a16="http://schemas.microsoft.com/office/drawing/2014/main" xmlns=""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11" name="CustomShape 1">
          <a:extLst>
            <a:ext uri="{FF2B5EF4-FFF2-40B4-BE49-F238E27FC236}">
              <a16:creationId xmlns:a16="http://schemas.microsoft.com/office/drawing/2014/main" xmlns=""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12" name="CustomShape 1">
          <a:extLst>
            <a:ext uri="{FF2B5EF4-FFF2-40B4-BE49-F238E27FC236}">
              <a16:creationId xmlns:a16="http://schemas.microsoft.com/office/drawing/2014/main" xmlns=""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13" name="CustomShape 1">
          <a:extLst>
            <a:ext uri="{FF2B5EF4-FFF2-40B4-BE49-F238E27FC236}">
              <a16:creationId xmlns:a16="http://schemas.microsoft.com/office/drawing/2014/main" xmlns=""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14" name="CustomShape 1">
          <a:extLst>
            <a:ext uri="{FF2B5EF4-FFF2-40B4-BE49-F238E27FC236}">
              <a16:creationId xmlns:a16="http://schemas.microsoft.com/office/drawing/2014/main" xmlns=""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15" name="CustomShape 1">
          <a:extLst>
            <a:ext uri="{FF2B5EF4-FFF2-40B4-BE49-F238E27FC236}">
              <a16:creationId xmlns:a16="http://schemas.microsoft.com/office/drawing/2014/main" xmlns=""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16" name="CustomShape 1">
          <a:extLst>
            <a:ext uri="{FF2B5EF4-FFF2-40B4-BE49-F238E27FC236}">
              <a16:creationId xmlns:a16="http://schemas.microsoft.com/office/drawing/2014/main" xmlns=""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17" name="CustomShape 1">
          <a:extLst>
            <a:ext uri="{FF2B5EF4-FFF2-40B4-BE49-F238E27FC236}">
              <a16:creationId xmlns:a16="http://schemas.microsoft.com/office/drawing/2014/main" xmlns=""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18" name="CustomShape 1">
          <a:extLst>
            <a:ext uri="{FF2B5EF4-FFF2-40B4-BE49-F238E27FC236}">
              <a16:creationId xmlns:a16="http://schemas.microsoft.com/office/drawing/2014/main" xmlns=""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19" name="CustomShape 1">
          <a:extLst>
            <a:ext uri="{FF2B5EF4-FFF2-40B4-BE49-F238E27FC236}">
              <a16:creationId xmlns:a16="http://schemas.microsoft.com/office/drawing/2014/main" xmlns=""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20" name="CustomShape 1">
          <a:extLst>
            <a:ext uri="{FF2B5EF4-FFF2-40B4-BE49-F238E27FC236}">
              <a16:creationId xmlns:a16="http://schemas.microsoft.com/office/drawing/2014/main" xmlns=""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21" name="CustomShape 1">
          <a:extLst>
            <a:ext uri="{FF2B5EF4-FFF2-40B4-BE49-F238E27FC236}">
              <a16:creationId xmlns:a16="http://schemas.microsoft.com/office/drawing/2014/main" xmlns=""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22" name="CustomShape 1">
          <a:extLst>
            <a:ext uri="{FF2B5EF4-FFF2-40B4-BE49-F238E27FC236}">
              <a16:creationId xmlns:a16="http://schemas.microsoft.com/office/drawing/2014/main" xmlns=""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23" name="CustomShape 1">
          <a:extLst>
            <a:ext uri="{FF2B5EF4-FFF2-40B4-BE49-F238E27FC236}">
              <a16:creationId xmlns:a16="http://schemas.microsoft.com/office/drawing/2014/main" xmlns=""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24" name="CustomShape 1">
          <a:extLst>
            <a:ext uri="{FF2B5EF4-FFF2-40B4-BE49-F238E27FC236}">
              <a16:creationId xmlns:a16="http://schemas.microsoft.com/office/drawing/2014/main" xmlns=""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25" name="CustomShape 1">
          <a:extLst>
            <a:ext uri="{FF2B5EF4-FFF2-40B4-BE49-F238E27FC236}">
              <a16:creationId xmlns:a16="http://schemas.microsoft.com/office/drawing/2014/main" xmlns=""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26" name="CustomShape 1">
          <a:extLst>
            <a:ext uri="{FF2B5EF4-FFF2-40B4-BE49-F238E27FC236}">
              <a16:creationId xmlns:a16="http://schemas.microsoft.com/office/drawing/2014/main" xmlns=""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27" name="CustomShape 1">
          <a:extLst>
            <a:ext uri="{FF2B5EF4-FFF2-40B4-BE49-F238E27FC236}">
              <a16:creationId xmlns:a16="http://schemas.microsoft.com/office/drawing/2014/main" xmlns=""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28" name="CustomShape 1">
          <a:extLst>
            <a:ext uri="{FF2B5EF4-FFF2-40B4-BE49-F238E27FC236}">
              <a16:creationId xmlns:a16="http://schemas.microsoft.com/office/drawing/2014/main" xmlns=""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29" name="CustomShape 1">
          <a:extLst>
            <a:ext uri="{FF2B5EF4-FFF2-40B4-BE49-F238E27FC236}">
              <a16:creationId xmlns:a16="http://schemas.microsoft.com/office/drawing/2014/main" xmlns=""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30" name="CustomShape 1">
          <a:extLst>
            <a:ext uri="{FF2B5EF4-FFF2-40B4-BE49-F238E27FC236}">
              <a16:creationId xmlns:a16="http://schemas.microsoft.com/office/drawing/2014/main" xmlns=""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31" name="CustomShape 1">
          <a:extLst>
            <a:ext uri="{FF2B5EF4-FFF2-40B4-BE49-F238E27FC236}">
              <a16:creationId xmlns:a16="http://schemas.microsoft.com/office/drawing/2014/main" xmlns=""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32" name="CustomShape 1">
          <a:extLst>
            <a:ext uri="{FF2B5EF4-FFF2-40B4-BE49-F238E27FC236}">
              <a16:creationId xmlns:a16="http://schemas.microsoft.com/office/drawing/2014/main" xmlns=""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33" name="CustomShape 1">
          <a:extLst>
            <a:ext uri="{FF2B5EF4-FFF2-40B4-BE49-F238E27FC236}">
              <a16:creationId xmlns:a16="http://schemas.microsoft.com/office/drawing/2014/main" xmlns=""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34" name="CustomShape 1">
          <a:extLst>
            <a:ext uri="{FF2B5EF4-FFF2-40B4-BE49-F238E27FC236}">
              <a16:creationId xmlns:a16="http://schemas.microsoft.com/office/drawing/2014/main" xmlns=""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35" name="CustomShape 1">
          <a:extLst>
            <a:ext uri="{FF2B5EF4-FFF2-40B4-BE49-F238E27FC236}">
              <a16:creationId xmlns:a16="http://schemas.microsoft.com/office/drawing/2014/main" xmlns=""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36" name="CustomShape 1">
          <a:extLst>
            <a:ext uri="{FF2B5EF4-FFF2-40B4-BE49-F238E27FC236}">
              <a16:creationId xmlns:a16="http://schemas.microsoft.com/office/drawing/2014/main" xmlns=""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37" name="CustomShape 1">
          <a:extLst>
            <a:ext uri="{FF2B5EF4-FFF2-40B4-BE49-F238E27FC236}">
              <a16:creationId xmlns:a16="http://schemas.microsoft.com/office/drawing/2014/main" xmlns=""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38" name="CustomShape 1">
          <a:extLst>
            <a:ext uri="{FF2B5EF4-FFF2-40B4-BE49-F238E27FC236}">
              <a16:creationId xmlns:a16="http://schemas.microsoft.com/office/drawing/2014/main" xmlns=""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39" name="CustomShape 1">
          <a:extLst>
            <a:ext uri="{FF2B5EF4-FFF2-40B4-BE49-F238E27FC236}">
              <a16:creationId xmlns:a16="http://schemas.microsoft.com/office/drawing/2014/main" xmlns=""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40" name="CustomShape 1">
          <a:extLst>
            <a:ext uri="{FF2B5EF4-FFF2-40B4-BE49-F238E27FC236}">
              <a16:creationId xmlns:a16="http://schemas.microsoft.com/office/drawing/2014/main" xmlns=""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41" name="CustomShape 1">
          <a:extLst>
            <a:ext uri="{FF2B5EF4-FFF2-40B4-BE49-F238E27FC236}">
              <a16:creationId xmlns:a16="http://schemas.microsoft.com/office/drawing/2014/main" xmlns=""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42" name="CustomShape 1">
          <a:extLst>
            <a:ext uri="{FF2B5EF4-FFF2-40B4-BE49-F238E27FC236}">
              <a16:creationId xmlns:a16="http://schemas.microsoft.com/office/drawing/2014/main" xmlns=""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43" name="CustomShape 1">
          <a:extLst>
            <a:ext uri="{FF2B5EF4-FFF2-40B4-BE49-F238E27FC236}">
              <a16:creationId xmlns:a16="http://schemas.microsoft.com/office/drawing/2014/main" xmlns=""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44" name="CustomShape 1">
          <a:extLst>
            <a:ext uri="{FF2B5EF4-FFF2-40B4-BE49-F238E27FC236}">
              <a16:creationId xmlns:a16="http://schemas.microsoft.com/office/drawing/2014/main" xmlns=""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45" name="CustomShape 1">
          <a:extLst>
            <a:ext uri="{FF2B5EF4-FFF2-40B4-BE49-F238E27FC236}">
              <a16:creationId xmlns:a16="http://schemas.microsoft.com/office/drawing/2014/main" xmlns=""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46" name="CustomShape 1">
          <a:extLst>
            <a:ext uri="{FF2B5EF4-FFF2-40B4-BE49-F238E27FC236}">
              <a16:creationId xmlns:a16="http://schemas.microsoft.com/office/drawing/2014/main" xmlns=""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47" name="CustomShape 1">
          <a:extLst>
            <a:ext uri="{FF2B5EF4-FFF2-40B4-BE49-F238E27FC236}">
              <a16:creationId xmlns:a16="http://schemas.microsoft.com/office/drawing/2014/main" xmlns=""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48" name="CustomShape 1">
          <a:extLst>
            <a:ext uri="{FF2B5EF4-FFF2-40B4-BE49-F238E27FC236}">
              <a16:creationId xmlns:a16="http://schemas.microsoft.com/office/drawing/2014/main" xmlns=""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49" name="CustomShape 1">
          <a:extLst>
            <a:ext uri="{FF2B5EF4-FFF2-40B4-BE49-F238E27FC236}">
              <a16:creationId xmlns:a16="http://schemas.microsoft.com/office/drawing/2014/main" xmlns=""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50" name="CustomShape 1">
          <a:extLst>
            <a:ext uri="{FF2B5EF4-FFF2-40B4-BE49-F238E27FC236}">
              <a16:creationId xmlns:a16="http://schemas.microsoft.com/office/drawing/2014/main" xmlns=""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51" name="CustomShape 1">
          <a:extLst>
            <a:ext uri="{FF2B5EF4-FFF2-40B4-BE49-F238E27FC236}">
              <a16:creationId xmlns:a16="http://schemas.microsoft.com/office/drawing/2014/main" xmlns=""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52" name="CustomShape 1">
          <a:extLst>
            <a:ext uri="{FF2B5EF4-FFF2-40B4-BE49-F238E27FC236}">
              <a16:creationId xmlns:a16="http://schemas.microsoft.com/office/drawing/2014/main" xmlns=""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53" name="CustomShape 1">
          <a:extLst>
            <a:ext uri="{FF2B5EF4-FFF2-40B4-BE49-F238E27FC236}">
              <a16:creationId xmlns:a16="http://schemas.microsoft.com/office/drawing/2014/main" xmlns=""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54" name="CustomShape 1">
          <a:extLst>
            <a:ext uri="{FF2B5EF4-FFF2-40B4-BE49-F238E27FC236}">
              <a16:creationId xmlns:a16="http://schemas.microsoft.com/office/drawing/2014/main" xmlns=""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55" name="CustomShape 1">
          <a:extLst>
            <a:ext uri="{FF2B5EF4-FFF2-40B4-BE49-F238E27FC236}">
              <a16:creationId xmlns:a16="http://schemas.microsoft.com/office/drawing/2014/main" xmlns=""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56" name="CustomShape 1">
          <a:extLst>
            <a:ext uri="{FF2B5EF4-FFF2-40B4-BE49-F238E27FC236}">
              <a16:creationId xmlns:a16="http://schemas.microsoft.com/office/drawing/2014/main" xmlns=""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57" name="CustomShape 1">
          <a:extLst>
            <a:ext uri="{FF2B5EF4-FFF2-40B4-BE49-F238E27FC236}">
              <a16:creationId xmlns:a16="http://schemas.microsoft.com/office/drawing/2014/main" xmlns=""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58" name="CustomShape 1">
          <a:extLst>
            <a:ext uri="{FF2B5EF4-FFF2-40B4-BE49-F238E27FC236}">
              <a16:creationId xmlns:a16="http://schemas.microsoft.com/office/drawing/2014/main" xmlns=""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59" name="CustomShape 1">
          <a:extLst>
            <a:ext uri="{FF2B5EF4-FFF2-40B4-BE49-F238E27FC236}">
              <a16:creationId xmlns:a16="http://schemas.microsoft.com/office/drawing/2014/main" xmlns=""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60" name="CustomShape 1">
          <a:extLst>
            <a:ext uri="{FF2B5EF4-FFF2-40B4-BE49-F238E27FC236}">
              <a16:creationId xmlns:a16="http://schemas.microsoft.com/office/drawing/2014/main" xmlns=""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61" name="CustomShape 1">
          <a:extLst>
            <a:ext uri="{FF2B5EF4-FFF2-40B4-BE49-F238E27FC236}">
              <a16:creationId xmlns:a16="http://schemas.microsoft.com/office/drawing/2014/main" xmlns=""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62" name="CustomShape 1">
          <a:extLst>
            <a:ext uri="{FF2B5EF4-FFF2-40B4-BE49-F238E27FC236}">
              <a16:creationId xmlns:a16="http://schemas.microsoft.com/office/drawing/2014/main" xmlns=""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63" name="CustomShape 1">
          <a:extLst>
            <a:ext uri="{FF2B5EF4-FFF2-40B4-BE49-F238E27FC236}">
              <a16:creationId xmlns:a16="http://schemas.microsoft.com/office/drawing/2014/main" xmlns=""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64" name="CustomShape 1">
          <a:extLst>
            <a:ext uri="{FF2B5EF4-FFF2-40B4-BE49-F238E27FC236}">
              <a16:creationId xmlns:a16="http://schemas.microsoft.com/office/drawing/2014/main" xmlns=""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65" name="CustomShape 1">
          <a:extLst>
            <a:ext uri="{FF2B5EF4-FFF2-40B4-BE49-F238E27FC236}">
              <a16:creationId xmlns:a16="http://schemas.microsoft.com/office/drawing/2014/main" xmlns=""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66" name="CustomShape 1">
          <a:extLst>
            <a:ext uri="{FF2B5EF4-FFF2-40B4-BE49-F238E27FC236}">
              <a16:creationId xmlns:a16="http://schemas.microsoft.com/office/drawing/2014/main" xmlns=""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67" name="CustomShape 1">
          <a:extLst>
            <a:ext uri="{FF2B5EF4-FFF2-40B4-BE49-F238E27FC236}">
              <a16:creationId xmlns:a16="http://schemas.microsoft.com/office/drawing/2014/main" xmlns=""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68" name="CustomShape 1">
          <a:extLst>
            <a:ext uri="{FF2B5EF4-FFF2-40B4-BE49-F238E27FC236}">
              <a16:creationId xmlns:a16="http://schemas.microsoft.com/office/drawing/2014/main" xmlns=""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69" name="CustomShape 1">
          <a:extLst>
            <a:ext uri="{FF2B5EF4-FFF2-40B4-BE49-F238E27FC236}">
              <a16:creationId xmlns:a16="http://schemas.microsoft.com/office/drawing/2014/main" xmlns=""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70" name="CustomShape 1">
          <a:extLst>
            <a:ext uri="{FF2B5EF4-FFF2-40B4-BE49-F238E27FC236}">
              <a16:creationId xmlns:a16="http://schemas.microsoft.com/office/drawing/2014/main" xmlns=""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71" name="CustomShape 1">
          <a:extLst>
            <a:ext uri="{FF2B5EF4-FFF2-40B4-BE49-F238E27FC236}">
              <a16:creationId xmlns:a16="http://schemas.microsoft.com/office/drawing/2014/main" xmlns=""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72" name="CustomShape 1">
          <a:extLst>
            <a:ext uri="{FF2B5EF4-FFF2-40B4-BE49-F238E27FC236}">
              <a16:creationId xmlns:a16="http://schemas.microsoft.com/office/drawing/2014/main" xmlns=""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73" name="CustomShape 1">
          <a:extLst>
            <a:ext uri="{FF2B5EF4-FFF2-40B4-BE49-F238E27FC236}">
              <a16:creationId xmlns:a16="http://schemas.microsoft.com/office/drawing/2014/main" xmlns=""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74" name="CustomShape 1">
          <a:extLst>
            <a:ext uri="{FF2B5EF4-FFF2-40B4-BE49-F238E27FC236}">
              <a16:creationId xmlns:a16="http://schemas.microsoft.com/office/drawing/2014/main" xmlns=""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75" name="CustomShape 1">
          <a:extLst>
            <a:ext uri="{FF2B5EF4-FFF2-40B4-BE49-F238E27FC236}">
              <a16:creationId xmlns:a16="http://schemas.microsoft.com/office/drawing/2014/main" xmlns=""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76" name="CustomShape 1">
          <a:extLst>
            <a:ext uri="{FF2B5EF4-FFF2-40B4-BE49-F238E27FC236}">
              <a16:creationId xmlns:a16="http://schemas.microsoft.com/office/drawing/2014/main" xmlns=""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77" name="CustomShape 1">
          <a:extLst>
            <a:ext uri="{FF2B5EF4-FFF2-40B4-BE49-F238E27FC236}">
              <a16:creationId xmlns:a16="http://schemas.microsoft.com/office/drawing/2014/main" xmlns=""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78" name="CustomShape 1">
          <a:extLst>
            <a:ext uri="{FF2B5EF4-FFF2-40B4-BE49-F238E27FC236}">
              <a16:creationId xmlns:a16="http://schemas.microsoft.com/office/drawing/2014/main" xmlns=""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79" name="CustomShape 1">
          <a:extLst>
            <a:ext uri="{FF2B5EF4-FFF2-40B4-BE49-F238E27FC236}">
              <a16:creationId xmlns:a16="http://schemas.microsoft.com/office/drawing/2014/main" xmlns=""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80" name="CustomShape 1">
          <a:extLst>
            <a:ext uri="{FF2B5EF4-FFF2-40B4-BE49-F238E27FC236}">
              <a16:creationId xmlns:a16="http://schemas.microsoft.com/office/drawing/2014/main" xmlns=""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81" name="CustomShape 1">
          <a:extLst>
            <a:ext uri="{FF2B5EF4-FFF2-40B4-BE49-F238E27FC236}">
              <a16:creationId xmlns:a16="http://schemas.microsoft.com/office/drawing/2014/main" xmlns=""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82" name="CustomShape 1">
          <a:extLst>
            <a:ext uri="{FF2B5EF4-FFF2-40B4-BE49-F238E27FC236}">
              <a16:creationId xmlns:a16="http://schemas.microsoft.com/office/drawing/2014/main" xmlns=""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83" name="CustomShape 1">
          <a:extLst>
            <a:ext uri="{FF2B5EF4-FFF2-40B4-BE49-F238E27FC236}">
              <a16:creationId xmlns:a16="http://schemas.microsoft.com/office/drawing/2014/main" xmlns=""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84" name="CustomShape 1">
          <a:extLst>
            <a:ext uri="{FF2B5EF4-FFF2-40B4-BE49-F238E27FC236}">
              <a16:creationId xmlns:a16="http://schemas.microsoft.com/office/drawing/2014/main" xmlns=""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85" name="CustomShape 1">
          <a:extLst>
            <a:ext uri="{FF2B5EF4-FFF2-40B4-BE49-F238E27FC236}">
              <a16:creationId xmlns:a16="http://schemas.microsoft.com/office/drawing/2014/main" xmlns=""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86" name="CustomShape 1">
          <a:extLst>
            <a:ext uri="{FF2B5EF4-FFF2-40B4-BE49-F238E27FC236}">
              <a16:creationId xmlns:a16="http://schemas.microsoft.com/office/drawing/2014/main" xmlns=""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87" name="CustomShape 1">
          <a:extLst>
            <a:ext uri="{FF2B5EF4-FFF2-40B4-BE49-F238E27FC236}">
              <a16:creationId xmlns:a16="http://schemas.microsoft.com/office/drawing/2014/main" xmlns=""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88" name="CustomShape 1">
          <a:extLst>
            <a:ext uri="{FF2B5EF4-FFF2-40B4-BE49-F238E27FC236}">
              <a16:creationId xmlns:a16="http://schemas.microsoft.com/office/drawing/2014/main" xmlns=""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89" name="CustomShape 1">
          <a:extLst>
            <a:ext uri="{FF2B5EF4-FFF2-40B4-BE49-F238E27FC236}">
              <a16:creationId xmlns:a16="http://schemas.microsoft.com/office/drawing/2014/main" xmlns=""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90" name="CustomShape 1">
          <a:extLst>
            <a:ext uri="{FF2B5EF4-FFF2-40B4-BE49-F238E27FC236}">
              <a16:creationId xmlns:a16="http://schemas.microsoft.com/office/drawing/2014/main" xmlns=""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91" name="CustomShape 1">
          <a:extLst>
            <a:ext uri="{FF2B5EF4-FFF2-40B4-BE49-F238E27FC236}">
              <a16:creationId xmlns:a16="http://schemas.microsoft.com/office/drawing/2014/main" xmlns=""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92" name="CustomShape 1">
          <a:extLst>
            <a:ext uri="{FF2B5EF4-FFF2-40B4-BE49-F238E27FC236}">
              <a16:creationId xmlns:a16="http://schemas.microsoft.com/office/drawing/2014/main" xmlns=""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93" name="CustomShape 1">
          <a:extLst>
            <a:ext uri="{FF2B5EF4-FFF2-40B4-BE49-F238E27FC236}">
              <a16:creationId xmlns:a16="http://schemas.microsoft.com/office/drawing/2014/main" xmlns=""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94" name="CustomShape 1">
          <a:extLst>
            <a:ext uri="{FF2B5EF4-FFF2-40B4-BE49-F238E27FC236}">
              <a16:creationId xmlns:a16="http://schemas.microsoft.com/office/drawing/2014/main" xmlns=""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95" name="CustomShape 1">
          <a:extLst>
            <a:ext uri="{FF2B5EF4-FFF2-40B4-BE49-F238E27FC236}">
              <a16:creationId xmlns:a16="http://schemas.microsoft.com/office/drawing/2014/main" xmlns=""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96" name="CustomShape 1">
          <a:extLst>
            <a:ext uri="{FF2B5EF4-FFF2-40B4-BE49-F238E27FC236}">
              <a16:creationId xmlns:a16="http://schemas.microsoft.com/office/drawing/2014/main" xmlns=""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97" name="CustomShape 1">
          <a:extLst>
            <a:ext uri="{FF2B5EF4-FFF2-40B4-BE49-F238E27FC236}">
              <a16:creationId xmlns:a16="http://schemas.microsoft.com/office/drawing/2014/main" xmlns=""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98" name="CustomShape 1">
          <a:extLst>
            <a:ext uri="{FF2B5EF4-FFF2-40B4-BE49-F238E27FC236}">
              <a16:creationId xmlns:a16="http://schemas.microsoft.com/office/drawing/2014/main" xmlns=""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99" name="CustomShape 1">
          <a:extLst>
            <a:ext uri="{FF2B5EF4-FFF2-40B4-BE49-F238E27FC236}">
              <a16:creationId xmlns:a16="http://schemas.microsoft.com/office/drawing/2014/main" xmlns=""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00" name="CustomShape 1">
          <a:extLst>
            <a:ext uri="{FF2B5EF4-FFF2-40B4-BE49-F238E27FC236}">
              <a16:creationId xmlns:a16="http://schemas.microsoft.com/office/drawing/2014/main" xmlns=""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01" name="CustomShape 1">
          <a:extLst>
            <a:ext uri="{FF2B5EF4-FFF2-40B4-BE49-F238E27FC236}">
              <a16:creationId xmlns:a16="http://schemas.microsoft.com/office/drawing/2014/main" xmlns=""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02" name="CustomShape 1">
          <a:extLst>
            <a:ext uri="{FF2B5EF4-FFF2-40B4-BE49-F238E27FC236}">
              <a16:creationId xmlns:a16="http://schemas.microsoft.com/office/drawing/2014/main" xmlns=""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03" name="CustomShape 1">
          <a:extLst>
            <a:ext uri="{FF2B5EF4-FFF2-40B4-BE49-F238E27FC236}">
              <a16:creationId xmlns:a16="http://schemas.microsoft.com/office/drawing/2014/main" xmlns=""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04" name="CustomShape 1">
          <a:extLst>
            <a:ext uri="{FF2B5EF4-FFF2-40B4-BE49-F238E27FC236}">
              <a16:creationId xmlns:a16="http://schemas.microsoft.com/office/drawing/2014/main" xmlns=""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05" name="CustomShape 1">
          <a:extLst>
            <a:ext uri="{FF2B5EF4-FFF2-40B4-BE49-F238E27FC236}">
              <a16:creationId xmlns:a16="http://schemas.microsoft.com/office/drawing/2014/main" xmlns=""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06" name="CustomShape 1">
          <a:extLst>
            <a:ext uri="{FF2B5EF4-FFF2-40B4-BE49-F238E27FC236}">
              <a16:creationId xmlns:a16="http://schemas.microsoft.com/office/drawing/2014/main" xmlns=""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07" name="CustomShape 1">
          <a:extLst>
            <a:ext uri="{FF2B5EF4-FFF2-40B4-BE49-F238E27FC236}">
              <a16:creationId xmlns:a16="http://schemas.microsoft.com/office/drawing/2014/main" xmlns=""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08" name="CustomShape 1">
          <a:extLst>
            <a:ext uri="{FF2B5EF4-FFF2-40B4-BE49-F238E27FC236}">
              <a16:creationId xmlns:a16="http://schemas.microsoft.com/office/drawing/2014/main" xmlns=""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109" name="CustomShape 1">
          <a:extLst>
            <a:ext uri="{FF2B5EF4-FFF2-40B4-BE49-F238E27FC236}">
              <a16:creationId xmlns:a16="http://schemas.microsoft.com/office/drawing/2014/main" xmlns=""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10" name="CustomShape 1">
          <a:extLst>
            <a:ext uri="{FF2B5EF4-FFF2-40B4-BE49-F238E27FC236}">
              <a16:creationId xmlns:a16="http://schemas.microsoft.com/office/drawing/2014/main" xmlns=""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11" name="CustomShape 1">
          <a:extLst>
            <a:ext uri="{FF2B5EF4-FFF2-40B4-BE49-F238E27FC236}">
              <a16:creationId xmlns:a16="http://schemas.microsoft.com/office/drawing/2014/main" xmlns=""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12" name="CustomShape 1">
          <a:extLst>
            <a:ext uri="{FF2B5EF4-FFF2-40B4-BE49-F238E27FC236}">
              <a16:creationId xmlns:a16="http://schemas.microsoft.com/office/drawing/2014/main" xmlns=""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13" name="CustomShape 1">
          <a:extLst>
            <a:ext uri="{FF2B5EF4-FFF2-40B4-BE49-F238E27FC236}">
              <a16:creationId xmlns:a16="http://schemas.microsoft.com/office/drawing/2014/main" xmlns=""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14" name="CustomShape 1">
          <a:extLst>
            <a:ext uri="{FF2B5EF4-FFF2-40B4-BE49-F238E27FC236}">
              <a16:creationId xmlns:a16="http://schemas.microsoft.com/office/drawing/2014/main" xmlns=""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15" name="CustomShape 1">
          <a:extLst>
            <a:ext uri="{FF2B5EF4-FFF2-40B4-BE49-F238E27FC236}">
              <a16:creationId xmlns:a16="http://schemas.microsoft.com/office/drawing/2014/main" xmlns=""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16" name="CustomShape 1">
          <a:extLst>
            <a:ext uri="{FF2B5EF4-FFF2-40B4-BE49-F238E27FC236}">
              <a16:creationId xmlns:a16="http://schemas.microsoft.com/office/drawing/2014/main" xmlns=""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17" name="CustomShape 1">
          <a:extLst>
            <a:ext uri="{FF2B5EF4-FFF2-40B4-BE49-F238E27FC236}">
              <a16:creationId xmlns:a16="http://schemas.microsoft.com/office/drawing/2014/main" xmlns=""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18" name="CustomShape 1">
          <a:extLst>
            <a:ext uri="{FF2B5EF4-FFF2-40B4-BE49-F238E27FC236}">
              <a16:creationId xmlns:a16="http://schemas.microsoft.com/office/drawing/2014/main" xmlns=""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19" name="CustomShape 1">
          <a:extLst>
            <a:ext uri="{FF2B5EF4-FFF2-40B4-BE49-F238E27FC236}">
              <a16:creationId xmlns:a16="http://schemas.microsoft.com/office/drawing/2014/main" xmlns=""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20" name="CustomShape 1">
          <a:extLst>
            <a:ext uri="{FF2B5EF4-FFF2-40B4-BE49-F238E27FC236}">
              <a16:creationId xmlns:a16="http://schemas.microsoft.com/office/drawing/2014/main" xmlns=""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21" name="CustomShape 1">
          <a:extLst>
            <a:ext uri="{FF2B5EF4-FFF2-40B4-BE49-F238E27FC236}">
              <a16:creationId xmlns:a16="http://schemas.microsoft.com/office/drawing/2014/main" xmlns=""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22" name="CustomShape 1">
          <a:extLst>
            <a:ext uri="{FF2B5EF4-FFF2-40B4-BE49-F238E27FC236}">
              <a16:creationId xmlns:a16="http://schemas.microsoft.com/office/drawing/2014/main" xmlns=""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23" name="CustomShape 1">
          <a:extLst>
            <a:ext uri="{FF2B5EF4-FFF2-40B4-BE49-F238E27FC236}">
              <a16:creationId xmlns:a16="http://schemas.microsoft.com/office/drawing/2014/main" xmlns=""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24" name="CustomShape 1">
          <a:extLst>
            <a:ext uri="{FF2B5EF4-FFF2-40B4-BE49-F238E27FC236}">
              <a16:creationId xmlns:a16="http://schemas.microsoft.com/office/drawing/2014/main" xmlns=""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25" name="CustomShape 1">
          <a:extLst>
            <a:ext uri="{FF2B5EF4-FFF2-40B4-BE49-F238E27FC236}">
              <a16:creationId xmlns:a16="http://schemas.microsoft.com/office/drawing/2014/main" xmlns=""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26" name="CustomShape 1">
          <a:extLst>
            <a:ext uri="{FF2B5EF4-FFF2-40B4-BE49-F238E27FC236}">
              <a16:creationId xmlns:a16="http://schemas.microsoft.com/office/drawing/2014/main" xmlns=""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27" name="CustomShape 1">
          <a:extLst>
            <a:ext uri="{FF2B5EF4-FFF2-40B4-BE49-F238E27FC236}">
              <a16:creationId xmlns:a16="http://schemas.microsoft.com/office/drawing/2014/main" xmlns=""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28" name="CustomShape 1">
          <a:extLst>
            <a:ext uri="{FF2B5EF4-FFF2-40B4-BE49-F238E27FC236}">
              <a16:creationId xmlns:a16="http://schemas.microsoft.com/office/drawing/2014/main" xmlns=""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29" name="CustomShape 1">
          <a:extLst>
            <a:ext uri="{FF2B5EF4-FFF2-40B4-BE49-F238E27FC236}">
              <a16:creationId xmlns:a16="http://schemas.microsoft.com/office/drawing/2014/main" xmlns=""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30" name="CustomShape 1">
          <a:extLst>
            <a:ext uri="{FF2B5EF4-FFF2-40B4-BE49-F238E27FC236}">
              <a16:creationId xmlns:a16="http://schemas.microsoft.com/office/drawing/2014/main" xmlns=""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31" name="CustomShape 1">
          <a:extLst>
            <a:ext uri="{FF2B5EF4-FFF2-40B4-BE49-F238E27FC236}">
              <a16:creationId xmlns:a16="http://schemas.microsoft.com/office/drawing/2014/main" xmlns=""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32" name="CustomShape 1">
          <a:extLst>
            <a:ext uri="{FF2B5EF4-FFF2-40B4-BE49-F238E27FC236}">
              <a16:creationId xmlns:a16="http://schemas.microsoft.com/office/drawing/2014/main" xmlns=""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33" name="CustomShape 1">
          <a:extLst>
            <a:ext uri="{FF2B5EF4-FFF2-40B4-BE49-F238E27FC236}">
              <a16:creationId xmlns:a16="http://schemas.microsoft.com/office/drawing/2014/main" xmlns=""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34" name="CustomShape 1">
          <a:extLst>
            <a:ext uri="{FF2B5EF4-FFF2-40B4-BE49-F238E27FC236}">
              <a16:creationId xmlns:a16="http://schemas.microsoft.com/office/drawing/2014/main" xmlns=""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35" name="CustomShape 1">
          <a:extLst>
            <a:ext uri="{FF2B5EF4-FFF2-40B4-BE49-F238E27FC236}">
              <a16:creationId xmlns:a16="http://schemas.microsoft.com/office/drawing/2014/main" xmlns=""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36" name="CustomShape 1">
          <a:extLst>
            <a:ext uri="{FF2B5EF4-FFF2-40B4-BE49-F238E27FC236}">
              <a16:creationId xmlns:a16="http://schemas.microsoft.com/office/drawing/2014/main" xmlns=""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37" name="CustomShape 1">
          <a:extLst>
            <a:ext uri="{FF2B5EF4-FFF2-40B4-BE49-F238E27FC236}">
              <a16:creationId xmlns:a16="http://schemas.microsoft.com/office/drawing/2014/main" xmlns=""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38" name="CustomShape 1">
          <a:extLst>
            <a:ext uri="{FF2B5EF4-FFF2-40B4-BE49-F238E27FC236}">
              <a16:creationId xmlns:a16="http://schemas.microsoft.com/office/drawing/2014/main" xmlns=""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39" name="CustomShape 1">
          <a:extLst>
            <a:ext uri="{FF2B5EF4-FFF2-40B4-BE49-F238E27FC236}">
              <a16:creationId xmlns:a16="http://schemas.microsoft.com/office/drawing/2014/main" xmlns=""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40" name="CustomShape 1">
          <a:extLst>
            <a:ext uri="{FF2B5EF4-FFF2-40B4-BE49-F238E27FC236}">
              <a16:creationId xmlns:a16="http://schemas.microsoft.com/office/drawing/2014/main" xmlns=""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41" name="CustomShape 1">
          <a:extLst>
            <a:ext uri="{FF2B5EF4-FFF2-40B4-BE49-F238E27FC236}">
              <a16:creationId xmlns:a16="http://schemas.microsoft.com/office/drawing/2014/main" xmlns=""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42" name="CustomShape 1">
          <a:extLst>
            <a:ext uri="{FF2B5EF4-FFF2-40B4-BE49-F238E27FC236}">
              <a16:creationId xmlns:a16="http://schemas.microsoft.com/office/drawing/2014/main" xmlns=""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43" name="CustomShape 1">
          <a:extLst>
            <a:ext uri="{FF2B5EF4-FFF2-40B4-BE49-F238E27FC236}">
              <a16:creationId xmlns:a16="http://schemas.microsoft.com/office/drawing/2014/main" xmlns=""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44" name="CustomShape 1">
          <a:extLst>
            <a:ext uri="{FF2B5EF4-FFF2-40B4-BE49-F238E27FC236}">
              <a16:creationId xmlns:a16="http://schemas.microsoft.com/office/drawing/2014/main" xmlns=""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45" name="CustomShape 1">
          <a:extLst>
            <a:ext uri="{FF2B5EF4-FFF2-40B4-BE49-F238E27FC236}">
              <a16:creationId xmlns:a16="http://schemas.microsoft.com/office/drawing/2014/main" xmlns=""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146" name="CustomShape 1">
          <a:extLst>
            <a:ext uri="{FF2B5EF4-FFF2-40B4-BE49-F238E27FC236}">
              <a16:creationId xmlns:a16="http://schemas.microsoft.com/office/drawing/2014/main" xmlns=""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47" name="CustomShape 1">
          <a:extLst>
            <a:ext uri="{FF2B5EF4-FFF2-40B4-BE49-F238E27FC236}">
              <a16:creationId xmlns:a16="http://schemas.microsoft.com/office/drawing/2014/main" xmlns=""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48" name="CustomShape 1">
          <a:extLst>
            <a:ext uri="{FF2B5EF4-FFF2-40B4-BE49-F238E27FC236}">
              <a16:creationId xmlns:a16="http://schemas.microsoft.com/office/drawing/2014/main" xmlns=""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49" name="CustomShape 1">
          <a:extLst>
            <a:ext uri="{FF2B5EF4-FFF2-40B4-BE49-F238E27FC236}">
              <a16:creationId xmlns:a16="http://schemas.microsoft.com/office/drawing/2014/main" xmlns=""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50" name="CustomShape 1">
          <a:extLst>
            <a:ext uri="{FF2B5EF4-FFF2-40B4-BE49-F238E27FC236}">
              <a16:creationId xmlns:a16="http://schemas.microsoft.com/office/drawing/2014/main" xmlns=""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51" name="CustomShape 1">
          <a:extLst>
            <a:ext uri="{FF2B5EF4-FFF2-40B4-BE49-F238E27FC236}">
              <a16:creationId xmlns:a16="http://schemas.microsoft.com/office/drawing/2014/main" xmlns=""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52" name="CustomShape 1">
          <a:extLst>
            <a:ext uri="{FF2B5EF4-FFF2-40B4-BE49-F238E27FC236}">
              <a16:creationId xmlns:a16="http://schemas.microsoft.com/office/drawing/2014/main" xmlns=""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53" name="CustomShape 1">
          <a:extLst>
            <a:ext uri="{FF2B5EF4-FFF2-40B4-BE49-F238E27FC236}">
              <a16:creationId xmlns:a16="http://schemas.microsoft.com/office/drawing/2014/main" xmlns=""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54" name="CustomShape 1">
          <a:extLst>
            <a:ext uri="{FF2B5EF4-FFF2-40B4-BE49-F238E27FC236}">
              <a16:creationId xmlns:a16="http://schemas.microsoft.com/office/drawing/2014/main" xmlns=""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155" name="CustomShape 1">
          <a:extLst>
            <a:ext uri="{FF2B5EF4-FFF2-40B4-BE49-F238E27FC236}">
              <a16:creationId xmlns:a16="http://schemas.microsoft.com/office/drawing/2014/main" xmlns=""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56" name="CustomShape 1">
          <a:extLst>
            <a:ext uri="{FF2B5EF4-FFF2-40B4-BE49-F238E27FC236}">
              <a16:creationId xmlns:a16="http://schemas.microsoft.com/office/drawing/2014/main" xmlns=""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57" name="CustomShape 1">
          <a:extLst>
            <a:ext uri="{FF2B5EF4-FFF2-40B4-BE49-F238E27FC236}">
              <a16:creationId xmlns:a16="http://schemas.microsoft.com/office/drawing/2014/main" xmlns=""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58" name="CustomShape 1">
          <a:extLst>
            <a:ext uri="{FF2B5EF4-FFF2-40B4-BE49-F238E27FC236}">
              <a16:creationId xmlns:a16="http://schemas.microsoft.com/office/drawing/2014/main" xmlns=""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59" name="CustomShape 1">
          <a:extLst>
            <a:ext uri="{FF2B5EF4-FFF2-40B4-BE49-F238E27FC236}">
              <a16:creationId xmlns:a16="http://schemas.microsoft.com/office/drawing/2014/main" xmlns=""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60" name="CustomShape 1">
          <a:extLst>
            <a:ext uri="{FF2B5EF4-FFF2-40B4-BE49-F238E27FC236}">
              <a16:creationId xmlns:a16="http://schemas.microsoft.com/office/drawing/2014/main" xmlns=""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61" name="CustomShape 1">
          <a:extLst>
            <a:ext uri="{FF2B5EF4-FFF2-40B4-BE49-F238E27FC236}">
              <a16:creationId xmlns:a16="http://schemas.microsoft.com/office/drawing/2014/main" xmlns=""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62" name="CustomShape 1">
          <a:extLst>
            <a:ext uri="{FF2B5EF4-FFF2-40B4-BE49-F238E27FC236}">
              <a16:creationId xmlns:a16="http://schemas.microsoft.com/office/drawing/2014/main" xmlns=""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63" name="CustomShape 1">
          <a:extLst>
            <a:ext uri="{FF2B5EF4-FFF2-40B4-BE49-F238E27FC236}">
              <a16:creationId xmlns:a16="http://schemas.microsoft.com/office/drawing/2014/main" xmlns=""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64" name="CustomShape 1">
          <a:extLst>
            <a:ext uri="{FF2B5EF4-FFF2-40B4-BE49-F238E27FC236}">
              <a16:creationId xmlns:a16="http://schemas.microsoft.com/office/drawing/2014/main" xmlns="" id="{00000000-0008-0000-0100-00001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65" name="CustomShape 1">
          <a:extLst>
            <a:ext uri="{FF2B5EF4-FFF2-40B4-BE49-F238E27FC236}">
              <a16:creationId xmlns:a16="http://schemas.microsoft.com/office/drawing/2014/main" xmlns="" id="{00000000-0008-0000-0100-00001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66" name="CustomShape 1">
          <a:extLst>
            <a:ext uri="{FF2B5EF4-FFF2-40B4-BE49-F238E27FC236}">
              <a16:creationId xmlns:a16="http://schemas.microsoft.com/office/drawing/2014/main" xmlns="" id="{00000000-0008-0000-0100-00001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67" name="CustomShape 1">
          <a:extLst>
            <a:ext uri="{FF2B5EF4-FFF2-40B4-BE49-F238E27FC236}">
              <a16:creationId xmlns:a16="http://schemas.microsoft.com/office/drawing/2014/main" xmlns="" id="{00000000-0008-0000-0100-00001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68" name="CustomShape 1">
          <a:extLst>
            <a:ext uri="{FF2B5EF4-FFF2-40B4-BE49-F238E27FC236}">
              <a16:creationId xmlns:a16="http://schemas.microsoft.com/office/drawing/2014/main" xmlns="" id="{00000000-0008-0000-0100-00001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69" name="CustomShape 1">
          <a:extLst>
            <a:ext uri="{FF2B5EF4-FFF2-40B4-BE49-F238E27FC236}">
              <a16:creationId xmlns:a16="http://schemas.microsoft.com/office/drawing/2014/main" xmlns="" id="{00000000-0008-0000-0100-00001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70" name="CustomShape 1">
          <a:extLst>
            <a:ext uri="{FF2B5EF4-FFF2-40B4-BE49-F238E27FC236}">
              <a16:creationId xmlns:a16="http://schemas.microsoft.com/office/drawing/2014/main" xmlns="" id="{00000000-0008-0000-0100-00001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71" name="CustomShape 1">
          <a:extLst>
            <a:ext uri="{FF2B5EF4-FFF2-40B4-BE49-F238E27FC236}">
              <a16:creationId xmlns:a16="http://schemas.microsoft.com/office/drawing/2014/main" xmlns="" id="{00000000-0008-0000-0100-00001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72" name="CustomShape 1">
          <a:extLst>
            <a:ext uri="{FF2B5EF4-FFF2-40B4-BE49-F238E27FC236}">
              <a16:creationId xmlns:a16="http://schemas.microsoft.com/office/drawing/2014/main" xmlns="" id="{00000000-0008-0000-0100-00001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73" name="CustomShape 1">
          <a:extLst>
            <a:ext uri="{FF2B5EF4-FFF2-40B4-BE49-F238E27FC236}">
              <a16:creationId xmlns:a16="http://schemas.microsoft.com/office/drawing/2014/main" xmlns="" id="{00000000-0008-0000-0100-00001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74" name="CustomShape 1">
          <a:extLst>
            <a:ext uri="{FF2B5EF4-FFF2-40B4-BE49-F238E27FC236}">
              <a16:creationId xmlns:a16="http://schemas.microsoft.com/office/drawing/2014/main" xmlns="" id="{00000000-0008-0000-0100-00001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75" name="CustomShape 1">
          <a:extLst>
            <a:ext uri="{FF2B5EF4-FFF2-40B4-BE49-F238E27FC236}">
              <a16:creationId xmlns:a16="http://schemas.microsoft.com/office/drawing/2014/main" xmlns="" id="{00000000-0008-0000-0100-00001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76" name="CustomShape 1">
          <a:extLst>
            <a:ext uri="{FF2B5EF4-FFF2-40B4-BE49-F238E27FC236}">
              <a16:creationId xmlns:a16="http://schemas.microsoft.com/office/drawing/2014/main" xmlns="" id="{00000000-0008-0000-0100-00001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77" name="CustomShape 1">
          <a:extLst>
            <a:ext uri="{FF2B5EF4-FFF2-40B4-BE49-F238E27FC236}">
              <a16:creationId xmlns:a16="http://schemas.microsoft.com/office/drawing/2014/main" xmlns="" id="{00000000-0008-0000-0100-00001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78" name="CustomShape 1">
          <a:extLst>
            <a:ext uri="{FF2B5EF4-FFF2-40B4-BE49-F238E27FC236}">
              <a16:creationId xmlns:a16="http://schemas.microsoft.com/office/drawing/2014/main" xmlns="" id="{00000000-0008-0000-0100-00001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79" name="CustomShape 1">
          <a:extLst>
            <a:ext uri="{FF2B5EF4-FFF2-40B4-BE49-F238E27FC236}">
              <a16:creationId xmlns:a16="http://schemas.microsoft.com/office/drawing/2014/main" xmlns="" id="{00000000-0008-0000-0100-00001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80" name="CustomShape 1">
          <a:extLst>
            <a:ext uri="{FF2B5EF4-FFF2-40B4-BE49-F238E27FC236}">
              <a16:creationId xmlns:a16="http://schemas.microsoft.com/office/drawing/2014/main" xmlns="" id="{00000000-0008-0000-0100-00002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81" name="CustomShape 1">
          <a:extLst>
            <a:ext uri="{FF2B5EF4-FFF2-40B4-BE49-F238E27FC236}">
              <a16:creationId xmlns:a16="http://schemas.microsoft.com/office/drawing/2014/main" xmlns="" id="{00000000-0008-0000-0100-00002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82" name="CustomShape 1">
          <a:extLst>
            <a:ext uri="{FF2B5EF4-FFF2-40B4-BE49-F238E27FC236}">
              <a16:creationId xmlns:a16="http://schemas.microsoft.com/office/drawing/2014/main" xmlns="" id="{00000000-0008-0000-0100-00002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83" name="CustomShape 1">
          <a:extLst>
            <a:ext uri="{FF2B5EF4-FFF2-40B4-BE49-F238E27FC236}">
              <a16:creationId xmlns:a16="http://schemas.microsoft.com/office/drawing/2014/main" xmlns="" id="{00000000-0008-0000-0100-00002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84" name="CustomShape 1">
          <a:extLst>
            <a:ext uri="{FF2B5EF4-FFF2-40B4-BE49-F238E27FC236}">
              <a16:creationId xmlns:a16="http://schemas.microsoft.com/office/drawing/2014/main" xmlns="" id="{00000000-0008-0000-0100-00002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85" name="CustomShape 1">
          <a:extLst>
            <a:ext uri="{FF2B5EF4-FFF2-40B4-BE49-F238E27FC236}">
              <a16:creationId xmlns:a16="http://schemas.microsoft.com/office/drawing/2014/main" xmlns="" id="{00000000-0008-0000-0100-00002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86" name="CustomShape 1">
          <a:extLst>
            <a:ext uri="{FF2B5EF4-FFF2-40B4-BE49-F238E27FC236}">
              <a16:creationId xmlns:a16="http://schemas.microsoft.com/office/drawing/2014/main" xmlns="" id="{00000000-0008-0000-0100-00002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87" name="CustomShape 1">
          <a:extLst>
            <a:ext uri="{FF2B5EF4-FFF2-40B4-BE49-F238E27FC236}">
              <a16:creationId xmlns:a16="http://schemas.microsoft.com/office/drawing/2014/main" xmlns="" id="{00000000-0008-0000-0100-00002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88" name="CustomShape 1">
          <a:extLst>
            <a:ext uri="{FF2B5EF4-FFF2-40B4-BE49-F238E27FC236}">
              <a16:creationId xmlns:a16="http://schemas.microsoft.com/office/drawing/2014/main" xmlns="" id="{00000000-0008-0000-0100-00002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89" name="CustomShape 1">
          <a:extLst>
            <a:ext uri="{FF2B5EF4-FFF2-40B4-BE49-F238E27FC236}">
              <a16:creationId xmlns:a16="http://schemas.microsoft.com/office/drawing/2014/main" xmlns="" id="{00000000-0008-0000-0100-00002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90" name="CustomShape 1">
          <a:extLst>
            <a:ext uri="{FF2B5EF4-FFF2-40B4-BE49-F238E27FC236}">
              <a16:creationId xmlns:a16="http://schemas.microsoft.com/office/drawing/2014/main" xmlns="" id="{00000000-0008-0000-0100-00002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91" name="CustomShape 1">
          <a:extLst>
            <a:ext uri="{FF2B5EF4-FFF2-40B4-BE49-F238E27FC236}">
              <a16:creationId xmlns:a16="http://schemas.microsoft.com/office/drawing/2014/main" xmlns="" id="{00000000-0008-0000-0100-00002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92" name="CustomShape 1">
          <a:extLst>
            <a:ext uri="{FF2B5EF4-FFF2-40B4-BE49-F238E27FC236}">
              <a16:creationId xmlns:a16="http://schemas.microsoft.com/office/drawing/2014/main" xmlns="" id="{00000000-0008-0000-0100-00002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93" name="CustomShape 1">
          <a:extLst>
            <a:ext uri="{FF2B5EF4-FFF2-40B4-BE49-F238E27FC236}">
              <a16:creationId xmlns:a16="http://schemas.microsoft.com/office/drawing/2014/main" xmlns="" id="{00000000-0008-0000-0100-00002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94" name="CustomShape 1">
          <a:extLst>
            <a:ext uri="{FF2B5EF4-FFF2-40B4-BE49-F238E27FC236}">
              <a16:creationId xmlns:a16="http://schemas.microsoft.com/office/drawing/2014/main" xmlns="" id="{00000000-0008-0000-0100-00002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95" name="CustomShape 1">
          <a:extLst>
            <a:ext uri="{FF2B5EF4-FFF2-40B4-BE49-F238E27FC236}">
              <a16:creationId xmlns:a16="http://schemas.microsoft.com/office/drawing/2014/main" xmlns="" id="{00000000-0008-0000-0100-00002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96" name="CustomShape 1">
          <a:extLst>
            <a:ext uri="{FF2B5EF4-FFF2-40B4-BE49-F238E27FC236}">
              <a16:creationId xmlns:a16="http://schemas.microsoft.com/office/drawing/2014/main" xmlns="" id="{00000000-0008-0000-0100-00003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97" name="CustomShape 1">
          <a:extLst>
            <a:ext uri="{FF2B5EF4-FFF2-40B4-BE49-F238E27FC236}">
              <a16:creationId xmlns:a16="http://schemas.microsoft.com/office/drawing/2014/main" xmlns="" id="{00000000-0008-0000-0100-00003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98" name="CustomShape 1">
          <a:extLst>
            <a:ext uri="{FF2B5EF4-FFF2-40B4-BE49-F238E27FC236}">
              <a16:creationId xmlns:a16="http://schemas.microsoft.com/office/drawing/2014/main" xmlns="" id="{00000000-0008-0000-0100-00003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99" name="CustomShape 1">
          <a:extLst>
            <a:ext uri="{FF2B5EF4-FFF2-40B4-BE49-F238E27FC236}">
              <a16:creationId xmlns:a16="http://schemas.microsoft.com/office/drawing/2014/main" xmlns="" id="{00000000-0008-0000-0100-00003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00" name="CustomShape 1">
          <a:extLst>
            <a:ext uri="{FF2B5EF4-FFF2-40B4-BE49-F238E27FC236}">
              <a16:creationId xmlns:a16="http://schemas.microsoft.com/office/drawing/2014/main" xmlns="" id="{00000000-0008-0000-0100-00003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01" name="CustomShape 1">
          <a:extLst>
            <a:ext uri="{FF2B5EF4-FFF2-40B4-BE49-F238E27FC236}">
              <a16:creationId xmlns:a16="http://schemas.microsoft.com/office/drawing/2014/main" xmlns="" id="{00000000-0008-0000-0100-00003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02" name="CustomShape 1">
          <a:extLst>
            <a:ext uri="{FF2B5EF4-FFF2-40B4-BE49-F238E27FC236}">
              <a16:creationId xmlns:a16="http://schemas.microsoft.com/office/drawing/2014/main" xmlns="" id="{00000000-0008-0000-0100-00003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03" name="CustomShape 1">
          <a:extLst>
            <a:ext uri="{FF2B5EF4-FFF2-40B4-BE49-F238E27FC236}">
              <a16:creationId xmlns:a16="http://schemas.microsoft.com/office/drawing/2014/main" xmlns="" id="{00000000-0008-0000-0100-00003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04" name="CustomShape 1">
          <a:extLst>
            <a:ext uri="{FF2B5EF4-FFF2-40B4-BE49-F238E27FC236}">
              <a16:creationId xmlns:a16="http://schemas.microsoft.com/office/drawing/2014/main" xmlns="" id="{00000000-0008-0000-0100-00003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05" name="CustomShape 1">
          <a:extLst>
            <a:ext uri="{FF2B5EF4-FFF2-40B4-BE49-F238E27FC236}">
              <a16:creationId xmlns:a16="http://schemas.microsoft.com/office/drawing/2014/main" xmlns="" id="{00000000-0008-0000-0100-00003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06" name="CustomShape 1">
          <a:extLst>
            <a:ext uri="{FF2B5EF4-FFF2-40B4-BE49-F238E27FC236}">
              <a16:creationId xmlns:a16="http://schemas.microsoft.com/office/drawing/2014/main" xmlns="" id="{00000000-0008-0000-0100-00003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07" name="CustomShape 1">
          <a:extLst>
            <a:ext uri="{FF2B5EF4-FFF2-40B4-BE49-F238E27FC236}">
              <a16:creationId xmlns:a16="http://schemas.microsoft.com/office/drawing/2014/main" xmlns="" id="{00000000-0008-0000-0100-00003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08" name="CustomShape 1">
          <a:extLst>
            <a:ext uri="{FF2B5EF4-FFF2-40B4-BE49-F238E27FC236}">
              <a16:creationId xmlns:a16="http://schemas.microsoft.com/office/drawing/2014/main" xmlns="" id="{00000000-0008-0000-0100-00003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09" name="CustomShape 1">
          <a:extLst>
            <a:ext uri="{FF2B5EF4-FFF2-40B4-BE49-F238E27FC236}">
              <a16:creationId xmlns:a16="http://schemas.microsoft.com/office/drawing/2014/main" xmlns="" id="{00000000-0008-0000-0100-00003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10" name="CustomShape 1">
          <a:extLst>
            <a:ext uri="{FF2B5EF4-FFF2-40B4-BE49-F238E27FC236}">
              <a16:creationId xmlns:a16="http://schemas.microsoft.com/office/drawing/2014/main" xmlns="" id="{00000000-0008-0000-0100-00003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11" name="CustomShape 1">
          <a:extLst>
            <a:ext uri="{FF2B5EF4-FFF2-40B4-BE49-F238E27FC236}">
              <a16:creationId xmlns:a16="http://schemas.microsoft.com/office/drawing/2014/main" xmlns="" id="{00000000-0008-0000-0100-00003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12" name="CustomShape 1">
          <a:extLst>
            <a:ext uri="{FF2B5EF4-FFF2-40B4-BE49-F238E27FC236}">
              <a16:creationId xmlns:a16="http://schemas.microsoft.com/office/drawing/2014/main" xmlns="" id="{00000000-0008-0000-0100-00004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13" name="CustomShape 1">
          <a:extLst>
            <a:ext uri="{FF2B5EF4-FFF2-40B4-BE49-F238E27FC236}">
              <a16:creationId xmlns:a16="http://schemas.microsoft.com/office/drawing/2014/main" xmlns="" id="{00000000-0008-0000-0100-00004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14" name="CustomShape 1">
          <a:extLst>
            <a:ext uri="{FF2B5EF4-FFF2-40B4-BE49-F238E27FC236}">
              <a16:creationId xmlns:a16="http://schemas.microsoft.com/office/drawing/2014/main" xmlns="" id="{00000000-0008-0000-0100-00004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15" name="CustomShape 1">
          <a:extLst>
            <a:ext uri="{FF2B5EF4-FFF2-40B4-BE49-F238E27FC236}">
              <a16:creationId xmlns:a16="http://schemas.microsoft.com/office/drawing/2014/main" xmlns="" id="{00000000-0008-0000-0100-00004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16" name="CustomShape 1">
          <a:extLst>
            <a:ext uri="{FF2B5EF4-FFF2-40B4-BE49-F238E27FC236}">
              <a16:creationId xmlns:a16="http://schemas.microsoft.com/office/drawing/2014/main" xmlns="" id="{00000000-0008-0000-0100-00004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17" name="CustomShape 1">
          <a:extLst>
            <a:ext uri="{FF2B5EF4-FFF2-40B4-BE49-F238E27FC236}">
              <a16:creationId xmlns:a16="http://schemas.microsoft.com/office/drawing/2014/main" xmlns="" id="{00000000-0008-0000-0100-00004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18" name="CustomShape 1">
          <a:extLst>
            <a:ext uri="{FF2B5EF4-FFF2-40B4-BE49-F238E27FC236}">
              <a16:creationId xmlns:a16="http://schemas.microsoft.com/office/drawing/2014/main" xmlns="" id="{00000000-0008-0000-0100-00004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19" name="CustomShape 1">
          <a:extLst>
            <a:ext uri="{FF2B5EF4-FFF2-40B4-BE49-F238E27FC236}">
              <a16:creationId xmlns:a16="http://schemas.microsoft.com/office/drawing/2014/main" xmlns="" id="{00000000-0008-0000-0100-00004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20" name="CustomShape 1">
          <a:extLst>
            <a:ext uri="{FF2B5EF4-FFF2-40B4-BE49-F238E27FC236}">
              <a16:creationId xmlns:a16="http://schemas.microsoft.com/office/drawing/2014/main" xmlns="" id="{00000000-0008-0000-0100-00004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21" name="CustomShape 1">
          <a:extLst>
            <a:ext uri="{FF2B5EF4-FFF2-40B4-BE49-F238E27FC236}">
              <a16:creationId xmlns:a16="http://schemas.microsoft.com/office/drawing/2014/main" xmlns="" id="{00000000-0008-0000-0100-00004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22" name="CustomShape 1">
          <a:extLst>
            <a:ext uri="{FF2B5EF4-FFF2-40B4-BE49-F238E27FC236}">
              <a16:creationId xmlns:a16="http://schemas.microsoft.com/office/drawing/2014/main" xmlns="" id="{00000000-0008-0000-0100-00004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23" name="CustomShape 1">
          <a:extLst>
            <a:ext uri="{FF2B5EF4-FFF2-40B4-BE49-F238E27FC236}">
              <a16:creationId xmlns:a16="http://schemas.microsoft.com/office/drawing/2014/main" xmlns="" id="{00000000-0008-0000-0100-00004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24" name="CustomShape 1">
          <a:extLst>
            <a:ext uri="{FF2B5EF4-FFF2-40B4-BE49-F238E27FC236}">
              <a16:creationId xmlns:a16="http://schemas.microsoft.com/office/drawing/2014/main" xmlns="" id="{00000000-0008-0000-0100-00004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25" name="CustomShape 1">
          <a:extLst>
            <a:ext uri="{FF2B5EF4-FFF2-40B4-BE49-F238E27FC236}">
              <a16:creationId xmlns:a16="http://schemas.microsoft.com/office/drawing/2014/main" xmlns="" id="{00000000-0008-0000-0100-00004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26" name="CustomShape 1">
          <a:extLst>
            <a:ext uri="{FF2B5EF4-FFF2-40B4-BE49-F238E27FC236}">
              <a16:creationId xmlns:a16="http://schemas.microsoft.com/office/drawing/2014/main" xmlns="" id="{00000000-0008-0000-0100-00004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27" name="CustomShape 1">
          <a:extLst>
            <a:ext uri="{FF2B5EF4-FFF2-40B4-BE49-F238E27FC236}">
              <a16:creationId xmlns:a16="http://schemas.microsoft.com/office/drawing/2014/main" xmlns="" id="{00000000-0008-0000-0100-00004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28" name="CustomShape 1">
          <a:extLst>
            <a:ext uri="{FF2B5EF4-FFF2-40B4-BE49-F238E27FC236}">
              <a16:creationId xmlns:a16="http://schemas.microsoft.com/office/drawing/2014/main" xmlns="" id="{00000000-0008-0000-0100-00005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29" name="CustomShape 1">
          <a:extLst>
            <a:ext uri="{FF2B5EF4-FFF2-40B4-BE49-F238E27FC236}">
              <a16:creationId xmlns:a16="http://schemas.microsoft.com/office/drawing/2014/main" xmlns="" id="{00000000-0008-0000-0100-00005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30" name="CustomShape 1">
          <a:extLst>
            <a:ext uri="{FF2B5EF4-FFF2-40B4-BE49-F238E27FC236}">
              <a16:creationId xmlns:a16="http://schemas.microsoft.com/office/drawing/2014/main" xmlns="" id="{00000000-0008-0000-0100-00005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31" name="CustomShape 1">
          <a:extLst>
            <a:ext uri="{FF2B5EF4-FFF2-40B4-BE49-F238E27FC236}">
              <a16:creationId xmlns:a16="http://schemas.microsoft.com/office/drawing/2014/main" xmlns="" id="{00000000-0008-0000-0100-00005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32" name="CustomShape 1">
          <a:extLst>
            <a:ext uri="{FF2B5EF4-FFF2-40B4-BE49-F238E27FC236}">
              <a16:creationId xmlns:a16="http://schemas.microsoft.com/office/drawing/2014/main" xmlns="" id="{00000000-0008-0000-0100-00005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33" name="CustomShape 1">
          <a:extLst>
            <a:ext uri="{FF2B5EF4-FFF2-40B4-BE49-F238E27FC236}">
              <a16:creationId xmlns:a16="http://schemas.microsoft.com/office/drawing/2014/main" xmlns="" id="{00000000-0008-0000-0100-00005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34" name="CustomShape 1">
          <a:extLst>
            <a:ext uri="{FF2B5EF4-FFF2-40B4-BE49-F238E27FC236}">
              <a16:creationId xmlns:a16="http://schemas.microsoft.com/office/drawing/2014/main" xmlns="" id="{00000000-0008-0000-0100-00005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35" name="CustomShape 1">
          <a:extLst>
            <a:ext uri="{FF2B5EF4-FFF2-40B4-BE49-F238E27FC236}">
              <a16:creationId xmlns:a16="http://schemas.microsoft.com/office/drawing/2014/main" xmlns="" id="{00000000-0008-0000-0100-00005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36" name="CustomShape 1">
          <a:extLst>
            <a:ext uri="{FF2B5EF4-FFF2-40B4-BE49-F238E27FC236}">
              <a16:creationId xmlns:a16="http://schemas.microsoft.com/office/drawing/2014/main" xmlns="" id="{00000000-0008-0000-0100-00005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37" name="CustomShape 1">
          <a:extLst>
            <a:ext uri="{FF2B5EF4-FFF2-40B4-BE49-F238E27FC236}">
              <a16:creationId xmlns:a16="http://schemas.microsoft.com/office/drawing/2014/main" xmlns="" id="{00000000-0008-0000-0100-00005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38" name="CustomShape 1">
          <a:extLst>
            <a:ext uri="{FF2B5EF4-FFF2-40B4-BE49-F238E27FC236}">
              <a16:creationId xmlns:a16="http://schemas.microsoft.com/office/drawing/2014/main" xmlns="" id="{00000000-0008-0000-0100-00005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39" name="CustomShape 1">
          <a:extLst>
            <a:ext uri="{FF2B5EF4-FFF2-40B4-BE49-F238E27FC236}">
              <a16:creationId xmlns:a16="http://schemas.microsoft.com/office/drawing/2014/main" xmlns="" id="{00000000-0008-0000-0100-00005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40" name="CustomShape 1">
          <a:extLst>
            <a:ext uri="{FF2B5EF4-FFF2-40B4-BE49-F238E27FC236}">
              <a16:creationId xmlns:a16="http://schemas.microsoft.com/office/drawing/2014/main" xmlns="" id="{00000000-0008-0000-0100-00005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41" name="CustomShape 1">
          <a:extLst>
            <a:ext uri="{FF2B5EF4-FFF2-40B4-BE49-F238E27FC236}">
              <a16:creationId xmlns:a16="http://schemas.microsoft.com/office/drawing/2014/main" xmlns="" id="{00000000-0008-0000-0100-00005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42" name="CustomShape 1">
          <a:extLst>
            <a:ext uri="{FF2B5EF4-FFF2-40B4-BE49-F238E27FC236}">
              <a16:creationId xmlns:a16="http://schemas.microsoft.com/office/drawing/2014/main" xmlns="" id="{00000000-0008-0000-0100-00005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43" name="CustomShape 1">
          <a:extLst>
            <a:ext uri="{FF2B5EF4-FFF2-40B4-BE49-F238E27FC236}">
              <a16:creationId xmlns:a16="http://schemas.microsoft.com/office/drawing/2014/main" xmlns="" id="{00000000-0008-0000-0100-00005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44" name="CustomShape 1">
          <a:extLst>
            <a:ext uri="{FF2B5EF4-FFF2-40B4-BE49-F238E27FC236}">
              <a16:creationId xmlns:a16="http://schemas.microsoft.com/office/drawing/2014/main" xmlns="" id="{00000000-0008-0000-0100-00006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45" name="CustomShape 1">
          <a:extLst>
            <a:ext uri="{FF2B5EF4-FFF2-40B4-BE49-F238E27FC236}">
              <a16:creationId xmlns:a16="http://schemas.microsoft.com/office/drawing/2014/main" xmlns="" id="{00000000-0008-0000-0100-00006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46" name="CustomShape 1">
          <a:extLst>
            <a:ext uri="{FF2B5EF4-FFF2-40B4-BE49-F238E27FC236}">
              <a16:creationId xmlns:a16="http://schemas.microsoft.com/office/drawing/2014/main" xmlns="" id="{00000000-0008-0000-0100-00006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47" name="CustomShape 1">
          <a:extLst>
            <a:ext uri="{FF2B5EF4-FFF2-40B4-BE49-F238E27FC236}">
              <a16:creationId xmlns:a16="http://schemas.microsoft.com/office/drawing/2014/main" xmlns="" id="{00000000-0008-0000-0100-00006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48" name="CustomShape 1">
          <a:extLst>
            <a:ext uri="{FF2B5EF4-FFF2-40B4-BE49-F238E27FC236}">
              <a16:creationId xmlns:a16="http://schemas.microsoft.com/office/drawing/2014/main" xmlns="" id="{00000000-0008-0000-0100-00006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49" name="CustomShape 1">
          <a:extLst>
            <a:ext uri="{FF2B5EF4-FFF2-40B4-BE49-F238E27FC236}">
              <a16:creationId xmlns:a16="http://schemas.microsoft.com/office/drawing/2014/main" xmlns="" id="{00000000-0008-0000-0100-00006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50" name="CustomShape 1">
          <a:extLst>
            <a:ext uri="{FF2B5EF4-FFF2-40B4-BE49-F238E27FC236}">
              <a16:creationId xmlns:a16="http://schemas.microsoft.com/office/drawing/2014/main" xmlns="" id="{00000000-0008-0000-0100-00006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51" name="CustomShape 1">
          <a:extLst>
            <a:ext uri="{FF2B5EF4-FFF2-40B4-BE49-F238E27FC236}">
              <a16:creationId xmlns:a16="http://schemas.microsoft.com/office/drawing/2014/main" xmlns="" id="{00000000-0008-0000-0100-00006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52" name="CustomShape 1">
          <a:extLst>
            <a:ext uri="{FF2B5EF4-FFF2-40B4-BE49-F238E27FC236}">
              <a16:creationId xmlns:a16="http://schemas.microsoft.com/office/drawing/2014/main" xmlns="" id="{00000000-0008-0000-0100-00006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53" name="CustomShape 1">
          <a:extLst>
            <a:ext uri="{FF2B5EF4-FFF2-40B4-BE49-F238E27FC236}">
              <a16:creationId xmlns:a16="http://schemas.microsoft.com/office/drawing/2014/main" xmlns="" id="{00000000-0008-0000-0100-00006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54" name="CustomShape 1">
          <a:extLst>
            <a:ext uri="{FF2B5EF4-FFF2-40B4-BE49-F238E27FC236}">
              <a16:creationId xmlns:a16="http://schemas.microsoft.com/office/drawing/2014/main" xmlns="" id="{00000000-0008-0000-0100-00006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55" name="CustomShape 1">
          <a:extLst>
            <a:ext uri="{FF2B5EF4-FFF2-40B4-BE49-F238E27FC236}">
              <a16:creationId xmlns:a16="http://schemas.microsoft.com/office/drawing/2014/main" xmlns="" id="{00000000-0008-0000-0100-00006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56" name="CustomShape 1">
          <a:extLst>
            <a:ext uri="{FF2B5EF4-FFF2-40B4-BE49-F238E27FC236}">
              <a16:creationId xmlns:a16="http://schemas.microsoft.com/office/drawing/2014/main" xmlns="" id="{00000000-0008-0000-0100-00006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57" name="CustomShape 1">
          <a:extLst>
            <a:ext uri="{FF2B5EF4-FFF2-40B4-BE49-F238E27FC236}">
              <a16:creationId xmlns:a16="http://schemas.microsoft.com/office/drawing/2014/main" xmlns="" id="{00000000-0008-0000-0100-00006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58" name="CustomShape 1">
          <a:extLst>
            <a:ext uri="{FF2B5EF4-FFF2-40B4-BE49-F238E27FC236}">
              <a16:creationId xmlns:a16="http://schemas.microsoft.com/office/drawing/2014/main" xmlns="" id="{00000000-0008-0000-0100-00006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59" name="CustomShape 1">
          <a:extLst>
            <a:ext uri="{FF2B5EF4-FFF2-40B4-BE49-F238E27FC236}">
              <a16:creationId xmlns:a16="http://schemas.microsoft.com/office/drawing/2014/main" xmlns="" id="{00000000-0008-0000-0100-00006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60" name="CustomShape 1">
          <a:extLst>
            <a:ext uri="{FF2B5EF4-FFF2-40B4-BE49-F238E27FC236}">
              <a16:creationId xmlns:a16="http://schemas.microsoft.com/office/drawing/2014/main" xmlns="" id="{00000000-0008-0000-0100-00007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61" name="CustomShape 1">
          <a:extLst>
            <a:ext uri="{FF2B5EF4-FFF2-40B4-BE49-F238E27FC236}">
              <a16:creationId xmlns:a16="http://schemas.microsoft.com/office/drawing/2014/main" xmlns="" id="{00000000-0008-0000-0100-00007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62" name="CustomShape 1">
          <a:extLst>
            <a:ext uri="{FF2B5EF4-FFF2-40B4-BE49-F238E27FC236}">
              <a16:creationId xmlns:a16="http://schemas.microsoft.com/office/drawing/2014/main" xmlns="" id="{00000000-0008-0000-0100-00007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63" name="CustomShape 1">
          <a:extLst>
            <a:ext uri="{FF2B5EF4-FFF2-40B4-BE49-F238E27FC236}">
              <a16:creationId xmlns:a16="http://schemas.microsoft.com/office/drawing/2014/main" xmlns="" id="{00000000-0008-0000-0100-00007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64" name="CustomShape 1">
          <a:extLst>
            <a:ext uri="{FF2B5EF4-FFF2-40B4-BE49-F238E27FC236}">
              <a16:creationId xmlns:a16="http://schemas.microsoft.com/office/drawing/2014/main" xmlns="" id="{00000000-0008-0000-0100-00007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65" name="CustomShape 1">
          <a:extLst>
            <a:ext uri="{FF2B5EF4-FFF2-40B4-BE49-F238E27FC236}">
              <a16:creationId xmlns:a16="http://schemas.microsoft.com/office/drawing/2014/main" xmlns="" id="{00000000-0008-0000-0100-00007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66" name="CustomShape 1">
          <a:extLst>
            <a:ext uri="{FF2B5EF4-FFF2-40B4-BE49-F238E27FC236}">
              <a16:creationId xmlns:a16="http://schemas.microsoft.com/office/drawing/2014/main" xmlns="" id="{00000000-0008-0000-0100-00007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67" name="CustomShape 1">
          <a:extLst>
            <a:ext uri="{FF2B5EF4-FFF2-40B4-BE49-F238E27FC236}">
              <a16:creationId xmlns:a16="http://schemas.microsoft.com/office/drawing/2014/main" xmlns="" id="{00000000-0008-0000-0100-00007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68" name="CustomShape 1">
          <a:extLst>
            <a:ext uri="{FF2B5EF4-FFF2-40B4-BE49-F238E27FC236}">
              <a16:creationId xmlns:a16="http://schemas.microsoft.com/office/drawing/2014/main" xmlns="" id="{00000000-0008-0000-0100-00007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69" name="CustomShape 1">
          <a:extLst>
            <a:ext uri="{FF2B5EF4-FFF2-40B4-BE49-F238E27FC236}">
              <a16:creationId xmlns:a16="http://schemas.microsoft.com/office/drawing/2014/main" xmlns="" id="{00000000-0008-0000-0100-00007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70" name="CustomShape 1">
          <a:extLst>
            <a:ext uri="{FF2B5EF4-FFF2-40B4-BE49-F238E27FC236}">
              <a16:creationId xmlns:a16="http://schemas.microsoft.com/office/drawing/2014/main" xmlns="" id="{00000000-0008-0000-0100-00007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71" name="CustomShape 1">
          <a:extLst>
            <a:ext uri="{FF2B5EF4-FFF2-40B4-BE49-F238E27FC236}">
              <a16:creationId xmlns:a16="http://schemas.microsoft.com/office/drawing/2014/main" xmlns="" id="{00000000-0008-0000-0100-00007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72" name="CustomShape 1">
          <a:extLst>
            <a:ext uri="{FF2B5EF4-FFF2-40B4-BE49-F238E27FC236}">
              <a16:creationId xmlns:a16="http://schemas.microsoft.com/office/drawing/2014/main" xmlns="" id="{00000000-0008-0000-0100-00007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73" name="CustomShape 1">
          <a:extLst>
            <a:ext uri="{FF2B5EF4-FFF2-40B4-BE49-F238E27FC236}">
              <a16:creationId xmlns:a16="http://schemas.microsoft.com/office/drawing/2014/main" xmlns="" id="{00000000-0008-0000-0100-00007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74" name="CustomShape 1">
          <a:extLst>
            <a:ext uri="{FF2B5EF4-FFF2-40B4-BE49-F238E27FC236}">
              <a16:creationId xmlns:a16="http://schemas.microsoft.com/office/drawing/2014/main" xmlns="" id="{00000000-0008-0000-0100-00007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75" name="CustomShape 1">
          <a:extLst>
            <a:ext uri="{FF2B5EF4-FFF2-40B4-BE49-F238E27FC236}">
              <a16:creationId xmlns:a16="http://schemas.microsoft.com/office/drawing/2014/main" xmlns="" id="{00000000-0008-0000-0100-00007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76" name="CustomShape 1">
          <a:extLst>
            <a:ext uri="{FF2B5EF4-FFF2-40B4-BE49-F238E27FC236}">
              <a16:creationId xmlns:a16="http://schemas.microsoft.com/office/drawing/2014/main" xmlns="" id="{00000000-0008-0000-0100-00008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77" name="CustomShape 1">
          <a:extLst>
            <a:ext uri="{FF2B5EF4-FFF2-40B4-BE49-F238E27FC236}">
              <a16:creationId xmlns:a16="http://schemas.microsoft.com/office/drawing/2014/main" xmlns="" id="{00000000-0008-0000-0100-00008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78" name="CustomShape 1">
          <a:extLst>
            <a:ext uri="{FF2B5EF4-FFF2-40B4-BE49-F238E27FC236}">
              <a16:creationId xmlns:a16="http://schemas.microsoft.com/office/drawing/2014/main" xmlns="" id="{00000000-0008-0000-0100-00008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79" name="CustomShape 1">
          <a:extLst>
            <a:ext uri="{FF2B5EF4-FFF2-40B4-BE49-F238E27FC236}">
              <a16:creationId xmlns:a16="http://schemas.microsoft.com/office/drawing/2014/main" xmlns="" id="{00000000-0008-0000-0100-00008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80" name="CustomShape 1">
          <a:extLst>
            <a:ext uri="{FF2B5EF4-FFF2-40B4-BE49-F238E27FC236}">
              <a16:creationId xmlns:a16="http://schemas.microsoft.com/office/drawing/2014/main" xmlns="" id="{00000000-0008-0000-0100-00008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81" name="CustomShape 1">
          <a:extLst>
            <a:ext uri="{FF2B5EF4-FFF2-40B4-BE49-F238E27FC236}">
              <a16:creationId xmlns:a16="http://schemas.microsoft.com/office/drawing/2014/main" xmlns="" id="{00000000-0008-0000-0100-00008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82" name="CustomShape 1">
          <a:extLst>
            <a:ext uri="{FF2B5EF4-FFF2-40B4-BE49-F238E27FC236}">
              <a16:creationId xmlns:a16="http://schemas.microsoft.com/office/drawing/2014/main" xmlns="" id="{00000000-0008-0000-0100-00008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83" name="CustomShape 1">
          <a:extLst>
            <a:ext uri="{FF2B5EF4-FFF2-40B4-BE49-F238E27FC236}">
              <a16:creationId xmlns:a16="http://schemas.microsoft.com/office/drawing/2014/main" xmlns="" id="{00000000-0008-0000-0100-00008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84" name="CustomShape 1">
          <a:extLst>
            <a:ext uri="{FF2B5EF4-FFF2-40B4-BE49-F238E27FC236}">
              <a16:creationId xmlns:a16="http://schemas.microsoft.com/office/drawing/2014/main" xmlns="" id="{00000000-0008-0000-0100-00008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85" name="CustomShape 1">
          <a:extLst>
            <a:ext uri="{FF2B5EF4-FFF2-40B4-BE49-F238E27FC236}">
              <a16:creationId xmlns:a16="http://schemas.microsoft.com/office/drawing/2014/main" xmlns="" id="{00000000-0008-0000-0100-00008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86" name="CustomShape 1">
          <a:extLst>
            <a:ext uri="{FF2B5EF4-FFF2-40B4-BE49-F238E27FC236}">
              <a16:creationId xmlns:a16="http://schemas.microsoft.com/office/drawing/2014/main" xmlns="" id="{00000000-0008-0000-0100-00008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87" name="CustomShape 1">
          <a:extLst>
            <a:ext uri="{FF2B5EF4-FFF2-40B4-BE49-F238E27FC236}">
              <a16:creationId xmlns:a16="http://schemas.microsoft.com/office/drawing/2014/main" xmlns="" id="{00000000-0008-0000-0100-00008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88" name="CustomShape 1">
          <a:extLst>
            <a:ext uri="{FF2B5EF4-FFF2-40B4-BE49-F238E27FC236}">
              <a16:creationId xmlns:a16="http://schemas.microsoft.com/office/drawing/2014/main" xmlns="" id="{00000000-0008-0000-0100-00008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89" name="CustomShape 1">
          <a:extLst>
            <a:ext uri="{FF2B5EF4-FFF2-40B4-BE49-F238E27FC236}">
              <a16:creationId xmlns:a16="http://schemas.microsoft.com/office/drawing/2014/main" xmlns="" id="{00000000-0008-0000-0100-00008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90" name="CustomShape 1">
          <a:extLst>
            <a:ext uri="{FF2B5EF4-FFF2-40B4-BE49-F238E27FC236}">
              <a16:creationId xmlns:a16="http://schemas.microsoft.com/office/drawing/2014/main" xmlns="" id="{00000000-0008-0000-0100-00008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91" name="CustomShape 1">
          <a:extLst>
            <a:ext uri="{FF2B5EF4-FFF2-40B4-BE49-F238E27FC236}">
              <a16:creationId xmlns:a16="http://schemas.microsoft.com/office/drawing/2014/main" xmlns="" id="{00000000-0008-0000-0100-00008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92" name="CustomShape 1">
          <a:extLst>
            <a:ext uri="{FF2B5EF4-FFF2-40B4-BE49-F238E27FC236}">
              <a16:creationId xmlns:a16="http://schemas.microsoft.com/office/drawing/2014/main" xmlns="" id="{00000000-0008-0000-0100-00009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93" name="CustomShape 1">
          <a:extLst>
            <a:ext uri="{FF2B5EF4-FFF2-40B4-BE49-F238E27FC236}">
              <a16:creationId xmlns:a16="http://schemas.microsoft.com/office/drawing/2014/main" xmlns="" id="{00000000-0008-0000-0100-00009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94" name="CustomShape 1">
          <a:extLst>
            <a:ext uri="{FF2B5EF4-FFF2-40B4-BE49-F238E27FC236}">
              <a16:creationId xmlns:a16="http://schemas.microsoft.com/office/drawing/2014/main" xmlns="" id="{00000000-0008-0000-0100-00009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95" name="CustomShape 1">
          <a:extLst>
            <a:ext uri="{FF2B5EF4-FFF2-40B4-BE49-F238E27FC236}">
              <a16:creationId xmlns:a16="http://schemas.microsoft.com/office/drawing/2014/main" xmlns="" id="{00000000-0008-0000-0100-00009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96" name="CustomShape 1">
          <a:extLst>
            <a:ext uri="{FF2B5EF4-FFF2-40B4-BE49-F238E27FC236}">
              <a16:creationId xmlns:a16="http://schemas.microsoft.com/office/drawing/2014/main" xmlns="" id="{00000000-0008-0000-0100-00009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97" name="CustomShape 1">
          <a:extLst>
            <a:ext uri="{FF2B5EF4-FFF2-40B4-BE49-F238E27FC236}">
              <a16:creationId xmlns:a16="http://schemas.microsoft.com/office/drawing/2014/main" xmlns="" id="{00000000-0008-0000-0100-000095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98" name="CustomShape 1">
          <a:extLst>
            <a:ext uri="{FF2B5EF4-FFF2-40B4-BE49-F238E27FC236}">
              <a16:creationId xmlns:a16="http://schemas.microsoft.com/office/drawing/2014/main" xmlns="" id="{00000000-0008-0000-0100-000096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99" name="CustomShape 1">
          <a:extLst>
            <a:ext uri="{FF2B5EF4-FFF2-40B4-BE49-F238E27FC236}">
              <a16:creationId xmlns:a16="http://schemas.microsoft.com/office/drawing/2014/main" xmlns="" id="{00000000-0008-0000-0100-000097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00" name="CustomShape 1">
          <a:extLst>
            <a:ext uri="{FF2B5EF4-FFF2-40B4-BE49-F238E27FC236}">
              <a16:creationId xmlns:a16="http://schemas.microsoft.com/office/drawing/2014/main" xmlns="" id="{00000000-0008-0000-0100-00009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01" name="CustomShape 1">
          <a:extLst>
            <a:ext uri="{FF2B5EF4-FFF2-40B4-BE49-F238E27FC236}">
              <a16:creationId xmlns:a16="http://schemas.microsoft.com/office/drawing/2014/main" xmlns="" id="{00000000-0008-0000-0100-00009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02" name="CustomShape 1">
          <a:extLst>
            <a:ext uri="{FF2B5EF4-FFF2-40B4-BE49-F238E27FC236}">
              <a16:creationId xmlns:a16="http://schemas.microsoft.com/office/drawing/2014/main" xmlns="" id="{00000000-0008-0000-0100-00009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03" name="CustomShape 1">
          <a:extLst>
            <a:ext uri="{FF2B5EF4-FFF2-40B4-BE49-F238E27FC236}">
              <a16:creationId xmlns:a16="http://schemas.microsoft.com/office/drawing/2014/main" xmlns="" id="{00000000-0008-0000-0100-00009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04" name="CustomShape 1">
          <a:extLst>
            <a:ext uri="{FF2B5EF4-FFF2-40B4-BE49-F238E27FC236}">
              <a16:creationId xmlns:a16="http://schemas.microsoft.com/office/drawing/2014/main" xmlns="" id="{00000000-0008-0000-0100-00009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05" name="CustomShape 1">
          <a:extLst>
            <a:ext uri="{FF2B5EF4-FFF2-40B4-BE49-F238E27FC236}">
              <a16:creationId xmlns:a16="http://schemas.microsoft.com/office/drawing/2014/main" xmlns="" id="{00000000-0008-0000-0100-00009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06" name="CustomShape 1">
          <a:extLst>
            <a:ext uri="{FF2B5EF4-FFF2-40B4-BE49-F238E27FC236}">
              <a16:creationId xmlns:a16="http://schemas.microsoft.com/office/drawing/2014/main" xmlns="" id="{00000000-0008-0000-0100-00009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07" name="CustomShape 1">
          <a:extLst>
            <a:ext uri="{FF2B5EF4-FFF2-40B4-BE49-F238E27FC236}">
              <a16:creationId xmlns:a16="http://schemas.microsoft.com/office/drawing/2014/main" xmlns="" id="{00000000-0008-0000-0100-00009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08" name="CustomShape 1">
          <a:extLst>
            <a:ext uri="{FF2B5EF4-FFF2-40B4-BE49-F238E27FC236}">
              <a16:creationId xmlns:a16="http://schemas.microsoft.com/office/drawing/2014/main" xmlns="" id="{00000000-0008-0000-0100-0000A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09" name="CustomShape 1">
          <a:extLst>
            <a:ext uri="{FF2B5EF4-FFF2-40B4-BE49-F238E27FC236}">
              <a16:creationId xmlns:a16="http://schemas.microsoft.com/office/drawing/2014/main" xmlns="" id="{00000000-0008-0000-0100-0000A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10" name="CustomShape 1">
          <a:extLst>
            <a:ext uri="{FF2B5EF4-FFF2-40B4-BE49-F238E27FC236}">
              <a16:creationId xmlns:a16="http://schemas.microsoft.com/office/drawing/2014/main" xmlns="" id="{00000000-0008-0000-0100-0000A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11" name="CustomShape 1">
          <a:extLst>
            <a:ext uri="{FF2B5EF4-FFF2-40B4-BE49-F238E27FC236}">
              <a16:creationId xmlns:a16="http://schemas.microsoft.com/office/drawing/2014/main" xmlns="" id="{00000000-0008-0000-0100-0000A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12" name="CustomShape 1">
          <a:extLst>
            <a:ext uri="{FF2B5EF4-FFF2-40B4-BE49-F238E27FC236}">
              <a16:creationId xmlns:a16="http://schemas.microsoft.com/office/drawing/2014/main" xmlns="" id="{00000000-0008-0000-0100-0000A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13" name="CustomShape 1">
          <a:extLst>
            <a:ext uri="{FF2B5EF4-FFF2-40B4-BE49-F238E27FC236}">
              <a16:creationId xmlns:a16="http://schemas.microsoft.com/office/drawing/2014/main" xmlns="" id="{00000000-0008-0000-0100-0000A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14" name="CustomShape 1">
          <a:extLst>
            <a:ext uri="{FF2B5EF4-FFF2-40B4-BE49-F238E27FC236}">
              <a16:creationId xmlns:a16="http://schemas.microsoft.com/office/drawing/2014/main" xmlns="" id="{00000000-0008-0000-0100-0000A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15" name="CustomShape 1">
          <a:extLst>
            <a:ext uri="{FF2B5EF4-FFF2-40B4-BE49-F238E27FC236}">
              <a16:creationId xmlns:a16="http://schemas.microsoft.com/office/drawing/2014/main" xmlns="" id="{00000000-0008-0000-0100-0000A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16" name="CustomShape 1">
          <a:extLst>
            <a:ext uri="{FF2B5EF4-FFF2-40B4-BE49-F238E27FC236}">
              <a16:creationId xmlns:a16="http://schemas.microsoft.com/office/drawing/2014/main" xmlns="" id="{00000000-0008-0000-0100-0000A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17" name="CustomShape 1">
          <a:extLst>
            <a:ext uri="{FF2B5EF4-FFF2-40B4-BE49-F238E27FC236}">
              <a16:creationId xmlns:a16="http://schemas.microsoft.com/office/drawing/2014/main" xmlns="" id="{00000000-0008-0000-0100-0000A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18" name="CustomShape 1">
          <a:extLst>
            <a:ext uri="{FF2B5EF4-FFF2-40B4-BE49-F238E27FC236}">
              <a16:creationId xmlns:a16="http://schemas.microsoft.com/office/drawing/2014/main" xmlns="" id="{00000000-0008-0000-0100-0000A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19" name="CustomShape 1">
          <a:extLst>
            <a:ext uri="{FF2B5EF4-FFF2-40B4-BE49-F238E27FC236}">
              <a16:creationId xmlns:a16="http://schemas.microsoft.com/office/drawing/2014/main" xmlns="" id="{00000000-0008-0000-0100-0000A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20" name="CustomShape 1">
          <a:extLst>
            <a:ext uri="{FF2B5EF4-FFF2-40B4-BE49-F238E27FC236}">
              <a16:creationId xmlns:a16="http://schemas.microsoft.com/office/drawing/2014/main" xmlns="" id="{00000000-0008-0000-0100-0000A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21" name="CustomShape 1">
          <a:extLst>
            <a:ext uri="{FF2B5EF4-FFF2-40B4-BE49-F238E27FC236}">
              <a16:creationId xmlns:a16="http://schemas.microsoft.com/office/drawing/2014/main" xmlns="" id="{00000000-0008-0000-0100-0000A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22" name="CustomShape 1">
          <a:extLst>
            <a:ext uri="{FF2B5EF4-FFF2-40B4-BE49-F238E27FC236}">
              <a16:creationId xmlns:a16="http://schemas.microsoft.com/office/drawing/2014/main" xmlns="" id="{00000000-0008-0000-0100-0000A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23" name="CustomShape 1">
          <a:extLst>
            <a:ext uri="{FF2B5EF4-FFF2-40B4-BE49-F238E27FC236}">
              <a16:creationId xmlns:a16="http://schemas.microsoft.com/office/drawing/2014/main" xmlns="" id="{00000000-0008-0000-0100-0000A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24" name="CustomShape 1">
          <a:extLst>
            <a:ext uri="{FF2B5EF4-FFF2-40B4-BE49-F238E27FC236}">
              <a16:creationId xmlns:a16="http://schemas.microsoft.com/office/drawing/2014/main" xmlns="" id="{00000000-0008-0000-0100-0000B0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25" name="CustomShape 1">
          <a:extLst>
            <a:ext uri="{FF2B5EF4-FFF2-40B4-BE49-F238E27FC236}">
              <a16:creationId xmlns:a16="http://schemas.microsoft.com/office/drawing/2014/main" xmlns="" id="{00000000-0008-0000-0100-0000B1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26" name="CustomShape 1">
          <a:extLst>
            <a:ext uri="{FF2B5EF4-FFF2-40B4-BE49-F238E27FC236}">
              <a16:creationId xmlns:a16="http://schemas.microsoft.com/office/drawing/2014/main" xmlns="" id="{00000000-0008-0000-0100-0000B2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327" name="CustomShape 1">
          <a:extLst>
            <a:ext uri="{FF2B5EF4-FFF2-40B4-BE49-F238E27FC236}">
              <a16:creationId xmlns:a16="http://schemas.microsoft.com/office/drawing/2014/main" xmlns="" id="{00000000-0008-0000-0100-0000B3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28" name="CustomShape 1">
          <a:extLst>
            <a:ext uri="{FF2B5EF4-FFF2-40B4-BE49-F238E27FC236}">
              <a16:creationId xmlns:a16="http://schemas.microsoft.com/office/drawing/2014/main" xmlns="" id="{00000000-0008-0000-0100-0000B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29" name="CustomShape 1">
          <a:extLst>
            <a:ext uri="{FF2B5EF4-FFF2-40B4-BE49-F238E27FC236}">
              <a16:creationId xmlns:a16="http://schemas.microsoft.com/office/drawing/2014/main" xmlns="" id="{00000000-0008-0000-0100-0000B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30" name="CustomShape 1">
          <a:extLst>
            <a:ext uri="{FF2B5EF4-FFF2-40B4-BE49-F238E27FC236}">
              <a16:creationId xmlns:a16="http://schemas.microsoft.com/office/drawing/2014/main" xmlns="" id="{00000000-0008-0000-0100-0000B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31" name="CustomShape 1">
          <a:extLst>
            <a:ext uri="{FF2B5EF4-FFF2-40B4-BE49-F238E27FC236}">
              <a16:creationId xmlns:a16="http://schemas.microsoft.com/office/drawing/2014/main" xmlns="" id="{00000000-0008-0000-0100-0000B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32" name="CustomShape 1">
          <a:extLst>
            <a:ext uri="{FF2B5EF4-FFF2-40B4-BE49-F238E27FC236}">
              <a16:creationId xmlns:a16="http://schemas.microsoft.com/office/drawing/2014/main" xmlns="" id="{00000000-0008-0000-0100-0000B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33" name="CustomShape 1">
          <a:extLst>
            <a:ext uri="{FF2B5EF4-FFF2-40B4-BE49-F238E27FC236}">
              <a16:creationId xmlns:a16="http://schemas.microsoft.com/office/drawing/2014/main" xmlns="" id="{00000000-0008-0000-0100-0000B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34" name="CustomShape 1">
          <a:extLst>
            <a:ext uri="{FF2B5EF4-FFF2-40B4-BE49-F238E27FC236}">
              <a16:creationId xmlns:a16="http://schemas.microsoft.com/office/drawing/2014/main" xmlns="" id="{00000000-0008-0000-0100-0000B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35" name="CustomShape 1">
          <a:extLst>
            <a:ext uri="{FF2B5EF4-FFF2-40B4-BE49-F238E27FC236}">
              <a16:creationId xmlns:a16="http://schemas.microsoft.com/office/drawing/2014/main" xmlns="" id="{00000000-0008-0000-0100-0000B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36" name="CustomShape 1">
          <a:extLst>
            <a:ext uri="{FF2B5EF4-FFF2-40B4-BE49-F238E27FC236}">
              <a16:creationId xmlns:a16="http://schemas.microsoft.com/office/drawing/2014/main" xmlns="" id="{00000000-0008-0000-0100-0000B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37" name="CustomShape 1">
          <a:extLst>
            <a:ext uri="{FF2B5EF4-FFF2-40B4-BE49-F238E27FC236}">
              <a16:creationId xmlns:a16="http://schemas.microsoft.com/office/drawing/2014/main" xmlns="" id="{00000000-0008-0000-0100-0000B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38" name="CustomShape 1">
          <a:extLst>
            <a:ext uri="{FF2B5EF4-FFF2-40B4-BE49-F238E27FC236}">
              <a16:creationId xmlns:a16="http://schemas.microsoft.com/office/drawing/2014/main" xmlns="" id="{00000000-0008-0000-0100-0000BE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39" name="CustomShape 1">
          <a:extLst>
            <a:ext uri="{FF2B5EF4-FFF2-40B4-BE49-F238E27FC236}">
              <a16:creationId xmlns:a16="http://schemas.microsoft.com/office/drawing/2014/main" xmlns="" id="{00000000-0008-0000-0100-0000BF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40" name="CustomShape 1">
          <a:extLst>
            <a:ext uri="{FF2B5EF4-FFF2-40B4-BE49-F238E27FC236}">
              <a16:creationId xmlns:a16="http://schemas.microsoft.com/office/drawing/2014/main" xmlns="" id="{00000000-0008-0000-0100-0000C0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41" name="CustomShape 1">
          <a:extLst>
            <a:ext uri="{FF2B5EF4-FFF2-40B4-BE49-F238E27FC236}">
              <a16:creationId xmlns:a16="http://schemas.microsoft.com/office/drawing/2014/main" xmlns="" id="{00000000-0008-0000-0100-0000C1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42" name="CustomShape 1">
          <a:extLst>
            <a:ext uri="{FF2B5EF4-FFF2-40B4-BE49-F238E27FC236}">
              <a16:creationId xmlns:a16="http://schemas.microsoft.com/office/drawing/2014/main" xmlns="" id="{00000000-0008-0000-0100-0000C2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43" name="CustomShape 1">
          <a:extLst>
            <a:ext uri="{FF2B5EF4-FFF2-40B4-BE49-F238E27FC236}">
              <a16:creationId xmlns:a16="http://schemas.microsoft.com/office/drawing/2014/main" xmlns="" id="{00000000-0008-0000-0100-0000C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44" name="CustomShape 1">
          <a:extLst>
            <a:ext uri="{FF2B5EF4-FFF2-40B4-BE49-F238E27FC236}">
              <a16:creationId xmlns:a16="http://schemas.microsoft.com/office/drawing/2014/main" xmlns="" id="{00000000-0008-0000-0100-0000C4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45" name="CustomShape 1">
          <a:extLst>
            <a:ext uri="{FF2B5EF4-FFF2-40B4-BE49-F238E27FC236}">
              <a16:creationId xmlns:a16="http://schemas.microsoft.com/office/drawing/2014/main" xmlns="" id="{00000000-0008-0000-0100-0000C5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46" name="CustomShape 1">
          <a:extLst>
            <a:ext uri="{FF2B5EF4-FFF2-40B4-BE49-F238E27FC236}">
              <a16:creationId xmlns:a16="http://schemas.microsoft.com/office/drawing/2014/main" xmlns="" id="{00000000-0008-0000-0100-0000C6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47" name="CustomShape 1">
          <a:extLst>
            <a:ext uri="{FF2B5EF4-FFF2-40B4-BE49-F238E27FC236}">
              <a16:creationId xmlns:a16="http://schemas.microsoft.com/office/drawing/2014/main" xmlns="" id="{00000000-0008-0000-0100-0000C7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48" name="CustomShape 1">
          <a:extLst>
            <a:ext uri="{FF2B5EF4-FFF2-40B4-BE49-F238E27FC236}">
              <a16:creationId xmlns:a16="http://schemas.microsoft.com/office/drawing/2014/main" xmlns="" id="{00000000-0008-0000-0100-0000C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49" name="CustomShape 1">
          <a:extLst>
            <a:ext uri="{FF2B5EF4-FFF2-40B4-BE49-F238E27FC236}">
              <a16:creationId xmlns:a16="http://schemas.microsoft.com/office/drawing/2014/main" xmlns="" id="{00000000-0008-0000-0100-0000C9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50" name="CustomShape 1">
          <a:extLst>
            <a:ext uri="{FF2B5EF4-FFF2-40B4-BE49-F238E27FC236}">
              <a16:creationId xmlns:a16="http://schemas.microsoft.com/office/drawing/2014/main" xmlns="" id="{00000000-0008-0000-0100-0000CA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51" name="CustomShape 1">
          <a:extLst>
            <a:ext uri="{FF2B5EF4-FFF2-40B4-BE49-F238E27FC236}">
              <a16:creationId xmlns:a16="http://schemas.microsoft.com/office/drawing/2014/main" xmlns="" id="{00000000-0008-0000-0100-0000CB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52" name="CustomShape 1">
          <a:extLst>
            <a:ext uri="{FF2B5EF4-FFF2-40B4-BE49-F238E27FC236}">
              <a16:creationId xmlns:a16="http://schemas.microsoft.com/office/drawing/2014/main" xmlns="" id="{00000000-0008-0000-0100-0000C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53" name="CustomShape 1">
          <a:extLst>
            <a:ext uri="{FF2B5EF4-FFF2-40B4-BE49-F238E27FC236}">
              <a16:creationId xmlns:a16="http://schemas.microsoft.com/office/drawing/2014/main" xmlns="" id="{00000000-0008-0000-0100-0000C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54" name="CustomShape 1">
          <a:extLst>
            <a:ext uri="{FF2B5EF4-FFF2-40B4-BE49-F238E27FC236}">
              <a16:creationId xmlns:a16="http://schemas.microsoft.com/office/drawing/2014/main" xmlns="" id="{00000000-0008-0000-0100-0000C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55" name="CustomShape 1">
          <a:extLst>
            <a:ext uri="{FF2B5EF4-FFF2-40B4-BE49-F238E27FC236}">
              <a16:creationId xmlns:a16="http://schemas.microsoft.com/office/drawing/2014/main" xmlns="" id="{00000000-0008-0000-0100-0000C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56" name="CustomShape 1">
          <a:extLst>
            <a:ext uri="{FF2B5EF4-FFF2-40B4-BE49-F238E27FC236}">
              <a16:creationId xmlns:a16="http://schemas.microsoft.com/office/drawing/2014/main" xmlns="" id="{00000000-0008-0000-0100-0000D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57" name="CustomShape 1">
          <a:extLst>
            <a:ext uri="{FF2B5EF4-FFF2-40B4-BE49-F238E27FC236}">
              <a16:creationId xmlns:a16="http://schemas.microsoft.com/office/drawing/2014/main" xmlns="" id="{00000000-0008-0000-0100-0000D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58" name="CustomShape 1">
          <a:extLst>
            <a:ext uri="{FF2B5EF4-FFF2-40B4-BE49-F238E27FC236}">
              <a16:creationId xmlns:a16="http://schemas.microsoft.com/office/drawing/2014/main" xmlns="" id="{00000000-0008-0000-0100-0000D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59" name="CustomShape 1">
          <a:extLst>
            <a:ext uri="{FF2B5EF4-FFF2-40B4-BE49-F238E27FC236}">
              <a16:creationId xmlns:a16="http://schemas.microsoft.com/office/drawing/2014/main" xmlns="" id="{00000000-0008-0000-0100-0000D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60" name="CustomShape 1">
          <a:extLst>
            <a:ext uri="{FF2B5EF4-FFF2-40B4-BE49-F238E27FC236}">
              <a16:creationId xmlns:a16="http://schemas.microsoft.com/office/drawing/2014/main" xmlns="" id="{00000000-0008-0000-0100-0000D4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61" name="CustomShape 1">
          <a:extLst>
            <a:ext uri="{FF2B5EF4-FFF2-40B4-BE49-F238E27FC236}">
              <a16:creationId xmlns:a16="http://schemas.microsoft.com/office/drawing/2014/main" xmlns="" id="{00000000-0008-0000-0100-0000D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62" name="CustomShape 1">
          <a:extLst>
            <a:ext uri="{FF2B5EF4-FFF2-40B4-BE49-F238E27FC236}">
              <a16:creationId xmlns:a16="http://schemas.microsoft.com/office/drawing/2014/main" xmlns="" id="{00000000-0008-0000-0100-0000D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63" name="CustomShape 1">
          <a:extLst>
            <a:ext uri="{FF2B5EF4-FFF2-40B4-BE49-F238E27FC236}">
              <a16:creationId xmlns:a16="http://schemas.microsoft.com/office/drawing/2014/main" xmlns="" id="{00000000-0008-0000-0100-0000D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64" name="CustomShape 1">
          <a:extLst>
            <a:ext uri="{FF2B5EF4-FFF2-40B4-BE49-F238E27FC236}">
              <a16:creationId xmlns:a16="http://schemas.microsoft.com/office/drawing/2014/main" xmlns="" id="{00000000-0008-0000-0100-0000D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65" name="CustomShape 1">
          <a:extLst>
            <a:ext uri="{FF2B5EF4-FFF2-40B4-BE49-F238E27FC236}">
              <a16:creationId xmlns:a16="http://schemas.microsoft.com/office/drawing/2014/main" xmlns="" id="{00000000-0008-0000-0100-0000D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66" name="CustomShape 1">
          <a:extLst>
            <a:ext uri="{FF2B5EF4-FFF2-40B4-BE49-F238E27FC236}">
              <a16:creationId xmlns:a16="http://schemas.microsoft.com/office/drawing/2014/main" xmlns="" id="{00000000-0008-0000-0100-0000D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67" name="CustomShape 1">
          <a:extLst>
            <a:ext uri="{FF2B5EF4-FFF2-40B4-BE49-F238E27FC236}">
              <a16:creationId xmlns:a16="http://schemas.microsoft.com/office/drawing/2014/main" xmlns="" id="{00000000-0008-0000-0100-0000D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68" name="CustomShape 1">
          <a:extLst>
            <a:ext uri="{FF2B5EF4-FFF2-40B4-BE49-F238E27FC236}">
              <a16:creationId xmlns:a16="http://schemas.microsoft.com/office/drawing/2014/main" xmlns="" id="{00000000-0008-0000-0100-0000D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69" name="CustomShape 1">
          <a:extLst>
            <a:ext uri="{FF2B5EF4-FFF2-40B4-BE49-F238E27FC236}">
              <a16:creationId xmlns:a16="http://schemas.microsoft.com/office/drawing/2014/main" xmlns="" id="{00000000-0008-0000-0100-0000D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70" name="CustomShape 1">
          <a:extLst>
            <a:ext uri="{FF2B5EF4-FFF2-40B4-BE49-F238E27FC236}">
              <a16:creationId xmlns:a16="http://schemas.microsoft.com/office/drawing/2014/main" xmlns="" id="{00000000-0008-0000-0100-0000D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71" name="CustomShape 1">
          <a:extLst>
            <a:ext uri="{FF2B5EF4-FFF2-40B4-BE49-F238E27FC236}">
              <a16:creationId xmlns:a16="http://schemas.microsoft.com/office/drawing/2014/main" xmlns="" id="{00000000-0008-0000-0100-0000D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372" name="CustomShape 1">
          <a:extLst>
            <a:ext uri="{FF2B5EF4-FFF2-40B4-BE49-F238E27FC236}">
              <a16:creationId xmlns:a16="http://schemas.microsoft.com/office/drawing/2014/main" xmlns="" id="{00000000-0008-0000-0100-0000E0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73" name="CustomShape 1">
          <a:extLst>
            <a:ext uri="{FF2B5EF4-FFF2-40B4-BE49-F238E27FC236}">
              <a16:creationId xmlns:a16="http://schemas.microsoft.com/office/drawing/2014/main" xmlns="" id="{00000000-0008-0000-0100-0000E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74" name="CustomShape 1">
          <a:extLst>
            <a:ext uri="{FF2B5EF4-FFF2-40B4-BE49-F238E27FC236}">
              <a16:creationId xmlns:a16="http://schemas.microsoft.com/office/drawing/2014/main" xmlns="" id="{00000000-0008-0000-0100-0000E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75" name="CustomShape 1">
          <a:extLst>
            <a:ext uri="{FF2B5EF4-FFF2-40B4-BE49-F238E27FC236}">
              <a16:creationId xmlns:a16="http://schemas.microsoft.com/office/drawing/2014/main" xmlns="" id="{00000000-0008-0000-0100-0000E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76" name="CustomShape 1">
          <a:extLst>
            <a:ext uri="{FF2B5EF4-FFF2-40B4-BE49-F238E27FC236}">
              <a16:creationId xmlns:a16="http://schemas.microsoft.com/office/drawing/2014/main" xmlns="" id="{00000000-0008-0000-0100-0000E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77" name="CustomShape 1">
          <a:extLst>
            <a:ext uri="{FF2B5EF4-FFF2-40B4-BE49-F238E27FC236}">
              <a16:creationId xmlns:a16="http://schemas.microsoft.com/office/drawing/2014/main" xmlns="" id="{00000000-0008-0000-0100-0000E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78" name="CustomShape 1">
          <a:extLst>
            <a:ext uri="{FF2B5EF4-FFF2-40B4-BE49-F238E27FC236}">
              <a16:creationId xmlns:a16="http://schemas.microsoft.com/office/drawing/2014/main" xmlns="" id="{00000000-0008-0000-0100-0000E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79" name="CustomShape 1">
          <a:extLst>
            <a:ext uri="{FF2B5EF4-FFF2-40B4-BE49-F238E27FC236}">
              <a16:creationId xmlns:a16="http://schemas.microsoft.com/office/drawing/2014/main" xmlns="" id="{00000000-0008-0000-0100-0000E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80" name="CustomShape 1">
          <a:extLst>
            <a:ext uri="{FF2B5EF4-FFF2-40B4-BE49-F238E27FC236}">
              <a16:creationId xmlns:a16="http://schemas.microsoft.com/office/drawing/2014/main" xmlns="" id="{00000000-0008-0000-0100-0000E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81" name="CustomShape 1">
          <a:extLst>
            <a:ext uri="{FF2B5EF4-FFF2-40B4-BE49-F238E27FC236}">
              <a16:creationId xmlns:a16="http://schemas.microsoft.com/office/drawing/2014/main" xmlns="" id="{00000000-0008-0000-0100-0000E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82" name="CustomShape 1">
          <a:extLst>
            <a:ext uri="{FF2B5EF4-FFF2-40B4-BE49-F238E27FC236}">
              <a16:creationId xmlns:a16="http://schemas.microsoft.com/office/drawing/2014/main" xmlns="" id="{00000000-0008-0000-0100-0000E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83" name="CustomShape 1">
          <a:extLst>
            <a:ext uri="{FF2B5EF4-FFF2-40B4-BE49-F238E27FC236}">
              <a16:creationId xmlns:a16="http://schemas.microsoft.com/office/drawing/2014/main" xmlns="" id="{00000000-0008-0000-0100-0000E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84" name="CustomShape 1">
          <a:extLst>
            <a:ext uri="{FF2B5EF4-FFF2-40B4-BE49-F238E27FC236}">
              <a16:creationId xmlns:a16="http://schemas.microsoft.com/office/drawing/2014/main" xmlns="" id="{00000000-0008-0000-0100-0000E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85" name="CustomShape 1">
          <a:extLst>
            <a:ext uri="{FF2B5EF4-FFF2-40B4-BE49-F238E27FC236}">
              <a16:creationId xmlns:a16="http://schemas.microsoft.com/office/drawing/2014/main" xmlns="" id="{00000000-0008-0000-0100-0000E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86" name="CustomShape 1">
          <a:extLst>
            <a:ext uri="{FF2B5EF4-FFF2-40B4-BE49-F238E27FC236}">
              <a16:creationId xmlns:a16="http://schemas.microsoft.com/office/drawing/2014/main" xmlns="" id="{00000000-0008-0000-0100-0000E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87" name="CustomShape 1">
          <a:extLst>
            <a:ext uri="{FF2B5EF4-FFF2-40B4-BE49-F238E27FC236}">
              <a16:creationId xmlns:a16="http://schemas.microsoft.com/office/drawing/2014/main" xmlns="" id="{00000000-0008-0000-0100-0000E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88" name="CustomShape 1">
          <a:extLst>
            <a:ext uri="{FF2B5EF4-FFF2-40B4-BE49-F238E27FC236}">
              <a16:creationId xmlns:a16="http://schemas.microsoft.com/office/drawing/2014/main" xmlns="" id="{00000000-0008-0000-0100-0000F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89" name="CustomShape 1">
          <a:extLst>
            <a:ext uri="{FF2B5EF4-FFF2-40B4-BE49-F238E27FC236}">
              <a16:creationId xmlns:a16="http://schemas.microsoft.com/office/drawing/2014/main" xmlns="" id="{00000000-0008-0000-0100-0000F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90" name="CustomShape 1">
          <a:extLst>
            <a:ext uri="{FF2B5EF4-FFF2-40B4-BE49-F238E27FC236}">
              <a16:creationId xmlns:a16="http://schemas.microsoft.com/office/drawing/2014/main" xmlns="" id="{00000000-0008-0000-0100-0000F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91" name="CustomShape 1">
          <a:extLst>
            <a:ext uri="{FF2B5EF4-FFF2-40B4-BE49-F238E27FC236}">
              <a16:creationId xmlns:a16="http://schemas.microsoft.com/office/drawing/2014/main" xmlns="" id="{00000000-0008-0000-0100-0000F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92" name="CustomShape 1">
          <a:extLst>
            <a:ext uri="{FF2B5EF4-FFF2-40B4-BE49-F238E27FC236}">
              <a16:creationId xmlns:a16="http://schemas.microsoft.com/office/drawing/2014/main" xmlns="" id="{00000000-0008-0000-0100-0000F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93" name="CustomShape 1">
          <a:extLst>
            <a:ext uri="{FF2B5EF4-FFF2-40B4-BE49-F238E27FC236}">
              <a16:creationId xmlns:a16="http://schemas.microsoft.com/office/drawing/2014/main" xmlns="" id="{00000000-0008-0000-0100-0000F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94" name="CustomShape 1">
          <a:extLst>
            <a:ext uri="{FF2B5EF4-FFF2-40B4-BE49-F238E27FC236}">
              <a16:creationId xmlns:a16="http://schemas.microsoft.com/office/drawing/2014/main" xmlns="" id="{00000000-0008-0000-0100-0000F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95" name="CustomShape 1">
          <a:extLst>
            <a:ext uri="{FF2B5EF4-FFF2-40B4-BE49-F238E27FC236}">
              <a16:creationId xmlns:a16="http://schemas.microsoft.com/office/drawing/2014/main" xmlns="" id="{00000000-0008-0000-0100-0000F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96" name="CustomShape 1">
          <a:extLst>
            <a:ext uri="{FF2B5EF4-FFF2-40B4-BE49-F238E27FC236}">
              <a16:creationId xmlns:a16="http://schemas.microsoft.com/office/drawing/2014/main" xmlns="" id="{00000000-0008-0000-0100-0000F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97" name="CustomShape 1">
          <a:extLst>
            <a:ext uri="{FF2B5EF4-FFF2-40B4-BE49-F238E27FC236}">
              <a16:creationId xmlns:a16="http://schemas.microsoft.com/office/drawing/2014/main" xmlns="" id="{00000000-0008-0000-0100-0000F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98" name="CustomShape 1">
          <a:extLst>
            <a:ext uri="{FF2B5EF4-FFF2-40B4-BE49-F238E27FC236}">
              <a16:creationId xmlns:a16="http://schemas.microsoft.com/office/drawing/2014/main" xmlns="" id="{00000000-0008-0000-0100-0000F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99" name="CustomShape 1">
          <a:extLst>
            <a:ext uri="{FF2B5EF4-FFF2-40B4-BE49-F238E27FC236}">
              <a16:creationId xmlns:a16="http://schemas.microsoft.com/office/drawing/2014/main" xmlns="" id="{00000000-0008-0000-0100-0000F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00" name="CustomShape 1">
          <a:extLst>
            <a:ext uri="{FF2B5EF4-FFF2-40B4-BE49-F238E27FC236}">
              <a16:creationId xmlns:a16="http://schemas.microsoft.com/office/drawing/2014/main" xmlns="" id="{00000000-0008-0000-0100-0000F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01" name="CustomShape 1">
          <a:extLst>
            <a:ext uri="{FF2B5EF4-FFF2-40B4-BE49-F238E27FC236}">
              <a16:creationId xmlns:a16="http://schemas.microsoft.com/office/drawing/2014/main" xmlns="" id="{00000000-0008-0000-0100-0000F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02" name="CustomShape 1">
          <a:extLst>
            <a:ext uri="{FF2B5EF4-FFF2-40B4-BE49-F238E27FC236}">
              <a16:creationId xmlns:a16="http://schemas.microsoft.com/office/drawing/2014/main" xmlns="" id="{00000000-0008-0000-0100-0000F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03" name="CustomShape 1">
          <a:extLst>
            <a:ext uri="{FF2B5EF4-FFF2-40B4-BE49-F238E27FC236}">
              <a16:creationId xmlns:a16="http://schemas.microsoft.com/office/drawing/2014/main" xmlns="" id="{00000000-0008-0000-0100-0000F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04" name="CustomShape 1">
          <a:extLst>
            <a:ext uri="{FF2B5EF4-FFF2-40B4-BE49-F238E27FC236}">
              <a16:creationId xmlns:a16="http://schemas.microsoft.com/office/drawing/2014/main" xmlns="" id="{00000000-0008-0000-0100-00000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05" name="CustomShape 1">
          <a:extLst>
            <a:ext uri="{FF2B5EF4-FFF2-40B4-BE49-F238E27FC236}">
              <a16:creationId xmlns:a16="http://schemas.microsoft.com/office/drawing/2014/main" xmlns="" id="{00000000-0008-0000-0100-00000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06" name="CustomShape 1">
          <a:extLst>
            <a:ext uri="{FF2B5EF4-FFF2-40B4-BE49-F238E27FC236}">
              <a16:creationId xmlns:a16="http://schemas.microsoft.com/office/drawing/2014/main" xmlns="" id="{00000000-0008-0000-0100-00000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07" name="CustomShape 1">
          <a:extLst>
            <a:ext uri="{FF2B5EF4-FFF2-40B4-BE49-F238E27FC236}">
              <a16:creationId xmlns:a16="http://schemas.microsoft.com/office/drawing/2014/main" xmlns="" id="{00000000-0008-0000-0100-00000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08" name="CustomShape 1">
          <a:extLst>
            <a:ext uri="{FF2B5EF4-FFF2-40B4-BE49-F238E27FC236}">
              <a16:creationId xmlns:a16="http://schemas.microsoft.com/office/drawing/2014/main" xmlns="" id="{00000000-0008-0000-0100-00000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09" name="CustomShape 1">
          <a:extLst>
            <a:ext uri="{FF2B5EF4-FFF2-40B4-BE49-F238E27FC236}">
              <a16:creationId xmlns:a16="http://schemas.microsoft.com/office/drawing/2014/main" xmlns="" id="{00000000-0008-0000-0100-00000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10" name="CustomShape 1">
          <a:extLst>
            <a:ext uri="{FF2B5EF4-FFF2-40B4-BE49-F238E27FC236}">
              <a16:creationId xmlns:a16="http://schemas.microsoft.com/office/drawing/2014/main" xmlns="" id="{00000000-0008-0000-0100-00000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11" name="CustomShape 1">
          <a:extLst>
            <a:ext uri="{FF2B5EF4-FFF2-40B4-BE49-F238E27FC236}">
              <a16:creationId xmlns:a16="http://schemas.microsoft.com/office/drawing/2014/main" xmlns="" id="{00000000-0008-0000-0100-00000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12" name="CustomShape 1">
          <a:extLst>
            <a:ext uri="{FF2B5EF4-FFF2-40B4-BE49-F238E27FC236}">
              <a16:creationId xmlns:a16="http://schemas.microsoft.com/office/drawing/2014/main" xmlns="" id="{00000000-0008-0000-0100-00000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13" name="CustomShape 1">
          <a:extLst>
            <a:ext uri="{FF2B5EF4-FFF2-40B4-BE49-F238E27FC236}">
              <a16:creationId xmlns:a16="http://schemas.microsoft.com/office/drawing/2014/main" xmlns="" id="{00000000-0008-0000-0100-00000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14" name="CustomShape 1">
          <a:extLst>
            <a:ext uri="{FF2B5EF4-FFF2-40B4-BE49-F238E27FC236}">
              <a16:creationId xmlns:a16="http://schemas.microsoft.com/office/drawing/2014/main" xmlns="" id="{00000000-0008-0000-0100-00000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15" name="CustomShape 1">
          <a:extLst>
            <a:ext uri="{FF2B5EF4-FFF2-40B4-BE49-F238E27FC236}">
              <a16:creationId xmlns:a16="http://schemas.microsoft.com/office/drawing/2014/main" xmlns="" id="{00000000-0008-0000-0100-00000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16" name="CustomShape 1">
          <a:extLst>
            <a:ext uri="{FF2B5EF4-FFF2-40B4-BE49-F238E27FC236}">
              <a16:creationId xmlns:a16="http://schemas.microsoft.com/office/drawing/2014/main" xmlns="" id="{00000000-0008-0000-0100-00000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17" name="CustomShape 1">
          <a:extLst>
            <a:ext uri="{FF2B5EF4-FFF2-40B4-BE49-F238E27FC236}">
              <a16:creationId xmlns:a16="http://schemas.microsoft.com/office/drawing/2014/main" xmlns="" id="{00000000-0008-0000-0100-00000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18" name="CustomShape 1">
          <a:extLst>
            <a:ext uri="{FF2B5EF4-FFF2-40B4-BE49-F238E27FC236}">
              <a16:creationId xmlns:a16="http://schemas.microsoft.com/office/drawing/2014/main" xmlns="" id="{00000000-0008-0000-0100-00000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19" name="CustomShape 1">
          <a:extLst>
            <a:ext uri="{FF2B5EF4-FFF2-40B4-BE49-F238E27FC236}">
              <a16:creationId xmlns:a16="http://schemas.microsoft.com/office/drawing/2014/main" xmlns="" id="{00000000-0008-0000-0100-00000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20" name="CustomShape 1">
          <a:extLst>
            <a:ext uri="{FF2B5EF4-FFF2-40B4-BE49-F238E27FC236}">
              <a16:creationId xmlns:a16="http://schemas.microsoft.com/office/drawing/2014/main" xmlns="" id="{00000000-0008-0000-0100-00001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21" name="CustomShape 1">
          <a:extLst>
            <a:ext uri="{FF2B5EF4-FFF2-40B4-BE49-F238E27FC236}">
              <a16:creationId xmlns:a16="http://schemas.microsoft.com/office/drawing/2014/main" xmlns="" id="{00000000-0008-0000-0100-00001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22" name="CustomShape 1">
          <a:extLst>
            <a:ext uri="{FF2B5EF4-FFF2-40B4-BE49-F238E27FC236}">
              <a16:creationId xmlns:a16="http://schemas.microsoft.com/office/drawing/2014/main" xmlns="" id="{00000000-0008-0000-0100-00001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23" name="CustomShape 1">
          <a:extLst>
            <a:ext uri="{FF2B5EF4-FFF2-40B4-BE49-F238E27FC236}">
              <a16:creationId xmlns:a16="http://schemas.microsoft.com/office/drawing/2014/main" xmlns="" id="{00000000-0008-0000-0100-00001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24" name="CustomShape 1">
          <a:extLst>
            <a:ext uri="{FF2B5EF4-FFF2-40B4-BE49-F238E27FC236}">
              <a16:creationId xmlns:a16="http://schemas.microsoft.com/office/drawing/2014/main" xmlns="" id="{00000000-0008-0000-0100-00001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25" name="CustomShape 1">
          <a:extLst>
            <a:ext uri="{FF2B5EF4-FFF2-40B4-BE49-F238E27FC236}">
              <a16:creationId xmlns:a16="http://schemas.microsoft.com/office/drawing/2014/main" xmlns="" id="{00000000-0008-0000-0100-00001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26" name="CustomShape 1">
          <a:extLst>
            <a:ext uri="{FF2B5EF4-FFF2-40B4-BE49-F238E27FC236}">
              <a16:creationId xmlns:a16="http://schemas.microsoft.com/office/drawing/2014/main" xmlns="" id="{00000000-0008-0000-0100-00001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27" name="CustomShape 1">
          <a:extLst>
            <a:ext uri="{FF2B5EF4-FFF2-40B4-BE49-F238E27FC236}">
              <a16:creationId xmlns:a16="http://schemas.microsoft.com/office/drawing/2014/main" xmlns="" id="{00000000-0008-0000-0100-00001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28" name="CustomShape 1">
          <a:extLst>
            <a:ext uri="{FF2B5EF4-FFF2-40B4-BE49-F238E27FC236}">
              <a16:creationId xmlns:a16="http://schemas.microsoft.com/office/drawing/2014/main" xmlns="" id="{00000000-0008-0000-0100-00001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29" name="CustomShape 1">
          <a:extLst>
            <a:ext uri="{FF2B5EF4-FFF2-40B4-BE49-F238E27FC236}">
              <a16:creationId xmlns:a16="http://schemas.microsoft.com/office/drawing/2014/main" xmlns="" id="{00000000-0008-0000-0100-00001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30" name="CustomShape 1">
          <a:extLst>
            <a:ext uri="{FF2B5EF4-FFF2-40B4-BE49-F238E27FC236}">
              <a16:creationId xmlns:a16="http://schemas.microsoft.com/office/drawing/2014/main" xmlns="" id="{00000000-0008-0000-0100-00001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31" name="CustomShape 1">
          <a:extLst>
            <a:ext uri="{FF2B5EF4-FFF2-40B4-BE49-F238E27FC236}">
              <a16:creationId xmlns:a16="http://schemas.microsoft.com/office/drawing/2014/main" xmlns="" id="{00000000-0008-0000-0100-00001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32" name="CustomShape 1">
          <a:extLst>
            <a:ext uri="{FF2B5EF4-FFF2-40B4-BE49-F238E27FC236}">
              <a16:creationId xmlns:a16="http://schemas.microsoft.com/office/drawing/2014/main" xmlns="" id="{00000000-0008-0000-0100-00001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33" name="CustomShape 1">
          <a:extLst>
            <a:ext uri="{FF2B5EF4-FFF2-40B4-BE49-F238E27FC236}">
              <a16:creationId xmlns:a16="http://schemas.microsoft.com/office/drawing/2014/main" xmlns="" id="{00000000-0008-0000-0100-00001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34" name="CustomShape 1">
          <a:extLst>
            <a:ext uri="{FF2B5EF4-FFF2-40B4-BE49-F238E27FC236}">
              <a16:creationId xmlns:a16="http://schemas.microsoft.com/office/drawing/2014/main" xmlns="" id="{00000000-0008-0000-0100-00001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35" name="CustomShape 1">
          <a:extLst>
            <a:ext uri="{FF2B5EF4-FFF2-40B4-BE49-F238E27FC236}">
              <a16:creationId xmlns:a16="http://schemas.microsoft.com/office/drawing/2014/main" xmlns="" id="{00000000-0008-0000-0100-00001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36" name="CustomShape 1">
          <a:extLst>
            <a:ext uri="{FF2B5EF4-FFF2-40B4-BE49-F238E27FC236}">
              <a16:creationId xmlns:a16="http://schemas.microsoft.com/office/drawing/2014/main" xmlns="" id="{00000000-0008-0000-0100-00002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37" name="CustomShape 1">
          <a:extLst>
            <a:ext uri="{FF2B5EF4-FFF2-40B4-BE49-F238E27FC236}">
              <a16:creationId xmlns:a16="http://schemas.microsoft.com/office/drawing/2014/main" xmlns="" id="{00000000-0008-0000-0100-00002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38" name="CustomShape 1">
          <a:extLst>
            <a:ext uri="{FF2B5EF4-FFF2-40B4-BE49-F238E27FC236}">
              <a16:creationId xmlns:a16="http://schemas.microsoft.com/office/drawing/2014/main" xmlns="" id="{00000000-0008-0000-0100-00002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39" name="CustomShape 1">
          <a:extLst>
            <a:ext uri="{FF2B5EF4-FFF2-40B4-BE49-F238E27FC236}">
              <a16:creationId xmlns:a16="http://schemas.microsoft.com/office/drawing/2014/main" xmlns="" id="{00000000-0008-0000-0100-00002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40" name="CustomShape 1">
          <a:extLst>
            <a:ext uri="{FF2B5EF4-FFF2-40B4-BE49-F238E27FC236}">
              <a16:creationId xmlns:a16="http://schemas.microsoft.com/office/drawing/2014/main" xmlns="" id="{00000000-0008-0000-0100-00002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41" name="CustomShape 1">
          <a:extLst>
            <a:ext uri="{FF2B5EF4-FFF2-40B4-BE49-F238E27FC236}">
              <a16:creationId xmlns:a16="http://schemas.microsoft.com/office/drawing/2014/main" xmlns="" id="{00000000-0008-0000-0100-00002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42" name="CustomShape 1">
          <a:extLst>
            <a:ext uri="{FF2B5EF4-FFF2-40B4-BE49-F238E27FC236}">
              <a16:creationId xmlns:a16="http://schemas.microsoft.com/office/drawing/2014/main" xmlns="" id="{00000000-0008-0000-0100-00002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43" name="CustomShape 1">
          <a:extLst>
            <a:ext uri="{FF2B5EF4-FFF2-40B4-BE49-F238E27FC236}">
              <a16:creationId xmlns:a16="http://schemas.microsoft.com/office/drawing/2014/main" xmlns="" id="{00000000-0008-0000-0100-00002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44" name="CustomShape 1">
          <a:extLst>
            <a:ext uri="{FF2B5EF4-FFF2-40B4-BE49-F238E27FC236}">
              <a16:creationId xmlns:a16="http://schemas.microsoft.com/office/drawing/2014/main" xmlns="" id="{00000000-0008-0000-0100-00002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45" name="CustomShape 1">
          <a:extLst>
            <a:ext uri="{FF2B5EF4-FFF2-40B4-BE49-F238E27FC236}">
              <a16:creationId xmlns:a16="http://schemas.microsoft.com/office/drawing/2014/main" xmlns="" id="{00000000-0008-0000-0100-00002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46" name="CustomShape 1">
          <a:extLst>
            <a:ext uri="{FF2B5EF4-FFF2-40B4-BE49-F238E27FC236}">
              <a16:creationId xmlns:a16="http://schemas.microsoft.com/office/drawing/2014/main" xmlns="" id="{00000000-0008-0000-0100-00002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47" name="CustomShape 1">
          <a:extLst>
            <a:ext uri="{FF2B5EF4-FFF2-40B4-BE49-F238E27FC236}">
              <a16:creationId xmlns:a16="http://schemas.microsoft.com/office/drawing/2014/main" xmlns="" id="{00000000-0008-0000-0100-00002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48" name="CustomShape 1">
          <a:extLst>
            <a:ext uri="{FF2B5EF4-FFF2-40B4-BE49-F238E27FC236}">
              <a16:creationId xmlns:a16="http://schemas.microsoft.com/office/drawing/2014/main" xmlns="" id="{00000000-0008-0000-0100-00002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49" name="CustomShape 1">
          <a:extLst>
            <a:ext uri="{FF2B5EF4-FFF2-40B4-BE49-F238E27FC236}">
              <a16:creationId xmlns:a16="http://schemas.microsoft.com/office/drawing/2014/main" xmlns="" id="{00000000-0008-0000-0100-00002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50" name="CustomShape 1">
          <a:extLst>
            <a:ext uri="{FF2B5EF4-FFF2-40B4-BE49-F238E27FC236}">
              <a16:creationId xmlns:a16="http://schemas.microsoft.com/office/drawing/2014/main" xmlns="" id="{00000000-0008-0000-0100-00002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51" name="CustomShape 1">
          <a:extLst>
            <a:ext uri="{FF2B5EF4-FFF2-40B4-BE49-F238E27FC236}">
              <a16:creationId xmlns:a16="http://schemas.microsoft.com/office/drawing/2014/main" xmlns="" id="{00000000-0008-0000-0100-00002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52" name="CustomShape 1">
          <a:extLst>
            <a:ext uri="{FF2B5EF4-FFF2-40B4-BE49-F238E27FC236}">
              <a16:creationId xmlns:a16="http://schemas.microsoft.com/office/drawing/2014/main" xmlns="" id="{00000000-0008-0000-0100-00003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53" name="CustomShape 1">
          <a:extLst>
            <a:ext uri="{FF2B5EF4-FFF2-40B4-BE49-F238E27FC236}">
              <a16:creationId xmlns:a16="http://schemas.microsoft.com/office/drawing/2014/main" xmlns="" id="{00000000-0008-0000-0100-00003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54" name="CustomShape 1">
          <a:extLst>
            <a:ext uri="{FF2B5EF4-FFF2-40B4-BE49-F238E27FC236}">
              <a16:creationId xmlns:a16="http://schemas.microsoft.com/office/drawing/2014/main" xmlns="" id="{00000000-0008-0000-0100-00003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55" name="CustomShape 1">
          <a:extLst>
            <a:ext uri="{FF2B5EF4-FFF2-40B4-BE49-F238E27FC236}">
              <a16:creationId xmlns:a16="http://schemas.microsoft.com/office/drawing/2014/main" xmlns="" id="{00000000-0008-0000-0100-00003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56" name="CustomShape 1">
          <a:extLst>
            <a:ext uri="{FF2B5EF4-FFF2-40B4-BE49-F238E27FC236}">
              <a16:creationId xmlns:a16="http://schemas.microsoft.com/office/drawing/2014/main" xmlns="" id="{00000000-0008-0000-0100-00003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57" name="CustomShape 1">
          <a:extLst>
            <a:ext uri="{FF2B5EF4-FFF2-40B4-BE49-F238E27FC236}">
              <a16:creationId xmlns:a16="http://schemas.microsoft.com/office/drawing/2014/main" xmlns="" id="{00000000-0008-0000-0100-00003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58" name="CustomShape 1">
          <a:extLst>
            <a:ext uri="{FF2B5EF4-FFF2-40B4-BE49-F238E27FC236}">
              <a16:creationId xmlns:a16="http://schemas.microsoft.com/office/drawing/2014/main" xmlns="" id="{00000000-0008-0000-0100-00003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59" name="CustomShape 1">
          <a:extLst>
            <a:ext uri="{FF2B5EF4-FFF2-40B4-BE49-F238E27FC236}">
              <a16:creationId xmlns:a16="http://schemas.microsoft.com/office/drawing/2014/main" xmlns="" id="{00000000-0008-0000-0100-00003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60" name="CustomShape 1">
          <a:extLst>
            <a:ext uri="{FF2B5EF4-FFF2-40B4-BE49-F238E27FC236}">
              <a16:creationId xmlns:a16="http://schemas.microsoft.com/office/drawing/2014/main" xmlns="" id="{00000000-0008-0000-0100-00003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61" name="CustomShape 1">
          <a:extLst>
            <a:ext uri="{FF2B5EF4-FFF2-40B4-BE49-F238E27FC236}">
              <a16:creationId xmlns:a16="http://schemas.microsoft.com/office/drawing/2014/main" xmlns="" id="{00000000-0008-0000-0100-00003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62" name="CustomShape 1">
          <a:extLst>
            <a:ext uri="{FF2B5EF4-FFF2-40B4-BE49-F238E27FC236}">
              <a16:creationId xmlns:a16="http://schemas.microsoft.com/office/drawing/2014/main" xmlns="" id="{00000000-0008-0000-0100-00003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63" name="CustomShape 1">
          <a:extLst>
            <a:ext uri="{FF2B5EF4-FFF2-40B4-BE49-F238E27FC236}">
              <a16:creationId xmlns:a16="http://schemas.microsoft.com/office/drawing/2014/main" xmlns="" id="{00000000-0008-0000-0100-00003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64" name="CustomShape 1">
          <a:extLst>
            <a:ext uri="{FF2B5EF4-FFF2-40B4-BE49-F238E27FC236}">
              <a16:creationId xmlns:a16="http://schemas.microsoft.com/office/drawing/2014/main" xmlns="" id="{00000000-0008-0000-0100-00003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65" name="CustomShape 1">
          <a:extLst>
            <a:ext uri="{FF2B5EF4-FFF2-40B4-BE49-F238E27FC236}">
              <a16:creationId xmlns:a16="http://schemas.microsoft.com/office/drawing/2014/main" xmlns="" id="{00000000-0008-0000-0100-00003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66" name="CustomShape 1">
          <a:extLst>
            <a:ext uri="{FF2B5EF4-FFF2-40B4-BE49-F238E27FC236}">
              <a16:creationId xmlns:a16="http://schemas.microsoft.com/office/drawing/2014/main" xmlns="" id="{00000000-0008-0000-0100-00003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67" name="CustomShape 1">
          <a:extLst>
            <a:ext uri="{FF2B5EF4-FFF2-40B4-BE49-F238E27FC236}">
              <a16:creationId xmlns:a16="http://schemas.microsoft.com/office/drawing/2014/main" xmlns="" id="{00000000-0008-0000-0100-00003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68" name="CustomShape 1">
          <a:extLst>
            <a:ext uri="{FF2B5EF4-FFF2-40B4-BE49-F238E27FC236}">
              <a16:creationId xmlns:a16="http://schemas.microsoft.com/office/drawing/2014/main" xmlns="" id="{00000000-0008-0000-0100-00004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69" name="CustomShape 1">
          <a:extLst>
            <a:ext uri="{FF2B5EF4-FFF2-40B4-BE49-F238E27FC236}">
              <a16:creationId xmlns:a16="http://schemas.microsoft.com/office/drawing/2014/main" xmlns="" id="{00000000-0008-0000-0100-00004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70" name="CustomShape 1">
          <a:extLst>
            <a:ext uri="{FF2B5EF4-FFF2-40B4-BE49-F238E27FC236}">
              <a16:creationId xmlns:a16="http://schemas.microsoft.com/office/drawing/2014/main" xmlns="" id="{00000000-0008-0000-0100-00004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71" name="CustomShape 1">
          <a:extLst>
            <a:ext uri="{FF2B5EF4-FFF2-40B4-BE49-F238E27FC236}">
              <a16:creationId xmlns:a16="http://schemas.microsoft.com/office/drawing/2014/main" xmlns="" id="{00000000-0008-0000-0100-00004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72" name="CustomShape 1">
          <a:extLst>
            <a:ext uri="{FF2B5EF4-FFF2-40B4-BE49-F238E27FC236}">
              <a16:creationId xmlns:a16="http://schemas.microsoft.com/office/drawing/2014/main" xmlns="" id="{00000000-0008-0000-0100-00004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73" name="CustomShape 1">
          <a:extLst>
            <a:ext uri="{FF2B5EF4-FFF2-40B4-BE49-F238E27FC236}">
              <a16:creationId xmlns:a16="http://schemas.microsoft.com/office/drawing/2014/main" xmlns="" id="{00000000-0008-0000-0100-00004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74" name="CustomShape 1">
          <a:extLst>
            <a:ext uri="{FF2B5EF4-FFF2-40B4-BE49-F238E27FC236}">
              <a16:creationId xmlns:a16="http://schemas.microsoft.com/office/drawing/2014/main" xmlns="" id="{00000000-0008-0000-0100-00004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75" name="CustomShape 1">
          <a:extLst>
            <a:ext uri="{FF2B5EF4-FFF2-40B4-BE49-F238E27FC236}">
              <a16:creationId xmlns:a16="http://schemas.microsoft.com/office/drawing/2014/main" xmlns="" id="{00000000-0008-0000-0100-00004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76" name="CustomShape 1">
          <a:extLst>
            <a:ext uri="{FF2B5EF4-FFF2-40B4-BE49-F238E27FC236}">
              <a16:creationId xmlns:a16="http://schemas.microsoft.com/office/drawing/2014/main" xmlns="" id="{00000000-0008-0000-0100-00004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77" name="CustomShape 1">
          <a:extLst>
            <a:ext uri="{FF2B5EF4-FFF2-40B4-BE49-F238E27FC236}">
              <a16:creationId xmlns:a16="http://schemas.microsoft.com/office/drawing/2014/main" xmlns="" id="{00000000-0008-0000-0100-00004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78" name="CustomShape 1">
          <a:extLst>
            <a:ext uri="{FF2B5EF4-FFF2-40B4-BE49-F238E27FC236}">
              <a16:creationId xmlns:a16="http://schemas.microsoft.com/office/drawing/2014/main" xmlns="" id="{00000000-0008-0000-0100-00004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79" name="CustomShape 1">
          <a:extLst>
            <a:ext uri="{FF2B5EF4-FFF2-40B4-BE49-F238E27FC236}">
              <a16:creationId xmlns:a16="http://schemas.microsoft.com/office/drawing/2014/main" xmlns="" id="{00000000-0008-0000-0100-00004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80" name="CustomShape 1">
          <a:extLst>
            <a:ext uri="{FF2B5EF4-FFF2-40B4-BE49-F238E27FC236}">
              <a16:creationId xmlns:a16="http://schemas.microsoft.com/office/drawing/2014/main" xmlns="" id="{00000000-0008-0000-0100-00004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81" name="CustomShape 1">
          <a:extLst>
            <a:ext uri="{FF2B5EF4-FFF2-40B4-BE49-F238E27FC236}">
              <a16:creationId xmlns:a16="http://schemas.microsoft.com/office/drawing/2014/main" xmlns="" id="{00000000-0008-0000-0100-00004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82" name="CustomShape 1">
          <a:extLst>
            <a:ext uri="{FF2B5EF4-FFF2-40B4-BE49-F238E27FC236}">
              <a16:creationId xmlns:a16="http://schemas.microsoft.com/office/drawing/2014/main" xmlns="" id="{00000000-0008-0000-0100-00004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83" name="CustomShape 1">
          <a:extLst>
            <a:ext uri="{FF2B5EF4-FFF2-40B4-BE49-F238E27FC236}">
              <a16:creationId xmlns:a16="http://schemas.microsoft.com/office/drawing/2014/main" xmlns="" id="{00000000-0008-0000-0100-00004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84" name="CustomShape 1">
          <a:extLst>
            <a:ext uri="{FF2B5EF4-FFF2-40B4-BE49-F238E27FC236}">
              <a16:creationId xmlns:a16="http://schemas.microsoft.com/office/drawing/2014/main" xmlns="" id="{00000000-0008-0000-0100-00005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85" name="CustomShape 1">
          <a:extLst>
            <a:ext uri="{FF2B5EF4-FFF2-40B4-BE49-F238E27FC236}">
              <a16:creationId xmlns:a16="http://schemas.microsoft.com/office/drawing/2014/main" xmlns="" id="{00000000-0008-0000-0100-00005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86" name="CustomShape 1">
          <a:extLst>
            <a:ext uri="{FF2B5EF4-FFF2-40B4-BE49-F238E27FC236}">
              <a16:creationId xmlns:a16="http://schemas.microsoft.com/office/drawing/2014/main" xmlns="" id="{00000000-0008-0000-0100-00005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87" name="CustomShape 1">
          <a:extLst>
            <a:ext uri="{FF2B5EF4-FFF2-40B4-BE49-F238E27FC236}">
              <a16:creationId xmlns:a16="http://schemas.microsoft.com/office/drawing/2014/main" xmlns="" id="{00000000-0008-0000-0100-00005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88" name="CustomShape 1">
          <a:extLst>
            <a:ext uri="{FF2B5EF4-FFF2-40B4-BE49-F238E27FC236}">
              <a16:creationId xmlns:a16="http://schemas.microsoft.com/office/drawing/2014/main" xmlns="" id="{00000000-0008-0000-0100-00005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89" name="CustomShape 1">
          <a:extLst>
            <a:ext uri="{FF2B5EF4-FFF2-40B4-BE49-F238E27FC236}">
              <a16:creationId xmlns:a16="http://schemas.microsoft.com/office/drawing/2014/main" xmlns="" id="{00000000-0008-0000-0100-00005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90" name="CustomShape 1">
          <a:extLst>
            <a:ext uri="{FF2B5EF4-FFF2-40B4-BE49-F238E27FC236}">
              <a16:creationId xmlns:a16="http://schemas.microsoft.com/office/drawing/2014/main" xmlns="" id="{00000000-0008-0000-0100-000056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91" name="CustomShape 1">
          <a:extLst>
            <a:ext uri="{FF2B5EF4-FFF2-40B4-BE49-F238E27FC236}">
              <a16:creationId xmlns:a16="http://schemas.microsoft.com/office/drawing/2014/main" xmlns="" id="{00000000-0008-0000-0100-000057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92" name="CustomShape 1">
          <a:extLst>
            <a:ext uri="{FF2B5EF4-FFF2-40B4-BE49-F238E27FC236}">
              <a16:creationId xmlns:a16="http://schemas.microsoft.com/office/drawing/2014/main" xmlns="" id="{00000000-0008-0000-0100-000058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93" name="CustomShape 1">
          <a:extLst>
            <a:ext uri="{FF2B5EF4-FFF2-40B4-BE49-F238E27FC236}">
              <a16:creationId xmlns:a16="http://schemas.microsoft.com/office/drawing/2014/main" xmlns="" id="{00000000-0008-0000-0100-00005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94" name="CustomShape 1">
          <a:extLst>
            <a:ext uri="{FF2B5EF4-FFF2-40B4-BE49-F238E27FC236}">
              <a16:creationId xmlns:a16="http://schemas.microsoft.com/office/drawing/2014/main" xmlns="" id="{00000000-0008-0000-0100-00005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95" name="CustomShape 1">
          <a:extLst>
            <a:ext uri="{FF2B5EF4-FFF2-40B4-BE49-F238E27FC236}">
              <a16:creationId xmlns:a16="http://schemas.microsoft.com/office/drawing/2014/main" xmlns="" id="{00000000-0008-0000-0100-00005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96" name="CustomShape 1">
          <a:extLst>
            <a:ext uri="{FF2B5EF4-FFF2-40B4-BE49-F238E27FC236}">
              <a16:creationId xmlns:a16="http://schemas.microsoft.com/office/drawing/2014/main" xmlns="" id="{00000000-0008-0000-0100-00005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97" name="CustomShape 1">
          <a:extLst>
            <a:ext uri="{FF2B5EF4-FFF2-40B4-BE49-F238E27FC236}">
              <a16:creationId xmlns:a16="http://schemas.microsoft.com/office/drawing/2014/main" xmlns="" id="{00000000-0008-0000-0100-00005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98" name="CustomShape 1">
          <a:extLst>
            <a:ext uri="{FF2B5EF4-FFF2-40B4-BE49-F238E27FC236}">
              <a16:creationId xmlns:a16="http://schemas.microsoft.com/office/drawing/2014/main" xmlns="" id="{00000000-0008-0000-0100-00005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99" name="CustomShape 1">
          <a:extLst>
            <a:ext uri="{FF2B5EF4-FFF2-40B4-BE49-F238E27FC236}">
              <a16:creationId xmlns:a16="http://schemas.microsoft.com/office/drawing/2014/main" xmlns="" id="{00000000-0008-0000-0100-00005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00" name="CustomShape 1">
          <a:extLst>
            <a:ext uri="{FF2B5EF4-FFF2-40B4-BE49-F238E27FC236}">
              <a16:creationId xmlns:a16="http://schemas.microsoft.com/office/drawing/2014/main" xmlns="" id="{00000000-0008-0000-0100-00006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01" name="CustomShape 1">
          <a:extLst>
            <a:ext uri="{FF2B5EF4-FFF2-40B4-BE49-F238E27FC236}">
              <a16:creationId xmlns:a16="http://schemas.microsoft.com/office/drawing/2014/main" xmlns="" id="{00000000-0008-0000-0100-00006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02" name="CustomShape 1">
          <a:extLst>
            <a:ext uri="{FF2B5EF4-FFF2-40B4-BE49-F238E27FC236}">
              <a16:creationId xmlns:a16="http://schemas.microsoft.com/office/drawing/2014/main" xmlns="" id="{00000000-0008-0000-0100-00006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03" name="CustomShape 1">
          <a:extLst>
            <a:ext uri="{FF2B5EF4-FFF2-40B4-BE49-F238E27FC236}">
              <a16:creationId xmlns:a16="http://schemas.microsoft.com/office/drawing/2014/main" xmlns="" id="{00000000-0008-0000-0100-00006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04" name="CustomShape 1">
          <a:extLst>
            <a:ext uri="{FF2B5EF4-FFF2-40B4-BE49-F238E27FC236}">
              <a16:creationId xmlns:a16="http://schemas.microsoft.com/office/drawing/2014/main" xmlns="" id="{00000000-0008-0000-0100-00006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05" name="CustomShape 1">
          <a:extLst>
            <a:ext uri="{FF2B5EF4-FFF2-40B4-BE49-F238E27FC236}">
              <a16:creationId xmlns:a16="http://schemas.microsoft.com/office/drawing/2014/main" xmlns="" id="{00000000-0008-0000-0100-00006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06" name="CustomShape 1">
          <a:extLst>
            <a:ext uri="{FF2B5EF4-FFF2-40B4-BE49-F238E27FC236}">
              <a16:creationId xmlns:a16="http://schemas.microsoft.com/office/drawing/2014/main" xmlns="" id="{00000000-0008-0000-0100-00006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07" name="CustomShape 1">
          <a:extLst>
            <a:ext uri="{FF2B5EF4-FFF2-40B4-BE49-F238E27FC236}">
              <a16:creationId xmlns:a16="http://schemas.microsoft.com/office/drawing/2014/main" xmlns="" id="{00000000-0008-0000-0100-00006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08" name="CustomShape 1">
          <a:extLst>
            <a:ext uri="{FF2B5EF4-FFF2-40B4-BE49-F238E27FC236}">
              <a16:creationId xmlns:a16="http://schemas.microsoft.com/office/drawing/2014/main" xmlns="" id="{00000000-0008-0000-0100-00006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09" name="CustomShape 1">
          <a:extLst>
            <a:ext uri="{FF2B5EF4-FFF2-40B4-BE49-F238E27FC236}">
              <a16:creationId xmlns:a16="http://schemas.microsoft.com/office/drawing/2014/main" xmlns="" id="{00000000-0008-0000-0100-00006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10" name="CustomShape 1">
          <a:extLst>
            <a:ext uri="{FF2B5EF4-FFF2-40B4-BE49-F238E27FC236}">
              <a16:creationId xmlns:a16="http://schemas.microsoft.com/office/drawing/2014/main" xmlns="" id="{00000000-0008-0000-0100-00006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11" name="CustomShape 1">
          <a:extLst>
            <a:ext uri="{FF2B5EF4-FFF2-40B4-BE49-F238E27FC236}">
              <a16:creationId xmlns:a16="http://schemas.microsoft.com/office/drawing/2014/main" xmlns="" id="{00000000-0008-0000-0100-00006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12" name="CustomShape 1">
          <a:extLst>
            <a:ext uri="{FF2B5EF4-FFF2-40B4-BE49-F238E27FC236}">
              <a16:creationId xmlns:a16="http://schemas.microsoft.com/office/drawing/2014/main" xmlns="" id="{00000000-0008-0000-0100-00006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13" name="CustomShape 1">
          <a:extLst>
            <a:ext uri="{FF2B5EF4-FFF2-40B4-BE49-F238E27FC236}">
              <a16:creationId xmlns:a16="http://schemas.microsoft.com/office/drawing/2014/main" xmlns="" id="{00000000-0008-0000-0100-00006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14" name="CustomShape 1">
          <a:extLst>
            <a:ext uri="{FF2B5EF4-FFF2-40B4-BE49-F238E27FC236}">
              <a16:creationId xmlns:a16="http://schemas.microsoft.com/office/drawing/2014/main" xmlns="" id="{00000000-0008-0000-0100-00006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15" name="CustomShape 1">
          <a:extLst>
            <a:ext uri="{FF2B5EF4-FFF2-40B4-BE49-F238E27FC236}">
              <a16:creationId xmlns:a16="http://schemas.microsoft.com/office/drawing/2014/main" xmlns="" id="{00000000-0008-0000-0100-00006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16" name="CustomShape 1">
          <a:extLst>
            <a:ext uri="{FF2B5EF4-FFF2-40B4-BE49-F238E27FC236}">
              <a16:creationId xmlns:a16="http://schemas.microsoft.com/office/drawing/2014/main" xmlns="" id="{00000000-0008-0000-0100-00007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17" name="CustomShape 1">
          <a:extLst>
            <a:ext uri="{FF2B5EF4-FFF2-40B4-BE49-F238E27FC236}">
              <a16:creationId xmlns:a16="http://schemas.microsoft.com/office/drawing/2014/main" xmlns="" id="{00000000-0008-0000-0100-00007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18" name="CustomShape 1">
          <a:extLst>
            <a:ext uri="{FF2B5EF4-FFF2-40B4-BE49-F238E27FC236}">
              <a16:creationId xmlns:a16="http://schemas.microsoft.com/office/drawing/2014/main" xmlns="" id="{00000000-0008-0000-0100-00007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19" name="CustomShape 1">
          <a:extLst>
            <a:ext uri="{FF2B5EF4-FFF2-40B4-BE49-F238E27FC236}">
              <a16:creationId xmlns:a16="http://schemas.microsoft.com/office/drawing/2014/main" xmlns="" id="{00000000-0008-0000-0100-00007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20" name="CustomShape 1">
          <a:extLst>
            <a:ext uri="{FF2B5EF4-FFF2-40B4-BE49-F238E27FC236}">
              <a16:creationId xmlns:a16="http://schemas.microsoft.com/office/drawing/2014/main" xmlns="" id="{00000000-0008-0000-0100-00007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21" name="CustomShape 1">
          <a:extLst>
            <a:ext uri="{FF2B5EF4-FFF2-40B4-BE49-F238E27FC236}">
              <a16:creationId xmlns:a16="http://schemas.microsoft.com/office/drawing/2014/main" xmlns="" id="{00000000-0008-0000-0100-00007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22" name="CustomShape 1">
          <a:extLst>
            <a:ext uri="{FF2B5EF4-FFF2-40B4-BE49-F238E27FC236}">
              <a16:creationId xmlns:a16="http://schemas.microsoft.com/office/drawing/2014/main" xmlns="" id="{00000000-0008-0000-0100-00007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23" name="CustomShape 1">
          <a:extLst>
            <a:ext uri="{FF2B5EF4-FFF2-40B4-BE49-F238E27FC236}">
              <a16:creationId xmlns:a16="http://schemas.microsoft.com/office/drawing/2014/main" xmlns="" id="{00000000-0008-0000-0100-00007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24" name="CustomShape 1">
          <a:extLst>
            <a:ext uri="{FF2B5EF4-FFF2-40B4-BE49-F238E27FC236}">
              <a16:creationId xmlns:a16="http://schemas.microsoft.com/office/drawing/2014/main" xmlns="" id="{00000000-0008-0000-0100-00007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25" name="CustomShape 1">
          <a:extLst>
            <a:ext uri="{FF2B5EF4-FFF2-40B4-BE49-F238E27FC236}">
              <a16:creationId xmlns:a16="http://schemas.microsoft.com/office/drawing/2014/main" xmlns="" id="{00000000-0008-0000-0100-00007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26" name="CustomShape 1">
          <a:extLst>
            <a:ext uri="{FF2B5EF4-FFF2-40B4-BE49-F238E27FC236}">
              <a16:creationId xmlns:a16="http://schemas.microsoft.com/office/drawing/2014/main" xmlns="" id="{00000000-0008-0000-0100-00007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27" name="CustomShape 1">
          <a:extLst>
            <a:ext uri="{FF2B5EF4-FFF2-40B4-BE49-F238E27FC236}">
              <a16:creationId xmlns:a16="http://schemas.microsoft.com/office/drawing/2014/main" xmlns="" id="{00000000-0008-0000-0100-00007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28" name="CustomShape 1">
          <a:extLst>
            <a:ext uri="{FF2B5EF4-FFF2-40B4-BE49-F238E27FC236}">
              <a16:creationId xmlns:a16="http://schemas.microsoft.com/office/drawing/2014/main" xmlns="" id="{00000000-0008-0000-0100-00007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29" name="CustomShape 1">
          <a:extLst>
            <a:ext uri="{FF2B5EF4-FFF2-40B4-BE49-F238E27FC236}">
              <a16:creationId xmlns:a16="http://schemas.microsoft.com/office/drawing/2014/main" xmlns="" id="{00000000-0008-0000-0100-00007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30" name="CustomShape 1">
          <a:extLst>
            <a:ext uri="{FF2B5EF4-FFF2-40B4-BE49-F238E27FC236}">
              <a16:creationId xmlns:a16="http://schemas.microsoft.com/office/drawing/2014/main" xmlns="" id="{00000000-0008-0000-0100-00007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31" name="CustomShape 1">
          <a:extLst>
            <a:ext uri="{FF2B5EF4-FFF2-40B4-BE49-F238E27FC236}">
              <a16:creationId xmlns:a16="http://schemas.microsoft.com/office/drawing/2014/main" xmlns="" id="{00000000-0008-0000-0100-00007F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32" name="CustomShape 1">
          <a:extLst>
            <a:ext uri="{FF2B5EF4-FFF2-40B4-BE49-F238E27FC236}">
              <a16:creationId xmlns:a16="http://schemas.microsoft.com/office/drawing/2014/main" xmlns="" id="{00000000-0008-0000-0100-00008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33" name="CustomShape 1">
          <a:extLst>
            <a:ext uri="{FF2B5EF4-FFF2-40B4-BE49-F238E27FC236}">
              <a16:creationId xmlns:a16="http://schemas.microsoft.com/office/drawing/2014/main" xmlns="" id="{00000000-0008-0000-0100-00008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34" name="CustomShape 1">
          <a:extLst>
            <a:ext uri="{FF2B5EF4-FFF2-40B4-BE49-F238E27FC236}">
              <a16:creationId xmlns:a16="http://schemas.microsoft.com/office/drawing/2014/main" xmlns="" id="{00000000-0008-0000-0100-00008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35" name="CustomShape 1">
          <a:extLst>
            <a:ext uri="{FF2B5EF4-FFF2-40B4-BE49-F238E27FC236}">
              <a16:creationId xmlns:a16="http://schemas.microsoft.com/office/drawing/2014/main" xmlns="" id="{00000000-0008-0000-0100-00008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36" name="CustomShape 1">
          <a:extLst>
            <a:ext uri="{FF2B5EF4-FFF2-40B4-BE49-F238E27FC236}">
              <a16:creationId xmlns:a16="http://schemas.microsoft.com/office/drawing/2014/main" xmlns="" id="{00000000-0008-0000-0100-00008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37" name="CustomShape 1">
          <a:extLst>
            <a:ext uri="{FF2B5EF4-FFF2-40B4-BE49-F238E27FC236}">
              <a16:creationId xmlns:a16="http://schemas.microsoft.com/office/drawing/2014/main" xmlns="" id="{00000000-0008-0000-0100-00008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38" name="CustomShape 1">
          <a:extLst>
            <a:ext uri="{FF2B5EF4-FFF2-40B4-BE49-F238E27FC236}">
              <a16:creationId xmlns:a16="http://schemas.microsoft.com/office/drawing/2014/main" xmlns="" id="{00000000-0008-0000-0100-00008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39" name="CustomShape 1">
          <a:extLst>
            <a:ext uri="{FF2B5EF4-FFF2-40B4-BE49-F238E27FC236}">
              <a16:creationId xmlns:a16="http://schemas.microsoft.com/office/drawing/2014/main" xmlns="" id="{00000000-0008-0000-0100-00008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40" name="CustomShape 1">
          <a:extLst>
            <a:ext uri="{FF2B5EF4-FFF2-40B4-BE49-F238E27FC236}">
              <a16:creationId xmlns:a16="http://schemas.microsoft.com/office/drawing/2014/main" xmlns="" id="{00000000-0008-0000-0100-00008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41" name="CustomShape 1">
          <a:extLst>
            <a:ext uri="{FF2B5EF4-FFF2-40B4-BE49-F238E27FC236}">
              <a16:creationId xmlns:a16="http://schemas.microsoft.com/office/drawing/2014/main" xmlns="" id="{00000000-0008-0000-0100-00008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42" name="CustomShape 1">
          <a:extLst>
            <a:ext uri="{FF2B5EF4-FFF2-40B4-BE49-F238E27FC236}">
              <a16:creationId xmlns:a16="http://schemas.microsoft.com/office/drawing/2014/main" xmlns="" id="{00000000-0008-0000-0100-00008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43" name="CustomShape 1">
          <a:extLst>
            <a:ext uri="{FF2B5EF4-FFF2-40B4-BE49-F238E27FC236}">
              <a16:creationId xmlns:a16="http://schemas.microsoft.com/office/drawing/2014/main" xmlns="" id="{00000000-0008-0000-0100-00008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44" name="CustomShape 1">
          <a:extLst>
            <a:ext uri="{FF2B5EF4-FFF2-40B4-BE49-F238E27FC236}">
              <a16:creationId xmlns:a16="http://schemas.microsoft.com/office/drawing/2014/main" xmlns="" id="{00000000-0008-0000-0100-00008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45" name="CustomShape 1">
          <a:extLst>
            <a:ext uri="{FF2B5EF4-FFF2-40B4-BE49-F238E27FC236}">
              <a16:creationId xmlns:a16="http://schemas.microsoft.com/office/drawing/2014/main" xmlns="" id="{00000000-0008-0000-0100-00008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46" name="CustomShape 1">
          <a:extLst>
            <a:ext uri="{FF2B5EF4-FFF2-40B4-BE49-F238E27FC236}">
              <a16:creationId xmlns:a16="http://schemas.microsoft.com/office/drawing/2014/main" xmlns="" id="{00000000-0008-0000-0100-00008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47" name="CustomShape 1">
          <a:extLst>
            <a:ext uri="{FF2B5EF4-FFF2-40B4-BE49-F238E27FC236}">
              <a16:creationId xmlns:a16="http://schemas.microsoft.com/office/drawing/2014/main" xmlns="" id="{00000000-0008-0000-0100-00008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48" name="CustomShape 1">
          <a:extLst>
            <a:ext uri="{FF2B5EF4-FFF2-40B4-BE49-F238E27FC236}">
              <a16:creationId xmlns:a16="http://schemas.microsoft.com/office/drawing/2014/main" xmlns="" id="{00000000-0008-0000-0100-00009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49" name="CustomShape 1">
          <a:extLst>
            <a:ext uri="{FF2B5EF4-FFF2-40B4-BE49-F238E27FC236}">
              <a16:creationId xmlns:a16="http://schemas.microsoft.com/office/drawing/2014/main" xmlns="" id="{00000000-0008-0000-0100-00009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50" name="CustomShape 1">
          <a:extLst>
            <a:ext uri="{FF2B5EF4-FFF2-40B4-BE49-F238E27FC236}">
              <a16:creationId xmlns:a16="http://schemas.microsoft.com/office/drawing/2014/main" xmlns="" id="{00000000-0008-0000-0100-00009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51" name="CustomShape 1">
          <a:extLst>
            <a:ext uri="{FF2B5EF4-FFF2-40B4-BE49-F238E27FC236}">
              <a16:creationId xmlns:a16="http://schemas.microsoft.com/office/drawing/2014/main" xmlns="" id="{00000000-0008-0000-0100-00009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52" name="CustomShape 1">
          <a:extLst>
            <a:ext uri="{FF2B5EF4-FFF2-40B4-BE49-F238E27FC236}">
              <a16:creationId xmlns:a16="http://schemas.microsoft.com/office/drawing/2014/main" xmlns="" id="{00000000-0008-0000-0100-00009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53" name="CustomShape 1">
          <a:extLst>
            <a:ext uri="{FF2B5EF4-FFF2-40B4-BE49-F238E27FC236}">
              <a16:creationId xmlns:a16="http://schemas.microsoft.com/office/drawing/2014/main" xmlns="" id="{00000000-0008-0000-0100-00009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54" name="CustomShape 1">
          <a:extLst>
            <a:ext uri="{FF2B5EF4-FFF2-40B4-BE49-F238E27FC236}">
              <a16:creationId xmlns:a16="http://schemas.microsoft.com/office/drawing/2014/main" xmlns="" id="{00000000-0008-0000-0100-00009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55" name="CustomShape 1">
          <a:extLst>
            <a:ext uri="{FF2B5EF4-FFF2-40B4-BE49-F238E27FC236}">
              <a16:creationId xmlns:a16="http://schemas.microsoft.com/office/drawing/2014/main" xmlns="" id="{00000000-0008-0000-0100-00009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56" name="CustomShape 1">
          <a:extLst>
            <a:ext uri="{FF2B5EF4-FFF2-40B4-BE49-F238E27FC236}">
              <a16:creationId xmlns:a16="http://schemas.microsoft.com/office/drawing/2014/main" xmlns="" id="{00000000-0008-0000-0100-00009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57" name="CustomShape 1">
          <a:extLst>
            <a:ext uri="{FF2B5EF4-FFF2-40B4-BE49-F238E27FC236}">
              <a16:creationId xmlns:a16="http://schemas.microsoft.com/office/drawing/2014/main" xmlns="" id="{00000000-0008-0000-0100-00009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58" name="CustomShape 1">
          <a:extLst>
            <a:ext uri="{FF2B5EF4-FFF2-40B4-BE49-F238E27FC236}">
              <a16:creationId xmlns:a16="http://schemas.microsoft.com/office/drawing/2014/main" xmlns="" id="{00000000-0008-0000-0100-00009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59" name="CustomShape 1">
          <a:extLst>
            <a:ext uri="{FF2B5EF4-FFF2-40B4-BE49-F238E27FC236}">
              <a16:creationId xmlns:a16="http://schemas.microsoft.com/office/drawing/2014/main" xmlns="" id="{00000000-0008-0000-0100-00009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60" name="CustomShape 1">
          <a:extLst>
            <a:ext uri="{FF2B5EF4-FFF2-40B4-BE49-F238E27FC236}">
              <a16:creationId xmlns:a16="http://schemas.microsoft.com/office/drawing/2014/main" xmlns="" id="{00000000-0008-0000-0100-00009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61" name="CustomShape 1">
          <a:extLst>
            <a:ext uri="{FF2B5EF4-FFF2-40B4-BE49-F238E27FC236}">
              <a16:creationId xmlns:a16="http://schemas.microsoft.com/office/drawing/2014/main" xmlns="" id="{00000000-0008-0000-0100-00009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62" name="CustomShape 1">
          <a:extLst>
            <a:ext uri="{FF2B5EF4-FFF2-40B4-BE49-F238E27FC236}">
              <a16:creationId xmlns:a16="http://schemas.microsoft.com/office/drawing/2014/main" xmlns="" id="{00000000-0008-0000-0100-00009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63" name="CustomShape 1">
          <a:extLst>
            <a:ext uri="{FF2B5EF4-FFF2-40B4-BE49-F238E27FC236}">
              <a16:creationId xmlns:a16="http://schemas.microsoft.com/office/drawing/2014/main" xmlns="" id="{00000000-0008-0000-0100-00009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64" name="CustomShape 1">
          <a:extLst>
            <a:ext uri="{FF2B5EF4-FFF2-40B4-BE49-F238E27FC236}">
              <a16:creationId xmlns:a16="http://schemas.microsoft.com/office/drawing/2014/main" xmlns="" id="{00000000-0008-0000-0100-0000A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65" name="CustomShape 1">
          <a:extLst>
            <a:ext uri="{FF2B5EF4-FFF2-40B4-BE49-F238E27FC236}">
              <a16:creationId xmlns:a16="http://schemas.microsoft.com/office/drawing/2014/main" xmlns="" id="{00000000-0008-0000-0100-0000A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66" name="CustomShape 1">
          <a:extLst>
            <a:ext uri="{FF2B5EF4-FFF2-40B4-BE49-F238E27FC236}">
              <a16:creationId xmlns:a16="http://schemas.microsoft.com/office/drawing/2014/main" xmlns="" id="{00000000-0008-0000-0100-0000A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67" name="CustomShape 1">
          <a:extLst>
            <a:ext uri="{FF2B5EF4-FFF2-40B4-BE49-F238E27FC236}">
              <a16:creationId xmlns:a16="http://schemas.microsoft.com/office/drawing/2014/main" xmlns="" id="{00000000-0008-0000-0100-0000A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68" name="CustomShape 1">
          <a:extLst>
            <a:ext uri="{FF2B5EF4-FFF2-40B4-BE49-F238E27FC236}">
              <a16:creationId xmlns:a16="http://schemas.microsoft.com/office/drawing/2014/main" xmlns="" id="{00000000-0008-0000-0100-0000A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69" name="CustomShape 1">
          <a:extLst>
            <a:ext uri="{FF2B5EF4-FFF2-40B4-BE49-F238E27FC236}">
              <a16:creationId xmlns:a16="http://schemas.microsoft.com/office/drawing/2014/main" xmlns="" id="{00000000-0008-0000-0100-0000A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70" name="CustomShape 1">
          <a:extLst>
            <a:ext uri="{FF2B5EF4-FFF2-40B4-BE49-F238E27FC236}">
              <a16:creationId xmlns:a16="http://schemas.microsoft.com/office/drawing/2014/main" xmlns="" id="{00000000-0008-0000-0100-0000A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71" name="CustomShape 1">
          <a:extLst>
            <a:ext uri="{FF2B5EF4-FFF2-40B4-BE49-F238E27FC236}">
              <a16:creationId xmlns:a16="http://schemas.microsoft.com/office/drawing/2014/main" xmlns="" id="{00000000-0008-0000-0100-0000A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72" name="CustomShape 1">
          <a:extLst>
            <a:ext uri="{FF2B5EF4-FFF2-40B4-BE49-F238E27FC236}">
              <a16:creationId xmlns:a16="http://schemas.microsoft.com/office/drawing/2014/main" xmlns="" id="{00000000-0008-0000-0100-0000A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73" name="CustomShape 1">
          <a:extLst>
            <a:ext uri="{FF2B5EF4-FFF2-40B4-BE49-F238E27FC236}">
              <a16:creationId xmlns:a16="http://schemas.microsoft.com/office/drawing/2014/main" xmlns="" id="{00000000-0008-0000-0100-0000A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74" name="CustomShape 1">
          <a:extLst>
            <a:ext uri="{FF2B5EF4-FFF2-40B4-BE49-F238E27FC236}">
              <a16:creationId xmlns:a16="http://schemas.microsoft.com/office/drawing/2014/main" xmlns="" id="{00000000-0008-0000-0100-0000A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75" name="CustomShape 1">
          <a:extLst>
            <a:ext uri="{FF2B5EF4-FFF2-40B4-BE49-F238E27FC236}">
              <a16:creationId xmlns:a16="http://schemas.microsoft.com/office/drawing/2014/main" xmlns="" id="{00000000-0008-0000-0100-0000A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76" name="CustomShape 1">
          <a:extLst>
            <a:ext uri="{FF2B5EF4-FFF2-40B4-BE49-F238E27FC236}">
              <a16:creationId xmlns:a16="http://schemas.microsoft.com/office/drawing/2014/main" xmlns="" id="{00000000-0008-0000-0100-0000A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77" name="CustomShape 1">
          <a:extLst>
            <a:ext uri="{FF2B5EF4-FFF2-40B4-BE49-F238E27FC236}">
              <a16:creationId xmlns:a16="http://schemas.microsoft.com/office/drawing/2014/main" xmlns="" id="{00000000-0008-0000-0100-0000A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78" name="CustomShape 1">
          <a:extLst>
            <a:ext uri="{FF2B5EF4-FFF2-40B4-BE49-F238E27FC236}">
              <a16:creationId xmlns:a16="http://schemas.microsoft.com/office/drawing/2014/main" xmlns="" id="{00000000-0008-0000-0100-0000A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79" name="CustomShape 1">
          <a:extLst>
            <a:ext uri="{FF2B5EF4-FFF2-40B4-BE49-F238E27FC236}">
              <a16:creationId xmlns:a16="http://schemas.microsoft.com/office/drawing/2014/main" xmlns="" id="{00000000-0008-0000-0100-0000A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80" name="CustomShape 1">
          <a:extLst>
            <a:ext uri="{FF2B5EF4-FFF2-40B4-BE49-F238E27FC236}">
              <a16:creationId xmlns:a16="http://schemas.microsoft.com/office/drawing/2014/main" xmlns="" id="{00000000-0008-0000-0100-0000B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81" name="CustomShape 1">
          <a:extLst>
            <a:ext uri="{FF2B5EF4-FFF2-40B4-BE49-F238E27FC236}">
              <a16:creationId xmlns:a16="http://schemas.microsoft.com/office/drawing/2014/main" xmlns="" id="{00000000-0008-0000-0100-0000B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82" name="CustomShape 1">
          <a:extLst>
            <a:ext uri="{FF2B5EF4-FFF2-40B4-BE49-F238E27FC236}">
              <a16:creationId xmlns:a16="http://schemas.microsoft.com/office/drawing/2014/main" xmlns="" id="{00000000-0008-0000-0100-0000B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83" name="CustomShape 1">
          <a:extLst>
            <a:ext uri="{FF2B5EF4-FFF2-40B4-BE49-F238E27FC236}">
              <a16:creationId xmlns:a16="http://schemas.microsoft.com/office/drawing/2014/main" xmlns="" id="{00000000-0008-0000-0100-0000B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84" name="CustomShape 1">
          <a:extLst>
            <a:ext uri="{FF2B5EF4-FFF2-40B4-BE49-F238E27FC236}">
              <a16:creationId xmlns:a16="http://schemas.microsoft.com/office/drawing/2014/main" xmlns="" id="{00000000-0008-0000-0100-0000B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85" name="CustomShape 1">
          <a:extLst>
            <a:ext uri="{FF2B5EF4-FFF2-40B4-BE49-F238E27FC236}">
              <a16:creationId xmlns:a16="http://schemas.microsoft.com/office/drawing/2014/main" xmlns="" id="{00000000-0008-0000-0100-0000B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86" name="CustomShape 1">
          <a:extLst>
            <a:ext uri="{FF2B5EF4-FFF2-40B4-BE49-F238E27FC236}">
              <a16:creationId xmlns:a16="http://schemas.microsoft.com/office/drawing/2014/main" xmlns="" id="{00000000-0008-0000-0100-0000B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87" name="CustomShape 1">
          <a:extLst>
            <a:ext uri="{FF2B5EF4-FFF2-40B4-BE49-F238E27FC236}">
              <a16:creationId xmlns:a16="http://schemas.microsoft.com/office/drawing/2014/main" xmlns="" id="{00000000-0008-0000-0100-0000B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88" name="CustomShape 1">
          <a:extLst>
            <a:ext uri="{FF2B5EF4-FFF2-40B4-BE49-F238E27FC236}">
              <a16:creationId xmlns:a16="http://schemas.microsoft.com/office/drawing/2014/main" xmlns="" id="{00000000-0008-0000-0100-0000B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89" name="CustomShape 1">
          <a:extLst>
            <a:ext uri="{FF2B5EF4-FFF2-40B4-BE49-F238E27FC236}">
              <a16:creationId xmlns:a16="http://schemas.microsoft.com/office/drawing/2014/main" xmlns="" id="{00000000-0008-0000-0100-0000B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90" name="CustomShape 1">
          <a:extLst>
            <a:ext uri="{FF2B5EF4-FFF2-40B4-BE49-F238E27FC236}">
              <a16:creationId xmlns:a16="http://schemas.microsoft.com/office/drawing/2014/main" xmlns="" id="{00000000-0008-0000-0100-0000B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91" name="CustomShape 1">
          <a:extLst>
            <a:ext uri="{FF2B5EF4-FFF2-40B4-BE49-F238E27FC236}">
              <a16:creationId xmlns:a16="http://schemas.microsoft.com/office/drawing/2014/main" xmlns="" id="{00000000-0008-0000-0100-0000B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92" name="CustomShape 1">
          <a:extLst>
            <a:ext uri="{FF2B5EF4-FFF2-40B4-BE49-F238E27FC236}">
              <a16:creationId xmlns:a16="http://schemas.microsoft.com/office/drawing/2014/main" xmlns="" id="{00000000-0008-0000-0100-0000B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93" name="CustomShape 1">
          <a:extLst>
            <a:ext uri="{FF2B5EF4-FFF2-40B4-BE49-F238E27FC236}">
              <a16:creationId xmlns:a16="http://schemas.microsoft.com/office/drawing/2014/main" xmlns="" id="{00000000-0008-0000-0100-0000B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94" name="CustomShape 1">
          <a:extLst>
            <a:ext uri="{FF2B5EF4-FFF2-40B4-BE49-F238E27FC236}">
              <a16:creationId xmlns:a16="http://schemas.microsoft.com/office/drawing/2014/main" xmlns="" id="{00000000-0008-0000-0100-0000B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95" name="CustomShape 1">
          <a:extLst>
            <a:ext uri="{FF2B5EF4-FFF2-40B4-BE49-F238E27FC236}">
              <a16:creationId xmlns:a16="http://schemas.microsoft.com/office/drawing/2014/main" xmlns="" id="{00000000-0008-0000-0100-0000B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96" name="CustomShape 1">
          <a:extLst>
            <a:ext uri="{FF2B5EF4-FFF2-40B4-BE49-F238E27FC236}">
              <a16:creationId xmlns:a16="http://schemas.microsoft.com/office/drawing/2014/main" xmlns="" id="{00000000-0008-0000-0100-0000C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97" name="CustomShape 1">
          <a:extLst>
            <a:ext uri="{FF2B5EF4-FFF2-40B4-BE49-F238E27FC236}">
              <a16:creationId xmlns:a16="http://schemas.microsoft.com/office/drawing/2014/main" xmlns="" id="{00000000-0008-0000-0100-0000C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98" name="CustomShape 1">
          <a:extLst>
            <a:ext uri="{FF2B5EF4-FFF2-40B4-BE49-F238E27FC236}">
              <a16:creationId xmlns:a16="http://schemas.microsoft.com/office/drawing/2014/main" xmlns="" id="{00000000-0008-0000-0100-0000C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99" name="CustomShape 1">
          <a:extLst>
            <a:ext uri="{FF2B5EF4-FFF2-40B4-BE49-F238E27FC236}">
              <a16:creationId xmlns:a16="http://schemas.microsoft.com/office/drawing/2014/main" xmlns="" id="{00000000-0008-0000-0100-0000C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00" name="CustomShape 1">
          <a:extLst>
            <a:ext uri="{FF2B5EF4-FFF2-40B4-BE49-F238E27FC236}">
              <a16:creationId xmlns:a16="http://schemas.microsoft.com/office/drawing/2014/main" xmlns="" id="{00000000-0008-0000-0100-0000C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01" name="CustomShape 1">
          <a:extLst>
            <a:ext uri="{FF2B5EF4-FFF2-40B4-BE49-F238E27FC236}">
              <a16:creationId xmlns:a16="http://schemas.microsoft.com/office/drawing/2014/main" xmlns="" id="{00000000-0008-0000-0100-0000C5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02" name="CustomShape 1">
          <a:extLst>
            <a:ext uri="{FF2B5EF4-FFF2-40B4-BE49-F238E27FC236}">
              <a16:creationId xmlns:a16="http://schemas.microsoft.com/office/drawing/2014/main" xmlns="" id="{00000000-0008-0000-0100-0000C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03" name="CustomShape 1">
          <a:extLst>
            <a:ext uri="{FF2B5EF4-FFF2-40B4-BE49-F238E27FC236}">
              <a16:creationId xmlns:a16="http://schemas.microsoft.com/office/drawing/2014/main" xmlns="" id="{00000000-0008-0000-0100-0000C7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04" name="CustomShape 1">
          <a:extLst>
            <a:ext uri="{FF2B5EF4-FFF2-40B4-BE49-F238E27FC236}">
              <a16:creationId xmlns:a16="http://schemas.microsoft.com/office/drawing/2014/main" xmlns="" id="{00000000-0008-0000-0100-0000C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05" name="CustomShape 1">
          <a:extLst>
            <a:ext uri="{FF2B5EF4-FFF2-40B4-BE49-F238E27FC236}">
              <a16:creationId xmlns:a16="http://schemas.microsoft.com/office/drawing/2014/main" xmlns="" id="{00000000-0008-0000-0100-0000C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06" name="CustomShape 1">
          <a:extLst>
            <a:ext uri="{FF2B5EF4-FFF2-40B4-BE49-F238E27FC236}">
              <a16:creationId xmlns:a16="http://schemas.microsoft.com/office/drawing/2014/main" xmlns="" id="{00000000-0008-0000-0100-0000C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07" name="CustomShape 1">
          <a:extLst>
            <a:ext uri="{FF2B5EF4-FFF2-40B4-BE49-F238E27FC236}">
              <a16:creationId xmlns:a16="http://schemas.microsoft.com/office/drawing/2014/main" xmlns="" id="{00000000-0008-0000-0100-0000C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08" name="CustomShape 1">
          <a:extLst>
            <a:ext uri="{FF2B5EF4-FFF2-40B4-BE49-F238E27FC236}">
              <a16:creationId xmlns:a16="http://schemas.microsoft.com/office/drawing/2014/main" xmlns="" id="{00000000-0008-0000-0100-0000C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09" name="CustomShape 1">
          <a:extLst>
            <a:ext uri="{FF2B5EF4-FFF2-40B4-BE49-F238E27FC236}">
              <a16:creationId xmlns:a16="http://schemas.microsoft.com/office/drawing/2014/main" xmlns="" id="{00000000-0008-0000-0100-0000C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10" name="CustomShape 1">
          <a:extLst>
            <a:ext uri="{FF2B5EF4-FFF2-40B4-BE49-F238E27FC236}">
              <a16:creationId xmlns:a16="http://schemas.microsoft.com/office/drawing/2014/main" xmlns="" id="{00000000-0008-0000-0100-0000C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11" name="CustomShape 1">
          <a:extLst>
            <a:ext uri="{FF2B5EF4-FFF2-40B4-BE49-F238E27FC236}">
              <a16:creationId xmlns:a16="http://schemas.microsoft.com/office/drawing/2014/main" xmlns="" id="{00000000-0008-0000-0100-0000C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12" name="CustomShape 1">
          <a:extLst>
            <a:ext uri="{FF2B5EF4-FFF2-40B4-BE49-F238E27FC236}">
              <a16:creationId xmlns:a16="http://schemas.microsoft.com/office/drawing/2014/main" xmlns="" id="{00000000-0008-0000-0100-0000D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13" name="CustomShape 1">
          <a:extLst>
            <a:ext uri="{FF2B5EF4-FFF2-40B4-BE49-F238E27FC236}">
              <a16:creationId xmlns:a16="http://schemas.microsoft.com/office/drawing/2014/main" xmlns="" id="{00000000-0008-0000-0100-0000D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14" name="CustomShape 1">
          <a:extLst>
            <a:ext uri="{FF2B5EF4-FFF2-40B4-BE49-F238E27FC236}">
              <a16:creationId xmlns:a16="http://schemas.microsoft.com/office/drawing/2014/main" xmlns="" id="{00000000-0008-0000-0100-0000D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15" name="CustomShape 1">
          <a:extLst>
            <a:ext uri="{FF2B5EF4-FFF2-40B4-BE49-F238E27FC236}">
              <a16:creationId xmlns:a16="http://schemas.microsoft.com/office/drawing/2014/main" xmlns="" id="{00000000-0008-0000-0100-0000D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16" name="CustomShape 1">
          <a:extLst>
            <a:ext uri="{FF2B5EF4-FFF2-40B4-BE49-F238E27FC236}">
              <a16:creationId xmlns:a16="http://schemas.microsoft.com/office/drawing/2014/main" xmlns="" id="{00000000-0008-0000-0100-0000D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17" name="CustomShape 1">
          <a:extLst>
            <a:ext uri="{FF2B5EF4-FFF2-40B4-BE49-F238E27FC236}">
              <a16:creationId xmlns:a16="http://schemas.microsoft.com/office/drawing/2014/main" xmlns="" id="{00000000-0008-0000-0100-0000D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18" name="CustomShape 1">
          <a:extLst>
            <a:ext uri="{FF2B5EF4-FFF2-40B4-BE49-F238E27FC236}">
              <a16:creationId xmlns:a16="http://schemas.microsoft.com/office/drawing/2014/main" xmlns="" id="{00000000-0008-0000-0100-0000D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19" name="CustomShape 1">
          <a:extLst>
            <a:ext uri="{FF2B5EF4-FFF2-40B4-BE49-F238E27FC236}">
              <a16:creationId xmlns:a16="http://schemas.microsoft.com/office/drawing/2014/main" xmlns="" id="{00000000-0008-0000-0100-0000D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20" name="CustomShape 1">
          <a:extLst>
            <a:ext uri="{FF2B5EF4-FFF2-40B4-BE49-F238E27FC236}">
              <a16:creationId xmlns:a16="http://schemas.microsoft.com/office/drawing/2014/main" xmlns="" id="{00000000-0008-0000-0100-0000D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21" name="CustomShape 1">
          <a:extLst>
            <a:ext uri="{FF2B5EF4-FFF2-40B4-BE49-F238E27FC236}">
              <a16:creationId xmlns:a16="http://schemas.microsoft.com/office/drawing/2014/main" xmlns="" id="{00000000-0008-0000-0100-0000D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22" name="CustomShape 1">
          <a:extLst>
            <a:ext uri="{FF2B5EF4-FFF2-40B4-BE49-F238E27FC236}">
              <a16:creationId xmlns:a16="http://schemas.microsoft.com/office/drawing/2014/main" xmlns="" id="{00000000-0008-0000-0100-0000D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23" name="CustomShape 1">
          <a:extLst>
            <a:ext uri="{FF2B5EF4-FFF2-40B4-BE49-F238E27FC236}">
              <a16:creationId xmlns:a16="http://schemas.microsoft.com/office/drawing/2014/main" xmlns="" id="{00000000-0008-0000-0100-0000D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624" name="CustomShape 1">
          <a:extLst>
            <a:ext uri="{FF2B5EF4-FFF2-40B4-BE49-F238E27FC236}">
              <a16:creationId xmlns:a16="http://schemas.microsoft.com/office/drawing/2014/main" xmlns="" id="{00000000-0008-0000-0100-0000DC07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25" name="CustomShape 1">
          <a:extLst>
            <a:ext uri="{FF2B5EF4-FFF2-40B4-BE49-F238E27FC236}">
              <a16:creationId xmlns:a16="http://schemas.microsoft.com/office/drawing/2014/main" xmlns="" id="{00000000-0008-0000-0100-0000D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26" name="CustomShape 1">
          <a:extLst>
            <a:ext uri="{FF2B5EF4-FFF2-40B4-BE49-F238E27FC236}">
              <a16:creationId xmlns:a16="http://schemas.microsoft.com/office/drawing/2014/main" xmlns="" id="{00000000-0008-0000-0100-0000D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27" name="CustomShape 1">
          <a:extLst>
            <a:ext uri="{FF2B5EF4-FFF2-40B4-BE49-F238E27FC236}">
              <a16:creationId xmlns:a16="http://schemas.microsoft.com/office/drawing/2014/main" xmlns="" id="{00000000-0008-0000-0100-0000D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28" name="CustomShape 1">
          <a:extLst>
            <a:ext uri="{FF2B5EF4-FFF2-40B4-BE49-F238E27FC236}">
              <a16:creationId xmlns:a16="http://schemas.microsoft.com/office/drawing/2014/main" xmlns="" id="{00000000-0008-0000-0100-0000E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29" name="CustomShape 1">
          <a:extLst>
            <a:ext uri="{FF2B5EF4-FFF2-40B4-BE49-F238E27FC236}">
              <a16:creationId xmlns:a16="http://schemas.microsoft.com/office/drawing/2014/main" xmlns="" id="{00000000-0008-0000-0100-0000E1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30" name="CustomShape 1">
          <a:extLst>
            <a:ext uri="{FF2B5EF4-FFF2-40B4-BE49-F238E27FC236}">
              <a16:creationId xmlns:a16="http://schemas.microsoft.com/office/drawing/2014/main" xmlns="" id="{00000000-0008-0000-0100-0000E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31" name="CustomShape 1">
          <a:extLst>
            <a:ext uri="{FF2B5EF4-FFF2-40B4-BE49-F238E27FC236}">
              <a16:creationId xmlns:a16="http://schemas.microsoft.com/office/drawing/2014/main" xmlns="" id="{00000000-0008-0000-0100-0000E3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32" name="CustomShape 1">
          <a:extLst>
            <a:ext uri="{FF2B5EF4-FFF2-40B4-BE49-F238E27FC236}">
              <a16:creationId xmlns:a16="http://schemas.microsoft.com/office/drawing/2014/main" xmlns="" id="{00000000-0008-0000-0100-0000E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33" name="CustomShape 1">
          <a:extLst>
            <a:ext uri="{FF2B5EF4-FFF2-40B4-BE49-F238E27FC236}">
              <a16:creationId xmlns:a16="http://schemas.microsoft.com/office/drawing/2014/main" xmlns="" id="{00000000-0008-0000-0100-0000E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34" name="CustomShape 1">
          <a:extLst>
            <a:ext uri="{FF2B5EF4-FFF2-40B4-BE49-F238E27FC236}">
              <a16:creationId xmlns:a16="http://schemas.microsoft.com/office/drawing/2014/main" xmlns="" id="{00000000-0008-0000-0100-0000E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35" name="CustomShape 1">
          <a:extLst>
            <a:ext uri="{FF2B5EF4-FFF2-40B4-BE49-F238E27FC236}">
              <a16:creationId xmlns:a16="http://schemas.microsoft.com/office/drawing/2014/main" xmlns="" id="{00000000-0008-0000-0100-0000E7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36" name="CustomShape 1">
          <a:extLst>
            <a:ext uri="{FF2B5EF4-FFF2-40B4-BE49-F238E27FC236}">
              <a16:creationId xmlns:a16="http://schemas.microsoft.com/office/drawing/2014/main" xmlns="" id="{00000000-0008-0000-0100-0000E8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37" name="CustomShape 1">
          <a:extLst>
            <a:ext uri="{FF2B5EF4-FFF2-40B4-BE49-F238E27FC236}">
              <a16:creationId xmlns:a16="http://schemas.microsoft.com/office/drawing/2014/main" xmlns="" id="{00000000-0008-0000-0100-0000E9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38" name="CustomShape 1">
          <a:extLst>
            <a:ext uri="{FF2B5EF4-FFF2-40B4-BE49-F238E27FC236}">
              <a16:creationId xmlns:a16="http://schemas.microsoft.com/office/drawing/2014/main" xmlns="" id="{00000000-0008-0000-0100-0000EA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39" name="CustomShape 1">
          <a:extLst>
            <a:ext uri="{FF2B5EF4-FFF2-40B4-BE49-F238E27FC236}">
              <a16:creationId xmlns:a16="http://schemas.microsoft.com/office/drawing/2014/main" xmlns="" id="{00000000-0008-0000-0100-0000EB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40" name="CustomShape 1">
          <a:extLst>
            <a:ext uri="{FF2B5EF4-FFF2-40B4-BE49-F238E27FC236}">
              <a16:creationId xmlns:a16="http://schemas.microsoft.com/office/drawing/2014/main" xmlns="" id="{00000000-0008-0000-0100-0000EC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41" name="CustomShape 1">
          <a:extLst>
            <a:ext uri="{FF2B5EF4-FFF2-40B4-BE49-F238E27FC236}">
              <a16:creationId xmlns:a16="http://schemas.microsoft.com/office/drawing/2014/main" xmlns="" id="{00000000-0008-0000-0100-0000ED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42" name="CustomShape 1">
          <a:extLst>
            <a:ext uri="{FF2B5EF4-FFF2-40B4-BE49-F238E27FC236}">
              <a16:creationId xmlns:a16="http://schemas.microsoft.com/office/drawing/2014/main" xmlns="" id="{00000000-0008-0000-0100-0000EE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43" name="CustomShape 1">
          <a:extLst>
            <a:ext uri="{FF2B5EF4-FFF2-40B4-BE49-F238E27FC236}">
              <a16:creationId xmlns:a16="http://schemas.microsoft.com/office/drawing/2014/main" xmlns="" id="{00000000-0008-0000-0100-0000EF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44" name="CustomShape 1">
          <a:extLst>
            <a:ext uri="{FF2B5EF4-FFF2-40B4-BE49-F238E27FC236}">
              <a16:creationId xmlns:a16="http://schemas.microsoft.com/office/drawing/2014/main" xmlns="" id="{00000000-0008-0000-0100-0000F0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45" name="CustomShape 1">
          <a:extLst>
            <a:ext uri="{FF2B5EF4-FFF2-40B4-BE49-F238E27FC236}">
              <a16:creationId xmlns:a16="http://schemas.microsoft.com/office/drawing/2014/main" xmlns="" id="{00000000-0008-0000-0100-0000F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46" name="CustomShape 1">
          <a:extLst>
            <a:ext uri="{FF2B5EF4-FFF2-40B4-BE49-F238E27FC236}">
              <a16:creationId xmlns:a16="http://schemas.microsoft.com/office/drawing/2014/main" xmlns="" id="{00000000-0008-0000-0100-0000F2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47" name="CustomShape 1">
          <a:extLst>
            <a:ext uri="{FF2B5EF4-FFF2-40B4-BE49-F238E27FC236}">
              <a16:creationId xmlns:a16="http://schemas.microsoft.com/office/drawing/2014/main" xmlns="" id="{00000000-0008-0000-0100-0000F3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48" name="CustomShape 1">
          <a:extLst>
            <a:ext uri="{FF2B5EF4-FFF2-40B4-BE49-F238E27FC236}">
              <a16:creationId xmlns:a16="http://schemas.microsoft.com/office/drawing/2014/main" xmlns="" id="{00000000-0008-0000-0100-0000F4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49" name="CustomShape 1">
          <a:extLst>
            <a:ext uri="{FF2B5EF4-FFF2-40B4-BE49-F238E27FC236}">
              <a16:creationId xmlns:a16="http://schemas.microsoft.com/office/drawing/2014/main" xmlns="" id="{00000000-0008-0000-0100-0000F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50" name="CustomShape 1">
          <a:extLst>
            <a:ext uri="{FF2B5EF4-FFF2-40B4-BE49-F238E27FC236}">
              <a16:creationId xmlns:a16="http://schemas.microsoft.com/office/drawing/2014/main" xmlns="" id="{00000000-0008-0000-0100-0000F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51" name="CustomShape 1">
          <a:extLst>
            <a:ext uri="{FF2B5EF4-FFF2-40B4-BE49-F238E27FC236}">
              <a16:creationId xmlns:a16="http://schemas.microsoft.com/office/drawing/2014/main" xmlns="" id="{00000000-0008-0000-0100-0000F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52" name="CustomShape 1">
          <a:extLst>
            <a:ext uri="{FF2B5EF4-FFF2-40B4-BE49-F238E27FC236}">
              <a16:creationId xmlns:a16="http://schemas.microsoft.com/office/drawing/2014/main" xmlns="" id="{00000000-0008-0000-0100-0000F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53" name="CustomShape 1">
          <a:extLst>
            <a:ext uri="{FF2B5EF4-FFF2-40B4-BE49-F238E27FC236}">
              <a16:creationId xmlns:a16="http://schemas.microsoft.com/office/drawing/2014/main" xmlns="" id="{00000000-0008-0000-0100-0000F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54" name="CustomShape 1">
          <a:extLst>
            <a:ext uri="{FF2B5EF4-FFF2-40B4-BE49-F238E27FC236}">
              <a16:creationId xmlns:a16="http://schemas.microsoft.com/office/drawing/2014/main" xmlns="" id="{00000000-0008-0000-0100-0000F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55" name="CustomShape 1">
          <a:extLst>
            <a:ext uri="{FF2B5EF4-FFF2-40B4-BE49-F238E27FC236}">
              <a16:creationId xmlns:a16="http://schemas.microsoft.com/office/drawing/2014/main" xmlns="" id="{00000000-0008-0000-0100-0000FB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56" name="CustomShape 1">
          <a:extLst>
            <a:ext uri="{FF2B5EF4-FFF2-40B4-BE49-F238E27FC236}">
              <a16:creationId xmlns:a16="http://schemas.microsoft.com/office/drawing/2014/main" xmlns="" id="{00000000-0008-0000-0100-0000F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57" name="CustomShape 1">
          <a:extLst>
            <a:ext uri="{FF2B5EF4-FFF2-40B4-BE49-F238E27FC236}">
              <a16:creationId xmlns:a16="http://schemas.microsoft.com/office/drawing/2014/main" xmlns="" id="{00000000-0008-0000-0100-0000FD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58" name="CustomShape 1">
          <a:extLst>
            <a:ext uri="{FF2B5EF4-FFF2-40B4-BE49-F238E27FC236}">
              <a16:creationId xmlns:a16="http://schemas.microsoft.com/office/drawing/2014/main" xmlns="" id="{00000000-0008-0000-0100-0000F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59" name="CustomShape 1">
          <a:extLst>
            <a:ext uri="{FF2B5EF4-FFF2-40B4-BE49-F238E27FC236}">
              <a16:creationId xmlns:a16="http://schemas.microsoft.com/office/drawing/2014/main" xmlns="" id="{00000000-0008-0000-0100-0000F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60" name="CustomShape 1">
          <a:extLst>
            <a:ext uri="{FF2B5EF4-FFF2-40B4-BE49-F238E27FC236}">
              <a16:creationId xmlns:a16="http://schemas.microsoft.com/office/drawing/2014/main" xmlns="" id="{00000000-0008-0000-0100-00000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61" name="CustomShape 1">
          <a:extLst>
            <a:ext uri="{FF2B5EF4-FFF2-40B4-BE49-F238E27FC236}">
              <a16:creationId xmlns:a16="http://schemas.microsoft.com/office/drawing/2014/main" xmlns="" id="{00000000-0008-0000-0100-00000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62" name="CustomShape 1">
          <a:extLst>
            <a:ext uri="{FF2B5EF4-FFF2-40B4-BE49-F238E27FC236}">
              <a16:creationId xmlns:a16="http://schemas.microsoft.com/office/drawing/2014/main" xmlns="" id="{00000000-0008-0000-0100-00000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63" name="CustomShape 1">
          <a:extLst>
            <a:ext uri="{FF2B5EF4-FFF2-40B4-BE49-F238E27FC236}">
              <a16:creationId xmlns:a16="http://schemas.microsoft.com/office/drawing/2014/main" xmlns="" id="{00000000-0008-0000-0100-00000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64" name="CustomShape 1">
          <a:extLst>
            <a:ext uri="{FF2B5EF4-FFF2-40B4-BE49-F238E27FC236}">
              <a16:creationId xmlns:a16="http://schemas.microsoft.com/office/drawing/2014/main" xmlns="" id="{00000000-0008-0000-0100-00000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65" name="CustomShape 1">
          <a:extLst>
            <a:ext uri="{FF2B5EF4-FFF2-40B4-BE49-F238E27FC236}">
              <a16:creationId xmlns:a16="http://schemas.microsoft.com/office/drawing/2014/main" xmlns="" id="{00000000-0008-0000-0100-00000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66" name="CustomShape 1">
          <a:extLst>
            <a:ext uri="{FF2B5EF4-FFF2-40B4-BE49-F238E27FC236}">
              <a16:creationId xmlns:a16="http://schemas.microsoft.com/office/drawing/2014/main" xmlns="" id="{00000000-0008-0000-0100-00000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67" name="CustomShape 1">
          <a:extLst>
            <a:ext uri="{FF2B5EF4-FFF2-40B4-BE49-F238E27FC236}">
              <a16:creationId xmlns:a16="http://schemas.microsoft.com/office/drawing/2014/main" xmlns="" id="{00000000-0008-0000-0100-00000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68" name="CustomShape 1">
          <a:extLst>
            <a:ext uri="{FF2B5EF4-FFF2-40B4-BE49-F238E27FC236}">
              <a16:creationId xmlns:a16="http://schemas.microsoft.com/office/drawing/2014/main" xmlns="" id="{00000000-0008-0000-0100-00000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669" name="CustomShape 1">
          <a:extLst>
            <a:ext uri="{FF2B5EF4-FFF2-40B4-BE49-F238E27FC236}">
              <a16:creationId xmlns:a16="http://schemas.microsoft.com/office/drawing/2014/main" xmlns="" id="{00000000-0008-0000-0100-000009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70" name="CustomShape 1">
          <a:extLst>
            <a:ext uri="{FF2B5EF4-FFF2-40B4-BE49-F238E27FC236}">
              <a16:creationId xmlns:a16="http://schemas.microsoft.com/office/drawing/2014/main" xmlns="" id="{00000000-0008-0000-0100-00000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71" name="CustomShape 1">
          <a:extLst>
            <a:ext uri="{FF2B5EF4-FFF2-40B4-BE49-F238E27FC236}">
              <a16:creationId xmlns:a16="http://schemas.microsoft.com/office/drawing/2014/main" xmlns="" id="{00000000-0008-0000-0100-00000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72" name="CustomShape 1">
          <a:extLst>
            <a:ext uri="{FF2B5EF4-FFF2-40B4-BE49-F238E27FC236}">
              <a16:creationId xmlns:a16="http://schemas.microsoft.com/office/drawing/2014/main" xmlns="" id="{00000000-0008-0000-0100-00000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73" name="CustomShape 1">
          <a:extLst>
            <a:ext uri="{FF2B5EF4-FFF2-40B4-BE49-F238E27FC236}">
              <a16:creationId xmlns:a16="http://schemas.microsoft.com/office/drawing/2014/main" xmlns="" id="{00000000-0008-0000-0100-00000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74" name="CustomShape 1">
          <a:extLst>
            <a:ext uri="{FF2B5EF4-FFF2-40B4-BE49-F238E27FC236}">
              <a16:creationId xmlns:a16="http://schemas.microsoft.com/office/drawing/2014/main" xmlns="" id="{00000000-0008-0000-0100-00000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75" name="CustomShape 1">
          <a:extLst>
            <a:ext uri="{FF2B5EF4-FFF2-40B4-BE49-F238E27FC236}">
              <a16:creationId xmlns:a16="http://schemas.microsoft.com/office/drawing/2014/main" xmlns="" id="{00000000-0008-0000-0100-00000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76" name="CustomShape 1">
          <a:extLst>
            <a:ext uri="{FF2B5EF4-FFF2-40B4-BE49-F238E27FC236}">
              <a16:creationId xmlns:a16="http://schemas.microsoft.com/office/drawing/2014/main" xmlns="" id="{00000000-0008-0000-0100-00001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77" name="CustomShape 1">
          <a:extLst>
            <a:ext uri="{FF2B5EF4-FFF2-40B4-BE49-F238E27FC236}">
              <a16:creationId xmlns:a16="http://schemas.microsoft.com/office/drawing/2014/main" xmlns="" id="{00000000-0008-0000-0100-00001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78" name="CustomShape 1">
          <a:extLst>
            <a:ext uri="{FF2B5EF4-FFF2-40B4-BE49-F238E27FC236}">
              <a16:creationId xmlns:a16="http://schemas.microsoft.com/office/drawing/2014/main" xmlns="" id="{00000000-0008-0000-0100-00001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79" name="CustomShape 1">
          <a:extLst>
            <a:ext uri="{FF2B5EF4-FFF2-40B4-BE49-F238E27FC236}">
              <a16:creationId xmlns:a16="http://schemas.microsoft.com/office/drawing/2014/main" xmlns="" id="{00000000-0008-0000-0100-00001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80" name="CustomShape 1">
          <a:extLst>
            <a:ext uri="{FF2B5EF4-FFF2-40B4-BE49-F238E27FC236}">
              <a16:creationId xmlns:a16="http://schemas.microsoft.com/office/drawing/2014/main" xmlns="" id="{00000000-0008-0000-0100-00001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81" name="CustomShape 1">
          <a:extLst>
            <a:ext uri="{FF2B5EF4-FFF2-40B4-BE49-F238E27FC236}">
              <a16:creationId xmlns:a16="http://schemas.microsoft.com/office/drawing/2014/main" xmlns="" id="{00000000-0008-0000-0100-00001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82" name="CustomShape 1">
          <a:extLst>
            <a:ext uri="{FF2B5EF4-FFF2-40B4-BE49-F238E27FC236}">
              <a16:creationId xmlns:a16="http://schemas.microsoft.com/office/drawing/2014/main" xmlns="" id="{00000000-0008-0000-0100-00001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83" name="CustomShape 1">
          <a:extLst>
            <a:ext uri="{FF2B5EF4-FFF2-40B4-BE49-F238E27FC236}">
              <a16:creationId xmlns:a16="http://schemas.microsoft.com/office/drawing/2014/main" xmlns="" id="{00000000-0008-0000-0100-00001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84" name="CustomShape 1">
          <a:extLst>
            <a:ext uri="{FF2B5EF4-FFF2-40B4-BE49-F238E27FC236}">
              <a16:creationId xmlns:a16="http://schemas.microsoft.com/office/drawing/2014/main" xmlns="" id="{00000000-0008-0000-0100-00001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85" name="CustomShape 1">
          <a:extLst>
            <a:ext uri="{FF2B5EF4-FFF2-40B4-BE49-F238E27FC236}">
              <a16:creationId xmlns:a16="http://schemas.microsoft.com/office/drawing/2014/main" xmlns="" id="{00000000-0008-0000-0100-00001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86" name="CustomShape 1">
          <a:extLst>
            <a:ext uri="{FF2B5EF4-FFF2-40B4-BE49-F238E27FC236}">
              <a16:creationId xmlns:a16="http://schemas.microsoft.com/office/drawing/2014/main" xmlns="" id="{00000000-0008-0000-0100-00001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87" name="CustomShape 1">
          <a:extLst>
            <a:ext uri="{FF2B5EF4-FFF2-40B4-BE49-F238E27FC236}">
              <a16:creationId xmlns:a16="http://schemas.microsoft.com/office/drawing/2014/main" xmlns="" id="{00000000-0008-0000-0100-00001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88" name="CustomShape 1">
          <a:extLst>
            <a:ext uri="{FF2B5EF4-FFF2-40B4-BE49-F238E27FC236}">
              <a16:creationId xmlns:a16="http://schemas.microsoft.com/office/drawing/2014/main" xmlns="" id="{00000000-0008-0000-0100-00001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89" name="CustomShape 1">
          <a:extLst>
            <a:ext uri="{FF2B5EF4-FFF2-40B4-BE49-F238E27FC236}">
              <a16:creationId xmlns:a16="http://schemas.microsoft.com/office/drawing/2014/main" xmlns="" id="{00000000-0008-0000-0100-00001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90" name="CustomShape 1">
          <a:extLst>
            <a:ext uri="{FF2B5EF4-FFF2-40B4-BE49-F238E27FC236}">
              <a16:creationId xmlns:a16="http://schemas.microsoft.com/office/drawing/2014/main" xmlns="" id="{00000000-0008-0000-0100-00001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91" name="CustomShape 1">
          <a:extLst>
            <a:ext uri="{FF2B5EF4-FFF2-40B4-BE49-F238E27FC236}">
              <a16:creationId xmlns:a16="http://schemas.microsoft.com/office/drawing/2014/main" xmlns="" id="{00000000-0008-0000-0100-00001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92" name="CustomShape 1">
          <a:extLst>
            <a:ext uri="{FF2B5EF4-FFF2-40B4-BE49-F238E27FC236}">
              <a16:creationId xmlns:a16="http://schemas.microsoft.com/office/drawing/2014/main" xmlns="" id="{00000000-0008-0000-0100-00002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93" name="CustomShape 1">
          <a:extLst>
            <a:ext uri="{FF2B5EF4-FFF2-40B4-BE49-F238E27FC236}">
              <a16:creationId xmlns:a16="http://schemas.microsoft.com/office/drawing/2014/main" xmlns="" id="{00000000-0008-0000-0100-000021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94" name="CustomShape 1">
          <a:extLst>
            <a:ext uri="{FF2B5EF4-FFF2-40B4-BE49-F238E27FC236}">
              <a16:creationId xmlns:a16="http://schemas.microsoft.com/office/drawing/2014/main" xmlns="" id="{00000000-0008-0000-0100-00002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95" name="CustomShape 1">
          <a:extLst>
            <a:ext uri="{FF2B5EF4-FFF2-40B4-BE49-F238E27FC236}">
              <a16:creationId xmlns:a16="http://schemas.microsoft.com/office/drawing/2014/main" xmlns="" id="{00000000-0008-0000-0100-000023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96" name="CustomShape 1">
          <a:extLst>
            <a:ext uri="{FF2B5EF4-FFF2-40B4-BE49-F238E27FC236}">
              <a16:creationId xmlns:a16="http://schemas.microsoft.com/office/drawing/2014/main" xmlns="" id="{00000000-0008-0000-0100-000024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97" name="CustomShape 1">
          <a:extLst>
            <a:ext uri="{FF2B5EF4-FFF2-40B4-BE49-F238E27FC236}">
              <a16:creationId xmlns:a16="http://schemas.microsoft.com/office/drawing/2014/main" xmlns="" id="{00000000-0008-0000-0100-000025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98" name="CustomShape 1">
          <a:extLst>
            <a:ext uri="{FF2B5EF4-FFF2-40B4-BE49-F238E27FC236}">
              <a16:creationId xmlns:a16="http://schemas.microsoft.com/office/drawing/2014/main" xmlns="" id="{00000000-0008-0000-0100-00002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99" name="CustomShape 1">
          <a:extLst>
            <a:ext uri="{FF2B5EF4-FFF2-40B4-BE49-F238E27FC236}">
              <a16:creationId xmlns:a16="http://schemas.microsoft.com/office/drawing/2014/main" xmlns="" id="{00000000-0008-0000-0100-000027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00" name="CustomShape 1">
          <a:extLst>
            <a:ext uri="{FF2B5EF4-FFF2-40B4-BE49-F238E27FC236}">
              <a16:creationId xmlns:a16="http://schemas.microsoft.com/office/drawing/2014/main" xmlns="" id="{00000000-0008-0000-0100-00002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01" name="CustomShape 1">
          <a:extLst>
            <a:ext uri="{FF2B5EF4-FFF2-40B4-BE49-F238E27FC236}">
              <a16:creationId xmlns:a16="http://schemas.microsoft.com/office/drawing/2014/main" xmlns="" id="{00000000-0008-0000-0100-000029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02" name="CustomShape 1">
          <a:extLst>
            <a:ext uri="{FF2B5EF4-FFF2-40B4-BE49-F238E27FC236}">
              <a16:creationId xmlns:a16="http://schemas.microsoft.com/office/drawing/2014/main" xmlns="" id="{00000000-0008-0000-0100-00002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03" name="CustomShape 1">
          <a:extLst>
            <a:ext uri="{FF2B5EF4-FFF2-40B4-BE49-F238E27FC236}">
              <a16:creationId xmlns:a16="http://schemas.microsoft.com/office/drawing/2014/main" xmlns="" id="{00000000-0008-0000-0100-00002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04" name="CustomShape 1">
          <a:extLst>
            <a:ext uri="{FF2B5EF4-FFF2-40B4-BE49-F238E27FC236}">
              <a16:creationId xmlns:a16="http://schemas.microsoft.com/office/drawing/2014/main" xmlns="" id="{00000000-0008-0000-0100-00002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05" name="CustomShape 1">
          <a:extLst>
            <a:ext uri="{FF2B5EF4-FFF2-40B4-BE49-F238E27FC236}">
              <a16:creationId xmlns:a16="http://schemas.microsoft.com/office/drawing/2014/main" xmlns="" id="{00000000-0008-0000-0100-00002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06" name="CustomShape 1">
          <a:extLst>
            <a:ext uri="{FF2B5EF4-FFF2-40B4-BE49-F238E27FC236}">
              <a16:creationId xmlns:a16="http://schemas.microsoft.com/office/drawing/2014/main" xmlns="" id="{00000000-0008-0000-0100-00002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07" name="CustomShape 1">
          <a:extLst>
            <a:ext uri="{FF2B5EF4-FFF2-40B4-BE49-F238E27FC236}">
              <a16:creationId xmlns:a16="http://schemas.microsoft.com/office/drawing/2014/main" xmlns="" id="{00000000-0008-0000-0100-00002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08" name="CustomShape 1">
          <a:extLst>
            <a:ext uri="{FF2B5EF4-FFF2-40B4-BE49-F238E27FC236}">
              <a16:creationId xmlns:a16="http://schemas.microsoft.com/office/drawing/2014/main" xmlns="" id="{00000000-0008-0000-0100-00003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09" name="CustomShape 1">
          <a:extLst>
            <a:ext uri="{FF2B5EF4-FFF2-40B4-BE49-F238E27FC236}">
              <a16:creationId xmlns:a16="http://schemas.microsoft.com/office/drawing/2014/main" xmlns="" id="{00000000-0008-0000-0100-00003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10" name="CustomShape 1">
          <a:extLst>
            <a:ext uri="{FF2B5EF4-FFF2-40B4-BE49-F238E27FC236}">
              <a16:creationId xmlns:a16="http://schemas.microsoft.com/office/drawing/2014/main" xmlns="" id="{00000000-0008-0000-0100-00003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11" name="CustomShape 1">
          <a:extLst>
            <a:ext uri="{FF2B5EF4-FFF2-40B4-BE49-F238E27FC236}">
              <a16:creationId xmlns:a16="http://schemas.microsoft.com/office/drawing/2014/main" xmlns="" id="{00000000-0008-0000-0100-00003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12" name="CustomShape 1">
          <a:extLst>
            <a:ext uri="{FF2B5EF4-FFF2-40B4-BE49-F238E27FC236}">
              <a16:creationId xmlns:a16="http://schemas.microsoft.com/office/drawing/2014/main" xmlns="" id="{00000000-0008-0000-0100-00003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13" name="CustomShape 1">
          <a:extLst>
            <a:ext uri="{FF2B5EF4-FFF2-40B4-BE49-F238E27FC236}">
              <a16:creationId xmlns:a16="http://schemas.microsoft.com/office/drawing/2014/main" xmlns="" id="{00000000-0008-0000-0100-00003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14" name="CustomShape 1">
          <a:extLst>
            <a:ext uri="{FF2B5EF4-FFF2-40B4-BE49-F238E27FC236}">
              <a16:creationId xmlns:a16="http://schemas.microsoft.com/office/drawing/2014/main" xmlns="" id="{00000000-0008-0000-0100-00003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15" name="CustomShape 1">
          <a:extLst>
            <a:ext uri="{FF2B5EF4-FFF2-40B4-BE49-F238E27FC236}">
              <a16:creationId xmlns:a16="http://schemas.microsoft.com/office/drawing/2014/main" xmlns="" id="{00000000-0008-0000-0100-00003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16" name="CustomShape 1">
          <a:extLst>
            <a:ext uri="{FF2B5EF4-FFF2-40B4-BE49-F238E27FC236}">
              <a16:creationId xmlns:a16="http://schemas.microsoft.com/office/drawing/2014/main" xmlns="" id="{00000000-0008-0000-0100-00003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17" name="CustomShape 1">
          <a:extLst>
            <a:ext uri="{FF2B5EF4-FFF2-40B4-BE49-F238E27FC236}">
              <a16:creationId xmlns:a16="http://schemas.microsoft.com/office/drawing/2014/main" xmlns="" id="{00000000-0008-0000-0100-00003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18" name="CustomShape 1">
          <a:extLst>
            <a:ext uri="{FF2B5EF4-FFF2-40B4-BE49-F238E27FC236}">
              <a16:creationId xmlns:a16="http://schemas.microsoft.com/office/drawing/2014/main" xmlns="" id="{00000000-0008-0000-0100-00003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19" name="CustomShape 1">
          <a:extLst>
            <a:ext uri="{FF2B5EF4-FFF2-40B4-BE49-F238E27FC236}">
              <a16:creationId xmlns:a16="http://schemas.microsoft.com/office/drawing/2014/main" xmlns="" id="{00000000-0008-0000-0100-00003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20" name="CustomShape 1">
          <a:extLst>
            <a:ext uri="{FF2B5EF4-FFF2-40B4-BE49-F238E27FC236}">
              <a16:creationId xmlns:a16="http://schemas.microsoft.com/office/drawing/2014/main" xmlns="" id="{00000000-0008-0000-0100-00003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21" name="CustomShape 1">
          <a:extLst>
            <a:ext uri="{FF2B5EF4-FFF2-40B4-BE49-F238E27FC236}">
              <a16:creationId xmlns:a16="http://schemas.microsoft.com/office/drawing/2014/main" xmlns="" id="{00000000-0008-0000-0100-00003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22" name="CustomShape 1">
          <a:extLst>
            <a:ext uri="{FF2B5EF4-FFF2-40B4-BE49-F238E27FC236}">
              <a16:creationId xmlns:a16="http://schemas.microsoft.com/office/drawing/2014/main" xmlns="" id="{00000000-0008-0000-0100-00003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23" name="CustomShape 1">
          <a:extLst>
            <a:ext uri="{FF2B5EF4-FFF2-40B4-BE49-F238E27FC236}">
              <a16:creationId xmlns:a16="http://schemas.microsoft.com/office/drawing/2014/main" xmlns="" id="{00000000-0008-0000-0100-00003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24" name="CustomShape 1">
          <a:extLst>
            <a:ext uri="{FF2B5EF4-FFF2-40B4-BE49-F238E27FC236}">
              <a16:creationId xmlns:a16="http://schemas.microsoft.com/office/drawing/2014/main" xmlns="" id="{00000000-0008-0000-0100-00004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25" name="CustomShape 1">
          <a:extLst>
            <a:ext uri="{FF2B5EF4-FFF2-40B4-BE49-F238E27FC236}">
              <a16:creationId xmlns:a16="http://schemas.microsoft.com/office/drawing/2014/main" xmlns="" id="{00000000-0008-0000-0100-00004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26" name="CustomShape 1">
          <a:extLst>
            <a:ext uri="{FF2B5EF4-FFF2-40B4-BE49-F238E27FC236}">
              <a16:creationId xmlns:a16="http://schemas.microsoft.com/office/drawing/2014/main" xmlns="" id="{00000000-0008-0000-0100-00004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27" name="CustomShape 1">
          <a:extLst>
            <a:ext uri="{FF2B5EF4-FFF2-40B4-BE49-F238E27FC236}">
              <a16:creationId xmlns:a16="http://schemas.microsoft.com/office/drawing/2014/main" xmlns="" id="{00000000-0008-0000-0100-00004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28" name="CustomShape 1">
          <a:extLst>
            <a:ext uri="{FF2B5EF4-FFF2-40B4-BE49-F238E27FC236}">
              <a16:creationId xmlns:a16="http://schemas.microsoft.com/office/drawing/2014/main" xmlns="" id="{00000000-0008-0000-0100-00004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29" name="CustomShape 1">
          <a:extLst>
            <a:ext uri="{FF2B5EF4-FFF2-40B4-BE49-F238E27FC236}">
              <a16:creationId xmlns:a16="http://schemas.microsoft.com/office/drawing/2014/main" xmlns="" id="{00000000-0008-0000-0100-00004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30" name="CustomShape 1">
          <a:extLst>
            <a:ext uri="{FF2B5EF4-FFF2-40B4-BE49-F238E27FC236}">
              <a16:creationId xmlns:a16="http://schemas.microsoft.com/office/drawing/2014/main" xmlns="" id="{00000000-0008-0000-0100-00004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31" name="CustomShape 1">
          <a:extLst>
            <a:ext uri="{FF2B5EF4-FFF2-40B4-BE49-F238E27FC236}">
              <a16:creationId xmlns:a16="http://schemas.microsoft.com/office/drawing/2014/main" xmlns="" id="{00000000-0008-0000-0100-00004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32" name="CustomShape 1">
          <a:extLst>
            <a:ext uri="{FF2B5EF4-FFF2-40B4-BE49-F238E27FC236}">
              <a16:creationId xmlns:a16="http://schemas.microsoft.com/office/drawing/2014/main" xmlns="" id="{00000000-0008-0000-0100-00004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33" name="CustomShape 1">
          <a:extLst>
            <a:ext uri="{FF2B5EF4-FFF2-40B4-BE49-F238E27FC236}">
              <a16:creationId xmlns:a16="http://schemas.microsoft.com/office/drawing/2014/main" xmlns="" id="{00000000-0008-0000-0100-00004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34" name="CustomShape 1">
          <a:extLst>
            <a:ext uri="{FF2B5EF4-FFF2-40B4-BE49-F238E27FC236}">
              <a16:creationId xmlns:a16="http://schemas.microsoft.com/office/drawing/2014/main" xmlns="" id="{00000000-0008-0000-0100-00004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35" name="CustomShape 1">
          <a:extLst>
            <a:ext uri="{FF2B5EF4-FFF2-40B4-BE49-F238E27FC236}">
              <a16:creationId xmlns:a16="http://schemas.microsoft.com/office/drawing/2014/main" xmlns="" id="{00000000-0008-0000-0100-00004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36" name="CustomShape 1">
          <a:extLst>
            <a:ext uri="{FF2B5EF4-FFF2-40B4-BE49-F238E27FC236}">
              <a16:creationId xmlns:a16="http://schemas.microsoft.com/office/drawing/2014/main" xmlns="" id="{00000000-0008-0000-0100-00004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37" name="CustomShape 1">
          <a:extLst>
            <a:ext uri="{FF2B5EF4-FFF2-40B4-BE49-F238E27FC236}">
              <a16:creationId xmlns:a16="http://schemas.microsoft.com/office/drawing/2014/main" xmlns="" id="{00000000-0008-0000-0100-00004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38" name="CustomShape 1">
          <a:extLst>
            <a:ext uri="{FF2B5EF4-FFF2-40B4-BE49-F238E27FC236}">
              <a16:creationId xmlns:a16="http://schemas.microsoft.com/office/drawing/2014/main" xmlns="" id="{00000000-0008-0000-0100-00004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39" name="CustomShape 1">
          <a:extLst>
            <a:ext uri="{FF2B5EF4-FFF2-40B4-BE49-F238E27FC236}">
              <a16:creationId xmlns:a16="http://schemas.microsoft.com/office/drawing/2014/main" xmlns="" id="{00000000-0008-0000-0100-00004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40" name="CustomShape 1">
          <a:extLst>
            <a:ext uri="{FF2B5EF4-FFF2-40B4-BE49-F238E27FC236}">
              <a16:creationId xmlns:a16="http://schemas.microsoft.com/office/drawing/2014/main" xmlns="" id="{00000000-0008-0000-0100-00005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41" name="CustomShape 1">
          <a:extLst>
            <a:ext uri="{FF2B5EF4-FFF2-40B4-BE49-F238E27FC236}">
              <a16:creationId xmlns:a16="http://schemas.microsoft.com/office/drawing/2014/main" xmlns="" id="{00000000-0008-0000-0100-00005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42" name="CustomShape 1">
          <a:extLst>
            <a:ext uri="{FF2B5EF4-FFF2-40B4-BE49-F238E27FC236}">
              <a16:creationId xmlns:a16="http://schemas.microsoft.com/office/drawing/2014/main" xmlns="" id="{00000000-0008-0000-0100-00005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43" name="CustomShape 1">
          <a:extLst>
            <a:ext uri="{FF2B5EF4-FFF2-40B4-BE49-F238E27FC236}">
              <a16:creationId xmlns:a16="http://schemas.microsoft.com/office/drawing/2014/main" xmlns="" id="{00000000-0008-0000-0100-00005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44" name="CustomShape 1">
          <a:extLst>
            <a:ext uri="{FF2B5EF4-FFF2-40B4-BE49-F238E27FC236}">
              <a16:creationId xmlns:a16="http://schemas.microsoft.com/office/drawing/2014/main" xmlns="" id="{00000000-0008-0000-0100-00005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45" name="CustomShape 1">
          <a:extLst>
            <a:ext uri="{FF2B5EF4-FFF2-40B4-BE49-F238E27FC236}">
              <a16:creationId xmlns:a16="http://schemas.microsoft.com/office/drawing/2014/main" xmlns="" id="{00000000-0008-0000-0100-00005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46" name="CustomShape 1">
          <a:extLst>
            <a:ext uri="{FF2B5EF4-FFF2-40B4-BE49-F238E27FC236}">
              <a16:creationId xmlns:a16="http://schemas.microsoft.com/office/drawing/2014/main" xmlns="" id="{00000000-0008-0000-0100-00005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47" name="CustomShape 1">
          <a:extLst>
            <a:ext uri="{FF2B5EF4-FFF2-40B4-BE49-F238E27FC236}">
              <a16:creationId xmlns:a16="http://schemas.microsoft.com/office/drawing/2014/main" xmlns="" id="{00000000-0008-0000-0100-00005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48" name="CustomShape 1">
          <a:extLst>
            <a:ext uri="{FF2B5EF4-FFF2-40B4-BE49-F238E27FC236}">
              <a16:creationId xmlns:a16="http://schemas.microsoft.com/office/drawing/2014/main" xmlns="" id="{00000000-0008-0000-0100-00005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49" name="CustomShape 1">
          <a:extLst>
            <a:ext uri="{FF2B5EF4-FFF2-40B4-BE49-F238E27FC236}">
              <a16:creationId xmlns:a16="http://schemas.microsoft.com/office/drawing/2014/main" xmlns="" id="{00000000-0008-0000-0100-00005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50" name="CustomShape 1">
          <a:extLst>
            <a:ext uri="{FF2B5EF4-FFF2-40B4-BE49-F238E27FC236}">
              <a16:creationId xmlns:a16="http://schemas.microsoft.com/office/drawing/2014/main" xmlns="" id="{00000000-0008-0000-0100-00005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51" name="CustomShape 1">
          <a:extLst>
            <a:ext uri="{FF2B5EF4-FFF2-40B4-BE49-F238E27FC236}">
              <a16:creationId xmlns:a16="http://schemas.microsoft.com/office/drawing/2014/main" xmlns="" id="{00000000-0008-0000-0100-00005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52" name="CustomShape 1">
          <a:extLst>
            <a:ext uri="{FF2B5EF4-FFF2-40B4-BE49-F238E27FC236}">
              <a16:creationId xmlns:a16="http://schemas.microsoft.com/office/drawing/2014/main" xmlns="" id="{00000000-0008-0000-0100-00005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53" name="CustomShape 1">
          <a:extLst>
            <a:ext uri="{FF2B5EF4-FFF2-40B4-BE49-F238E27FC236}">
              <a16:creationId xmlns:a16="http://schemas.microsoft.com/office/drawing/2014/main" xmlns="" id="{00000000-0008-0000-0100-00005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54" name="CustomShape 1">
          <a:extLst>
            <a:ext uri="{FF2B5EF4-FFF2-40B4-BE49-F238E27FC236}">
              <a16:creationId xmlns:a16="http://schemas.microsoft.com/office/drawing/2014/main" xmlns="" id="{00000000-0008-0000-0100-00005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55" name="CustomShape 1">
          <a:extLst>
            <a:ext uri="{FF2B5EF4-FFF2-40B4-BE49-F238E27FC236}">
              <a16:creationId xmlns:a16="http://schemas.microsoft.com/office/drawing/2014/main" xmlns="" id="{00000000-0008-0000-0100-00005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56" name="CustomShape 1">
          <a:extLst>
            <a:ext uri="{FF2B5EF4-FFF2-40B4-BE49-F238E27FC236}">
              <a16:creationId xmlns:a16="http://schemas.microsoft.com/office/drawing/2014/main" xmlns="" id="{00000000-0008-0000-0100-00006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57" name="CustomShape 1">
          <a:extLst>
            <a:ext uri="{FF2B5EF4-FFF2-40B4-BE49-F238E27FC236}">
              <a16:creationId xmlns:a16="http://schemas.microsoft.com/office/drawing/2014/main" xmlns="" id="{00000000-0008-0000-0100-00006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58" name="CustomShape 1">
          <a:extLst>
            <a:ext uri="{FF2B5EF4-FFF2-40B4-BE49-F238E27FC236}">
              <a16:creationId xmlns:a16="http://schemas.microsoft.com/office/drawing/2014/main" xmlns="" id="{00000000-0008-0000-0100-00006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59" name="CustomShape 1">
          <a:extLst>
            <a:ext uri="{FF2B5EF4-FFF2-40B4-BE49-F238E27FC236}">
              <a16:creationId xmlns:a16="http://schemas.microsoft.com/office/drawing/2014/main" xmlns="" id="{00000000-0008-0000-0100-00006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60" name="CustomShape 1">
          <a:extLst>
            <a:ext uri="{FF2B5EF4-FFF2-40B4-BE49-F238E27FC236}">
              <a16:creationId xmlns:a16="http://schemas.microsoft.com/office/drawing/2014/main" xmlns="" id="{00000000-0008-0000-0100-00006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61" name="CustomShape 1">
          <a:extLst>
            <a:ext uri="{FF2B5EF4-FFF2-40B4-BE49-F238E27FC236}">
              <a16:creationId xmlns:a16="http://schemas.microsoft.com/office/drawing/2014/main" xmlns="" id="{00000000-0008-0000-0100-00006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62" name="CustomShape 1">
          <a:extLst>
            <a:ext uri="{FF2B5EF4-FFF2-40B4-BE49-F238E27FC236}">
              <a16:creationId xmlns:a16="http://schemas.microsoft.com/office/drawing/2014/main" xmlns="" id="{00000000-0008-0000-0100-00006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63" name="CustomShape 1">
          <a:extLst>
            <a:ext uri="{FF2B5EF4-FFF2-40B4-BE49-F238E27FC236}">
              <a16:creationId xmlns:a16="http://schemas.microsoft.com/office/drawing/2014/main" xmlns="" id="{00000000-0008-0000-0100-00006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64" name="CustomShape 1">
          <a:extLst>
            <a:ext uri="{FF2B5EF4-FFF2-40B4-BE49-F238E27FC236}">
              <a16:creationId xmlns:a16="http://schemas.microsoft.com/office/drawing/2014/main" xmlns="" id="{00000000-0008-0000-0100-00006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65" name="CustomShape 1">
          <a:extLst>
            <a:ext uri="{FF2B5EF4-FFF2-40B4-BE49-F238E27FC236}">
              <a16:creationId xmlns:a16="http://schemas.microsoft.com/office/drawing/2014/main" xmlns="" id="{00000000-0008-0000-0100-00006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66" name="CustomShape 1">
          <a:extLst>
            <a:ext uri="{FF2B5EF4-FFF2-40B4-BE49-F238E27FC236}">
              <a16:creationId xmlns:a16="http://schemas.microsoft.com/office/drawing/2014/main" xmlns="" id="{00000000-0008-0000-0100-00006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67" name="CustomShape 1">
          <a:extLst>
            <a:ext uri="{FF2B5EF4-FFF2-40B4-BE49-F238E27FC236}">
              <a16:creationId xmlns:a16="http://schemas.microsoft.com/office/drawing/2014/main" xmlns="" id="{00000000-0008-0000-0100-00006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68" name="CustomShape 1">
          <a:extLst>
            <a:ext uri="{FF2B5EF4-FFF2-40B4-BE49-F238E27FC236}">
              <a16:creationId xmlns:a16="http://schemas.microsoft.com/office/drawing/2014/main" xmlns="" id="{00000000-0008-0000-0100-00006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69" name="CustomShape 1">
          <a:extLst>
            <a:ext uri="{FF2B5EF4-FFF2-40B4-BE49-F238E27FC236}">
              <a16:creationId xmlns:a16="http://schemas.microsoft.com/office/drawing/2014/main" xmlns="" id="{00000000-0008-0000-0100-00006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70" name="CustomShape 1">
          <a:extLst>
            <a:ext uri="{FF2B5EF4-FFF2-40B4-BE49-F238E27FC236}">
              <a16:creationId xmlns:a16="http://schemas.microsoft.com/office/drawing/2014/main" xmlns="" id="{00000000-0008-0000-0100-00006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71" name="CustomShape 1">
          <a:extLst>
            <a:ext uri="{FF2B5EF4-FFF2-40B4-BE49-F238E27FC236}">
              <a16:creationId xmlns:a16="http://schemas.microsoft.com/office/drawing/2014/main" xmlns="" id="{00000000-0008-0000-0100-00006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72" name="CustomShape 1">
          <a:extLst>
            <a:ext uri="{FF2B5EF4-FFF2-40B4-BE49-F238E27FC236}">
              <a16:creationId xmlns:a16="http://schemas.microsoft.com/office/drawing/2014/main" xmlns="" id="{00000000-0008-0000-0100-00007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73" name="CustomShape 1">
          <a:extLst>
            <a:ext uri="{FF2B5EF4-FFF2-40B4-BE49-F238E27FC236}">
              <a16:creationId xmlns:a16="http://schemas.microsoft.com/office/drawing/2014/main" xmlns="" id="{00000000-0008-0000-0100-00007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74" name="CustomShape 1">
          <a:extLst>
            <a:ext uri="{FF2B5EF4-FFF2-40B4-BE49-F238E27FC236}">
              <a16:creationId xmlns:a16="http://schemas.microsoft.com/office/drawing/2014/main" xmlns="" id="{00000000-0008-0000-0100-00007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75" name="CustomShape 1">
          <a:extLst>
            <a:ext uri="{FF2B5EF4-FFF2-40B4-BE49-F238E27FC236}">
              <a16:creationId xmlns:a16="http://schemas.microsoft.com/office/drawing/2014/main" xmlns="" id="{00000000-0008-0000-0100-00007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76" name="CustomShape 1">
          <a:extLst>
            <a:ext uri="{FF2B5EF4-FFF2-40B4-BE49-F238E27FC236}">
              <a16:creationId xmlns:a16="http://schemas.microsoft.com/office/drawing/2014/main" xmlns="" id="{00000000-0008-0000-0100-00007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77" name="CustomShape 1">
          <a:extLst>
            <a:ext uri="{FF2B5EF4-FFF2-40B4-BE49-F238E27FC236}">
              <a16:creationId xmlns:a16="http://schemas.microsoft.com/office/drawing/2014/main" xmlns="" id="{00000000-0008-0000-0100-00007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78" name="CustomShape 1">
          <a:extLst>
            <a:ext uri="{FF2B5EF4-FFF2-40B4-BE49-F238E27FC236}">
              <a16:creationId xmlns:a16="http://schemas.microsoft.com/office/drawing/2014/main" xmlns="" id="{00000000-0008-0000-0100-00007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79" name="CustomShape 1">
          <a:extLst>
            <a:ext uri="{FF2B5EF4-FFF2-40B4-BE49-F238E27FC236}">
              <a16:creationId xmlns:a16="http://schemas.microsoft.com/office/drawing/2014/main" xmlns="" id="{00000000-0008-0000-0100-00007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80" name="CustomShape 1">
          <a:extLst>
            <a:ext uri="{FF2B5EF4-FFF2-40B4-BE49-F238E27FC236}">
              <a16:creationId xmlns:a16="http://schemas.microsoft.com/office/drawing/2014/main" xmlns="" id="{00000000-0008-0000-0100-00007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81" name="CustomShape 1">
          <a:extLst>
            <a:ext uri="{FF2B5EF4-FFF2-40B4-BE49-F238E27FC236}">
              <a16:creationId xmlns:a16="http://schemas.microsoft.com/office/drawing/2014/main" xmlns="" id="{00000000-0008-0000-0100-00007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82" name="CustomShape 1">
          <a:extLst>
            <a:ext uri="{FF2B5EF4-FFF2-40B4-BE49-F238E27FC236}">
              <a16:creationId xmlns:a16="http://schemas.microsoft.com/office/drawing/2014/main" xmlns="" id="{00000000-0008-0000-0100-00007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83" name="CustomShape 1">
          <a:extLst>
            <a:ext uri="{FF2B5EF4-FFF2-40B4-BE49-F238E27FC236}">
              <a16:creationId xmlns:a16="http://schemas.microsoft.com/office/drawing/2014/main" xmlns="" id="{00000000-0008-0000-0100-00007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84" name="CustomShape 1">
          <a:extLst>
            <a:ext uri="{FF2B5EF4-FFF2-40B4-BE49-F238E27FC236}">
              <a16:creationId xmlns:a16="http://schemas.microsoft.com/office/drawing/2014/main" xmlns="" id="{00000000-0008-0000-0100-00007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85" name="CustomShape 1">
          <a:extLst>
            <a:ext uri="{FF2B5EF4-FFF2-40B4-BE49-F238E27FC236}">
              <a16:creationId xmlns:a16="http://schemas.microsoft.com/office/drawing/2014/main" xmlns="" id="{00000000-0008-0000-0100-00007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86" name="CustomShape 1">
          <a:extLst>
            <a:ext uri="{FF2B5EF4-FFF2-40B4-BE49-F238E27FC236}">
              <a16:creationId xmlns:a16="http://schemas.microsoft.com/office/drawing/2014/main" xmlns="" id="{00000000-0008-0000-0100-00007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87" name="CustomShape 1">
          <a:extLst>
            <a:ext uri="{FF2B5EF4-FFF2-40B4-BE49-F238E27FC236}">
              <a16:creationId xmlns:a16="http://schemas.microsoft.com/office/drawing/2014/main" xmlns="" id="{00000000-0008-0000-0100-00007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88" name="CustomShape 1">
          <a:extLst>
            <a:ext uri="{FF2B5EF4-FFF2-40B4-BE49-F238E27FC236}">
              <a16:creationId xmlns:a16="http://schemas.microsoft.com/office/drawing/2014/main" xmlns="" id="{00000000-0008-0000-0100-00008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89" name="CustomShape 1">
          <a:extLst>
            <a:ext uri="{FF2B5EF4-FFF2-40B4-BE49-F238E27FC236}">
              <a16:creationId xmlns:a16="http://schemas.microsoft.com/office/drawing/2014/main" xmlns="" id="{00000000-0008-0000-0100-00008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90" name="CustomShape 1">
          <a:extLst>
            <a:ext uri="{FF2B5EF4-FFF2-40B4-BE49-F238E27FC236}">
              <a16:creationId xmlns:a16="http://schemas.microsoft.com/office/drawing/2014/main" xmlns="" id="{00000000-0008-0000-0100-00008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91" name="CustomShape 1">
          <a:extLst>
            <a:ext uri="{FF2B5EF4-FFF2-40B4-BE49-F238E27FC236}">
              <a16:creationId xmlns:a16="http://schemas.microsoft.com/office/drawing/2014/main" xmlns="" id="{00000000-0008-0000-0100-00008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92" name="CustomShape 1">
          <a:extLst>
            <a:ext uri="{FF2B5EF4-FFF2-40B4-BE49-F238E27FC236}">
              <a16:creationId xmlns:a16="http://schemas.microsoft.com/office/drawing/2014/main" xmlns="" id="{00000000-0008-0000-0100-00008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93" name="CustomShape 1">
          <a:extLst>
            <a:ext uri="{FF2B5EF4-FFF2-40B4-BE49-F238E27FC236}">
              <a16:creationId xmlns:a16="http://schemas.microsoft.com/office/drawing/2014/main" xmlns="" id="{00000000-0008-0000-0100-00008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94" name="CustomShape 1">
          <a:extLst>
            <a:ext uri="{FF2B5EF4-FFF2-40B4-BE49-F238E27FC236}">
              <a16:creationId xmlns:a16="http://schemas.microsoft.com/office/drawing/2014/main" xmlns="" id="{00000000-0008-0000-0100-00008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95" name="CustomShape 1">
          <a:extLst>
            <a:ext uri="{FF2B5EF4-FFF2-40B4-BE49-F238E27FC236}">
              <a16:creationId xmlns:a16="http://schemas.microsoft.com/office/drawing/2014/main" xmlns="" id="{00000000-0008-0000-0100-00008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96" name="CustomShape 1">
          <a:extLst>
            <a:ext uri="{FF2B5EF4-FFF2-40B4-BE49-F238E27FC236}">
              <a16:creationId xmlns:a16="http://schemas.microsoft.com/office/drawing/2014/main" xmlns="" id="{00000000-0008-0000-0100-00008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97" name="CustomShape 1">
          <a:extLst>
            <a:ext uri="{FF2B5EF4-FFF2-40B4-BE49-F238E27FC236}">
              <a16:creationId xmlns:a16="http://schemas.microsoft.com/office/drawing/2014/main" xmlns="" id="{00000000-0008-0000-0100-00008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98" name="CustomShape 1">
          <a:extLst>
            <a:ext uri="{FF2B5EF4-FFF2-40B4-BE49-F238E27FC236}">
              <a16:creationId xmlns:a16="http://schemas.microsoft.com/office/drawing/2014/main" xmlns="" id="{00000000-0008-0000-0100-00008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99" name="CustomShape 1">
          <a:extLst>
            <a:ext uri="{FF2B5EF4-FFF2-40B4-BE49-F238E27FC236}">
              <a16:creationId xmlns:a16="http://schemas.microsoft.com/office/drawing/2014/main" xmlns="" id="{00000000-0008-0000-0100-00008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00" name="CustomShape 1">
          <a:extLst>
            <a:ext uri="{FF2B5EF4-FFF2-40B4-BE49-F238E27FC236}">
              <a16:creationId xmlns:a16="http://schemas.microsoft.com/office/drawing/2014/main" xmlns="" id="{00000000-0008-0000-0100-00008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01" name="CustomShape 1">
          <a:extLst>
            <a:ext uri="{FF2B5EF4-FFF2-40B4-BE49-F238E27FC236}">
              <a16:creationId xmlns:a16="http://schemas.microsoft.com/office/drawing/2014/main" xmlns="" id="{00000000-0008-0000-0100-00008D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02" name="CustomShape 1">
          <a:extLst>
            <a:ext uri="{FF2B5EF4-FFF2-40B4-BE49-F238E27FC236}">
              <a16:creationId xmlns:a16="http://schemas.microsoft.com/office/drawing/2014/main" xmlns="" id="{00000000-0008-0000-0100-00008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03" name="CustomShape 1">
          <a:extLst>
            <a:ext uri="{FF2B5EF4-FFF2-40B4-BE49-F238E27FC236}">
              <a16:creationId xmlns:a16="http://schemas.microsoft.com/office/drawing/2014/main" xmlns="" id="{00000000-0008-0000-0100-00008F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04" name="CustomShape 1">
          <a:extLst>
            <a:ext uri="{FF2B5EF4-FFF2-40B4-BE49-F238E27FC236}">
              <a16:creationId xmlns:a16="http://schemas.microsoft.com/office/drawing/2014/main" xmlns="" id="{00000000-0008-0000-0100-000090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05" name="CustomShape 1">
          <a:extLst>
            <a:ext uri="{FF2B5EF4-FFF2-40B4-BE49-F238E27FC236}">
              <a16:creationId xmlns:a16="http://schemas.microsoft.com/office/drawing/2014/main" xmlns="" id="{00000000-0008-0000-0100-000091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06" name="CustomShape 1">
          <a:extLst>
            <a:ext uri="{FF2B5EF4-FFF2-40B4-BE49-F238E27FC236}">
              <a16:creationId xmlns:a16="http://schemas.microsoft.com/office/drawing/2014/main" xmlns="" id="{00000000-0008-0000-0100-00009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07" name="CustomShape 1">
          <a:extLst>
            <a:ext uri="{FF2B5EF4-FFF2-40B4-BE49-F238E27FC236}">
              <a16:creationId xmlns:a16="http://schemas.microsoft.com/office/drawing/2014/main" xmlns="" id="{00000000-0008-0000-0100-00009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08" name="CustomShape 1">
          <a:extLst>
            <a:ext uri="{FF2B5EF4-FFF2-40B4-BE49-F238E27FC236}">
              <a16:creationId xmlns:a16="http://schemas.microsoft.com/office/drawing/2014/main" xmlns="" id="{00000000-0008-0000-0100-00009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09" name="CustomShape 1">
          <a:extLst>
            <a:ext uri="{FF2B5EF4-FFF2-40B4-BE49-F238E27FC236}">
              <a16:creationId xmlns:a16="http://schemas.microsoft.com/office/drawing/2014/main" xmlns="" id="{00000000-0008-0000-0100-00009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10" name="CustomShape 1">
          <a:extLst>
            <a:ext uri="{FF2B5EF4-FFF2-40B4-BE49-F238E27FC236}">
              <a16:creationId xmlns:a16="http://schemas.microsoft.com/office/drawing/2014/main" xmlns="" id="{00000000-0008-0000-0100-00009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11" name="CustomShape 1">
          <a:extLst>
            <a:ext uri="{FF2B5EF4-FFF2-40B4-BE49-F238E27FC236}">
              <a16:creationId xmlns:a16="http://schemas.microsoft.com/office/drawing/2014/main" xmlns="" id="{00000000-0008-0000-0100-00009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12" name="CustomShape 1">
          <a:extLst>
            <a:ext uri="{FF2B5EF4-FFF2-40B4-BE49-F238E27FC236}">
              <a16:creationId xmlns:a16="http://schemas.microsoft.com/office/drawing/2014/main" xmlns="" id="{00000000-0008-0000-0100-00009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13" name="CustomShape 1">
          <a:extLst>
            <a:ext uri="{FF2B5EF4-FFF2-40B4-BE49-F238E27FC236}">
              <a16:creationId xmlns:a16="http://schemas.microsoft.com/office/drawing/2014/main" xmlns="" id="{00000000-0008-0000-0100-00009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14" name="CustomShape 1">
          <a:extLst>
            <a:ext uri="{FF2B5EF4-FFF2-40B4-BE49-F238E27FC236}">
              <a16:creationId xmlns:a16="http://schemas.microsoft.com/office/drawing/2014/main" xmlns="" id="{00000000-0008-0000-0100-00009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15" name="CustomShape 1">
          <a:extLst>
            <a:ext uri="{FF2B5EF4-FFF2-40B4-BE49-F238E27FC236}">
              <a16:creationId xmlns:a16="http://schemas.microsoft.com/office/drawing/2014/main" xmlns="" id="{00000000-0008-0000-0100-00009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16" name="CustomShape 1">
          <a:extLst>
            <a:ext uri="{FF2B5EF4-FFF2-40B4-BE49-F238E27FC236}">
              <a16:creationId xmlns:a16="http://schemas.microsoft.com/office/drawing/2014/main" xmlns="" id="{00000000-0008-0000-0100-00009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17" name="CustomShape 1">
          <a:extLst>
            <a:ext uri="{FF2B5EF4-FFF2-40B4-BE49-F238E27FC236}">
              <a16:creationId xmlns:a16="http://schemas.microsoft.com/office/drawing/2014/main" xmlns="" id="{00000000-0008-0000-0100-00009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18" name="CustomShape 1">
          <a:extLst>
            <a:ext uri="{FF2B5EF4-FFF2-40B4-BE49-F238E27FC236}">
              <a16:creationId xmlns:a16="http://schemas.microsoft.com/office/drawing/2014/main" xmlns="" id="{00000000-0008-0000-0100-00009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19" name="CustomShape 1">
          <a:extLst>
            <a:ext uri="{FF2B5EF4-FFF2-40B4-BE49-F238E27FC236}">
              <a16:creationId xmlns:a16="http://schemas.microsoft.com/office/drawing/2014/main" xmlns="" id="{00000000-0008-0000-0100-00009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20" name="CustomShape 1">
          <a:extLst>
            <a:ext uri="{FF2B5EF4-FFF2-40B4-BE49-F238E27FC236}">
              <a16:creationId xmlns:a16="http://schemas.microsoft.com/office/drawing/2014/main" xmlns="" id="{00000000-0008-0000-0100-0000A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21" name="CustomShape 1">
          <a:extLst>
            <a:ext uri="{FF2B5EF4-FFF2-40B4-BE49-F238E27FC236}">
              <a16:creationId xmlns:a16="http://schemas.microsoft.com/office/drawing/2014/main" xmlns="" id="{00000000-0008-0000-0100-0000A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22" name="CustomShape 1">
          <a:extLst>
            <a:ext uri="{FF2B5EF4-FFF2-40B4-BE49-F238E27FC236}">
              <a16:creationId xmlns:a16="http://schemas.microsoft.com/office/drawing/2014/main" xmlns="" id="{00000000-0008-0000-0100-0000A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23" name="CustomShape 1">
          <a:extLst>
            <a:ext uri="{FF2B5EF4-FFF2-40B4-BE49-F238E27FC236}">
              <a16:creationId xmlns:a16="http://schemas.microsoft.com/office/drawing/2014/main" xmlns="" id="{00000000-0008-0000-0100-0000A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24" name="CustomShape 1">
          <a:extLst>
            <a:ext uri="{FF2B5EF4-FFF2-40B4-BE49-F238E27FC236}">
              <a16:creationId xmlns:a16="http://schemas.microsoft.com/office/drawing/2014/main" xmlns="" id="{00000000-0008-0000-0100-0000A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25" name="CustomShape 1">
          <a:extLst>
            <a:ext uri="{FF2B5EF4-FFF2-40B4-BE49-F238E27FC236}">
              <a16:creationId xmlns:a16="http://schemas.microsoft.com/office/drawing/2014/main" xmlns="" id="{00000000-0008-0000-0100-0000A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26" name="CustomShape 1">
          <a:extLst>
            <a:ext uri="{FF2B5EF4-FFF2-40B4-BE49-F238E27FC236}">
              <a16:creationId xmlns:a16="http://schemas.microsoft.com/office/drawing/2014/main" xmlns="" id="{00000000-0008-0000-0100-0000A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27" name="CustomShape 1">
          <a:extLst>
            <a:ext uri="{FF2B5EF4-FFF2-40B4-BE49-F238E27FC236}">
              <a16:creationId xmlns:a16="http://schemas.microsoft.com/office/drawing/2014/main" xmlns="" id="{00000000-0008-0000-0100-0000A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28" name="CustomShape 1">
          <a:extLst>
            <a:ext uri="{FF2B5EF4-FFF2-40B4-BE49-F238E27FC236}">
              <a16:creationId xmlns:a16="http://schemas.microsoft.com/office/drawing/2014/main" xmlns="" id="{00000000-0008-0000-0100-0000A8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29" name="CustomShape 1">
          <a:extLst>
            <a:ext uri="{FF2B5EF4-FFF2-40B4-BE49-F238E27FC236}">
              <a16:creationId xmlns:a16="http://schemas.microsoft.com/office/drawing/2014/main" xmlns="" id="{00000000-0008-0000-0100-0000A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30" name="CustomShape 1">
          <a:extLst>
            <a:ext uri="{FF2B5EF4-FFF2-40B4-BE49-F238E27FC236}">
              <a16:creationId xmlns:a16="http://schemas.microsoft.com/office/drawing/2014/main" xmlns="" id="{00000000-0008-0000-0100-0000AA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31" name="CustomShape 1">
          <a:extLst>
            <a:ext uri="{FF2B5EF4-FFF2-40B4-BE49-F238E27FC236}">
              <a16:creationId xmlns:a16="http://schemas.microsoft.com/office/drawing/2014/main" xmlns="" id="{00000000-0008-0000-0100-0000AB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32" name="CustomShape 1">
          <a:extLst>
            <a:ext uri="{FF2B5EF4-FFF2-40B4-BE49-F238E27FC236}">
              <a16:creationId xmlns:a16="http://schemas.microsoft.com/office/drawing/2014/main" xmlns="" id="{00000000-0008-0000-0100-0000AC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833" name="CustomShape 1">
          <a:extLst>
            <a:ext uri="{FF2B5EF4-FFF2-40B4-BE49-F238E27FC236}">
              <a16:creationId xmlns:a16="http://schemas.microsoft.com/office/drawing/2014/main" xmlns="" id="{00000000-0008-0000-0100-0000AD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34" name="CustomShape 1">
          <a:extLst>
            <a:ext uri="{FF2B5EF4-FFF2-40B4-BE49-F238E27FC236}">
              <a16:creationId xmlns:a16="http://schemas.microsoft.com/office/drawing/2014/main" xmlns="" id="{00000000-0008-0000-0100-0000A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35" name="CustomShape 1">
          <a:extLst>
            <a:ext uri="{FF2B5EF4-FFF2-40B4-BE49-F238E27FC236}">
              <a16:creationId xmlns:a16="http://schemas.microsoft.com/office/drawing/2014/main" xmlns="" id="{00000000-0008-0000-0100-0000A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36" name="CustomShape 1">
          <a:extLst>
            <a:ext uri="{FF2B5EF4-FFF2-40B4-BE49-F238E27FC236}">
              <a16:creationId xmlns:a16="http://schemas.microsoft.com/office/drawing/2014/main" xmlns="" id="{00000000-0008-0000-0100-0000B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37" name="CustomShape 1">
          <a:extLst>
            <a:ext uri="{FF2B5EF4-FFF2-40B4-BE49-F238E27FC236}">
              <a16:creationId xmlns:a16="http://schemas.microsoft.com/office/drawing/2014/main" xmlns="" id="{00000000-0008-0000-0100-0000B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38" name="CustomShape 1">
          <a:extLst>
            <a:ext uri="{FF2B5EF4-FFF2-40B4-BE49-F238E27FC236}">
              <a16:creationId xmlns:a16="http://schemas.microsoft.com/office/drawing/2014/main" xmlns="" id="{00000000-0008-0000-0100-0000B2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39" name="CustomShape 1">
          <a:extLst>
            <a:ext uri="{FF2B5EF4-FFF2-40B4-BE49-F238E27FC236}">
              <a16:creationId xmlns:a16="http://schemas.microsoft.com/office/drawing/2014/main" xmlns="" id="{00000000-0008-0000-0100-0000B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40" name="CustomShape 1">
          <a:extLst>
            <a:ext uri="{FF2B5EF4-FFF2-40B4-BE49-F238E27FC236}">
              <a16:creationId xmlns:a16="http://schemas.microsoft.com/office/drawing/2014/main" xmlns="" id="{00000000-0008-0000-0100-0000B4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41" name="CustomShape 1">
          <a:extLst>
            <a:ext uri="{FF2B5EF4-FFF2-40B4-BE49-F238E27FC236}">
              <a16:creationId xmlns:a16="http://schemas.microsoft.com/office/drawing/2014/main" xmlns="" id="{00000000-0008-0000-0100-0000B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42" name="CustomShape 1">
          <a:extLst>
            <a:ext uri="{FF2B5EF4-FFF2-40B4-BE49-F238E27FC236}">
              <a16:creationId xmlns:a16="http://schemas.microsoft.com/office/drawing/2014/main" xmlns="" id="{00000000-0008-0000-0100-0000B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43" name="CustomShape 1">
          <a:extLst>
            <a:ext uri="{FF2B5EF4-FFF2-40B4-BE49-F238E27FC236}">
              <a16:creationId xmlns:a16="http://schemas.microsoft.com/office/drawing/2014/main" xmlns="" id="{00000000-0008-0000-0100-0000B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44" name="CustomShape 1">
          <a:extLst>
            <a:ext uri="{FF2B5EF4-FFF2-40B4-BE49-F238E27FC236}">
              <a16:creationId xmlns:a16="http://schemas.microsoft.com/office/drawing/2014/main" xmlns="" id="{00000000-0008-0000-0100-0000B8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45" name="CustomShape 1">
          <a:extLst>
            <a:ext uri="{FF2B5EF4-FFF2-40B4-BE49-F238E27FC236}">
              <a16:creationId xmlns:a16="http://schemas.microsoft.com/office/drawing/2014/main" xmlns="" id="{00000000-0008-0000-0100-0000B9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46" name="CustomShape 1">
          <a:extLst>
            <a:ext uri="{FF2B5EF4-FFF2-40B4-BE49-F238E27FC236}">
              <a16:creationId xmlns:a16="http://schemas.microsoft.com/office/drawing/2014/main" xmlns="" id="{00000000-0008-0000-0100-0000BA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47" name="CustomShape 1">
          <a:extLst>
            <a:ext uri="{FF2B5EF4-FFF2-40B4-BE49-F238E27FC236}">
              <a16:creationId xmlns:a16="http://schemas.microsoft.com/office/drawing/2014/main" xmlns="" id="{00000000-0008-0000-0100-0000BB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48" name="CustomShape 1">
          <a:extLst>
            <a:ext uri="{FF2B5EF4-FFF2-40B4-BE49-F238E27FC236}">
              <a16:creationId xmlns:a16="http://schemas.microsoft.com/office/drawing/2014/main" xmlns="" id="{00000000-0008-0000-0100-0000BC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49" name="CustomShape 1">
          <a:extLst>
            <a:ext uri="{FF2B5EF4-FFF2-40B4-BE49-F238E27FC236}">
              <a16:creationId xmlns:a16="http://schemas.microsoft.com/office/drawing/2014/main" xmlns="" id="{00000000-0008-0000-0100-0000B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0" name="CustomShape 1">
          <a:extLst>
            <a:ext uri="{FF2B5EF4-FFF2-40B4-BE49-F238E27FC236}">
              <a16:creationId xmlns:a16="http://schemas.microsoft.com/office/drawing/2014/main" xmlns="" id="{00000000-0008-0000-0100-0000BE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51" name="CustomShape 1">
          <a:extLst>
            <a:ext uri="{FF2B5EF4-FFF2-40B4-BE49-F238E27FC236}">
              <a16:creationId xmlns:a16="http://schemas.microsoft.com/office/drawing/2014/main" xmlns="" id="{00000000-0008-0000-0100-0000BF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2" name="CustomShape 1">
          <a:extLst>
            <a:ext uri="{FF2B5EF4-FFF2-40B4-BE49-F238E27FC236}">
              <a16:creationId xmlns:a16="http://schemas.microsoft.com/office/drawing/2014/main" xmlns="" id="{00000000-0008-0000-0100-0000C0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53" name="CustomShape 1">
          <a:extLst>
            <a:ext uri="{FF2B5EF4-FFF2-40B4-BE49-F238E27FC236}">
              <a16:creationId xmlns:a16="http://schemas.microsoft.com/office/drawing/2014/main" xmlns="" id="{00000000-0008-0000-0100-0000C1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54" name="CustomShape 1">
          <a:extLst>
            <a:ext uri="{FF2B5EF4-FFF2-40B4-BE49-F238E27FC236}">
              <a16:creationId xmlns:a16="http://schemas.microsoft.com/office/drawing/2014/main" xmlns="" id="{00000000-0008-0000-0100-0000C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5" name="CustomShape 1">
          <a:extLst>
            <a:ext uri="{FF2B5EF4-FFF2-40B4-BE49-F238E27FC236}">
              <a16:creationId xmlns:a16="http://schemas.microsoft.com/office/drawing/2014/main" xmlns="" id="{00000000-0008-0000-0100-0000C3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6" name="CustomShape 1">
          <a:extLst>
            <a:ext uri="{FF2B5EF4-FFF2-40B4-BE49-F238E27FC236}">
              <a16:creationId xmlns:a16="http://schemas.microsoft.com/office/drawing/2014/main" xmlns="" id="{00000000-0008-0000-0100-0000C4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57" name="CustomShape 1">
          <a:extLst>
            <a:ext uri="{FF2B5EF4-FFF2-40B4-BE49-F238E27FC236}">
              <a16:creationId xmlns:a16="http://schemas.microsoft.com/office/drawing/2014/main" xmlns="" id="{00000000-0008-0000-0100-0000C5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58" name="CustomShape 1">
          <a:extLst>
            <a:ext uri="{FF2B5EF4-FFF2-40B4-BE49-F238E27FC236}">
              <a16:creationId xmlns:a16="http://schemas.microsoft.com/office/drawing/2014/main" xmlns="" id="{00000000-0008-0000-0100-0000C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9" name="CustomShape 1">
          <a:extLst>
            <a:ext uri="{FF2B5EF4-FFF2-40B4-BE49-F238E27FC236}">
              <a16:creationId xmlns:a16="http://schemas.microsoft.com/office/drawing/2014/main" xmlns="" id="{00000000-0008-0000-0100-0000C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60" name="CustomShape 1">
          <a:extLst>
            <a:ext uri="{FF2B5EF4-FFF2-40B4-BE49-F238E27FC236}">
              <a16:creationId xmlns:a16="http://schemas.microsoft.com/office/drawing/2014/main" xmlns="" id="{00000000-0008-0000-0100-0000C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61" name="CustomShape 1">
          <a:extLst>
            <a:ext uri="{FF2B5EF4-FFF2-40B4-BE49-F238E27FC236}">
              <a16:creationId xmlns:a16="http://schemas.microsoft.com/office/drawing/2014/main" xmlns="" id="{00000000-0008-0000-0100-0000C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62" name="CustomShape 1">
          <a:extLst>
            <a:ext uri="{FF2B5EF4-FFF2-40B4-BE49-F238E27FC236}">
              <a16:creationId xmlns:a16="http://schemas.microsoft.com/office/drawing/2014/main" xmlns="" id="{00000000-0008-0000-0100-0000C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63" name="CustomShape 1">
          <a:extLst>
            <a:ext uri="{FF2B5EF4-FFF2-40B4-BE49-F238E27FC236}">
              <a16:creationId xmlns:a16="http://schemas.microsoft.com/office/drawing/2014/main" xmlns="" id="{00000000-0008-0000-0100-0000C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64" name="CustomShape 1">
          <a:extLst>
            <a:ext uri="{FF2B5EF4-FFF2-40B4-BE49-F238E27FC236}">
              <a16:creationId xmlns:a16="http://schemas.microsoft.com/office/drawing/2014/main" xmlns="" id="{00000000-0008-0000-0100-0000C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65" name="CustomShape 1">
          <a:extLst>
            <a:ext uri="{FF2B5EF4-FFF2-40B4-BE49-F238E27FC236}">
              <a16:creationId xmlns:a16="http://schemas.microsoft.com/office/drawing/2014/main" xmlns="" id="{00000000-0008-0000-0100-0000C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66" name="CustomShape 1">
          <a:extLst>
            <a:ext uri="{FF2B5EF4-FFF2-40B4-BE49-F238E27FC236}">
              <a16:creationId xmlns:a16="http://schemas.microsoft.com/office/drawing/2014/main" xmlns="" id="{00000000-0008-0000-0100-0000CE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67" name="CustomShape 1">
          <a:extLst>
            <a:ext uri="{FF2B5EF4-FFF2-40B4-BE49-F238E27FC236}">
              <a16:creationId xmlns:a16="http://schemas.microsoft.com/office/drawing/2014/main" xmlns="" id="{00000000-0008-0000-0100-0000C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68" name="CustomShape 1">
          <a:extLst>
            <a:ext uri="{FF2B5EF4-FFF2-40B4-BE49-F238E27FC236}">
              <a16:creationId xmlns:a16="http://schemas.microsoft.com/office/drawing/2014/main" xmlns="" id="{00000000-0008-0000-0100-0000D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69" name="CustomShape 1">
          <a:extLst>
            <a:ext uri="{FF2B5EF4-FFF2-40B4-BE49-F238E27FC236}">
              <a16:creationId xmlns:a16="http://schemas.microsoft.com/office/drawing/2014/main" xmlns="" id="{00000000-0008-0000-0100-0000D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70" name="CustomShape 1">
          <a:extLst>
            <a:ext uri="{FF2B5EF4-FFF2-40B4-BE49-F238E27FC236}">
              <a16:creationId xmlns:a16="http://schemas.microsoft.com/office/drawing/2014/main" xmlns="" id="{00000000-0008-0000-0100-0000D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71" name="CustomShape 1">
          <a:extLst>
            <a:ext uri="{FF2B5EF4-FFF2-40B4-BE49-F238E27FC236}">
              <a16:creationId xmlns:a16="http://schemas.microsoft.com/office/drawing/2014/main" xmlns="" id="{00000000-0008-0000-0100-0000D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72" name="CustomShape 1">
          <a:extLst>
            <a:ext uri="{FF2B5EF4-FFF2-40B4-BE49-F238E27FC236}">
              <a16:creationId xmlns:a16="http://schemas.microsoft.com/office/drawing/2014/main" xmlns="" id="{00000000-0008-0000-0100-0000D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73" name="CustomShape 1">
          <a:extLst>
            <a:ext uri="{FF2B5EF4-FFF2-40B4-BE49-F238E27FC236}">
              <a16:creationId xmlns:a16="http://schemas.microsoft.com/office/drawing/2014/main" xmlns="" id="{00000000-0008-0000-0100-0000D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74" name="CustomShape 1">
          <a:extLst>
            <a:ext uri="{FF2B5EF4-FFF2-40B4-BE49-F238E27FC236}">
              <a16:creationId xmlns:a16="http://schemas.microsoft.com/office/drawing/2014/main" xmlns="" id="{00000000-0008-0000-0100-0000D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75" name="CustomShape 1">
          <a:extLst>
            <a:ext uri="{FF2B5EF4-FFF2-40B4-BE49-F238E27FC236}">
              <a16:creationId xmlns:a16="http://schemas.microsoft.com/office/drawing/2014/main" xmlns="" id="{00000000-0008-0000-0100-0000D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76" name="CustomShape 1">
          <a:extLst>
            <a:ext uri="{FF2B5EF4-FFF2-40B4-BE49-F238E27FC236}">
              <a16:creationId xmlns:a16="http://schemas.microsoft.com/office/drawing/2014/main" xmlns="" id="{00000000-0008-0000-0100-0000D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77" name="CustomShape 1">
          <a:extLst>
            <a:ext uri="{FF2B5EF4-FFF2-40B4-BE49-F238E27FC236}">
              <a16:creationId xmlns:a16="http://schemas.microsoft.com/office/drawing/2014/main" xmlns="" id="{00000000-0008-0000-0100-0000D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878" name="CustomShape 1">
          <a:extLst>
            <a:ext uri="{FF2B5EF4-FFF2-40B4-BE49-F238E27FC236}">
              <a16:creationId xmlns:a16="http://schemas.microsoft.com/office/drawing/2014/main" xmlns="" id="{00000000-0008-0000-0100-0000DA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79" name="CustomShape 1">
          <a:extLst>
            <a:ext uri="{FF2B5EF4-FFF2-40B4-BE49-F238E27FC236}">
              <a16:creationId xmlns:a16="http://schemas.microsoft.com/office/drawing/2014/main" xmlns="" id="{00000000-0008-0000-0100-0000A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80" name="CustomShape 1">
          <a:extLst>
            <a:ext uri="{FF2B5EF4-FFF2-40B4-BE49-F238E27FC236}">
              <a16:creationId xmlns:a16="http://schemas.microsoft.com/office/drawing/2014/main" xmlns="" id="{00000000-0008-0000-0100-0000AD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81" name="CustomShape 1">
          <a:extLst>
            <a:ext uri="{FF2B5EF4-FFF2-40B4-BE49-F238E27FC236}">
              <a16:creationId xmlns:a16="http://schemas.microsoft.com/office/drawing/2014/main" xmlns="" id="{00000000-0008-0000-0100-0000A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82" name="CustomShape 1">
          <a:extLst>
            <a:ext uri="{FF2B5EF4-FFF2-40B4-BE49-F238E27FC236}">
              <a16:creationId xmlns:a16="http://schemas.microsoft.com/office/drawing/2014/main" xmlns="" id="{00000000-0008-0000-0100-0000A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83" name="CustomShape 1">
          <a:extLst>
            <a:ext uri="{FF2B5EF4-FFF2-40B4-BE49-F238E27FC236}">
              <a16:creationId xmlns:a16="http://schemas.microsoft.com/office/drawing/2014/main" xmlns="" id="{00000000-0008-0000-0100-0000B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84" name="CustomShape 1">
          <a:extLst>
            <a:ext uri="{FF2B5EF4-FFF2-40B4-BE49-F238E27FC236}">
              <a16:creationId xmlns:a16="http://schemas.microsoft.com/office/drawing/2014/main" xmlns="" id="{00000000-0008-0000-0100-0000B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85" name="CustomShape 1">
          <a:extLst>
            <a:ext uri="{FF2B5EF4-FFF2-40B4-BE49-F238E27FC236}">
              <a16:creationId xmlns:a16="http://schemas.microsoft.com/office/drawing/2014/main" xmlns="" id="{00000000-0008-0000-0100-0000B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86" name="CustomShape 1">
          <a:extLst>
            <a:ext uri="{FF2B5EF4-FFF2-40B4-BE49-F238E27FC236}">
              <a16:creationId xmlns:a16="http://schemas.microsoft.com/office/drawing/2014/main" xmlns="" id="{00000000-0008-0000-0100-0000B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87" name="CustomShape 1">
          <a:extLst>
            <a:ext uri="{FF2B5EF4-FFF2-40B4-BE49-F238E27FC236}">
              <a16:creationId xmlns:a16="http://schemas.microsoft.com/office/drawing/2014/main" xmlns="" id="{00000000-0008-0000-0100-0000B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88" name="CustomShape 1">
          <a:extLst>
            <a:ext uri="{FF2B5EF4-FFF2-40B4-BE49-F238E27FC236}">
              <a16:creationId xmlns:a16="http://schemas.microsoft.com/office/drawing/2014/main" xmlns="" id="{00000000-0008-0000-0100-0000B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89" name="CustomShape 1">
          <a:extLst>
            <a:ext uri="{FF2B5EF4-FFF2-40B4-BE49-F238E27FC236}">
              <a16:creationId xmlns:a16="http://schemas.microsoft.com/office/drawing/2014/main" xmlns="" id="{00000000-0008-0000-0100-0000B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90" name="CustomShape 1">
          <a:extLst>
            <a:ext uri="{FF2B5EF4-FFF2-40B4-BE49-F238E27FC236}">
              <a16:creationId xmlns:a16="http://schemas.microsoft.com/office/drawing/2014/main" xmlns="" id="{00000000-0008-0000-0100-0000B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91" name="CustomShape 1">
          <a:extLst>
            <a:ext uri="{FF2B5EF4-FFF2-40B4-BE49-F238E27FC236}">
              <a16:creationId xmlns:a16="http://schemas.microsoft.com/office/drawing/2014/main" xmlns="" id="{00000000-0008-0000-0100-0000B8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92" name="CustomShape 1">
          <a:extLst>
            <a:ext uri="{FF2B5EF4-FFF2-40B4-BE49-F238E27FC236}">
              <a16:creationId xmlns:a16="http://schemas.microsoft.com/office/drawing/2014/main" xmlns="" id="{00000000-0008-0000-0100-0000B9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93" name="CustomShape 1">
          <a:extLst>
            <a:ext uri="{FF2B5EF4-FFF2-40B4-BE49-F238E27FC236}">
              <a16:creationId xmlns:a16="http://schemas.microsoft.com/office/drawing/2014/main" xmlns="" id="{00000000-0008-0000-0100-0000BA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94" name="CustomShape 1">
          <a:extLst>
            <a:ext uri="{FF2B5EF4-FFF2-40B4-BE49-F238E27FC236}">
              <a16:creationId xmlns:a16="http://schemas.microsoft.com/office/drawing/2014/main" xmlns="" id="{00000000-0008-0000-0100-0000BB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95" name="CustomShape 1">
          <a:extLst>
            <a:ext uri="{FF2B5EF4-FFF2-40B4-BE49-F238E27FC236}">
              <a16:creationId xmlns:a16="http://schemas.microsoft.com/office/drawing/2014/main" xmlns="" id="{00000000-0008-0000-0100-0000BC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96" name="CustomShape 1">
          <a:extLst>
            <a:ext uri="{FF2B5EF4-FFF2-40B4-BE49-F238E27FC236}">
              <a16:creationId xmlns:a16="http://schemas.microsoft.com/office/drawing/2014/main" xmlns="" id="{00000000-0008-0000-0100-0000B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97" name="CustomShape 1">
          <a:extLst>
            <a:ext uri="{FF2B5EF4-FFF2-40B4-BE49-F238E27FC236}">
              <a16:creationId xmlns:a16="http://schemas.microsoft.com/office/drawing/2014/main" xmlns="" id="{00000000-0008-0000-0100-0000BE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98" name="CustomShape 1">
          <a:extLst>
            <a:ext uri="{FF2B5EF4-FFF2-40B4-BE49-F238E27FC236}">
              <a16:creationId xmlns:a16="http://schemas.microsoft.com/office/drawing/2014/main" xmlns="" id="{00000000-0008-0000-0100-0000BF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99" name="CustomShape 1">
          <a:extLst>
            <a:ext uri="{FF2B5EF4-FFF2-40B4-BE49-F238E27FC236}">
              <a16:creationId xmlns:a16="http://schemas.microsoft.com/office/drawing/2014/main" xmlns="" id="{00000000-0008-0000-0100-0000C0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00" name="CustomShape 1">
          <a:extLst>
            <a:ext uri="{FF2B5EF4-FFF2-40B4-BE49-F238E27FC236}">
              <a16:creationId xmlns:a16="http://schemas.microsoft.com/office/drawing/2014/main" xmlns="" id="{00000000-0008-0000-0100-0000C1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01" name="CustomShape 1">
          <a:extLst>
            <a:ext uri="{FF2B5EF4-FFF2-40B4-BE49-F238E27FC236}">
              <a16:creationId xmlns:a16="http://schemas.microsoft.com/office/drawing/2014/main" xmlns="" id="{00000000-0008-0000-0100-0000C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02" name="CustomShape 1">
          <a:extLst>
            <a:ext uri="{FF2B5EF4-FFF2-40B4-BE49-F238E27FC236}">
              <a16:creationId xmlns:a16="http://schemas.microsoft.com/office/drawing/2014/main" xmlns="" id="{00000000-0008-0000-0100-0000C3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03" name="CustomShape 1">
          <a:extLst>
            <a:ext uri="{FF2B5EF4-FFF2-40B4-BE49-F238E27FC236}">
              <a16:creationId xmlns:a16="http://schemas.microsoft.com/office/drawing/2014/main" xmlns="" id="{00000000-0008-0000-0100-0000C4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04" name="CustomShape 1">
          <a:extLst>
            <a:ext uri="{FF2B5EF4-FFF2-40B4-BE49-F238E27FC236}">
              <a16:creationId xmlns:a16="http://schemas.microsoft.com/office/drawing/2014/main" xmlns="" id="{00000000-0008-0000-0100-0000C5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05" name="CustomShape 1">
          <a:extLst>
            <a:ext uri="{FF2B5EF4-FFF2-40B4-BE49-F238E27FC236}">
              <a16:creationId xmlns:a16="http://schemas.microsoft.com/office/drawing/2014/main" xmlns="" id="{00000000-0008-0000-0100-0000C6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06" name="CustomShape 1">
          <a:extLst>
            <a:ext uri="{FF2B5EF4-FFF2-40B4-BE49-F238E27FC236}">
              <a16:creationId xmlns:a16="http://schemas.microsoft.com/office/drawing/2014/main" xmlns="" id="{00000000-0008-0000-0100-0000C7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07" name="CustomShape 1">
          <a:extLst>
            <a:ext uri="{FF2B5EF4-FFF2-40B4-BE49-F238E27FC236}">
              <a16:creationId xmlns:a16="http://schemas.microsoft.com/office/drawing/2014/main" xmlns="" id="{00000000-0008-0000-0100-0000C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08" name="CustomShape 1">
          <a:extLst>
            <a:ext uri="{FF2B5EF4-FFF2-40B4-BE49-F238E27FC236}">
              <a16:creationId xmlns:a16="http://schemas.microsoft.com/office/drawing/2014/main" xmlns="" id="{00000000-0008-0000-0100-0000C9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09" name="CustomShape 1">
          <a:extLst>
            <a:ext uri="{FF2B5EF4-FFF2-40B4-BE49-F238E27FC236}">
              <a16:creationId xmlns:a16="http://schemas.microsoft.com/office/drawing/2014/main" xmlns="" id="{00000000-0008-0000-0100-0000C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10" name="CustomShape 1">
          <a:extLst>
            <a:ext uri="{FF2B5EF4-FFF2-40B4-BE49-F238E27FC236}">
              <a16:creationId xmlns:a16="http://schemas.microsoft.com/office/drawing/2014/main" xmlns="" id="{00000000-0008-0000-0100-0000CB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11" name="CustomShape 1">
          <a:extLst>
            <a:ext uri="{FF2B5EF4-FFF2-40B4-BE49-F238E27FC236}">
              <a16:creationId xmlns:a16="http://schemas.microsoft.com/office/drawing/2014/main" xmlns="" id="{00000000-0008-0000-0100-0000CC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12" name="CustomShape 1">
          <a:extLst>
            <a:ext uri="{FF2B5EF4-FFF2-40B4-BE49-F238E27FC236}">
              <a16:creationId xmlns:a16="http://schemas.microsoft.com/office/drawing/2014/main" xmlns="" id="{00000000-0008-0000-0100-0000CD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13" name="CustomShape 1">
          <a:extLst>
            <a:ext uri="{FF2B5EF4-FFF2-40B4-BE49-F238E27FC236}">
              <a16:creationId xmlns:a16="http://schemas.microsoft.com/office/drawing/2014/main" xmlns="" id="{00000000-0008-0000-0100-0000C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14" name="CustomShape 1">
          <a:extLst>
            <a:ext uri="{FF2B5EF4-FFF2-40B4-BE49-F238E27FC236}">
              <a16:creationId xmlns:a16="http://schemas.microsoft.com/office/drawing/2014/main" xmlns="" id="{00000000-0008-0000-0100-0000C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15" name="CustomShape 1">
          <a:extLst>
            <a:ext uri="{FF2B5EF4-FFF2-40B4-BE49-F238E27FC236}">
              <a16:creationId xmlns:a16="http://schemas.microsoft.com/office/drawing/2014/main" xmlns="" id="{00000000-0008-0000-0100-0000D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16" name="CustomShape 1">
          <a:extLst>
            <a:ext uri="{FF2B5EF4-FFF2-40B4-BE49-F238E27FC236}">
              <a16:creationId xmlns:a16="http://schemas.microsoft.com/office/drawing/2014/main" xmlns="" id="{00000000-0008-0000-0100-0000D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17" name="CustomShape 1">
          <a:extLst>
            <a:ext uri="{FF2B5EF4-FFF2-40B4-BE49-F238E27FC236}">
              <a16:creationId xmlns:a16="http://schemas.microsoft.com/office/drawing/2014/main" xmlns="" id="{00000000-0008-0000-0100-0000D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18" name="CustomShape 1">
          <a:extLst>
            <a:ext uri="{FF2B5EF4-FFF2-40B4-BE49-F238E27FC236}">
              <a16:creationId xmlns:a16="http://schemas.microsoft.com/office/drawing/2014/main" xmlns="" id="{00000000-0008-0000-0100-0000D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19" name="CustomShape 1">
          <a:extLst>
            <a:ext uri="{FF2B5EF4-FFF2-40B4-BE49-F238E27FC236}">
              <a16:creationId xmlns:a16="http://schemas.microsoft.com/office/drawing/2014/main" xmlns="" id="{00000000-0008-0000-0100-0000D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20" name="CustomShape 1">
          <a:extLst>
            <a:ext uri="{FF2B5EF4-FFF2-40B4-BE49-F238E27FC236}">
              <a16:creationId xmlns:a16="http://schemas.microsoft.com/office/drawing/2014/main" xmlns="" id="{00000000-0008-0000-0100-0000D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21" name="CustomShape 1">
          <a:extLst>
            <a:ext uri="{FF2B5EF4-FFF2-40B4-BE49-F238E27FC236}">
              <a16:creationId xmlns:a16="http://schemas.microsoft.com/office/drawing/2014/main" xmlns="" id="{00000000-0008-0000-0100-0000D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22" name="CustomShape 1">
          <a:extLst>
            <a:ext uri="{FF2B5EF4-FFF2-40B4-BE49-F238E27FC236}">
              <a16:creationId xmlns:a16="http://schemas.microsoft.com/office/drawing/2014/main" xmlns="" id="{00000000-0008-0000-0100-0000D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23" name="CustomShape 1">
          <a:extLst>
            <a:ext uri="{FF2B5EF4-FFF2-40B4-BE49-F238E27FC236}">
              <a16:creationId xmlns:a16="http://schemas.microsoft.com/office/drawing/2014/main" xmlns="" id="{00000000-0008-0000-0100-0000D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24" name="CustomShape 1">
          <a:extLst>
            <a:ext uri="{FF2B5EF4-FFF2-40B4-BE49-F238E27FC236}">
              <a16:creationId xmlns:a16="http://schemas.microsoft.com/office/drawing/2014/main" xmlns="" id="{00000000-0008-0000-0100-0000D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25" name="CustomShape 1">
          <a:extLst>
            <a:ext uri="{FF2B5EF4-FFF2-40B4-BE49-F238E27FC236}">
              <a16:creationId xmlns:a16="http://schemas.microsoft.com/office/drawing/2014/main" xmlns="" id="{00000000-0008-0000-0100-0000D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26" name="CustomShape 1">
          <a:extLst>
            <a:ext uri="{FF2B5EF4-FFF2-40B4-BE49-F238E27FC236}">
              <a16:creationId xmlns:a16="http://schemas.microsoft.com/office/drawing/2014/main" xmlns="" id="{00000000-0008-0000-0100-0000D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27" name="CustomShape 1">
          <a:extLst>
            <a:ext uri="{FF2B5EF4-FFF2-40B4-BE49-F238E27FC236}">
              <a16:creationId xmlns:a16="http://schemas.microsoft.com/office/drawing/2014/main" xmlns="" id="{00000000-0008-0000-0100-0000D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28" name="CustomShape 1">
          <a:extLst>
            <a:ext uri="{FF2B5EF4-FFF2-40B4-BE49-F238E27FC236}">
              <a16:creationId xmlns:a16="http://schemas.microsoft.com/office/drawing/2014/main" xmlns="" id="{00000000-0008-0000-0100-0000D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29" name="CustomShape 1">
          <a:extLst>
            <a:ext uri="{FF2B5EF4-FFF2-40B4-BE49-F238E27FC236}">
              <a16:creationId xmlns:a16="http://schemas.microsoft.com/office/drawing/2014/main" xmlns="" id="{00000000-0008-0000-0100-0000D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30" name="CustomShape 1">
          <a:extLst>
            <a:ext uri="{FF2B5EF4-FFF2-40B4-BE49-F238E27FC236}">
              <a16:creationId xmlns:a16="http://schemas.microsoft.com/office/drawing/2014/main" xmlns="" id="{00000000-0008-0000-0100-0000D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31" name="CustomShape 1">
          <a:extLst>
            <a:ext uri="{FF2B5EF4-FFF2-40B4-BE49-F238E27FC236}">
              <a16:creationId xmlns:a16="http://schemas.microsoft.com/office/drawing/2014/main" xmlns="" id="{00000000-0008-0000-0100-0000E0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32" name="CustomShape 1">
          <a:extLst>
            <a:ext uri="{FF2B5EF4-FFF2-40B4-BE49-F238E27FC236}">
              <a16:creationId xmlns:a16="http://schemas.microsoft.com/office/drawing/2014/main" xmlns="" id="{00000000-0008-0000-0100-0000E1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33" name="CustomShape 1">
          <a:extLst>
            <a:ext uri="{FF2B5EF4-FFF2-40B4-BE49-F238E27FC236}">
              <a16:creationId xmlns:a16="http://schemas.microsoft.com/office/drawing/2014/main" xmlns="" id="{00000000-0008-0000-0100-0000E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34" name="CustomShape 1">
          <a:extLst>
            <a:ext uri="{FF2B5EF4-FFF2-40B4-BE49-F238E27FC236}">
              <a16:creationId xmlns:a16="http://schemas.microsoft.com/office/drawing/2014/main" xmlns="" id="{00000000-0008-0000-0100-0000E3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35" name="CustomShape 1">
          <a:extLst>
            <a:ext uri="{FF2B5EF4-FFF2-40B4-BE49-F238E27FC236}">
              <a16:creationId xmlns:a16="http://schemas.microsoft.com/office/drawing/2014/main" xmlns="" id="{00000000-0008-0000-0100-0000E4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36" name="CustomShape 1">
          <a:extLst>
            <a:ext uri="{FF2B5EF4-FFF2-40B4-BE49-F238E27FC236}">
              <a16:creationId xmlns:a16="http://schemas.microsoft.com/office/drawing/2014/main" xmlns="" id="{00000000-0008-0000-0100-0000E5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37" name="CustomShape 1">
          <a:extLst>
            <a:ext uri="{FF2B5EF4-FFF2-40B4-BE49-F238E27FC236}">
              <a16:creationId xmlns:a16="http://schemas.microsoft.com/office/drawing/2014/main" xmlns="" id="{00000000-0008-0000-0100-0000E6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38" name="CustomShape 1">
          <a:extLst>
            <a:ext uri="{FF2B5EF4-FFF2-40B4-BE49-F238E27FC236}">
              <a16:creationId xmlns:a16="http://schemas.microsoft.com/office/drawing/2014/main" xmlns="" id="{00000000-0008-0000-0100-0000E7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39" name="CustomShape 1">
          <a:extLst>
            <a:ext uri="{FF2B5EF4-FFF2-40B4-BE49-F238E27FC236}">
              <a16:creationId xmlns:a16="http://schemas.microsoft.com/office/drawing/2014/main" xmlns="" id="{00000000-0008-0000-0100-0000E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40" name="CustomShape 1">
          <a:extLst>
            <a:ext uri="{FF2B5EF4-FFF2-40B4-BE49-F238E27FC236}">
              <a16:creationId xmlns:a16="http://schemas.microsoft.com/office/drawing/2014/main" xmlns="" id="{00000000-0008-0000-0100-0000E9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41" name="CustomShape 1">
          <a:extLst>
            <a:ext uri="{FF2B5EF4-FFF2-40B4-BE49-F238E27FC236}">
              <a16:creationId xmlns:a16="http://schemas.microsoft.com/office/drawing/2014/main" xmlns="" id="{00000000-0008-0000-0100-0000EA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42" name="CustomShape 1">
          <a:extLst>
            <a:ext uri="{FF2B5EF4-FFF2-40B4-BE49-F238E27FC236}">
              <a16:creationId xmlns:a16="http://schemas.microsoft.com/office/drawing/2014/main" xmlns="" id="{00000000-0008-0000-0100-0000EB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43" name="CustomShape 1">
          <a:extLst>
            <a:ext uri="{FF2B5EF4-FFF2-40B4-BE49-F238E27FC236}">
              <a16:creationId xmlns:a16="http://schemas.microsoft.com/office/drawing/2014/main" xmlns="" id="{00000000-0008-0000-0100-0000EC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44" name="CustomShape 1">
          <a:extLst>
            <a:ext uri="{FF2B5EF4-FFF2-40B4-BE49-F238E27FC236}">
              <a16:creationId xmlns:a16="http://schemas.microsoft.com/office/drawing/2014/main" xmlns="" id="{00000000-0008-0000-0100-0000E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45" name="CustomShape 1">
          <a:extLst>
            <a:ext uri="{FF2B5EF4-FFF2-40B4-BE49-F238E27FC236}">
              <a16:creationId xmlns:a16="http://schemas.microsoft.com/office/drawing/2014/main" xmlns="" id="{00000000-0008-0000-0100-0000EE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46" name="CustomShape 1">
          <a:extLst>
            <a:ext uri="{FF2B5EF4-FFF2-40B4-BE49-F238E27FC236}">
              <a16:creationId xmlns:a16="http://schemas.microsoft.com/office/drawing/2014/main" xmlns="" id="{00000000-0008-0000-0100-0000E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47" name="CustomShape 1">
          <a:extLst>
            <a:ext uri="{FF2B5EF4-FFF2-40B4-BE49-F238E27FC236}">
              <a16:creationId xmlns:a16="http://schemas.microsoft.com/office/drawing/2014/main" xmlns="" id="{00000000-0008-0000-0100-0000F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48" name="CustomShape 1">
          <a:extLst>
            <a:ext uri="{FF2B5EF4-FFF2-40B4-BE49-F238E27FC236}">
              <a16:creationId xmlns:a16="http://schemas.microsoft.com/office/drawing/2014/main" xmlns="" id="{00000000-0008-0000-0100-0000F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49" name="CustomShape 1">
          <a:extLst>
            <a:ext uri="{FF2B5EF4-FFF2-40B4-BE49-F238E27FC236}">
              <a16:creationId xmlns:a16="http://schemas.microsoft.com/office/drawing/2014/main" xmlns="" id="{00000000-0008-0000-0100-0000F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50" name="CustomShape 1">
          <a:extLst>
            <a:ext uri="{FF2B5EF4-FFF2-40B4-BE49-F238E27FC236}">
              <a16:creationId xmlns:a16="http://schemas.microsoft.com/office/drawing/2014/main" xmlns="" id="{00000000-0008-0000-0100-0000F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51" name="CustomShape 1">
          <a:extLst>
            <a:ext uri="{FF2B5EF4-FFF2-40B4-BE49-F238E27FC236}">
              <a16:creationId xmlns:a16="http://schemas.microsoft.com/office/drawing/2014/main" xmlns="" id="{00000000-0008-0000-0100-0000F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52" name="CustomShape 1">
          <a:extLst>
            <a:ext uri="{FF2B5EF4-FFF2-40B4-BE49-F238E27FC236}">
              <a16:creationId xmlns:a16="http://schemas.microsoft.com/office/drawing/2014/main" xmlns="" id="{00000000-0008-0000-0100-0000F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53" name="CustomShape 1">
          <a:extLst>
            <a:ext uri="{FF2B5EF4-FFF2-40B4-BE49-F238E27FC236}">
              <a16:creationId xmlns:a16="http://schemas.microsoft.com/office/drawing/2014/main" xmlns="" id="{00000000-0008-0000-0100-0000F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54" name="CustomShape 1">
          <a:extLst>
            <a:ext uri="{FF2B5EF4-FFF2-40B4-BE49-F238E27FC236}">
              <a16:creationId xmlns:a16="http://schemas.microsoft.com/office/drawing/2014/main" xmlns="" id="{00000000-0008-0000-0100-0000F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55" name="CustomShape 1">
          <a:extLst>
            <a:ext uri="{FF2B5EF4-FFF2-40B4-BE49-F238E27FC236}">
              <a16:creationId xmlns:a16="http://schemas.microsoft.com/office/drawing/2014/main" xmlns="" id="{00000000-0008-0000-0100-0000F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56" name="CustomShape 1">
          <a:extLst>
            <a:ext uri="{FF2B5EF4-FFF2-40B4-BE49-F238E27FC236}">
              <a16:creationId xmlns:a16="http://schemas.microsoft.com/office/drawing/2014/main" xmlns="" id="{00000000-0008-0000-0100-0000F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57" name="CustomShape 1">
          <a:extLst>
            <a:ext uri="{FF2B5EF4-FFF2-40B4-BE49-F238E27FC236}">
              <a16:creationId xmlns:a16="http://schemas.microsoft.com/office/drawing/2014/main" xmlns="" id="{00000000-0008-0000-0100-0000F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58" name="CustomShape 1">
          <a:extLst>
            <a:ext uri="{FF2B5EF4-FFF2-40B4-BE49-F238E27FC236}">
              <a16:creationId xmlns:a16="http://schemas.microsoft.com/office/drawing/2014/main" xmlns="" id="{00000000-0008-0000-0100-0000F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59" name="CustomShape 1">
          <a:extLst>
            <a:ext uri="{FF2B5EF4-FFF2-40B4-BE49-F238E27FC236}">
              <a16:creationId xmlns:a16="http://schemas.microsoft.com/office/drawing/2014/main" xmlns="" id="{00000000-0008-0000-0100-0000F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60" name="CustomShape 1">
          <a:extLst>
            <a:ext uri="{FF2B5EF4-FFF2-40B4-BE49-F238E27FC236}">
              <a16:creationId xmlns:a16="http://schemas.microsoft.com/office/drawing/2014/main" xmlns="" id="{00000000-0008-0000-0100-0000F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61" name="CustomShape 1">
          <a:extLst>
            <a:ext uri="{FF2B5EF4-FFF2-40B4-BE49-F238E27FC236}">
              <a16:creationId xmlns:a16="http://schemas.microsoft.com/office/drawing/2014/main" xmlns="" id="{00000000-0008-0000-0100-0000F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62" name="CustomShape 1">
          <a:extLst>
            <a:ext uri="{FF2B5EF4-FFF2-40B4-BE49-F238E27FC236}">
              <a16:creationId xmlns:a16="http://schemas.microsoft.com/office/drawing/2014/main" xmlns="" id="{00000000-0008-0000-0100-0000F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63" name="CustomShape 1">
          <a:extLst>
            <a:ext uri="{FF2B5EF4-FFF2-40B4-BE49-F238E27FC236}">
              <a16:creationId xmlns:a16="http://schemas.microsoft.com/office/drawing/2014/main" xmlns="" id="{00000000-0008-0000-0100-00000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64" name="CustomShape 1">
          <a:extLst>
            <a:ext uri="{FF2B5EF4-FFF2-40B4-BE49-F238E27FC236}">
              <a16:creationId xmlns:a16="http://schemas.microsoft.com/office/drawing/2014/main" xmlns="" id="{00000000-0008-0000-0100-00000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65" name="CustomShape 1">
          <a:extLst>
            <a:ext uri="{FF2B5EF4-FFF2-40B4-BE49-F238E27FC236}">
              <a16:creationId xmlns:a16="http://schemas.microsoft.com/office/drawing/2014/main" xmlns="" id="{00000000-0008-0000-0100-00000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66" name="CustomShape 1">
          <a:extLst>
            <a:ext uri="{FF2B5EF4-FFF2-40B4-BE49-F238E27FC236}">
              <a16:creationId xmlns:a16="http://schemas.microsoft.com/office/drawing/2014/main" xmlns="" id="{00000000-0008-0000-0100-00000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67" name="CustomShape 1">
          <a:extLst>
            <a:ext uri="{FF2B5EF4-FFF2-40B4-BE49-F238E27FC236}">
              <a16:creationId xmlns:a16="http://schemas.microsoft.com/office/drawing/2014/main" xmlns="" id="{00000000-0008-0000-0100-00000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68" name="CustomShape 1">
          <a:extLst>
            <a:ext uri="{FF2B5EF4-FFF2-40B4-BE49-F238E27FC236}">
              <a16:creationId xmlns:a16="http://schemas.microsoft.com/office/drawing/2014/main" xmlns="" id="{00000000-0008-0000-0100-00000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69" name="CustomShape 1">
          <a:extLst>
            <a:ext uri="{FF2B5EF4-FFF2-40B4-BE49-F238E27FC236}">
              <a16:creationId xmlns:a16="http://schemas.microsoft.com/office/drawing/2014/main" xmlns="" id="{00000000-0008-0000-0100-00000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70" name="CustomShape 1">
          <a:extLst>
            <a:ext uri="{FF2B5EF4-FFF2-40B4-BE49-F238E27FC236}">
              <a16:creationId xmlns:a16="http://schemas.microsoft.com/office/drawing/2014/main" xmlns="" id="{00000000-0008-0000-0100-00000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71" name="CustomShape 1">
          <a:extLst>
            <a:ext uri="{FF2B5EF4-FFF2-40B4-BE49-F238E27FC236}">
              <a16:creationId xmlns:a16="http://schemas.microsoft.com/office/drawing/2014/main" xmlns="" id="{00000000-0008-0000-0100-00000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72" name="CustomShape 1">
          <a:extLst>
            <a:ext uri="{FF2B5EF4-FFF2-40B4-BE49-F238E27FC236}">
              <a16:creationId xmlns:a16="http://schemas.microsoft.com/office/drawing/2014/main" xmlns="" id="{00000000-0008-0000-0100-00000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73" name="CustomShape 1">
          <a:extLst>
            <a:ext uri="{FF2B5EF4-FFF2-40B4-BE49-F238E27FC236}">
              <a16:creationId xmlns:a16="http://schemas.microsoft.com/office/drawing/2014/main" xmlns="" id="{00000000-0008-0000-0100-00000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74" name="CustomShape 1">
          <a:extLst>
            <a:ext uri="{FF2B5EF4-FFF2-40B4-BE49-F238E27FC236}">
              <a16:creationId xmlns:a16="http://schemas.microsoft.com/office/drawing/2014/main" xmlns="" id="{00000000-0008-0000-0100-00000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75" name="CustomShape 1">
          <a:extLst>
            <a:ext uri="{FF2B5EF4-FFF2-40B4-BE49-F238E27FC236}">
              <a16:creationId xmlns:a16="http://schemas.microsoft.com/office/drawing/2014/main" xmlns="" id="{00000000-0008-0000-0100-00000C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76" name="CustomShape 1">
          <a:extLst>
            <a:ext uri="{FF2B5EF4-FFF2-40B4-BE49-F238E27FC236}">
              <a16:creationId xmlns:a16="http://schemas.microsoft.com/office/drawing/2014/main" xmlns="" id="{00000000-0008-0000-0100-00000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77" name="CustomShape 1">
          <a:extLst>
            <a:ext uri="{FF2B5EF4-FFF2-40B4-BE49-F238E27FC236}">
              <a16:creationId xmlns:a16="http://schemas.microsoft.com/office/drawing/2014/main" xmlns="" id="{00000000-0008-0000-0100-00000E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78" name="CustomShape 1">
          <a:extLst>
            <a:ext uri="{FF2B5EF4-FFF2-40B4-BE49-F238E27FC236}">
              <a16:creationId xmlns:a16="http://schemas.microsoft.com/office/drawing/2014/main" xmlns="" id="{00000000-0008-0000-0100-00000F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79" name="CustomShape 1">
          <a:extLst>
            <a:ext uri="{FF2B5EF4-FFF2-40B4-BE49-F238E27FC236}">
              <a16:creationId xmlns:a16="http://schemas.microsoft.com/office/drawing/2014/main" xmlns="" id="{00000000-0008-0000-0100-000010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80" name="CustomShape 1">
          <a:extLst>
            <a:ext uri="{FF2B5EF4-FFF2-40B4-BE49-F238E27FC236}">
              <a16:creationId xmlns:a16="http://schemas.microsoft.com/office/drawing/2014/main" xmlns="" id="{00000000-0008-0000-0100-000011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81" name="CustomShape 1">
          <a:extLst>
            <a:ext uri="{FF2B5EF4-FFF2-40B4-BE49-F238E27FC236}">
              <a16:creationId xmlns:a16="http://schemas.microsoft.com/office/drawing/2014/main" xmlns="" id="{00000000-0008-0000-0100-000012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82" name="CustomShape 1">
          <a:extLst>
            <a:ext uri="{FF2B5EF4-FFF2-40B4-BE49-F238E27FC236}">
              <a16:creationId xmlns:a16="http://schemas.microsoft.com/office/drawing/2014/main" xmlns="" id="{00000000-0008-0000-0100-00001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83" name="CustomShape 1">
          <a:extLst>
            <a:ext uri="{FF2B5EF4-FFF2-40B4-BE49-F238E27FC236}">
              <a16:creationId xmlns:a16="http://schemas.microsoft.com/office/drawing/2014/main" xmlns="" id="{00000000-0008-0000-0100-00001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84" name="CustomShape 1">
          <a:extLst>
            <a:ext uri="{FF2B5EF4-FFF2-40B4-BE49-F238E27FC236}">
              <a16:creationId xmlns:a16="http://schemas.microsoft.com/office/drawing/2014/main" xmlns="" id="{00000000-0008-0000-0100-00001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85" name="CustomShape 1">
          <a:extLst>
            <a:ext uri="{FF2B5EF4-FFF2-40B4-BE49-F238E27FC236}">
              <a16:creationId xmlns:a16="http://schemas.microsoft.com/office/drawing/2014/main" xmlns="" id="{00000000-0008-0000-0100-00001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86" name="CustomShape 1">
          <a:extLst>
            <a:ext uri="{FF2B5EF4-FFF2-40B4-BE49-F238E27FC236}">
              <a16:creationId xmlns:a16="http://schemas.microsoft.com/office/drawing/2014/main" xmlns="" id="{00000000-0008-0000-0100-00001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87" name="CustomShape 1">
          <a:extLst>
            <a:ext uri="{FF2B5EF4-FFF2-40B4-BE49-F238E27FC236}">
              <a16:creationId xmlns:a16="http://schemas.microsoft.com/office/drawing/2014/main" xmlns="" id="{00000000-0008-0000-0100-00001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88" name="CustomShape 1">
          <a:extLst>
            <a:ext uri="{FF2B5EF4-FFF2-40B4-BE49-F238E27FC236}">
              <a16:creationId xmlns:a16="http://schemas.microsoft.com/office/drawing/2014/main" xmlns="" id="{00000000-0008-0000-0100-00001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89" name="CustomShape 1">
          <a:extLst>
            <a:ext uri="{FF2B5EF4-FFF2-40B4-BE49-F238E27FC236}">
              <a16:creationId xmlns:a16="http://schemas.microsoft.com/office/drawing/2014/main" xmlns="" id="{00000000-0008-0000-0100-00001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90" name="CustomShape 1">
          <a:extLst>
            <a:ext uri="{FF2B5EF4-FFF2-40B4-BE49-F238E27FC236}">
              <a16:creationId xmlns:a16="http://schemas.microsoft.com/office/drawing/2014/main" xmlns="" id="{00000000-0008-0000-0100-00001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91" name="CustomShape 1">
          <a:extLst>
            <a:ext uri="{FF2B5EF4-FFF2-40B4-BE49-F238E27FC236}">
              <a16:creationId xmlns:a16="http://schemas.microsoft.com/office/drawing/2014/main" xmlns="" id="{00000000-0008-0000-0100-00001C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92" name="CustomShape 1">
          <a:extLst>
            <a:ext uri="{FF2B5EF4-FFF2-40B4-BE49-F238E27FC236}">
              <a16:creationId xmlns:a16="http://schemas.microsoft.com/office/drawing/2014/main" xmlns="" id="{00000000-0008-0000-0100-00001D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93" name="CustomShape 1">
          <a:extLst>
            <a:ext uri="{FF2B5EF4-FFF2-40B4-BE49-F238E27FC236}">
              <a16:creationId xmlns:a16="http://schemas.microsoft.com/office/drawing/2014/main" xmlns="" id="{00000000-0008-0000-0100-00001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94" name="CustomShape 1">
          <a:extLst>
            <a:ext uri="{FF2B5EF4-FFF2-40B4-BE49-F238E27FC236}">
              <a16:creationId xmlns:a16="http://schemas.microsoft.com/office/drawing/2014/main" xmlns="" id="{00000000-0008-0000-0100-00001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95" name="CustomShape 1">
          <a:extLst>
            <a:ext uri="{FF2B5EF4-FFF2-40B4-BE49-F238E27FC236}">
              <a16:creationId xmlns:a16="http://schemas.microsoft.com/office/drawing/2014/main" xmlns="" id="{00000000-0008-0000-0100-000020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96" name="CustomShape 1">
          <a:extLst>
            <a:ext uri="{FF2B5EF4-FFF2-40B4-BE49-F238E27FC236}">
              <a16:creationId xmlns:a16="http://schemas.microsoft.com/office/drawing/2014/main" xmlns="" id="{00000000-0008-0000-0100-000021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97" name="CustomShape 1">
          <a:extLst>
            <a:ext uri="{FF2B5EF4-FFF2-40B4-BE49-F238E27FC236}">
              <a16:creationId xmlns:a16="http://schemas.microsoft.com/office/drawing/2014/main" xmlns="" id="{00000000-0008-0000-0100-00002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98" name="CustomShape 1">
          <a:extLst>
            <a:ext uri="{FF2B5EF4-FFF2-40B4-BE49-F238E27FC236}">
              <a16:creationId xmlns:a16="http://schemas.microsoft.com/office/drawing/2014/main" xmlns="" id="{00000000-0008-0000-0100-00002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99" name="CustomShape 1">
          <a:extLst>
            <a:ext uri="{FF2B5EF4-FFF2-40B4-BE49-F238E27FC236}">
              <a16:creationId xmlns:a16="http://schemas.microsoft.com/office/drawing/2014/main" xmlns="" id="{00000000-0008-0000-0100-00002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00" name="CustomShape 1">
          <a:extLst>
            <a:ext uri="{FF2B5EF4-FFF2-40B4-BE49-F238E27FC236}">
              <a16:creationId xmlns:a16="http://schemas.microsoft.com/office/drawing/2014/main" xmlns="" id="{00000000-0008-0000-0100-00002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01" name="CustomShape 1">
          <a:extLst>
            <a:ext uri="{FF2B5EF4-FFF2-40B4-BE49-F238E27FC236}">
              <a16:creationId xmlns:a16="http://schemas.microsoft.com/office/drawing/2014/main" xmlns="" id="{00000000-0008-0000-0100-00002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02" name="CustomShape 1">
          <a:extLst>
            <a:ext uri="{FF2B5EF4-FFF2-40B4-BE49-F238E27FC236}">
              <a16:creationId xmlns:a16="http://schemas.microsoft.com/office/drawing/2014/main" xmlns="" id="{00000000-0008-0000-0100-00002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03" name="CustomShape 1">
          <a:extLst>
            <a:ext uri="{FF2B5EF4-FFF2-40B4-BE49-F238E27FC236}">
              <a16:creationId xmlns:a16="http://schemas.microsoft.com/office/drawing/2014/main" xmlns="" id="{00000000-0008-0000-0100-00002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04" name="CustomShape 1">
          <a:extLst>
            <a:ext uri="{FF2B5EF4-FFF2-40B4-BE49-F238E27FC236}">
              <a16:creationId xmlns:a16="http://schemas.microsoft.com/office/drawing/2014/main" xmlns="" id="{00000000-0008-0000-0100-00002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05" name="CustomShape 1">
          <a:extLst>
            <a:ext uri="{FF2B5EF4-FFF2-40B4-BE49-F238E27FC236}">
              <a16:creationId xmlns:a16="http://schemas.microsoft.com/office/drawing/2014/main" xmlns="" id="{00000000-0008-0000-0100-00002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06" name="CustomShape 1">
          <a:extLst>
            <a:ext uri="{FF2B5EF4-FFF2-40B4-BE49-F238E27FC236}">
              <a16:creationId xmlns:a16="http://schemas.microsoft.com/office/drawing/2014/main" xmlns="" id="{00000000-0008-0000-0100-00002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07" name="CustomShape 1">
          <a:extLst>
            <a:ext uri="{FF2B5EF4-FFF2-40B4-BE49-F238E27FC236}">
              <a16:creationId xmlns:a16="http://schemas.microsoft.com/office/drawing/2014/main" xmlns="" id="{00000000-0008-0000-0100-00002C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08" name="CustomShape 1">
          <a:extLst>
            <a:ext uri="{FF2B5EF4-FFF2-40B4-BE49-F238E27FC236}">
              <a16:creationId xmlns:a16="http://schemas.microsoft.com/office/drawing/2014/main" xmlns="" id="{00000000-0008-0000-0100-00002D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09" name="CustomShape 1">
          <a:extLst>
            <a:ext uri="{FF2B5EF4-FFF2-40B4-BE49-F238E27FC236}">
              <a16:creationId xmlns:a16="http://schemas.microsoft.com/office/drawing/2014/main" xmlns="" id="{00000000-0008-0000-0100-00002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10" name="CustomShape 1">
          <a:extLst>
            <a:ext uri="{FF2B5EF4-FFF2-40B4-BE49-F238E27FC236}">
              <a16:creationId xmlns:a16="http://schemas.microsoft.com/office/drawing/2014/main" xmlns="" id="{00000000-0008-0000-0100-00002F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11" name="CustomShape 1">
          <a:extLst>
            <a:ext uri="{FF2B5EF4-FFF2-40B4-BE49-F238E27FC236}">
              <a16:creationId xmlns:a16="http://schemas.microsoft.com/office/drawing/2014/main" xmlns="" id="{00000000-0008-0000-0100-00003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12" name="CustomShape 1">
          <a:extLst>
            <a:ext uri="{FF2B5EF4-FFF2-40B4-BE49-F238E27FC236}">
              <a16:creationId xmlns:a16="http://schemas.microsoft.com/office/drawing/2014/main" xmlns="" id="{00000000-0008-0000-0100-000031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13" name="CustomShape 1">
          <a:extLst>
            <a:ext uri="{FF2B5EF4-FFF2-40B4-BE49-F238E27FC236}">
              <a16:creationId xmlns:a16="http://schemas.microsoft.com/office/drawing/2014/main" xmlns="" id="{00000000-0008-0000-0100-000032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14" name="CustomShape 1">
          <a:extLst>
            <a:ext uri="{FF2B5EF4-FFF2-40B4-BE49-F238E27FC236}">
              <a16:creationId xmlns:a16="http://schemas.microsoft.com/office/drawing/2014/main" xmlns="" id="{00000000-0008-0000-0100-000033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15" name="CustomShape 1">
          <a:extLst>
            <a:ext uri="{FF2B5EF4-FFF2-40B4-BE49-F238E27FC236}">
              <a16:creationId xmlns:a16="http://schemas.microsoft.com/office/drawing/2014/main" xmlns="" id="{00000000-0008-0000-0100-000034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16" name="CustomShape 1">
          <a:extLst>
            <a:ext uri="{FF2B5EF4-FFF2-40B4-BE49-F238E27FC236}">
              <a16:creationId xmlns:a16="http://schemas.microsoft.com/office/drawing/2014/main" xmlns="" id="{00000000-0008-0000-0100-000035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17" name="CustomShape 1">
          <a:extLst>
            <a:ext uri="{FF2B5EF4-FFF2-40B4-BE49-F238E27FC236}">
              <a16:creationId xmlns:a16="http://schemas.microsoft.com/office/drawing/2014/main" xmlns="" id="{00000000-0008-0000-0100-000036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18" name="CustomShape 1">
          <a:extLst>
            <a:ext uri="{FF2B5EF4-FFF2-40B4-BE49-F238E27FC236}">
              <a16:creationId xmlns:a16="http://schemas.microsoft.com/office/drawing/2014/main" xmlns="" id="{00000000-0008-0000-0100-00003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19" name="CustomShape 1">
          <a:extLst>
            <a:ext uri="{FF2B5EF4-FFF2-40B4-BE49-F238E27FC236}">
              <a16:creationId xmlns:a16="http://schemas.microsoft.com/office/drawing/2014/main" xmlns="" id="{00000000-0008-0000-0100-000038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20" name="CustomShape 1">
          <a:extLst>
            <a:ext uri="{FF2B5EF4-FFF2-40B4-BE49-F238E27FC236}">
              <a16:creationId xmlns:a16="http://schemas.microsoft.com/office/drawing/2014/main" xmlns="" id="{00000000-0008-0000-0100-00003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21" name="CustomShape 1">
          <a:extLst>
            <a:ext uri="{FF2B5EF4-FFF2-40B4-BE49-F238E27FC236}">
              <a16:creationId xmlns:a16="http://schemas.microsoft.com/office/drawing/2014/main" xmlns="" id="{00000000-0008-0000-0100-00003A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22" name="CustomShape 1">
          <a:extLst>
            <a:ext uri="{FF2B5EF4-FFF2-40B4-BE49-F238E27FC236}">
              <a16:creationId xmlns:a16="http://schemas.microsoft.com/office/drawing/2014/main" xmlns="" id="{00000000-0008-0000-0100-00003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23" name="CustomShape 1">
          <a:extLst>
            <a:ext uri="{FF2B5EF4-FFF2-40B4-BE49-F238E27FC236}">
              <a16:creationId xmlns:a16="http://schemas.microsoft.com/office/drawing/2014/main" xmlns="" id="{00000000-0008-0000-0100-00003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24" name="CustomShape 1">
          <a:extLst>
            <a:ext uri="{FF2B5EF4-FFF2-40B4-BE49-F238E27FC236}">
              <a16:creationId xmlns:a16="http://schemas.microsoft.com/office/drawing/2014/main" xmlns="" id="{00000000-0008-0000-0100-00003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25" name="CustomShape 1">
          <a:extLst>
            <a:ext uri="{FF2B5EF4-FFF2-40B4-BE49-F238E27FC236}">
              <a16:creationId xmlns:a16="http://schemas.microsoft.com/office/drawing/2014/main" xmlns="" id="{00000000-0008-0000-0100-00003E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26" name="CustomShape 1">
          <a:extLst>
            <a:ext uri="{FF2B5EF4-FFF2-40B4-BE49-F238E27FC236}">
              <a16:creationId xmlns:a16="http://schemas.microsoft.com/office/drawing/2014/main" xmlns="" id="{00000000-0008-0000-0100-00003F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27" name="CustomShape 1">
          <a:extLst>
            <a:ext uri="{FF2B5EF4-FFF2-40B4-BE49-F238E27FC236}">
              <a16:creationId xmlns:a16="http://schemas.microsoft.com/office/drawing/2014/main" xmlns="" id="{00000000-0008-0000-0100-00004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28" name="CustomShape 1">
          <a:extLst>
            <a:ext uri="{FF2B5EF4-FFF2-40B4-BE49-F238E27FC236}">
              <a16:creationId xmlns:a16="http://schemas.microsoft.com/office/drawing/2014/main" xmlns="" id="{00000000-0008-0000-0100-00004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29" name="CustomShape 1">
          <a:extLst>
            <a:ext uri="{FF2B5EF4-FFF2-40B4-BE49-F238E27FC236}">
              <a16:creationId xmlns:a16="http://schemas.microsoft.com/office/drawing/2014/main" xmlns="" id="{00000000-0008-0000-0100-00004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30" name="CustomShape 1">
          <a:extLst>
            <a:ext uri="{FF2B5EF4-FFF2-40B4-BE49-F238E27FC236}">
              <a16:creationId xmlns:a16="http://schemas.microsoft.com/office/drawing/2014/main" xmlns="" id="{00000000-0008-0000-0100-000043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31" name="CustomShape 1">
          <a:extLst>
            <a:ext uri="{FF2B5EF4-FFF2-40B4-BE49-F238E27FC236}">
              <a16:creationId xmlns:a16="http://schemas.microsoft.com/office/drawing/2014/main" xmlns="" id="{00000000-0008-0000-0100-00004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32" name="CustomShape 1">
          <a:extLst>
            <a:ext uri="{FF2B5EF4-FFF2-40B4-BE49-F238E27FC236}">
              <a16:creationId xmlns:a16="http://schemas.microsoft.com/office/drawing/2014/main" xmlns="" id="{00000000-0008-0000-0100-00004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33" name="CustomShape 1">
          <a:extLst>
            <a:ext uri="{FF2B5EF4-FFF2-40B4-BE49-F238E27FC236}">
              <a16:creationId xmlns:a16="http://schemas.microsoft.com/office/drawing/2014/main" xmlns="" id="{00000000-0008-0000-0100-00004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34" name="CustomShape 1">
          <a:extLst>
            <a:ext uri="{FF2B5EF4-FFF2-40B4-BE49-F238E27FC236}">
              <a16:creationId xmlns:a16="http://schemas.microsoft.com/office/drawing/2014/main" xmlns="" id="{00000000-0008-0000-0100-00004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35" name="CustomShape 1">
          <a:extLst>
            <a:ext uri="{FF2B5EF4-FFF2-40B4-BE49-F238E27FC236}">
              <a16:creationId xmlns:a16="http://schemas.microsoft.com/office/drawing/2014/main" xmlns="" id="{00000000-0008-0000-0100-00004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36" name="CustomShape 1">
          <a:extLst>
            <a:ext uri="{FF2B5EF4-FFF2-40B4-BE49-F238E27FC236}">
              <a16:creationId xmlns:a16="http://schemas.microsoft.com/office/drawing/2014/main" xmlns="" id="{00000000-0008-0000-0100-00004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37" name="CustomShape 1">
          <a:extLst>
            <a:ext uri="{FF2B5EF4-FFF2-40B4-BE49-F238E27FC236}">
              <a16:creationId xmlns:a16="http://schemas.microsoft.com/office/drawing/2014/main" xmlns="" id="{00000000-0008-0000-0100-00004A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38" name="CustomShape 1">
          <a:extLst>
            <a:ext uri="{FF2B5EF4-FFF2-40B4-BE49-F238E27FC236}">
              <a16:creationId xmlns:a16="http://schemas.microsoft.com/office/drawing/2014/main" xmlns="" id="{00000000-0008-0000-0100-00004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39" name="CustomShape 1">
          <a:extLst>
            <a:ext uri="{FF2B5EF4-FFF2-40B4-BE49-F238E27FC236}">
              <a16:creationId xmlns:a16="http://schemas.microsoft.com/office/drawing/2014/main" xmlns="" id="{00000000-0008-0000-0100-00004C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40" name="CustomShape 1">
          <a:extLst>
            <a:ext uri="{FF2B5EF4-FFF2-40B4-BE49-F238E27FC236}">
              <a16:creationId xmlns:a16="http://schemas.microsoft.com/office/drawing/2014/main" xmlns="" id="{00000000-0008-0000-0100-00004D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41" name="CustomShape 1">
          <a:extLst>
            <a:ext uri="{FF2B5EF4-FFF2-40B4-BE49-F238E27FC236}">
              <a16:creationId xmlns:a16="http://schemas.microsoft.com/office/drawing/2014/main" xmlns="" id="{00000000-0008-0000-0100-00004E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42" name="CustomShape 1">
          <a:extLst>
            <a:ext uri="{FF2B5EF4-FFF2-40B4-BE49-F238E27FC236}">
              <a16:creationId xmlns:a16="http://schemas.microsoft.com/office/drawing/2014/main" xmlns="" id="{00000000-0008-0000-0100-00004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43" name="CustomShape 1">
          <a:extLst>
            <a:ext uri="{FF2B5EF4-FFF2-40B4-BE49-F238E27FC236}">
              <a16:creationId xmlns:a16="http://schemas.microsoft.com/office/drawing/2014/main" xmlns="" id="{00000000-0008-0000-0100-00005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44" name="CustomShape 1">
          <a:extLst>
            <a:ext uri="{FF2B5EF4-FFF2-40B4-BE49-F238E27FC236}">
              <a16:creationId xmlns:a16="http://schemas.microsoft.com/office/drawing/2014/main" xmlns="" id="{00000000-0008-0000-0100-00005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45" name="CustomShape 1">
          <a:extLst>
            <a:ext uri="{FF2B5EF4-FFF2-40B4-BE49-F238E27FC236}">
              <a16:creationId xmlns:a16="http://schemas.microsoft.com/office/drawing/2014/main" xmlns="" id="{00000000-0008-0000-0100-00005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46" name="CustomShape 1">
          <a:extLst>
            <a:ext uri="{FF2B5EF4-FFF2-40B4-BE49-F238E27FC236}">
              <a16:creationId xmlns:a16="http://schemas.microsoft.com/office/drawing/2014/main" xmlns="" id="{00000000-0008-0000-0100-00005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47" name="CustomShape 1">
          <a:extLst>
            <a:ext uri="{FF2B5EF4-FFF2-40B4-BE49-F238E27FC236}">
              <a16:creationId xmlns:a16="http://schemas.microsoft.com/office/drawing/2014/main" xmlns="" id="{00000000-0008-0000-0100-000054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48" name="CustomShape 1">
          <a:extLst>
            <a:ext uri="{FF2B5EF4-FFF2-40B4-BE49-F238E27FC236}">
              <a16:creationId xmlns:a16="http://schemas.microsoft.com/office/drawing/2014/main" xmlns="" id="{00000000-0008-0000-0100-00005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49" name="CustomShape 1">
          <a:extLst>
            <a:ext uri="{FF2B5EF4-FFF2-40B4-BE49-F238E27FC236}">
              <a16:creationId xmlns:a16="http://schemas.microsoft.com/office/drawing/2014/main" xmlns="" id="{00000000-0008-0000-0100-000056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50" name="CustomShape 1">
          <a:extLst>
            <a:ext uri="{FF2B5EF4-FFF2-40B4-BE49-F238E27FC236}">
              <a16:creationId xmlns:a16="http://schemas.microsoft.com/office/drawing/2014/main" xmlns="" id="{00000000-0008-0000-0100-00005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51" name="CustomShape 1">
          <a:extLst>
            <a:ext uri="{FF2B5EF4-FFF2-40B4-BE49-F238E27FC236}">
              <a16:creationId xmlns:a16="http://schemas.microsoft.com/office/drawing/2014/main" xmlns="" id="{00000000-0008-0000-0100-00005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52" name="CustomShape 1">
          <a:extLst>
            <a:ext uri="{FF2B5EF4-FFF2-40B4-BE49-F238E27FC236}">
              <a16:creationId xmlns:a16="http://schemas.microsoft.com/office/drawing/2014/main" xmlns="" id="{00000000-0008-0000-0100-00005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53" name="CustomShape 1">
          <a:extLst>
            <a:ext uri="{FF2B5EF4-FFF2-40B4-BE49-F238E27FC236}">
              <a16:creationId xmlns:a16="http://schemas.microsoft.com/office/drawing/2014/main" xmlns="" id="{00000000-0008-0000-0100-00005A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54" name="CustomShape 1">
          <a:extLst>
            <a:ext uri="{FF2B5EF4-FFF2-40B4-BE49-F238E27FC236}">
              <a16:creationId xmlns:a16="http://schemas.microsoft.com/office/drawing/2014/main" xmlns="" id="{00000000-0008-0000-0100-00005B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55" name="CustomShape 1">
          <a:extLst>
            <a:ext uri="{FF2B5EF4-FFF2-40B4-BE49-F238E27FC236}">
              <a16:creationId xmlns:a16="http://schemas.microsoft.com/office/drawing/2014/main" xmlns="" id="{00000000-0008-0000-0100-00005C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56" name="CustomShape 1">
          <a:extLst>
            <a:ext uri="{FF2B5EF4-FFF2-40B4-BE49-F238E27FC236}">
              <a16:creationId xmlns:a16="http://schemas.microsoft.com/office/drawing/2014/main" xmlns="" id="{00000000-0008-0000-0100-00005D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57" name="CustomShape 1">
          <a:extLst>
            <a:ext uri="{FF2B5EF4-FFF2-40B4-BE49-F238E27FC236}">
              <a16:creationId xmlns:a16="http://schemas.microsoft.com/office/drawing/2014/main" xmlns="" id="{00000000-0008-0000-0100-00005E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58" name="CustomShape 1">
          <a:extLst>
            <a:ext uri="{FF2B5EF4-FFF2-40B4-BE49-F238E27FC236}">
              <a16:creationId xmlns:a16="http://schemas.microsoft.com/office/drawing/2014/main" xmlns="" id="{00000000-0008-0000-0100-00005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59" name="CustomShape 1">
          <a:extLst>
            <a:ext uri="{FF2B5EF4-FFF2-40B4-BE49-F238E27FC236}">
              <a16:creationId xmlns:a16="http://schemas.microsoft.com/office/drawing/2014/main" xmlns="" id="{00000000-0008-0000-0100-000060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60" name="CustomShape 1">
          <a:extLst>
            <a:ext uri="{FF2B5EF4-FFF2-40B4-BE49-F238E27FC236}">
              <a16:creationId xmlns:a16="http://schemas.microsoft.com/office/drawing/2014/main" xmlns="" id="{00000000-0008-0000-0100-000061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61" name="CustomShape 1">
          <a:extLst>
            <a:ext uri="{FF2B5EF4-FFF2-40B4-BE49-F238E27FC236}">
              <a16:creationId xmlns:a16="http://schemas.microsoft.com/office/drawing/2014/main" xmlns="" id="{00000000-0008-0000-0100-000062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62" name="CustomShape 1">
          <a:extLst>
            <a:ext uri="{FF2B5EF4-FFF2-40B4-BE49-F238E27FC236}">
              <a16:creationId xmlns:a16="http://schemas.microsoft.com/office/drawing/2014/main" xmlns="" id="{00000000-0008-0000-0100-000063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63" name="CustomShape 1">
          <a:extLst>
            <a:ext uri="{FF2B5EF4-FFF2-40B4-BE49-F238E27FC236}">
              <a16:creationId xmlns:a16="http://schemas.microsoft.com/office/drawing/2014/main" xmlns="" id="{00000000-0008-0000-0100-000064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64" name="CustomShape 1">
          <a:extLst>
            <a:ext uri="{FF2B5EF4-FFF2-40B4-BE49-F238E27FC236}">
              <a16:creationId xmlns:a16="http://schemas.microsoft.com/office/drawing/2014/main" xmlns="" id="{00000000-0008-0000-0100-000065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65" name="CustomShape 1">
          <a:extLst>
            <a:ext uri="{FF2B5EF4-FFF2-40B4-BE49-F238E27FC236}">
              <a16:creationId xmlns:a16="http://schemas.microsoft.com/office/drawing/2014/main" xmlns="" id="{00000000-0008-0000-0100-000066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66" name="CustomShape 1">
          <a:extLst>
            <a:ext uri="{FF2B5EF4-FFF2-40B4-BE49-F238E27FC236}">
              <a16:creationId xmlns:a16="http://schemas.microsoft.com/office/drawing/2014/main" xmlns="" id="{00000000-0008-0000-0100-000067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67" name="CustomShape 1">
          <a:extLst>
            <a:ext uri="{FF2B5EF4-FFF2-40B4-BE49-F238E27FC236}">
              <a16:creationId xmlns:a16="http://schemas.microsoft.com/office/drawing/2014/main" xmlns="" id="{00000000-0008-0000-0100-00006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68" name="CustomShape 1">
          <a:extLst>
            <a:ext uri="{FF2B5EF4-FFF2-40B4-BE49-F238E27FC236}">
              <a16:creationId xmlns:a16="http://schemas.microsoft.com/office/drawing/2014/main" xmlns="" id="{00000000-0008-0000-0100-00006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69" name="CustomShape 1">
          <a:extLst>
            <a:ext uri="{FF2B5EF4-FFF2-40B4-BE49-F238E27FC236}">
              <a16:creationId xmlns:a16="http://schemas.microsoft.com/office/drawing/2014/main" xmlns="" id="{00000000-0008-0000-0100-00006A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70" name="CustomShape 1">
          <a:extLst>
            <a:ext uri="{FF2B5EF4-FFF2-40B4-BE49-F238E27FC236}">
              <a16:creationId xmlns:a16="http://schemas.microsoft.com/office/drawing/2014/main" xmlns="" id="{00000000-0008-0000-0100-00006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71" name="CustomShape 1">
          <a:extLst>
            <a:ext uri="{FF2B5EF4-FFF2-40B4-BE49-F238E27FC236}">
              <a16:creationId xmlns:a16="http://schemas.microsoft.com/office/drawing/2014/main" xmlns="" id="{00000000-0008-0000-0100-00006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72" name="CustomShape 1">
          <a:extLst>
            <a:ext uri="{FF2B5EF4-FFF2-40B4-BE49-F238E27FC236}">
              <a16:creationId xmlns:a16="http://schemas.microsoft.com/office/drawing/2014/main" xmlns="" id="{00000000-0008-0000-0100-00006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73" name="CustomShape 1">
          <a:extLst>
            <a:ext uri="{FF2B5EF4-FFF2-40B4-BE49-F238E27FC236}">
              <a16:creationId xmlns:a16="http://schemas.microsoft.com/office/drawing/2014/main" xmlns="" id="{00000000-0008-0000-0100-00006E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74" name="CustomShape 1">
          <a:extLst>
            <a:ext uri="{FF2B5EF4-FFF2-40B4-BE49-F238E27FC236}">
              <a16:creationId xmlns:a16="http://schemas.microsoft.com/office/drawing/2014/main" xmlns="" id="{00000000-0008-0000-0100-00006F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75" name="CustomShape 1">
          <a:extLst>
            <a:ext uri="{FF2B5EF4-FFF2-40B4-BE49-F238E27FC236}">
              <a16:creationId xmlns:a16="http://schemas.microsoft.com/office/drawing/2014/main" xmlns="" id="{00000000-0008-0000-0100-000070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76" name="CustomShape 1">
          <a:extLst>
            <a:ext uri="{FF2B5EF4-FFF2-40B4-BE49-F238E27FC236}">
              <a16:creationId xmlns:a16="http://schemas.microsoft.com/office/drawing/2014/main" xmlns="" id="{00000000-0008-0000-0100-00007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77" name="CustomShape 1">
          <a:extLst>
            <a:ext uri="{FF2B5EF4-FFF2-40B4-BE49-F238E27FC236}">
              <a16:creationId xmlns:a16="http://schemas.microsoft.com/office/drawing/2014/main" xmlns="" id="{00000000-0008-0000-0100-00007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78" name="CustomShape 1">
          <a:extLst>
            <a:ext uri="{FF2B5EF4-FFF2-40B4-BE49-F238E27FC236}">
              <a16:creationId xmlns:a16="http://schemas.microsoft.com/office/drawing/2014/main" xmlns="" id="{00000000-0008-0000-0100-00007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79" name="CustomShape 1">
          <a:extLst>
            <a:ext uri="{FF2B5EF4-FFF2-40B4-BE49-F238E27FC236}">
              <a16:creationId xmlns:a16="http://schemas.microsoft.com/office/drawing/2014/main" xmlns="" id="{00000000-0008-0000-0100-00007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80" name="CustomShape 1">
          <a:extLst>
            <a:ext uri="{FF2B5EF4-FFF2-40B4-BE49-F238E27FC236}">
              <a16:creationId xmlns:a16="http://schemas.microsoft.com/office/drawing/2014/main" xmlns="" id="{00000000-0008-0000-0100-00007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81" name="CustomShape 1">
          <a:extLst>
            <a:ext uri="{FF2B5EF4-FFF2-40B4-BE49-F238E27FC236}">
              <a16:creationId xmlns:a16="http://schemas.microsoft.com/office/drawing/2014/main" xmlns="" id="{00000000-0008-0000-0100-00007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82" name="CustomShape 1">
          <a:extLst>
            <a:ext uri="{FF2B5EF4-FFF2-40B4-BE49-F238E27FC236}">
              <a16:creationId xmlns:a16="http://schemas.microsoft.com/office/drawing/2014/main" xmlns="" id="{00000000-0008-0000-0100-00007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83" name="CustomShape 1">
          <a:extLst>
            <a:ext uri="{FF2B5EF4-FFF2-40B4-BE49-F238E27FC236}">
              <a16:creationId xmlns:a16="http://schemas.microsoft.com/office/drawing/2014/main" xmlns="" id="{00000000-0008-0000-0100-00007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84" name="CustomShape 1">
          <a:extLst>
            <a:ext uri="{FF2B5EF4-FFF2-40B4-BE49-F238E27FC236}">
              <a16:creationId xmlns:a16="http://schemas.microsoft.com/office/drawing/2014/main" xmlns="" id="{00000000-0008-0000-0100-00007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85" name="CustomShape 1">
          <a:extLst>
            <a:ext uri="{FF2B5EF4-FFF2-40B4-BE49-F238E27FC236}">
              <a16:creationId xmlns:a16="http://schemas.microsoft.com/office/drawing/2014/main" xmlns="" id="{00000000-0008-0000-0100-00007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86" name="CustomShape 1">
          <a:extLst>
            <a:ext uri="{FF2B5EF4-FFF2-40B4-BE49-F238E27FC236}">
              <a16:creationId xmlns:a16="http://schemas.microsoft.com/office/drawing/2014/main" xmlns="" id="{00000000-0008-0000-0100-00007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87" name="CustomShape 1">
          <a:extLst>
            <a:ext uri="{FF2B5EF4-FFF2-40B4-BE49-F238E27FC236}">
              <a16:creationId xmlns:a16="http://schemas.microsoft.com/office/drawing/2014/main" xmlns="" id="{00000000-0008-0000-0100-00007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88" name="CustomShape 1">
          <a:extLst>
            <a:ext uri="{FF2B5EF4-FFF2-40B4-BE49-F238E27FC236}">
              <a16:creationId xmlns:a16="http://schemas.microsoft.com/office/drawing/2014/main" xmlns="" id="{00000000-0008-0000-0100-00008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89" name="CustomShape 1">
          <a:extLst>
            <a:ext uri="{FF2B5EF4-FFF2-40B4-BE49-F238E27FC236}">
              <a16:creationId xmlns:a16="http://schemas.microsoft.com/office/drawing/2014/main" xmlns="" id="{00000000-0008-0000-0100-00008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0" name="CustomShape 1">
          <a:extLst>
            <a:ext uri="{FF2B5EF4-FFF2-40B4-BE49-F238E27FC236}">
              <a16:creationId xmlns:a16="http://schemas.microsoft.com/office/drawing/2014/main" xmlns="" id="{00000000-0008-0000-0100-00008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1" name="CustomShape 1">
          <a:extLst>
            <a:ext uri="{FF2B5EF4-FFF2-40B4-BE49-F238E27FC236}">
              <a16:creationId xmlns:a16="http://schemas.microsoft.com/office/drawing/2014/main" xmlns="" id="{00000000-0008-0000-0100-00007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2" name="CustomShape 1">
          <a:extLst>
            <a:ext uri="{FF2B5EF4-FFF2-40B4-BE49-F238E27FC236}">
              <a16:creationId xmlns:a16="http://schemas.microsoft.com/office/drawing/2014/main" xmlns="" id="{00000000-0008-0000-0100-00007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3" name="CustomShape 1">
          <a:extLst>
            <a:ext uri="{FF2B5EF4-FFF2-40B4-BE49-F238E27FC236}">
              <a16:creationId xmlns:a16="http://schemas.microsoft.com/office/drawing/2014/main" xmlns="" id="{00000000-0008-0000-0100-00007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4" name="CustomShape 1">
          <a:extLst>
            <a:ext uri="{FF2B5EF4-FFF2-40B4-BE49-F238E27FC236}">
              <a16:creationId xmlns:a16="http://schemas.microsoft.com/office/drawing/2014/main" xmlns="" id="{00000000-0008-0000-0100-00008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5" name="CustomShape 1">
          <a:extLst>
            <a:ext uri="{FF2B5EF4-FFF2-40B4-BE49-F238E27FC236}">
              <a16:creationId xmlns:a16="http://schemas.microsoft.com/office/drawing/2014/main" xmlns="" id="{00000000-0008-0000-0100-00008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6" name="CustomShape 1">
          <a:extLst>
            <a:ext uri="{FF2B5EF4-FFF2-40B4-BE49-F238E27FC236}">
              <a16:creationId xmlns:a16="http://schemas.microsoft.com/office/drawing/2014/main" xmlns="" id="{00000000-0008-0000-0100-00008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7" name="CustomShape 1">
          <a:extLst>
            <a:ext uri="{FF2B5EF4-FFF2-40B4-BE49-F238E27FC236}">
              <a16:creationId xmlns:a16="http://schemas.microsoft.com/office/drawing/2014/main" xmlns="" id="{00000000-0008-0000-0100-00008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8" name="CustomShape 1">
          <a:extLst>
            <a:ext uri="{FF2B5EF4-FFF2-40B4-BE49-F238E27FC236}">
              <a16:creationId xmlns:a16="http://schemas.microsoft.com/office/drawing/2014/main" xmlns="" id="{00000000-0008-0000-0100-00008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9" name="CustomShape 1">
          <a:extLst>
            <a:ext uri="{FF2B5EF4-FFF2-40B4-BE49-F238E27FC236}">
              <a16:creationId xmlns:a16="http://schemas.microsoft.com/office/drawing/2014/main" xmlns="" id="{00000000-0008-0000-0100-00008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0" name="CustomShape 1">
          <a:extLst>
            <a:ext uri="{FF2B5EF4-FFF2-40B4-BE49-F238E27FC236}">
              <a16:creationId xmlns:a16="http://schemas.microsoft.com/office/drawing/2014/main" xmlns="" id="{00000000-0008-0000-0100-00008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1" name="CustomShape 1">
          <a:extLst>
            <a:ext uri="{FF2B5EF4-FFF2-40B4-BE49-F238E27FC236}">
              <a16:creationId xmlns:a16="http://schemas.microsoft.com/office/drawing/2014/main" xmlns="" id="{00000000-0008-0000-0100-00008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2" name="CustomShape 1">
          <a:extLst>
            <a:ext uri="{FF2B5EF4-FFF2-40B4-BE49-F238E27FC236}">
              <a16:creationId xmlns:a16="http://schemas.microsoft.com/office/drawing/2014/main" xmlns="" id="{00000000-0008-0000-0100-00008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3" name="CustomShape 1">
          <a:extLst>
            <a:ext uri="{FF2B5EF4-FFF2-40B4-BE49-F238E27FC236}">
              <a16:creationId xmlns:a16="http://schemas.microsoft.com/office/drawing/2014/main" xmlns="" id="{00000000-0008-0000-0100-00008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4" name="CustomShape 1">
          <a:extLst>
            <a:ext uri="{FF2B5EF4-FFF2-40B4-BE49-F238E27FC236}">
              <a16:creationId xmlns:a16="http://schemas.microsoft.com/office/drawing/2014/main" xmlns="" id="{00000000-0008-0000-0100-00008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5" name="CustomShape 1">
          <a:extLst>
            <a:ext uri="{FF2B5EF4-FFF2-40B4-BE49-F238E27FC236}">
              <a16:creationId xmlns:a16="http://schemas.microsoft.com/office/drawing/2014/main" xmlns="" id="{00000000-0008-0000-0100-00008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6" name="CustomShape 1">
          <a:extLst>
            <a:ext uri="{FF2B5EF4-FFF2-40B4-BE49-F238E27FC236}">
              <a16:creationId xmlns:a16="http://schemas.microsoft.com/office/drawing/2014/main" xmlns="" id="{00000000-0008-0000-0100-00009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7" name="CustomShape 1">
          <a:extLst>
            <a:ext uri="{FF2B5EF4-FFF2-40B4-BE49-F238E27FC236}">
              <a16:creationId xmlns:a16="http://schemas.microsoft.com/office/drawing/2014/main" xmlns="" id="{00000000-0008-0000-0100-00009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8" name="CustomShape 1">
          <a:extLst>
            <a:ext uri="{FF2B5EF4-FFF2-40B4-BE49-F238E27FC236}">
              <a16:creationId xmlns:a16="http://schemas.microsoft.com/office/drawing/2014/main" xmlns="" id="{00000000-0008-0000-0100-00009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9" name="CustomShape 1">
          <a:extLst>
            <a:ext uri="{FF2B5EF4-FFF2-40B4-BE49-F238E27FC236}">
              <a16:creationId xmlns:a16="http://schemas.microsoft.com/office/drawing/2014/main" xmlns="" id="{00000000-0008-0000-0100-00009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0" name="CustomShape 1">
          <a:extLst>
            <a:ext uri="{FF2B5EF4-FFF2-40B4-BE49-F238E27FC236}">
              <a16:creationId xmlns:a16="http://schemas.microsoft.com/office/drawing/2014/main" xmlns="" id="{00000000-0008-0000-0100-00009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1" name="CustomShape 1">
          <a:extLst>
            <a:ext uri="{FF2B5EF4-FFF2-40B4-BE49-F238E27FC236}">
              <a16:creationId xmlns:a16="http://schemas.microsoft.com/office/drawing/2014/main" xmlns="" id="{00000000-0008-0000-0100-00009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2" name="CustomShape 1">
          <a:extLst>
            <a:ext uri="{FF2B5EF4-FFF2-40B4-BE49-F238E27FC236}">
              <a16:creationId xmlns:a16="http://schemas.microsoft.com/office/drawing/2014/main" xmlns="" id="{00000000-0008-0000-0100-00009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3" name="CustomShape 1">
          <a:extLst>
            <a:ext uri="{FF2B5EF4-FFF2-40B4-BE49-F238E27FC236}">
              <a16:creationId xmlns:a16="http://schemas.microsoft.com/office/drawing/2014/main" xmlns="" id="{00000000-0008-0000-0100-00009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4" name="CustomShape 1">
          <a:extLst>
            <a:ext uri="{FF2B5EF4-FFF2-40B4-BE49-F238E27FC236}">
              <a16:creationId xmlns:a16="http://schemas.microsoft.com/office/drawing/2014/main" xmlns="" id="{00000000-0008-0000-0100-0000A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5" name="CustomShape 1">
          <a:extLst>
            <a:ext uri="{FF2B5EF4-FFF2-40B4-BE49-F238E27FC236}">
              <a16:creationId xmlns:a16="http://schemas.microsoft.com/office/drawing/2014/main" xmlns="" id="{00000000-0008-0000-0100-0000A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6" name="CustomShape 1">
          <a:extLst>
            <a:ext uri="{FF2B5EF4-FFF2-40B4-BE49-F238E27FC236}">
              <a16:creationId xmlns:a16="http://schemas.microsoft.com/office/drawing/2014/main" xmlns="" id="{00000000-0008-0000-0100-0000A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7" name="CustomShape 1">
          <a:extLst>
            <a:ext uri="{FF2B5EF4-FFF2-40B4-BE49-F238E27FC236}">
              <a16:creationId xmlns:a16="http://schemas.microsoft.com/office/drawing/2014/main" xmlns="" id="{00000000-0008-0000-0100-0000A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8" name="CustomShape 1">
          <a:extLst>
            <a:ext uri="{FF2B5EF4-FFF2-40B4-BE49-F238E27FC236}">
              <a16:creationId xmlns:a16="http://schemas.microsoft.com/office/drawing/2014/main" xmlns="" id="{00000000-0008-0000-0100-00009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9" name="CustomShape 1">
          <a:extLst>
            <a:ext uri="{FF2B5EF4-FFF2-40B4-BE49-F238E27FC236}">
              <a16:creationId xmlns:a16="http://schemas.microsoft.com/office/drawing/2014/main" xmlns="" id="{00000000-0008-0000-0100-00009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0" name="CustomShape 1">
          <a:extLst>
            <a:ext uri="{FF2B5EF4-FFF2-40B4-BE49-F238E27FC236}">
              <a16:creationId xmlns:a16="http://schemas.microsoft.com/office/drawing/2014/main" xmlns="" id="{00000000-0008-0000-0100-00009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1" name="CustomShape 1">
          <a:extLst>
            <a:ext uri="{FF2B5EF4-FFF2-40B4-BE49-F238E27FC236}">
              <a16:creationId xmlns:a16="http://schemas.microsoft.com/office/drawing/2014/main" xmlns="" id="{00000000-0008-0000-0100-00008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2" name="CustomShape 1">
          <a:extLst>
            <a:ext uri="{FF2B5EF4-FFF2-40B4-BE49-F238E27FC236}">
              <a16:creationId xmlns:a16="http://schemas.microsoft.com/office/drawing/2014/main" xmlns="" id="{00000000-0008-0000-0100-00009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3" name="CustomShape 1">
          <a:extLst>
            <a:ext uri="{FF2B5EF4-FFF2-40B4-BE49-F238E27FC236}">
              <a16:creationId xmlns:a16="http://schemas.microsoft.com/office/drawing/2014/main" xmlns="" id="{00000000-0008-0000-0100-00009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4" name="CustomShape 1">
          <a:extLst>
            <a:ext uri="{FF2B5EF4-FFF2-40B4-BE49-F238E27FC236}">
              <a16:creationId xmlns:a16="http://schemas.microsoft.com/office/drawing/2014/main" xmlns="" id="{00000000-0008-0000-0100-00009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5" name="CustomShape 1">
          <a:extLst>
            <a:ext uri="{FF2B5EF4-FFF2-40B4-BE49-F238E27FC236}">
              <a16:creationId xmlns:a16="http://schemas.microsoft.com/office/drawing/2014/main" xmlns="" id="{00000000-0008-0000-0100-00009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6" name="CustomShape 1">
          <a:extLst>
            <a:ext uri="{FF2B5EF4-FFF2-40B4-BE49-F238E27FC236}">
              <a16:creationId xmlns:a16="http://schemas.microsoft.com/office/drawing/2014/main" xmlns="" id="{00000000-0008-0000-0100-0000A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7" name="CustomShape 1">
          <a:extLst>
            <a:ext uri="{FF2B5EF4-FFF2-40B4-BE49-F238E27FC236}">
              <a16:creationId xmlns:a16="http://schemas.microsoft.com/office/drawing/2014/main" xmlns="" id="{00000000-0008-0000-0100-0000A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8" name="CustomShape 1">
          <a:extLst>
            <a:ext uri="{FF2B5EF4-FFF2-40B4-BE49-F238E27FC236}">
              <a16:creationId xmlns:a16="http://schemas.microsoft.com/office/drawing/2014/main" xmlns="" id="{00000000-0008-0000-0100-0000A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9" name="CustomShape 1">
          <a:extLst>
            <a:ext uri="{FF2B5EF4-FFF2-40B4-BE49-F238E27FC236}">
              <a16:creationId xmlns:a16="http://schemas.microsoft.com/office/drawing/2014/main" xmlns="" id="{00000000-0008-0000-0100-0000A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30" name="CustomShape 1">
          <a:extLst>
            <a:ext uri="{FF2B5EF4-FFF2-40B4-BE49-F238E27FC236}">
              <a16:creationId xmlns="" xmlns:a16="http://schemas.microsoft.com/office/drawing/2014/main"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31" name="CustomShape 1">
          <a:extLst>
            <a:ext uri="{FF2B5EF4-FFF2-40B4-BE49-F238E27FC236}">
              <a16:creationId xmlns="" xmlns:a16="http://schemas.microsoft.com/office/drawing/2014/main"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32" name="CustomShape 1">
          <a:extLst>
            <a:ext uri="{FF2B5EF4-FFF2-40B4-BE49-F238E27FC236}">
              <a16:creationId xmlns="" xmlns:a16="http://schemas.microsoft.com/office/drawing/2014/main"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33" name="CustomShape 1">
          <a:extLst>
            <a:ext uri="{FF2B5EF4-FFF2-40B4-BE49-F238E27FC236}">
              <a16:creationId xmlns="" xmlns:a16="http://schemas.microsoft.com/office/drawing/2014/main"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34" name="CustomShape 1">
          <a:extLst>
            <a:ext uri="{FF2B5EF4-FFF2-40B4-BE49-F238E27FC236}">
              <a16:creationId xmlns="" xmlns:a16="http://schemas.microsoft.com/office/drawing/2014/main"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35" name="CustomShape 1">
          <a:extLst>
            <a:ext uri="{FF2B5EF4-FFF2-40B4-BE49-F238E27FC236}">
              <a16:creationId xmlns="" xmlns:a16="http://schemas.microsoft.com/office/drawing/2014/main"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36" name="CustomShape 1">
          <a:extLst>
            <a:ext uri="{FF2B5EF4-FFF2-40B4-BE49-F238E27FC236}">
              <a16:creationId xmlns="" xmlns:a16="http://schemas.microsoft.com/office/drawing/2014/main"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37" name="CustomShape 1">
          <a:extLst>
            <a:ext uri="{FF2B5EF4-FFF2-40B4-BE49-F238E27FC236}">
              <a16:creationId xmlns="" xmlns:a16="http://schemas.microsoft.com/office/drawing/2014/main"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38" name="CustomShape 1">
          <a:extLst>
            <a:ext uri="{FF2B5EF4-FFF2-40B4-BE49-F238E27FC236}">
              <a16:creationId xmlns="" xmlns:a16="http://schemas.microsoft.com/office/drawing/2014/main"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39" name="CustomShape 1">
          <a:extLst>
            <a:ext uri="{FF2B5EF4-FFF2-40B4-BE49-F238E27FC236}">
              <a16:creationId xmlns="" xmlns:a16="http://schemas.microsoft.com/office/drawing/2014/main"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40" name="CustomShape 1">
          <a:extLst>
            <a:ext uri="{FF2B5EF4-FFF2-40B4-BE49-F238E27FC236}">
              <a16:creationId xmlns="" xmlns:a16="http://schemas.microsoft.com/office/drawing/2014/main"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41" name="CustomShape 1">
          <a:extLst>
            <a:ext uri="{FF2B5EF4-FFF2-40B4-BE49-F238E27FC236}">
              <a16:creationId xmlns="" xmlns:a16="http://schemas.microsoft.com/office/drawing/2014/main"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42" name="CustomShape 1">
          <a:extLst>
            <a:ext uri="{FF2B5EF4-FFF2-40B4-BE49-F238E27FC236}">
              <a16:creationId xmlns="" xmlns:a16="http://schemas.microsoft.com/office/drawing/2014/main"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43" name="CustomShape 1">
          <a:extLst>
            <a:ext uri="{FF2B5EF4-FFF2-40B4-BE49-F238E27FC236}">
              <a16:creationId xmlns="" xmlns:a16="http://schemas.microsoft.com/office/drawing/2014/main"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44" name="CustomShape 1">
          <a:extLst>
            <a:ext uri="{FF2B5EF4-FFF2-40B4-BE49-F238E27FC236}">
              <a16:creationId xmlns="" xmlns:a16="http://schemas.microsoft.com/office/drawing/2014/main"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45" name="CustomShape 1">
          <a:extLst>
            <a:ext uri="{FF2B5EF4-FFF2-40B4-BE49-F238E27FC236}">
              <a16:creationId xmlns="" xmlns:a16="http://schemas.microsoft.com/office/drawing/2014/main"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46" name="CustomShape 1">
          <a:extLst>
            <a:ext uri="{FF2B5EF4-FFF2-40B4-BE49-F238E27FC236}">
              <a16:creationId xmlns="" xmlns:a16="http://schemas.microsoft.com/office/drawing/2014/main"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47" name="CustomShape 1">
          <a:extLst>
            <a:ext uri="{FF2B5EF4-FFF2-40B4-BE49-F238E27FC236}">
              <a16:creationId xmlns="" xmlns:a16="http://schemas.microsoft.com/office/drawing/2014/main"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48" name="CustomShape 1">
          <a:extLst>
            <a:ext uri="{FF2B5EF4-FFF2-40B4-BE49-F238E27FC236}">
              <a16:creationId xmlns="" xmlns:a16="http://schemas.microsoft.com/office/drawing/2014/main"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49" name="CustomShape 1">
          <a:extLst>
            <a:ext uri="{FF2B5EF4-FFF2-40B4-BE49-F238E27FC236}">
              <a16:creationId xmlns="" xmlns:a16="http://schemas.microsoft.com/office/drawing/2014/main"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50" name="CustomShape 1">
          <a:extLst>
            <a:ext uri="{FF2B5EF4-FFF2-40B4-BE49-F238E27FC236}">
              <a16:creationId xmlns="" xmlns:a16="http://schemas.microsoft.com/office/drawing/2014/main"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51" name="CustomShape 1">
          <a:extLst>
            <a:ext uri="{FF2B5EF4-FFF2-40B4-BE49-F238E27FC236}">
              <a16:creationId xmlns="" xmlns:a16="http://schemas.microsoft.com/office/drawing/2014/main"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52" name="CustomShape 1">
          <a:extLst>
            <a:ext uri="{FF2B5EF4-FFF2-40B4-BE49-F238E27FC236}">
              <a16:creationId xmlns="" xmlns:a16="http://schemas.microsoft.com/office/drawing/2014/main"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53" name="CustomShape 1">
          <a:extLst>
            <a:ext uri="{FF2B5EF4-FFF2-40B4-BE49-F238E27FC236}">
              <a16:creationId xmlns="" xmlns:a16="http://schemas.microsoft.com/office/drawing/2014/main"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54" name="CustomShape 1">
          <a:extLst>
            <a:ext uri="{FF2B5EF4-FFF2-40B4-BE49-F238E27FC236}">
              <a16:creationId xmlns="" xmlns:a16="http://schemas.microsoft.com/office/drawing/2014/main"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55" name="CustomShape 1">
          <a:extLst>
            <a:ext uri="{FF2B5EF4-FFF2-40B4-BE49-F238E27FC236}">
              <a16:creationId xmlns="" xmlns:a16="http://schemas.microsoft.com/office/drawing/2014/main"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56" name="CustomShape 1">
          <a:extLst>
            <a:ext uri="{FF2B5EF4-FFF2-40B4-BE49-F238E27FC236}">
              <a16:creationId xmlns="" xmlns:a16="http://schemas.microsoft.com/office/drawing/2014/main"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57" name="CustomShape 1">
          <a:extLst>
            <a:ext uri="{FF2B5EF4-FFF2-40B4-BE49-F238E27FC236}">
              <a16:creationId xmlns="" xmlns:a16="http://schemas.microsoft.com/office/drawing/2014/main"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58" name="CustomShape 1">
          <a:extLst>
            <a:ext uri="{FF2B5EF4-FFF2-40B4-BE49-F238E27FC236}">
              <a16:creationId xmlns="" xmlns:a16="http://schemas.microsoft.com/office/drawing/2014/main"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59" name="CustomShape 1">
          <a:extLst>
            <a:ext uri="{FF2B5EF4-FFF2-40B4-BE49-F238E27FC236}">
              <a16:creationId xmlns="" xmlns:a16="http://schemas.microsoft.com/office/drawing/2014/main"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60" name="CustomShape 1">
          <a:extLst>
            <a:ext uri="{FF2B5EF4-FFF2-40B4-BE49-F238E27FC236}">
              <a16:creationId xmlns="" xmlns:a16="http://schemas.microsoft.com/office/drawing/2014/main"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61" name="CustomShape 1">
          <a:extLst>
            <a:ext uri="{FF2B5EF4-FFF2-40B4-BE49-F238E27FC236}">
              <a16:creationId xmlns="" xmlns:a16="http://schemas.microsoft.com/office/drawing/2014/main"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62" name="CustomShape 1">
          <a:extLst>
            <a:ext uri="{FF2B5EF4-FFF2-40B4-BE49-F238E27FC236}">
              <a16:creationId xmlns="" xmlns:a16="http://schemas.microsoft.com/office/drawing/2014/main"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63" name="CustomShape 1">
          <a:extLst>
            <a:ext uri="{FF2B5EF4-FFF2-40B4-BE49-F238E27FC236}">
              <a16:creationId xmlns="" xmlns:a16="http://schemas.microsoft.com/office/drawing/2014/main"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64" name="CustomShape 1">
          <a:extLst>
            <a:ext uri="{FF2B5EF4-FFF2-40B4-BE49-F238E27FC236}">
              <a16:creationId xmlns="" xmlns:a16="http://schemas.microsoft.com/office/drawing/2014/main"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65" name="CustomShape 1">
          <a:extLst>
            <a:ext uri="{FF2B5EF4-FFF2-40B4-BE49-F238E27FC236}">
              <a16:creationId xmlns="" xmlns:a16="http://schemas.microsoft.com/office/drawing/2014/main"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66" name="CustomShape 1">
          <a:extLst>
            <a:ext uri="{FF2B5EF4-FFF2-40B4-BE49-F238E27FC236}">
              <a16:creationId xmlns="" xmlns:a16="http://schemas.microsoft.com/office/drawing/2014/main"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67" name="CustomShape 1">
          <a:extLst>
            <a:ext uri="{FF2B5EF4-FFF2-40B4-BE49-F238E27FC236}">
              <a16:creationId xmlns="" xmlns:a16="http://schemas.microsoft.com/office/drawing/2014/main"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68" name="CustomShape 1">
          <a:extLst>
            <a:ext uri="{FF2B5EF4-FFF2-40B4-BE49-F238E27FC236}">
              <a16:creationId xmlns="" xmlns:a16="http://schemas.microsoft.com/office/drawing/2014/main"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69" name="CustomShape 1">
          <a:extLst>
            <a:ext uri="{FF2B5EF4-FFF2-40B4-BE49-F238E27FC236}">
              <a16:creationId xmlns="" xmlns:a16="http://schemas.microsoft.com/office/drawing/2014/main"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70" name="CustomShape 1">
          <a:extLst>
            <a:ext uri="{FF2B5EF4-FFF2-40B4-BE49-F238E27FC236}">
              <a16:creationId xmlns="" xmlns:a16="http://schemas.microsoft.com/office/drawing/2014/main"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71" name="CustomShape 1">
          <a:extLst>
            <a:ext uri="{FF2B5EF4-FFF2-40B4-BE49-F238E27FC236}">
              <a16:creationId xmlns="" xmlns:a16="http://schemas.microsoft.com/office/drawing/2014/main"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72" name="CustomShape 1">
          <a:extLst>
            <a:ext uri="{FF2B5EF4-FFF2-40B4-BE49-F238E27FC236}">
              <a16:creationId xmlns="" xmlns:a16="http://schemas.microsoft.com/office/drawing/2014/main"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73" name="CustomShape 1">
          <a:extLst>
            <a:ext uri="{FF2B5EF4-FFF2-40B4-BE49-F238E27FC236}">
              <a16:creationId xmlns="" xmlns:a16="http://schemas.microsoft.com/office/drawing/2014/main"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74" name="CustomShape 1">
          <a:extLst>
            <a:ext uri="{FF2B5EF4-FFF2-40B4-BE49-F238E27FC236}">
              <a16:creationId xmlns="" xmlns:a16="http://schemas.microsoft.com/office/drawing/2014/main"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75" name="CustomShape 1">
          <a:extLst>
            <a:ext uri="{FF2B5EF4-FFF2-40B4-BE49-F238E27FC236}">
              <a16:creationId xmlns="" xmlns:a16="http://schemas.microsoft.com/office/drawing/2014/main"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76" name="CustomShape 1">
          <a:extLst>
            <a:ext uri="{FF2B5EF4-FFF2-40B4-BE49-F238E27FC236}">
              <a16:creationId xmlns="" xmlns:a16="http://schemas.microsoft.com/office/drawing/2014/main"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77" name="CustomShape 1">
          <a:extLst>
            <a:ext uri="{FF2B5EF4-FFF2-40B4-BE49-F238E27FC236}">
              <a16:creationId xmlns="" xmlns:a16="http://schemas.microsoft.com/office/drawing/2014/main"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78" name="CustomShape 1">
          <a:extLst>
            <a:ext uri="{FF2B5EF4-FFF2-40B4-BE49-F238E27FC236}">
              <a16:creationId xmlns="" xmlns:a16="http://schemas.microsoft.com/office/drawing/2014/main"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79" name="CustomShape 1">
          <a:extLst>
            <a:ext uri="{FF2B5EF4-FFF2-40B4-BE49-F238E27FC236}">
              <a16:creationId xmlns="" xmlns:a16="http://schemas.microsoft.com/office/drawing/2014/main"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80" name="CustomShape 1">
          <a:extLst>
            <a:ext uri="{FF2B5EF4-FFF2-40B4-BE49-F238E27FC236}">
              <a16:creationId xmlns="" xmlns:a16="http://schemas.microsoft.com/office/drawing/2014/main"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81" name="CustomShape 1">
          <a:extLst>
            <a:ext uri="{FF2B5EF4-FFF2-40B4-BE49-F238E27FC236}">
              <a16:creationId xmlns="" xmlns:a16="http://schemas.microsoft.com/office/drawing/2014/main"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82" name="CustomShape 1">
          <a:extLst>
            <a:ext uri="{FF2B5EF4-FFF2-40B4-BE49-F238E27FC236}">
              <a16:creationId xmlns="" xmlns:a16="http://schemas.microsoft.com/office/drawing/2014/main"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83" name="CustomShape 1">
          <a:extLst>
            <a:ext uri="{FF2B5EF4-FFF2-40B4-BE49-F238E27FC236}">
              <a16:creationId xmlns="" xmlns:a16="http://schemas.microsoft.com/office/drawing/2014/main"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84" name="CustomShape 1">
          <a:extLst>
            <a:ext uri="{FF2B5EF4-FFF2-40B4-BE49-F238E27FC236}">
              <a16:creationId xmlns="" xmlns:a16="http://schemas.microsoft.com/office/drawing/2014/main"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85" name="CustomShape 1">
          <a:extLst>
            <a:ext uri="{FF2B5EF4-FFF2-40B4-BE49-F238E27FC236}">
              <a16:creationId xmlns="" xmlns:a16="http://schemas.microsoft.com/office/drawing/2014/main"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86" name="CustomShape 1">
          <a:extLst>
            <a:ext uri="{FF2B5EF4-FFF2-40B4-BE49-F238E27FC236}">
              <a16:creationId xmlns="" xmlns:a16="http://schemas.microsoft.com/office/drawing/2014/main"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87" name="CustomShape 1">
          <a:extLst>
            <a:ext uri="{FF2B5EF4-FFF2-40B4-BE49-F238E27FC236}">
              <a16:creationId xmlns="" xmlns:a16="http://schemas.microsoft.com/office/drawing/2014/main"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88" name="CustomShape 1">
          <a:extLst>
            <a:ext uri="{FF2B5EF4-FFF2-40B4-BE49-F238E27FC236}">
              <a16:creationId xmlns="" xmlns:a16="http://schemas.microsoft.com/office/drawing/2014/main"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89" name="CustomShape 1">
          <a:extLst>
            <a:ext uri="{FF2B5EF4-FFF2-40B4-BE49-F238E27FC236}">
              <a16:creationId xmlns="" xmlns:a16="http://schemas.microsoft.com/office/drawing/2014/main"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90" name="CustomShape 1">
          <a:extLst>
            <a:ext uri="{FF2B5EF4-FFF2-40B4-BE49-F238E27FC236}">
              <a16:creationId xmlns="" xmlns:a16="http://schemas.microsoft.com/office/drawing/2014/main"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91" name="CustomShape 1">
          <a:extLst>
            <a:ext uri="{FF2B5EF4-FFF2-40B4-BE49-F238E27FC236}">
              <a16:creationId xmlns="" xmlns:a16="http://schemas.microsoft.com/office/drawing/2014/main"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92" name="CustomShape 1">
          <a:extLst>
            <a:ext uri="{FF2B5EF4-FFF2-40B4-BE49-F238E27FC236}">
              <a16:creationId xmlns="" xmlns:a16="http://schemas.microsoft.com/office/drawing/2014/main"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93" name="CustomShape 1">
          <a:extLst>
            <a:ext uri="{FF2B5EF4-FFF2-40B4-BE49-F238E27FC236}">
              <a16:creationId xmlns="" xmlns:a16="http://schemas.microsoft.com/office/drawing/2014/main"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94" name="CustomShape 1">
          <a:extLst>
            <a:ext uri="{FF2B5EF4-FFF2-40B4-BE49-F238E27FC236}">
              <a16:creationId xmlns="" xmlns:a16="http://schemas.microsoft.com/office/drawing/2014/main"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95" name="CustomShape 1">
          <a:extLst>
            <a:ext uri="{FF2B5EF4-FFF2-40B4-BE49-F238E27FC236}">
              <a16:creationId xmlns="" xmlns:a16="http://schemas.microsoft.com/office/drawing/2014/main"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96" name="CustomShape 1">
          <a:extLst>
            <a:ext uri="{FF2B5EF4-FFF2-40B4-BE49-F238E27FC236}">
              <a16:creationId xmlns="" xmlns:a16="http://schemas.microsoft.com/office/drawing/2014/main"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97" name="CustomShape 1">
          <a:extLst>
            <a:ext uri="{FF2B5EF4-FFF2-40B4-BE49-F238E27FC236}">
              <a16:creationId xmlns="" xmlns:a16="http://schemas.microsoft.com/office/drawing/2014/main"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98" name="CustomShape 1">
          <a:extLst>
            <a:ext uri="{FF2B5EF4-FFF2-40B4-BE49-F238E27FC236}">
              <a16:creationId xmlns="" xmlns:a16="http://schemas.microsoft.com/office/drawing/2014/main"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99" name="CustomShape 1">
          <a:extLst>
            <a:ext uri="{FF2B5EF4-FFF2-40B4-BE49-F238E27FC236}">
              <a16:creationId xmlns="" xmlns:a16="http://schemas.microsoft.com/office/drawing/2014/main"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00" name="CustomShape 1">
          <a:extLst>
            <a:ext uri="{FF2B5EF4-FFF2-40B4-BE49-F238E27FC236}">
              <a16:creationId xmlns="" xmlns:a16="http://schemas.microsoft.com/office/drawing/2014/main"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01" name="CustomShape 1">
          <a:extLst>
            <a:ext uri="{FF2B5EF4-FFF2-40B4-BE49-F238E27FC236}">
              <a16:creationId xmlns="" xmlns:a16="http://schemas.microsoft.com/office/drawing/2014/main"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02" name="CustomShape 1">
          <a:extLst>
            <a:ext uri="{FF2B5EF4-FFF2-40B4-BE49-F238E27FC236}">
              <a16:creationId xmlns="" xmlns:a16="http://schemas.microsoft.com/office/drawing/2014/main"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03" name="CustomShape 1">
          <a:extLst>
            <a:ext uri="{FF2B5EF4-FFF2-40B4-BE49-F238E27FC236}">
              <a16:creationId xmlns="" xmlns:a16="http://schemas.microsoft.com/office/drawing/2014/main"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04" name="CustomShape 1">
          <a:extLst>
            <a:ext uri="{FF2B5EF4-FFF2-40B4-BE49-F238E27FC236}">
              <a16:creationId xmlns="" xmlns:a16="http://schemas.microsoft.com/office/drawing/2014/main"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05" name="CustomShape 1">
          <a:extLst>
            <a:ext uri="{FF2B5EF4-FFF2-40B4-BE49-F238E27FC236}">
              <a16:creationId xmlns="" xmlns:a16="http://schemas.microsoft.com/office/drawing/2014/main"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06" name="CustomShape 1">
          <a:extLst>
            <a:ext uri="{FF2B5EF4-FFF2-40B4-BE49-F238E27FC236}">
              <a16:creationId xmlns="" xmlns:a16="http://schemas.microsoft.com/office/drawing/2014/main"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07" name="CustomShape 1">
          <a:extLst>
            <a:ext uri="{FF2B5EF4-FFF2-40B4-BE49-F238E27FC236}">
              <a16:creationId xmlns="" xmlns:a16="http://schemas.microsoft.com/office/drawing/2014/main"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08" name="CustomShape 1">
          <a:extLst>
            <a:ext uri="{FF2B5EF4-FFF2-40B4-BE49-F238E27FC236}">
              <a16:creationId xmlns="" xmlns:a16="http://schemas.microsoft.com/office/drawing/2014/main"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09" name="CustomShape 1">
          <a:extLst>
            <a:ext uri="{FF2B5EF4-FFF2-40B4-BE49-F238E27FC236}">
              <a16:creationId xmlns="" xmlns:a16="http://schemas.microsoft.com/office/drawing/2014/main"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10" name="CustomShape 1">
          <a:extLst>
            <a:ext uri="{FF2B5EF4-FFF2-40B4-BE49-F238E27FC236}">
              <a16:creationId xmlns="" xmlns:a16="http://schemas.microsoft.com/office/drawing/2014/main"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11" name="CustomShape 1">
          <a:extLst>
            <a:ext uri="{FF2B5EF4-FFF2-40B4-BE49-F238E27FC236}">
              <a16:creationId xmlns="" xmlns:a16="http://schemas.microsoft.com/office/drawing/2014/main"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12" name="CustomShape 1">
          <a:extLst>
            <a:ext uri="{FF2B5EF4-FFF2-40B4-BE49-F238E27FC236}">
              <a16:creationId xmlns="" xmlns:a16="http://schemas.microsoft.com/office/drawing/2014/main"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13" name="CustomShape 1">
          <a:extLst>
            <a:ext uri="{FF2B5EF4-FFF2-40B4-BE49-F238E27FC236}">
              <a16:creationId xmlns="" xmlns:a16="http://schemas.microsoft.com/office/drawing/2014/main"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14" name="CustomShape 1">
          <a:extLst>
            <a:ext uri="{FF2B5EF4-FFF2-40B4-BE49-F238E27FC236}">
              <a16:creationId xmlns="" xmlns:a16="http://schemas.microsoft.com/office/drawing/2014/main"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15" name="CustomShape 1">
          <a:extLst>
            <a:ext uri="{FF2B5EF4-FFF2-40B4-BE49-F238E27FC236}">
              <a16:creationId xmlns="" xmlns:a16="http://schemas.microsoft.com/office/drawing/2014/main"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16" name="CustomShape 1">
          <a:extLst>
            <a:ext uri="{FF2B5EF4-FFF2-40B4-BE49-F238E27FC236}">
              <a16:creationId xmlns="" xmlns:a16="http://schemas.microsoft.com/office/drawing/2014/main"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17" name="CustomShape 1">
          <a:extLst>
            <a:ext uri="{FF2B5EF4-FFF2-40B4-BE49-F238E27FC236}">
              <a16:creationId xmlns="" xmlns:a16="http://schemas.microsoft.com/office/drawing/2014/main"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18" name="CustomShape 1">
          <a:extLst>
            <a:ext uri="{FF2B5EF4-FFF2-40B4-BE49-F238E27FC236}">
              <a16:creationId xmlns="" xmlns:a16="http://schemas.microsoft.com/office/drawing/2014/main"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19" name="CustomShape 1">
          <a:extLst>
            <a:ext uri="{FF2B5EF4-FFF2-40B4-BE49-F238E27FC236}">
              <a16:creationId xmlns="" xmlns:a16="http://schemas.microsoft.com/office/drawing/2014/main"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20" name="CustomShape 1">
          <a:extLst>
            <a:ext uri="{FF2B5EF4-FFF2-40B4-BE49-F238E27FC236}">
              <a16:creationId xmlns="" xmlns:a16="http://schemas.microsoft.com/office/drawing/2014/main"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21" name="CustomShape 1">
          <a:extLst>
            <a:ext uri="{FF2B5EF4-FFF2-40B4-BE49-F238E27FC236}">
              <a16:creationId xmlns="" xmlns:a16="http://schemas.microsoft.com/office/drawing/2014/main"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22" name="CustomShape 1">
          <a:extLst>
            <a:ext uri="{FF2B5EF4-FFF2-40B4-BE49-F238E27FC236}">
              <a16:creationId xmlns="" xmlns:a16="http://schemas.microsoft.com/office/drawing/2014/main"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23" name="CustomShape 1">
          <a:extLst>
            <a:ext uri="{FF2B5EF4-FFF2-40B4-BE49-F238E27FC236}">
              <a16:creationId xmlns="" xmlns:a16="http://schemas.microsoft.com/office/drawing/2014/main"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24" name="CustomShape 1">
          <a:extLst>
            <a:ext uri="{FF2B5EF4-FFF2-40B4-BE49-F238E27FC236}">
              <a16:creationId xmlns="" xmlns:a16="http://schemas.microsoft.com/office/drawing/2014/main"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25" name="CustomShape 1">
          <a:extLst>
            <a:ext uri="{FF2B5EF4-FFF2-40B4-BE49-F238E27FC236}">
              <a16:creationId xmlns="" xmlns:a16="http://schemas.microsoft.com/office/drawing/2014/main"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26" name="CustomShape 1">
          <a:extLst>
            <a:ext uri="{FF2B5EF4-FFF2-40B4-BE49-F238E27FC236}">
              <a16:creationId xmlns="" xmlns:a16="http://schemas.microsoft.com/office/drawing/2014/main"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27" name="CustomShape 1">
          <a:extLst>
            <a:ext uri="{FF2B5EF4-FFF2-40B4-BE49-F238E27FC236}">
              <a16:creationId xmlns="" xmlns:a16="http://schemas.microsoft.com/office/drawing/2014/main"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28" name="CustomShape 1">
          <a:extLst>
            <a:ext uri="{FF2B5EF4-FFF2-40B4-BE49-F238E27FC236}">
              <a16:creationId xmlns="" xmlns:a16="http://schemas.microsoft.com/office/drawing/2014/main"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29" name="CustomShape 1">
          <a:extLst>
            <a:ext uri="{FF2B5EF4-FFF2-40B4-BE49-F238E27FC236}">
              <a16:creationId xmlns="" xmlns:a16="http://schemas.microsoft.com/office/drawing/2014/main"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30" name="CustomShape 1">
          <a:extLst>
            <a:ext uri="{FF2B5EF4-FFF2-40B4-BE49-F238E27FC236}">
              <a16:creationId xmlns="" xmlns:a16="http://schemas.microsoft.com/office/drawing/2014/main"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31" name="CustomShape 1">
          <a:extLst>
            <a:ext uri="{FF2B5EF4-FFF2-40B4-BE49-F238E27FC236}">
              <a16:creationId xmlns="" xmlns:a16="http://schemas.microsoft.com/office/drawing/2014/main"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32" name="CustomShape 1">
          <a:extLst>
            <a:ext uri="{FF2B5EF4-FFF2-40B4-BE49-F238E27FC236}">
              <a16:creationId xmlns="" xmlns:a16="http://schemas.microsoft.com/office/drawing/2014/main"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33" name="CustomShape 1">
          <a:extLst>
            <a:ext uri="{FF2B5EF4-FFF2-40B4-BE49-F238E27FC236}">
              <a16:creationId xmlns="" xmlns:a16="http://schemas.microsoft.com/office/drawing/2014/main"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234" name="CustomShape 1">
          <a:extLst>
            <a:ext uri="{FF2B5EF4-FFF2-40B4-BE49-F238E27FC236}">
              <a16:creationId xmlns="" xmlns:a16="http://schemas.microsoft.com/office/drawing/2014/main"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35" name="CustomShape 1">
          <a:extLst>
            <a:ext uri="{FF2B5EF4-FFF2-40B4-BE49-F238E27FC236}">
              <a16:creationId xmlns="" xmlns:a16="http://schemas.microsoft.com/office/drawing/2014/main"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36" name="CustomShape 1">
          <a:extLst>
            <a:ext uri="{FF2B5EF4-FFF2-40B4-BE49-F238E27FC236}">
              <a16:creationId xmlns="" xmlns:a16="http://schemas.microsoft.com/office/drawing/2014/main"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37" name="CustomShape 1">
          <a:extLst>
            <a:ext uri="{FF2B5EF4-FFF2-40B4-BE49-F238E27FC236}">
              <a16:creationId xmlns="" xmlns:a16="http://schemas.microsoft.com/office/drawing/2014/main"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38" name="CustomShape 1">
          <a:extLst>
            <a:ext uri="{FF2B5EF4-FFF2-40B4-BE49-F238E27FC236}">
              <a16:creationId xmlns="" xmlns:a16="http://schemas.microsoft.com/office/drawing/2014/main"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39" name="CustomShape 1">
          <a:extLst>
            <a:ext uri="{FF2B5EF4-FFF2-40B4-BE49-F238E27FC236}">
              <a16:creationId xmlns="" xmlns:a16="http://schemas.microsoft.com/office/drawing/2014/main"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40" name="CustomShape 1">
          <a:extLst>
            <a:ext uri="{FF2B5EF4-FFF2-40B4-BE49-F238E27FC236}">
              <a16:creationId xmlns="" xmlns:a16="http://schemas.microsoft.com/office/drawing/2014/main"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41" name="CustomShape 1">
          <a:extLst>
            <a:ext uri="{FF2B5EF4-FFF2-40B4-BE49-F238E27FC236}">
              <a16:creationId xmlns="" xmlns:a16="http://schemas.microsoft.com/office/drawing/2014/main"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42" name="CustomShape 1">
          <a:extLst>
            <a:ext uri="{FF2B5EF4-FFF2-40B4-BE49-F238E27FC236}">
              <a16:creationId xmlns="" xmlns:a16="http://schemas.microsoft.com/office/drawing/2014/main"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43" name="CustomShape 1">
          <a:extLst>
            <a:ext uri="{FF2B5EF4-FFF2-40B4-BE49-F238E27FC236}">
              <a16:creationId xmlns="" xmlns:a16="http://schemas.microsoft.com/office/drawing/2014/main"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44" name="CustomShape 1">
          <a:extLst>
            <a:ext uri="{FF2B5EF4-FFF2-40B4-BE49-F238E27FC236}">
              <a16:creationId xmlns="" xmlns:a16="http://schemas.microsoft.com/office/drawing/2014/main"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45" name="CustomShape 1">
          <a:extLst>
            <a:ext uri="{FF2B5EF4-FFF2-40B4-BE49-F238E27FC236}">
              <a16:creationId xmlns="" xmlns:a16="http://schemas.microsoft.com/office/drawing/2014/main"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46" name="CustomShape 1">
          <a:extLst>
            <a:ext uri="{FF2B5EF4-FFF2-40B4-BE49-F238E27FC236}">
              <a16:creationId xmlns="" xmlns:a16="http://schemas.microsoft.com/office/drawing/2014/main"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47" name="CustomShape 1">
          <a:extLst>
            <a:ext uri="{FF2B5EF4-FFF2-40B4-BE49-F238E27FC236}">
              <a16:creationId xmlns="" xmlns:a16="http://schemas.microsoft.com/office/drawing/2014/main"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48" name="CustomShape 1">
          <a:extLst>
            <a:ext uri="{FF2B5EF4-FFF2-40B4-BE49-F238E27FC236}">
              <a16:creationId xmlns="" xmlns:a16="http://schemas.microsoft.com/office/drawing/2014/main"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49" name="CustomShape 1">
          <a:extLst>
            <a:ext uri="{FF2B5EF4-FFF2-40B4-BE49-F238E27FC236}">
              <a16:creationId xmlns="" xmlns:a16="http://schemas.microsoft.com/office/drawing/2014/main"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50" name="CustomShape 1">
          <a:extLst>
            <a:ext uri="{FF2B5EF4-FFF2-40B4-BE49-F238E27FC236}">
              <a16:creationId xmlns="" xmlns:a16="http://schemas.microsoft.com/office/drawing/2014/main"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51" name="CustomShape 1">
          <a:extLst>
            <a:ext uri="{FF2B5EF4-FFF2-40B4-BE49-F238E27FC236}">
              <a16:creationId xmlns="" xmlns:a16="http://schemas.microsoft.com/office/drawing/2014/main"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52" name="CustomShape 1">
          <a:extLst>
            <a:ext uri="{FF2B5EF4-FFF2-40B4-BE49-F238E27FC236}">
              <a16:creationId xmlns="" xmlns:a16="http://schemas.microsoft.com/office/drawing/2014/main"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53" name="CustomShape 1">
          <a:extLst>
            <a:ext uri="{FF2B5EF4-FFF2-40B4-BE49-F238E27FC236}">
              <a16:creationId xmlns="" xmlns:a16="http://schemas.microsoft.com/office/drawing/2014/main"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54" name="CustomShape 1">
          <a:extLst>
            <a:ext uri="{FF2B5EF4-FFF2-40B4-BE49-F238E27FC236}">
              <a16:creationId xmlns="" xmlns:a16="http://schemas.microsoft.com/office/drawing/2014/main"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55" name="CustomShape 1">
          <a:extLst>
            <a:ext uri="{FF2B5EF4-FFF2-40B4-BE49-F238E27FC236}">
              <a16:creationId xmlns="" xmlns:a16="http://schemas.microsoft.com/office/drawing/2014/main"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56" name="CustomShape 1">
          <a:extLst>
            <a:ext uri="{FF2B5EF4-FFF2-40B4-BE49-F238E27FC236}">
              <a16:creationId xmlns="" xmlns:a16="http://schemas.microsoft.com/office/drawing/2014/main"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57" name="CustomShape 1">
          <a:extLst>
            <a:ext uri="{FF2B5EF4-FFF2-40B4-BE49-F238E27FC236}">
              <a16:creationId xmlns="" xmlns:a16="http://schemas.microsoft.com/office/drawing/2014/main"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58" name="CustomShape 1">
          <a:extLst>
            <a:ext uri="{FF2B5EF4-FFF2-40B4-BE49-F238E27FC236}">
              <a16:creationId xmlns="" xmlns:a16="http://schemas.microsoft.com/office/drawing/2014/main"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59" name="CustomShape 1">
          <a:extLst>
            <a:ext uri="{FF2B5EF4-FFF2-40B4-BE49-F238E27FC236}">
              <a16:creationId xmlns="" xmlns:a16="http://schemas.microsoft.com/office/drawing/2014/main"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60" name="CustomShape 1">
          <a:extLst>
            <a:ext uri="{FF2B5EF4-FFF2-40B4-BE49-F238E27FC236}">
              <a16:creationId xmlns="" xmlns:a16="http://schemas.microsoft.com/office/drawing/2014/main"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61" name="CustomShape 1">
          <a:extLst>
            <a:ext uri="{FF2B5EF4-FFF2-40B4-BE49-F238E27FC236}">
              <a16:creationId xmlns="" xmlns:a16="http://schemas.microsoft.com/office/drawing/2014/main"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62" name="CustomShape 1">
          <a:extLst>
            <a:ext uri="{FF2B5EF4-FFF2-40B4-BE49-F238E27FC236}">
              <a16:creationId xmlns="" xmlns:a16="http://schemas.microsoft.com/office/drawing/2014/main"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63" name="CustomShape 1">
          <a:extLst>
            <a:ext uri="{FF2B5EF4-FFF2-40B4-BE49-F238E27FC236}">
              <a16:creationId xmlns="" xmlns:a16="http://schemas.microsoft.com/office/drawing/2014/main"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64" name="CustomShape 1">
          <a:extLst>
            <a:ext uri="{FF2B5EF4-FFF2-40B4-BE49-F238E27FC236}">
              <a16:creationId xmlns="" xmlns:a16="http://schemas.microsoft.com/office/drawing/2014/main"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65" name="CustomShape 1">
          <a:extLst>
            <a:ext uri="{FF2B5EF4-FFF2-40B4-BE49-F238E27FC236}">
              <a16:creationId xmlns="" xmlns:a16="http://schemas.microsoft.com/office/drawing/2014/main"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66" name="CustomShape 1">
          <a:extLst>
            <a:ext uri="{FF2B5EF4-FFF2-40B4-BE49-F238E27FC236}">
              <a16:creationId xmlns="" xmlns:a16="http://schemas.microsoft.com/office/drawing/2014/main"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67" name="CustomShape 1">
          <a:extLst>
            <a:ext uri="{FF2B5EF4-FFF2-40B4-BE49-F238E27FC236}">
              <a16:creationId xmlns="" xmlns:a16="http://schemas.microsoft.com/office/drawing/2014/main"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68" name="CustomShape 1">
          <a:extLst>
            <a:ext uri="{FF2B5EF4-FFF2-40B4-BE49-F238E27FC236}">
              <a16:creationId xmlns="" xmlns:a16="http://schemas.microsoft.com/office/drawing/2014/main"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69" name="CustomShape 1">
          <a:extLst>
            <a:ext uri="{FF2B5EF4-FFF2-40B4-BE49-F238E27FC236}">
              <a16:creationId xmlns="" xmlns:a16="http://schemas.microsoft.com/office/drawing/2014/main"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70" name="CustomShape 1">
          <a:extLst>
            <a:ext uri="{FF2B5EF4-FFF2-40B4-BE49-F238E27FC236}">
              <a16:creationId xmlns="" xmlns:a16="http://schemas.microsoft.com/office/drawing/2014/main"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71" name="CustomShape 1">
          <a:extLst>
            <a:ext uri="{FF2B5EF4-FFF2-40B4-BE49-F238E27FC236}">
              <a16:creationId xmlns="" xmlns:a16="http://schemas.microsoft.com/office/drawing/2014/main"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72" name="CustomShape 1">
          <a:extLst>
            <a:ext uri="{FF2B5EF4-FFF2-40B4-BE49-F238E27FC236}">
              <a16:creationId xmlns="" xmlns:a16="http://schemas.microsoft.com/office/drawing/2014/main"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73" name="CustomShape 1">
          <a:extLst>
            <a:ext uri="{FF2B5EF4-FFF2-40B4-BE49-F238E27FC236}">
              <a16:creationId xmlns="" xmlns:a16="http://schemas.microsoft.com/office/drawing/2014/main"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74" name="CustomShape 1">
          <a:extLst>
            <a:ext uri="{FF2B5EF4-FFF2-40B4-BE49-F238E27FC236}">
              <a16:creationId xmlns="" xmlns:a16="http://schemas.microsoft.com/office/drawing/2014/main"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75" name="CustomShape 1">
          <a:extLst>
            <a:ext uri="{FF2B5EF4-FFF2-40B4-BE49-F238E27FC236}">
              <a16:creationId xmlns="" xmlns:a16="http://schemas.microsoft.com/office/drawing/2014/main"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76" name="CustomShape 1">
          <a:extLst>
            <a:ext uri="{FF2B5EF4-FFF2-40B4-BE49-F238E27FC236}">
              <a16:creationId xmlns="" xmlns:a16="http://schemas.microsoft.com/office/drawing/2014/main"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77" name="CustomShape 1">
          <a:extLst>
            <a:ext uri="{FF2B5EF4-FFF2-40B4-BE49-F238E27FC236}">
              <a16:creationId xmlns="" xmlns:a16="http://schemas.microsoft.com/office/drawing/2014/main"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278" name="CustomShape 1">
          <a:extLst>
            <a:ext uri="{FF2B5EF4-FFF2-40B4-BE49-F238E27FC236}">
              <a16:creationId xmlns="" xmlns:a16="http://schemas.microsoft.com/office/drawing/2014/main"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79" name="CustomShape 1">
          <a:extLst>
            <a:ext uri="{FF2B5EF4-FFF2-40B4-BE49-F238E27FC236}">
              <a16:creationId xmlns="" xmlns:a16="http://schemas.microsoft.com/office/drawing/2014/main"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80" name="CustomShape 1">
          <a:extLst>
            <a:ext uri="{FF2B5EF4-FFF2-40B4-BE49-F238E27FC236}">
              <a16:creationId xmlns="" xmlns:a16="http://schemas.microsoft.com/office/drawing/2014/main"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81" name="CustomShape 1">
          <a:extLst>
            <a:ext uri="{FF2B5EF4-FFF2-40B4-BE49-F238E27FC236}">
              <a16:creationId xmlns="" xmlns:a16="http://schemas.microsoft.com/office/drawing/2014/main"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82" name="CustomShape 1">
          <a:extLst>
            <a:ext uri="{FF2B5EF4-FFF2-40B4-BE49-F238E27FC236}">
              <a16:creationId xmlns="" xmlns:a16="http://schemas.microsoft.com/office/drawing/2014/main"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83" name="CustomShape 1">
          <a:extLst>
            <a:ext uri="{FF2B5EF4-FFF2-40B4-BE49-F238E27FC236}">
              <a16:creationId xmlns="" xmlns:a16="http://schemas.microsoft.com/office/drawing/2014/main"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84" name="CustomShape 1">
          <a:extLst>
            <a:ext uri="{FF2B5EF4-FFF2-40B4-BE49-F238E27FC236}">
              <a16:creationId xmlns="" xmlns:a16="http://schemas.microsoft.com/office/drawing/2014/main"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85" name="CustomShape 1">
          <a:extLst>
            <a:ext uri="{FF2B5EF4-FFF2-40B4-BE49-F238E27FC236}">
              <a16:creationId xmlns="" xmlns:a16="http://schemas.microsoft.com/office/drawing/2014/main"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86" name="CustomShape 1">
          <a:extLst>
            <a:ext uri="{FF2B5EF4-FFF2-40B4-BE49-F238E27FC236}">
              <a16:creationId xmlns="" xmlns:a16="http://schemas.microsoft.com/office/drawing/2014/main"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87" name="CustomShape 1">
          <a:extLst>
            <a:ext uri="{FF2B5EF4-FFF2-40B4-BE49-F238E27FC236}">
              <a16:creationId xmlns="" xmlns:a16="http://schemas.microsoft.com/office/drawing/2014/main"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88" name="CustomShape 1">
          <a:extLst>
            <a:ext uri="{FF2B5EF4-FFF2-40B4-BE49-F238E27FC236}">
              <a16:creationId xmlns="" xmlns:a16="http://schemas.microsoft.com/office/drawing/2014/main"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89" name="CustomShape 1">
          <a:extLst>
            <a:ext uri="{FF2B5EF4-FFF2-40B4-BE49-F238E27FC236}">
              <a16:creationId xmlns="" xmlns:a16="http://schemas.microsoft.com/office/drawing/2014/main"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90" name="CustomShape 1">
          <a:extLst>
            <a:ext uri="{FF2B5EF4-FFF2-40B4-BE49-F238E27FC236}">
              <a16:creationId xmlns="" xmlns:a16="http://schemas.microsoft.com/office/drawing/2014/main"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91" name="CustomShape 1">
          <a:extLst>
            <a:ext uri="{FF2B5EF4-FFF2-40B4-BE49-F238E27FC236}">
              <a16:creationId xmlns="" xmlns:a16="http://schemas.microsoft.com/office/drawing/2014/main"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92" name="CustomShape 1">
          <a:extLst>
            <a:ext uri="{FF2B5EF4-FFF2-40B4-BE49-F238E27FC236}">
              <a16:creationId xmlns="" xmlns:a16="http://schemas.microsoft.com/office/drawing/2014/main"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93" name="CustomShape 1">
          <a:extLst>
            <a:ext uri="{FF2B5EF4-FFF2-40B4-BE49-F238E27FC236}">
              <a16:creationId xmlns="" xmlns:a16="http://schemas.microsoft.com/office/drawing/2014/main"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94" name="CustomShape 1">
          <a:extLst>
            <a:ext uri="{FF2B5EF4-FFF2-40B4-BE49-F238E27FC236}">
              <a16:creationId xmlns="" xmlns:a16="http://schemas.microsoft.com/office/drawing/2014/main"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95" name="CustomShape 1">
          <a:extLst>
            <a:ext uri="{FF2B5EF4-FFF2-40B4-BE49-F238E27FC236}">
              <a16:creationId xmlns="" xmlns:a16="http://schemas.microsoft.com/office/drawing/2014/main"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96" name="CustomShape 1">
          <a:extLst>
            <a:ext uri="{FF2B5EF4-FFF2-40B4-BE49-F238E27FC236}">
              <a16:creationId xmlns="" xmlns:a16="http://schemas.microsoft.com/office/drawing/2014/main"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97" name="CustomShape 1">
          <a:extLst>
            <a:ext uri="{FF2B5EF4-FFF2-40B4-BE49-F238E27FC236}">
              <a16:creationId xmlns="" xmlns:a16="http://schemas.microsoft.com/office/drawing/2014/main"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98" name="CustomShape 1">
          <a:extLst>
            <a:ext uri="{FF2B5EF4-FFF2-40B4-BE49-F238E27FC236}">
              <a16:creationId xmlns="" xmlns:a16="http://schemas.microsoft.com/office/drawing/2014/main"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99" name="CustomShape 1">
          <a:extLst>
            <a:ext uri="{FF2B5EF4-FFF2-40B4-BE49-F238E27FC236}">
              <a16:creationId xmlns="" xmlns:a16="http://schemas.microsoft.com/office/drawing/2014/main"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00" name="CustomShape 1">
          <a:extLst>
            <a:ext uri="{FF2B5EF4-FFF2-40B4-BE49-F238E27FC236}">
              <a16:creationId xmlns="" xmlns:a16="http://schemas.microsoft.com/office/drawing/2014/main"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01" name="CustomShape 1">
          <a:extLst>
            <a:ext uri="{FF2B5EF4-FFF2-40B4-BE49-F238E27FC236}">
              <a16:creationId xmlns="" xmlns:a16="http://schemas.microsoft.com/office/drawing/2014/main"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02" name="CustomShape 1">
          <a:extLst>
            <a:ext uri="{FF2B5EF4-FFF2-40B4-BE49-F238E27FC236}">
              <a16:creationId xmlns="" xmlns:a16="http://schemas.microsoft.com/office/drawing/2014/main"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03" name="CustomShape 1">
          <a:extLst>
            <a:ext uri="{FF2B5EF4-FFF2-40B4-BE49-F238E27FC236}">
              <a16:creationId xmlns="" xmlns:a16="http://schemas.microsoft.com/office/drawing/2014/main"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04" name="CustomShape 1">
          <a:extLst>
            <a:ext uri="{FF2B5EF4-FFF2-40B4-BE49-F238E27FC236}">
              <a16:creationId xmlns="" xmlns:a16="http://schemas.microsoft.com/office/drawing/2014/main"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05" name="CustomShape 1">
          <a:extLst>
            <a:ext uri="{FF2B5EF4-FFF2-40B4-BE49-F238E27FC236}">
              <a16:creationId xmlns="" xmlns:a16="http://schemas.microsoft.com/office/drawing/2014/main"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06" name="CustomShape 1">
          <a:extLst>
            <a:ext uri="{FF2B5EF4-FFF2-40B4-BE49-F238E27FC236}">
              <a16:creationId xmlns="" xmlns:a16="http://schemas.microsoft.com/office/drawing/2014/main"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07" name="CustomShape 1">
          <a:extLst>
            <a:ext uri="{FF2B5EF4-FFF2-40B4-BE49-F238E27FC236}">
              <a16:creationId xmlns="" xmlns:a16="http://schemas.microsoft.com/office/drawing/2014/main"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08" name="CustomShape 1">
          <a:extLst>
            <a:ext uri="{FF2B5EF4-FFF2-40B4-BE49-F238E27FC236}">
              <a16:creationId xmlns="" xmlns:a16="http://schemas.microsoft.com/office/drawing/2014/main"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09" name="CustomShape 1">
          <a:extLst>
            <a:ext uri="{FF2B5EF4-FFF2-40B4-BE49-F238E27FC236}">
              <a16:creationId xmlns="" xmlns:a16="http://schemas.microsoft.com/office/drawing/2014/main"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10" name="CustomShape 1">
          <a:extLst>
            <a:ext uri="{FF2B5EF4-FFF2-40B4-BE49-F238E27FC236}">
              <a16:creationId xmlns="" xmlns:a16="http://schemas.microsoft.com/office/drawing/2014/main"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11" name="CustomShape 1">
          <a:extLst>
            <a:ext uri="{FF2B5EF4-FFF2-40B4-BE49-F238E27FC236}">
              <a16:creationId xmlns="" xmlns:a16="http://schemas.microsoft.com/office/drawing/2014/main"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12" name="CustomShape 1">
          <a:extLst>
            <a:ext uri="{FF2B5EF4-FFF2-40B4-BE49-F238E27FC236}">
              <a16:creationId xmlns="" xmlns:a16="http://schemas.microsoft.com/office/drawing/2014/main"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13" name="CustomShape 1">
          <a:extLst>
            <a:ext uri="{FF2B5EF4-FFF2-40B4-BE49-F238E27FC236}">
              <a16:creationId xmlns="" xmlns:a16="http://schemas.microsoft.com/office/drawing/2014/main"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14" name="CustomShape 1">
          <a:extLst>
            <a:ext uri="{FF2B5EF4-FFF2-40B4-BE49-F238E27FC236}">
              <a16:creationId xmlns="" xmlns:a16="http://schemas.microsoft.com/office/drawing/2014/main"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15" name="CustomShape 1">
          <a:extLst>
            <a:ext uri="{FF2B5EF4-FFF2-40B4-BE49-F238E27FC236}">
              <a16:creationId xmlns="" xmlns:a16="http://schemas.microsoft.com/office/drawing/2014/main"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16" name="CustomShape 1">
          <a:extLst>
            <a:ext uri="{FF2B5EF4-FFF2-40B4-BE49-F238E27FC236}">
              <a16:creationId xmlns="" xmlns:a16="http://schemas.microsoft.com/office/drawing/2014/main"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17" name="CustomShape 1">
          <a:extLst>
            <a:ext uri="{FF2B5EF4-FFF2-40B4-BE49-F238E27FC236}">
              <a16:creationId xmlns="" xmlns:a16="http://schemas.microsoft.com/office/drawing/2014/main"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18" name="CustomShape 1">
          <a:extLst>
            <a:ext uri="{FF2B5EF4-FFF2-40B4-BE49-F238E27FC236}">
              <a16:creationId xmlns="" xmlns:a16="http://schemas.microsoft.com/office/drawing/2014/main"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19" name="CustomShape 1">
          <a:extLst>
            <a:ext uri="{FF2B5EF4-FFF2-40B4-BE49-F238E27FC236}">
              <a16:creationId xmlns="" xmlns:a16="http://schemas.microsoft.com/office/drawing/2014/main"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20" name="CustomShape 1">
          <a:extLst>
            <a:ext uri="{FF2B5EF4-FFF2-40B4-BE49-F238E27FC236}">
              <a16:creationId xmlns="" xmlns:a16="http://schemas.microsoft.com/office/drawing/2014/main"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21" name="CustomShape 1">
          <a:extLst>
            <a:ext uri="{FF2B5EF4-FFF2-40B4-BE49-F238E27FC236}">
              <a16:creationId xmlns="" xmlns:a16="http://schemas.microsoft.com/office/drawing/2014/main"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322" name="CustomShape 1">
          <a:extLst>
            <a:ext uri="{FF2B5EF4-FFF2-40B4-BE49-F238E27FC236}">
              <a16:creationId xmlns="" xmlns:a16="http://schemas.microsoft.com/office/drawing/2014/main"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23" name="CustomShape 1">
          <a:extLst>
            <a:ext uri="{FF2B5EF4-FFF2-40B4-BE49-F238E27FC236}">
              <a16:creationId xmlns="" xmlns:a16="http://schemas.microsoft.com/office/drawing/2014/main"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24" name="CustomShape 1">
          <a:extLst>
            <a:ext uri="{FF2B5EF4-FFF2-40B4-BE49-F238E27FC236}">
              <a16:creationId xmlns="" xmlns:a16="http://schemas.microsoft.com/office/drawing/2014/main"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25" name="CustomShape 1">
          <a:extLst>
            <a:ext uri="{FF2B5EF4-FFF2-40B4-BE49-F238E27FC236}">
              <a16:creationId xmlns="" xmlns:a16="http://schemas.microsoft.com/office/drawing/2014/main"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26" name="CustomShape 1">
          <a:extLst>
            <a:ext uri="{FF2B5EF4-FFF2-40B4-BE49-F238E27FC236}">
              <a16:creationId xmlns="" xmlns:a16="http://schemas.microsoft.com/office/drawing/2014/main"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27" name="CustomShape 1">
          <a:extLst>
            <a:ext uri="{FF2B5EF4-FFF2-40B4-BE49-F238E27FC236}">
              <a16:creationId xmlns="" xmlns:a16="http://schemas.microsoft.com/office/drawing/2014/main"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28" name="CustomShape 1">
          <a:extLst>
            <a:ext uri="{FF2B5EF4-FFF2-40B4-BE49-F238E27FC236}">
              <a16:creationId xmlns="" xmlns:a16="http://schemas.microsoft.com/office/drawing/2014/main"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29" name="CustomShape 1">
          <a:extLst>
            <a:ext uri="{FF2B5EF4-FFF2-40B4-BE49-F238E27FC236}">
              <a16:creationId xmlns="" xmlns:a16="http://schemas.microsoft.com/office/drawing/2014/main"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30" name="CustomShape 1">
          <a:extLst>
            <a:ext uri="{FF2B5EF4-FFF2-40B4-BE49-F238E27FC236}">
              <a16:creationId xmlns="" xmlns:a16="http://schemas.microsoft.com/office/drawing/2014/main"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31" name="CustomShape 1">
          <a:extLst>
            <a:ext uri="{FF2B5EF4-FFF2-40B4-BE49-F238E27FC236}">
              <a16:creationId xmlns="" xmlns:a16="http://schemas.microsoft.com/office/drawing/2014/main"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32" name="CustomShape 1">
          <a:extLst>
            <a:ext uri="{FF2B5EF4-FFF2-40B4-BE49-F238E27FC236}">
              <a16:creationId xmlns="" xmlns:a16="http://schemas.microsoft.com/office/drawing/2014/main"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33" name="CustomShape 1">
          <a:extLst>
            <a:ext uri="{FF2B5EF4-FFF2-40B4-BE49-F238E27FC236}">
              <a16:creationId xmlns="" xmlns:a16="http://schemas.microsoft.com/office/drawing/2014/main"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34" name="CustomShape 1">
          <a:extLst>
            <a:ext uri="{FF2B5EF4-FFF2-40B4-BE49-F238E27FC236}">
              <a16:creationId xmlns="" xmlns:a16="http://schemas.microsoft.com/office/drawing/2014/main"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35" name="CustomShape 1">
          <a:extLst>
            <a:ext uri="{FF2B5EF4-FFF2-40B4-BE49-F238E27FC236}">
              <a16:creationId xmlns="" xmlns:a16="http://schemas.microsoft.com/office/drawing/2014/main"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36" name="CustomShape 1">
          <a:extLst>
            <a:ext uri="{FF2B5EF4-FFF2-40B4-BE49-F238E27FC236}">
              <a16:creationId xmlns="" xmlns:a16="http://schemas.microsoft.com/office/drawing/2014/main"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37" name="CustomShape 1">
          <a:extLst>
            <a:ext uri="{FF2B5EF4-FFF2-40B4-BE49-F238E27FC236}">
              <a16:creationId xmlns="" xmlns:a16="http://schemas.microsoft.com/office/drawing/2014/main"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38" name="CustomShape 1">
          <a:extLst>
            <a:ext uri="{FF2B5EF4-FFF2-40B4-BE49-F238E27FC236}">
              <a16:creationId xmlns="" xmlns:a16="http://schemas.microsoft.com/office/drawing/2014/main"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39" name="CustomShape 1">
          <a:extLst>
            <a:ext uri="{FF2B5EF4-FFF2-40B4-BE49-F238E27FC236}">
              <a16:creationId xmlns="" xmlns:a16="http://schemas.microsoft.com/office/drawing/2014/main"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40" name="CustomShape 1">
          <a:extLst>
            <a:ext uri="{FF2B5EF4-FFF2-40B4-BE49-F238E27FC236}">
              <a16:creationId xmlns="" xmlns:a16="http://schemas.microsoft.com/office/drawing/2014/main"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41" name="CustomShape 1">
          <a:extLst>
            <a:ext uri="{FF2B5EF4-FFF2-40B4-BE49-F238E27FC236}">
              <a16:creationId xmlns="" xmlns:a16="http://schemas.microsoft.com/office/drawing/2014/main"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42" name="CustomShape 1">
          <a:extLst>
            <a:ext uri="{FF2B5EF4-FFF2-40B4-BE49-F238E27FC236}">
              <a16:creationId xmlns="" xmlns:a16="http://schemas.microsoft.com/office/drawing/2014/main"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43" name="CustomShape 1">
          <a:extLst>
            <a:ext uri="{FF2B5EF4-FFF2-40B4-BE49-F238E27FC236}">
              <a16:creationId xmlns="" xmlns:a16="http://schemas.microsoft.com/office/drawing/2014/main"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44" name="CustomShape 1">
          <a:extLst>
            <a:ext uri="{FF2B5EF4-FFF2-40B4-BE49-F238E27FC236}">
              <a16:creationId xmlns="" xmlns:a16="http://schemas.microsoft.com/office/drawing/2014/main"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45" name="CustomShape 1">
          <a:extLst>
            <a:ext uri="{FF2B5EF4-FFF2-40B4-BE49-F238E27FC236}">
              <a16:creationId xmlns="" xmlns:a16="http://schemas.microsoft.com/office/drawing/2014/main"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46" name="CustomShape 1">
          <a:extLst>
            <a:ext uri="{FF2B5EF4-FFF2-40B4-BE49-F238E27FC236}">
              <a16:creationId xmlns="" xmlns:a16="http://schemas.microsoft.com/office/drawing/2014/main"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47" name="CustomShape 1">
          <a:extLst>
            <a:ext uri="{FF2B5EF4-FFF2-40B4-BE49-F238E27FC236}">
              <a16:creationId xmlns="" xmlns:a16="http://schemas.microsoft.com/office/drawing/2014/main"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48" name="CustomShape 1">
          <a:extLst>
            <a:ext uri="{FF2B5EF4-FFF2-40B4-BE49-F238E27FC236}">
              <a16:creationId xmlns="" xmlns:a16="http://schemas.microsoft.com/office/drawing/2014/main"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49" name="CustomShape 1">
          <a:extLst>
            <a:ext uri="{FF2B5EF4-FFF2-40B4-BE49-F238E27FC236}">
              <a16:creationId xmlns="" xmlns:a16="http://schemas.microsoft.com/office/drawing/2014/main"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50" name="CustomShape 1">
          <a:extLst>
            <a:ext uri="{FF2B5EF4-FFF2-40B4-BE49-F238E27FC236}">
              <a16:creationId xmlns="" xmlns:a16="http://schemas.microsoft.com/office/drawing/2014/main"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51" name="CustomShape 1">
          <a:extLst>
            <a:ext uri="{FF2B5EF4-FFF2-40B4-BE49-F238E27FC236}">
              <a16:creationId xmlns="" xmlns:a16="http://schemas.microsoft.com/office/drawing/2014/main"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52" name="CustomShape 1">
          <a:extLst>
            <a:ext uri="{FF2B5EF4-FFF2-40B4-BE49-F238E27FC236}">
              <a16:creationId xmlns="" xmlns:a16="http://schemas.microsoft.com/office/drawing/2014/main"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53" name="CustomShape 1">
          <a:extLst>
            <a:ext uri="{FF2B5EF4-FFF2-40B4-BE49-F238E27FC236}">
              <a16:creationId xmlns="" xmlns:a16="http://schemas.microsoft.com/office/drawing/2014/main"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54" name="CustomShape 1">
          <a:extLst>
            <a:ext uri="{FF2B5EF4-FFF2-40B4-BE49-F238E27FC236}">
              <a16:creationId xmlns="" xmlns:a16="http://schemas.microsoft.com/office/drawing/2014/main"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55" name="CustomShape 1">
          <a:extLst>
            <a:ext uri="{FF2B5EF4-FFF2-40B4-BE49-F238E27FC236}">
              <a16:creationId xmlns="" xmlns:a16="http://schemas.microsoft.com/office/drawing/2014/main"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56" name="CustomShape 1">
          <a:extLst>
            <a:ext uri="{FF2B5EF4-FFF2-40B4-BE49-F238E27FC236}">
              <a16:creationId xmlns="" xmlns:a16="http://schemas.microsoft.com/office/drawing/2014/main"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57" name="CustomShape 1">
          <a:extLst>
            <a:ext uri="{FF2B5EF4-FFF2-40B4-BE49-F238E27FC236}">
              <a16:creationId xmlns="" xmlns:a16="http://schemas.microsoft.com/office/drawing/2014/main"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58" name="CustomShape 1">
          <a:extLst>
            <a:ext uri="{FF2B5EF4-FFF2-40B4-BE49-F238E27FC236}">
              <a16:creationId xmlns="" xmlns:a16="http://schemas.microsoft.com/office/drawing/2014/main"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59" name="CustomShape 1">
          <a:extLst>
            <a:ext uri="{FF2B5EF4-FFF2-40B4-BE49-F238E27FC236}">
              <a16:creationId xmlns="" xmlns:a16="http://schemas.microsoft.com/office/drawing/2014/main"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60" name="CustomShape 1">
          <a:extLst>
            <a:ext uri="{FF2B5EF4-FFF2-40B4-BE49-F238E27FC236}">
              <a16:creationId xmlns="" xmlns:a16="http://schemas.microsoft.com/office/drawing/2014/main"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61" name="CustomShape 1">
          <a:extLst>
            <a:ext uri="{FF2B5EF4-FFF2-40B4-BE49-F238E27FC236}">
              <a16:creationId xmlns="" xmlns:a16="http://schemas.microsoft.com/office/drawing/2014/main"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62" name="CustomShape 1">
          <a:extLst>
            <a:ext uri="{FF2B5EF4-FFF2-40B4-BE49-F238E27FC236}">
              <a16:creationId xmlns="" xmlns:a16="http://schemas.microsoft.com/office/drawing/2014/main"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63" name="CustomShape 1">
          <a:extLst>
            <a:ext uri="{FF2B5EF4-FFF2-40B4-BE49-F238E27FC236}">
              <a16:creationId xmlns="" xmlns:a16="http://schemas.microsoft.com/office/drawing/2014/main"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64" name="CustomShape 1">
          <a:extLst>
            <a:ext uri="{FF2B5EF4-FFF2-40B4-BE49-F238E27FC236}">
              <a16:creationId xmlns="" xmlns:a16="http://schemas.microsoft.com/office/drawing/2014/main"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65" name="CustomShape 1">
          <a:extLst>
            <a:ext uri="{FF2B5EF4-FFF2-40B4-BE49-F238E27FC236}">
              <a16:creationId xmlns="" xmlns:a16="http://schemas.microsoft.com/office/drawing/2014/main"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366" name="CustomShape 1">
          <a:extLst>
            <a:ext uri="{FF2B5EF4-FFF2-40B4-BE49-F238E27FC236}">
              <a16:creationId xmlns="" xmlns:a16="http://schemas.microsoft.com/office/drawing/2014/main"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67" name="CustomShape 1">
          <a:extLst>
            <a:ext uri="{FF2B5EF4-FFF2-40B4-BE49-F238E27FC236}">
              <a16:creationId xmlns="" xmlns:a16="http://schemas.microsoft.com/office/drawing/2014/main"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68" name="CustomShape 1">
          <a:extLst>
            <a:ext uri="{FF2B5EF4-FFF2-40B4-BE49-F238E27FC236}">
              <a16:creationId xmlns="" xmlns:a16="http://schemas.microsoft.com/office/drawing/2014/main"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69" name="CustomShape 1">
          <a:extLst>
            <a:ext uri="{FF2B5EF4-FFF2-40B4-BE49-F238E27FC236}">
              <a16:creationId xmlns="" xmlns:a16="http://schemas.microsoft.com/office/drawing/2014/main"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70" name="CustomShape 1">
          <a:extLst>
            <a:ext uri="{FF2B5EF4-FFF2-40B4-BE49-F238E27FC236}">
              <a16:creationId xmlns="" xmlns:a16="http://schemas.microsoft.com/office/drawing/2014/main"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71" name="CustomShape 1">
          <a:extLst>
            <a:ext uri="{FF2B5EF4-FFF2-40B4-BE49-F238E27FC236}">
              <a16:creationId xmlns="" xmlns:a16="http://schemas.microsoft.com/office/drawing/2014/main"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72" name="CustomShape 1">
          <a:extLst>
            <a:ext uri="{FF2B5EF4-FFF2-40B4-BE49-F238E27FC236}">
              <a16:creationId xmlns="" xmlns:a16="http://schemas.microsoft.com/office/drawing/2014/main"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73" name="CustomShape 1">
          <a:extLst>
            <a:ext uri="{FF2B5EF4-FFF2-40B4-BE49-F238E27FC236}">
              <a16:creationId xmlns="" xmlns:a16="http://schemas.microsoft.com/office/drawing/2014/main"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74" name="CustomShape 1">
          <a:extLst>
            <a:ext uri="{FF2B5EF4-FFF2-40B4-BE49-F238E27FC236}">
              <a16:creationId xmlns="" xmlns:a16="http://schemas.microsoft.com/office/drawing/2014/main"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75" name="CustomShape 1">
          <a:extLst>
            <a:ext uri="{FF2B5EF4-FFF2-40B4-BE49-F238E27FC236}">
              <a16:creationId xmlns="" xmlns:a16="http://schemas.microsoft.com/office/drawing/2014/main"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76" name="CustomShape 1">
          <a:extLst>
            <a:ext uri="{FF2B5EF4-FFF2-40B4-BE49-F238E27FC236}">
              <a16:creationId xmlns="" xmlns:a16="http://schemas.microsoft.com/office/drawing/2014/main"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77" name="CustomShape 1">
          <a:extLst>
            <a:ext uri="{FF2B5EF4-FFF2-40B4-BE49-F238E27FC236}">
              <a16:creationId xmlns="" xmlns:a16="http://schemas.microsoft.com/office/drawing/2014/main"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78" name="CustomShape 1">
          <a:extLst>
            <a:ext uri="{FF2B5EF4-FFF2-40B4-BE49-F238E27FC236}">
              <a16:creationId xmlns="" xmlns:a16="http://schemas.microsoft.com/office/drawing/2014/main"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79" name="CustomShape 1">
          <a:extLst>
            <a:ext uri="{FF2B5EF4-FFF2-40B4-BE49-F238E27FC236}">
              <a16:creationId xmlns="" xmlns:a16="http://schemas.microsoft.com/office/drawing/2014/main"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80" name="CustomShape 1">
          <a:extLst>
            <a:ext uri="{FF2B5EF4-FFF2-40B4-BE49-F238E27FC236}">
              <a16:creationId xmlns="" xmlns:a16="http://schemas.microsoft.com/office/drawing/2014/main"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81" name="CustomShape 1">
          <a:extLst>
            <a:ext uri="{FF2B5EF4-FFF2-40B4-BE49-F238E27FC236}">
              <a16:creationId xmlns="" xmlns:a16="http://schemas.microsoft.com/office/drawing/2014/main"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82" name="CustomShape 1">
          <a:extLst>
            <a:ext uri="{FF2B5EF4-FFF2-40B4-BE49-F238E27FC236}">
              <a16:creationId xmlns="" xmlns:a16="http://schemas.microsoft.com/office/drawing/2014/main"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83" name="CustomShape 1">
          <a:extLst>
            <a:ext uri="{FF2B5EF4-FFF2-40B4-BE49-F238E27FC236}">
              <a16:creationId xmlns="" xmlns:a16="http://schemas.microsoft.com/office/drawing/2014/main"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84" name="CustomShape 1">
          <a:extLst>
            <a:ext uri="{FF2B5EF4-FFF2-40B4-BE49-F238E27FC236}">
              <a16:creationId xmlns="" xmlns:a16="http://schemas.microsoft.com/office/drawing/2014/main"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85" name="CustomShape 1">
          <a:extLst>
            <a:ext uri="{FF2B5EF4-FFF2-40B4-BE49-F238E27FC236}">
              <a16:creationId xmlns="" xmlns:a16="http://schemas.microsoft.com/office/drawing/2014/main"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86" name="CustomShape 1">
          <a:extLst>
            <a:ext uri="{FF2B5EF4-FFF2-40B4-BE49-F238E27FC236}">
              <a16:creationId xmlns="" xmlns:a16="http://schemas.microsoft.com/office/drawing/2014/main"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87" name="CustomShape 1">
          <a:extLst>
            <a:ext uri="{FF2B5EF4-FFF2-40B4-BE49-F238E27FC236}">
              <a16:creationId xmlns="" xmlns:a16="http://schemas.microsoft.com/office/drawing/2014/main"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88" name="CustomShape 1">
          <a:extLst>
            <a:ext uri="{FF2B5EF4-FFF2-40B4-BE49-F238E27FC236}">
              <a16:creationId xmlns="" xmlns:a16="http://schemas.microsoft.com/office/drawing/2014/main"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89" name="CustomShape 1">
          <a:extLst>
            <a:ext uri="{FF2B5EF4-FFF2-40B4-BE49-F238E27FC236}">
              <a16:creationId xmlns="" xmlns:a16="http://schemas.microsoft.com/office/drawing/2014/main"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90" name="CustomShape 1">
          <a:extLst>
            <a:ext uri="{FF2B5EF4-FFF2-40B4-BE49-F238E27FC236}">
              <a16:creationId xmlns="" xmlns:a16="http://schemas.microsoft.com/office/drawing/2014/main"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91" name="CustomShape 1">
          <a:extLst>
            <a:ext uri="{FF2B5EF4-FFF2-40B4-BE49-F238E27FC236}">
              <a16:creationId xmlns="" xmlns:a16="http://schemas.microsoft.com/office/drawing/2014/main"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92" name="CustomShape 1">
          <a:extLst>
            <a:ext uri="{FF2B5EF4-FFF2-40B4-BE49-F238E27FC236}">
              <a16:creationId xmlns="" xmlns:a16="http://schemas.microsoft.com/office/drawing/2014/main"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93" name="CustomShape 1">
          <a:extLst>
            <a:ext uri="{FF2B5EF4-FFF2-40B4-BE49-F238E27FC236}">
              <a16:creationId xmlns="" xmlns:a16="http://schemas.microsoft.com/office/drawing/2014/main"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94" name="CustomShape 1">
          <a:extLst>
            <a:ext uri="{FF2B5EF4-FFF2-40B4-BE49-F238E27FC236}">
              <a16:creationId xmlns="" xmlns:a16="http://schemas.microsoft.com/office/drawing/2014/main"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95" name="CustomShape 1">
          <a:extLst>
            <a:ext uri="{FF2B5EF4-FFF2-40B4-BE49-F238E27FC236}">
              <a16:creationId xmlns="" xmlns:a16="http://schemas.microsoft.com/office/drawing/2014/main"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96" name="CustomShape 1">
          <a:extLst>
            <a:ext uri="{FF2B5EF4-FFF2-40B4-BE49-F238E27FC236}">
              <a16:creationId xmlns="" xmlns:a16="http://schemas.microsoft.com/office/drawing/2014/main"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97" name="CustomShape 1">
          <a:extLst>
            <a:ext uri="{FF2B5EF4-FFF2-40B4-BE49-F238E27FC236}">
              <a16:creationId xmlns="" xmlns:a16="http://schemas.microsoft.com/office/drawing/2014/main"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98" name="CustomShape 1">
          <a:extLst>
            <a:ext uri="{FF2B5EF4-FFF2-40B4-BE49-F238E27FC236}">
              <a16:creationId xmlns="" xmlns:a16="http://schemas.microsoft.com/office/drawing/2014/main"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99" name="CustomShape 1">
          <a:extLst>
            <a:ext uri="{FF2B5EF4-FFF2-40B4-BE49-F238E27FC236}">
              <a16:creationId xmlns="" xmlns:a16="http://schemas.microsoft.com/office/drawing/2014/main"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00" name="CustomShape 1">
          <a:extLst>
            <a:ext uri="{FF2B5EF4-FFF2-40B4-BE49-F238E27FC236}">
              <a16:creationId xmlns="" xmlns:a16="http://schemas.microsoft.com/office/drawing/2014/main"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01" name="CustomShape 1">
          <a:extLst>
            <a:ext uri="{FF2B5EF4-FFF2-40B4-BE49-F238E27FC236}">
              <a16:creationId xmlns="" xmlns:a16="http://schemas.microsoft.com/office/drawing/2014/main"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02" name="CustomShape 1">
          <a:extLst>
            <a:ext uri="{FF2B5EF4-FFF2-40B4-BE49-F238E27FC236}">
              <a16:creationId xmlns="" xmlns:a16="http://schemas.microsoft.com/office/drawing/2014/main"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03" name="CustomShape 1">
          <a:extLst>
            <a:ext uri="{FF2B5EF4-FFF2-40B4-BE49-F238E27FC236}">
              <a16:creationId xmlns="" xmlns:a16="http://schemas.microsoft.com/office/drawing/2014/main"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04" name="CustomShape 1">
          <a:extLst>
            <a:ext uri="{FF2B5EF4-FFF2-40B4-BE49-F238E27FC236}">
              <a16:creationId xmlns="" xmlns:a16="http://schemas.microsoft.com/office/drawing/2014/main"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05" name="CustomShape 1">
          <a:extLst>
            <a:ext uri="{FF2B5EF4-FFF2-40B4-BE49-F238E27FC236}">
              <a16:creationId xmlns="" xmlns:a16="http://schemas.microsoft.com/office/drawing/2014/main"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06" name="CustomShape 1">
          <a:extLst>
            <a:ext uri="{FF2B5EF4-FFF2-40B4-BE49-F238E27FC236}">
              <a16:creationId xmlns="" xmlns:a16="http://schemas.microsoft.com/office/drawing/2014/main"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07" name="CustomShape 1">
          <a:extLst>
            <a:ext uri="{FF2B5EF4-FFF2-40B4-BE49-F238E27FC236}">
              <a16:creationId xmlns="" xmlns:a16="http://schemas.microsoft.com/office/drawing/2014/main"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08" name="CustomShape 1">
          <a:extLst>
            <a:ext uri="{FF2B5EF4-FFF2-40B4-BE49-F238E27FC236}">
              <a16:creationId xmlns="" xmlns:a16="http://schemas.microsoft.com/office/drawing/2014/main"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09" name="CustomShape 1">
          <a:extLst>
            <a:ext uri="{FF2B5EF4-FFF2-40B4-BE49-F238E27FC236}">
              <a16:creationId xmlns="" xmlns:a16="http://schemas.microsoft.com/office/drawing/2014/main"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410" name="CustomShape 1">
          <a:extLst>
            <a:ext uri="{FF2B5EF4-FFF2-40B4-BE49-F238E27FC236}">
              <a16:creationId xmlns="" xmlns:a16="http://schemas.microsoft.com/office/drawing/2014/main"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11" name="CustomShape 1">
          <a:extLst>
            <a:ext uri="{FF2B5EF4-FFF2-40B4-BE49-F238E27FC236}">
              <a16:creationId xmlns="" xmlns:a16="http://schemas.microsoft.com/office/drawing/2014/main"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12" name="CustomShape 1">
          <a:extLst>
            <a:ext uri="{FF2B5EF4-FFF2-40B4-BE49-F238E27FC236}">
              <a16:creationId xmlns="" xmlns:a16="http://schemas.microsoft.com/office/drawing/2014/main"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13" name="CustomShape 1">
          <a:extLst>
            <a:ext uri="{FF2B5EF4-FFF2-40B4-BE49-F238E27FC236}">
              <a16:creationId xmlns="" xmlns:a16="http://schemas.microsoft.com/office/drawing/2014/main"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14" name="CustomShape 1">
          <a:extLst>
            <a:ext uri="{FF2B5EF4-FFF2-40B4-BE49-F238E27FC236}">
              <a16:creationId xmlns="" xmlns:a16="http://schemas.microsoft.com/office/drawing/2014/main"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15" name="CustomShape 1">
          <a:extLst>
            <a:ext uri="{FF2B5EF4-FFF2-40B4-BE49-F238E27FC236}">
              <a16:creationId xmlns="" xmlns:a16="http://schemas.microsoft.com/office/drawing/2014/main"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16" name="CustomShape 1">
          <a:extLst>
            <a:ext uri="{FF2B5EF4-FFF2-40B4-BE49-F238E27FC236}">
              <a16:creationId xmlns="" xmlns:a16="http://schemas.microsoft.com/office/drawing/2014/main"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17" name="CustomShape 1">
          <a:extLst>
            <a:ext uri="{FF2B5EF4-FFF2-40B4-BE49-F238E27FC236}">
              <a16:creationId xmlns="" xmlns:a16="http://schemas.microsoft.com/office/drawing/2014/main"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18" name="CustomShape 1">
          <a:extLst>
            <a:ext uri="{FF2B5EF4-FFF2-40B4-BE49-F238E27FC236}">
              <a16:creationId xmlns="" xmlns:a16="http://schemas.microsoft.com/office/drawing/2014/main"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19" name="CustomShape 1">
          <a:extLst>
            <a:ext uri="{FF2B5EF4-FFF2-40B4-BE49-F238E27FC236}">
              <a16:creationId xmlns="" xmlns:a16="http://schemas.microsoft.com/office/drawing/2014/main"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20" name="CustomShape 1">
          <a:extLst>
            <a:ext uri="{FF2B5EF4-FFF2-40B4-BE49-F238E27FC236}">
              <a16:creationId xmlns="" xmlns:a16="http://schemas.microsoft.com/office/drawing/2014/main"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21" name="CustomShape 1">
          <a:extLst>
            <a:ext uri="{FF2B5EF4-FFF2-40B4-BE49-F238E27FC236}">
              <a16:creationId xmlns="" xmlns:a16="http://schemas.microsoft.com/office/drawing/2014/main"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22" name="CustomShape 1">
          <a:extLst>
            <a:ext uri="{FF2B5EF4-FFF2-40B4-BE49-F238E27FC236}">
              <a16:creationId xmlns="" xmlns:a16="http://schemas.microsoft.com/office/drawing/2014/main"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23" name="CustomShape 1">
          <a:extLst>
            <a:ext uri="{FF2B5EF4-FFF2-40B4-BE49-F238E27FC236}">
              <a16:creationId xmlns="" xmlns:a16="http://schemas.microsoft.com/office/drawing/2014/main"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24" name="CustomShape 1">
          <a:extLst>
            <a:ext uri="{FF2B5EF4-FFF2-40B4-BE49-F238E27FC236}">
              <a16:creationId xmlns="" xmlns:a16="http://schemas.microsoft.com/office/drawing/2014/main"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25" name="CustomShape 1">
          <a:extLst>
            <a:ext uri="{FF2B5EF4-FFF2-40B4-BE49-F238E27FC236}">
              <a16:creationId xmlns="" xmlns:a16="http://schemas.microsoft.com/office/drawing/2014/main"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26" name="CustomShape 1">
          <a:extLst>
            <a:ext uri="{FF2B5EF4-FFF2-40B4-BE49-F238E27FC236}">
              <a16:creationId xmlns="" xmlns:a16="http://schemas.microsoft.com/office/drawing/2014/main"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27" name="CustomShape 1">
          <a:extLst>
            <a:ext uri="{FF2B5EF4-FFF2-40B4-BE49-F238E27FC236}">
              <a16:creationId xmlns="" xmlns:a16="http://schemas.microsoft.com/office/drawing/2014/main"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28" name="CustomShape 1">
          <a:extLst>
            <a:ext uri="{FF2B5EF4-FFF2-40B4-BE49-F238E27FC236}">
              <a16:creationId xmlns="" xmlns:a16="http://schemas.microsoft.com/office/drawing/2014/main"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29" name="CustomShape 1">
          <a:extLst>
            <a:ext uri="{FF2B5EF4-FFF2-40B4-BE49-F238E27FC236}">
              <a16:creationId xmlns="" xmlns:a16="http://schemas.microsoft.com/office/drawing/2014/main"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30" name="CustomShape 1">
          <a:extLst>
            <a:ext uri="{FF2B5EF4-FFF2-40B4-BE49-F238E27FC236}">
              <a16:creationId xmlns="" xmlns:a16="http://schemas.microsoft.com/office/drawing/2014/main"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31" name="CustomShape 1">
          <a:extLst>
            <a:ext uri="{FF2B5EF4-FFF2-40B4-BE49-F238E27FC236}">
              <a16:creationId xmlns="" xmlns:a16="http://schemas.microsoft.com/office/drawing/2014/main"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32" name="CustomShape 1">
          <a:extLst>
            <a:ext uri="{FF2B5EF4-FFF2-40B4-BE49-F238E27FC236}">
              <a16:creationId xmlns="" xmlns:a16="http://schemas.microsoft.com/office/drawing/2014/main"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33" name="CustomShape 1">
          <a:extLst>
            <a:ext uri="{FF2B5EF4-FFF2-40B4-BE49-F238E27FC236}">
              <a16:creationId xmlns="" xmlns:a16="http://schemas.microsoft.com/office/drawing/2014/main"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34" name="CustomShape 1">
          <a:extLst>
            <a:ext uri="{FF2B5EF4-FFF2-40B4-BE49-F238E27FC236}">
              <a16:creationId xmlns="" xmlns:a16="http://schemas.microsoft.com/office/drawing/2014/main"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35" name="CustomShape 1">
          <a:extLst>
            <a:ext uri="{FF2B5EF4-FFF2-40B4-BE49-F238E27FC236}">
              <a16:creationId xmlns="" xmlns:a16="http://schemas.microsoft.com/office/drawing/2014/main"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36" name="CustomShape 1">
          <a:extLst>
            <a:ext uri="{FF2B5EF4-FFF2-40B4-BE49-F238E27FC236}">
              <a16:creationId xmlns="" xmlns:a16="http://schemas.microsoft.com/office/drawing/2014/main"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37" name="CustomShape 1">
          <a:extLst>
            <a:ext uri="{FF2B5EF4-FFF2-40B4-BE49-F238E27FC236}">
              <a16:creationId xmlns="" xmlns:a16="http://schemas.microsoft.com/office/drawing/2014/main"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38" name="CustomShape 1">
          <a:extLst>
            <a:ext uri="{FF2B5EF4-FFF2-40B4-BE49-F238E27FC236}">
              <a16:creationId xmlns="" xmlns:a16="http://schemas.microsoft.com/office/drawing/2014/main"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39" name="CustomShape 1">
          <a:extLst>
            <a:ext uri="{FF2B5EF4-FFF2-40B4-BE49-F238E27FC236}">
              <a16:creationId xmlns="" xmlns:a16="http://schemas.microsoft.com/office/drawing/2014/main"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40" name="CustomShape 1">
          <a:extLst>
            <a:ext uri="{FF2B5EF4-FFF2-40B4-BE49-F238E27FC236}">
              <a16:creationId xmlns="" xmlns:a16="http://schemas.microsoft.com/office/drawing/2014/main"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41" name="CustomShape 1">
          <a:extLst>
            <a:ext uri="{FF2B5EF4-FFF2-40B4-BE49-F238E27FC236}">
              <a16:creationId xmlns="" xmlns:a16="http://schemas.microsoft.com/office/drawing/2014/main"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42" name="CustomShape 1">
          <a:extLst>
            <a:ext uri="{FF2B5EF4-FFF2-40B4-BE49-F238E27FC236}">
              <a16:creationId xmlns="" xmlns:a16="http://schemas.microsoft.com/office/drawing/2014/main"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43" name="CustomShape 1">
          <a:extLst>
            <a:ext uri="{FF2B5EF4-FFF2-40B4-BE49-F238E27FC236}">
              <a16:creationId xmlns="" xmlns:a16="http://schemas.microsoft.com/office/drawing/2014/main"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44" name="CustomShape 1">
          <a:extLst>
            <a:ext uri="{FF2B5EF4-FFF2-40B4-BE49-F238E27FC236}">
              <a16:creationId xmlns="" xmlns:a16="http://schemas.microsoft.com/office/drawing/2014/main"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45" name="CustomShape 1">
          <a:extLst>
            <a:ext uri="{FF2B5EF4-FFF2-40B4-BE49-F238E27FC236}">
              <a16:creationId xmlns="" xmlns:a16="http://schemas.microsoft.com/office/drawing/2014/main"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46" name="CustomShape 1">
          <a:extLst>
            <a:ext uri="{FF2B5EF4-FFF2-40B4-BE49-F238E27FC236}">
              <a16:creationId xmlns="" xmlns:a16="http://schemas.microsoft.com/office/drawing/2014/main"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47" name="CustomShape 1">
          <a:extLst>
            <a:ext uri="{FF2B5EF4-FFF2-40B4-BE49-F238E27FC236}">
              <a16:creationId xmlns="" xmlns:a16="http://schemas.microsoft.com/office/drawing/2014/main"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48" name="CustomShape 1">
          <a:extLst>
            <a:ext uri="{FF2B5EF4-FFF2-40B4-BE49-F238E27FC236}">
              <a16:creationId xmlns="" xmlns:a16="http://schemas.microsoft.com/office/drawing/2014/main"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49" name="CustomShape 1">
          <a:extLst>
            <a:ext uri="{FF2B5EF4-FFF2-40B4-BE49-F238E27FC236}">
              <a16:creationId xmlns="" xmlns:a16="http://schemas.microsoft.com/office/drawing/2014/main"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50" name="CustomShape 1">
          <a:extLst>
            <a:ext uri="{FF2B5EF4-FFF2-40B4-BE49-F238E27FC236}">
              <a16:creationId xmlns="" xmlns:a16="http://schemas.microsoft.com/office/drawing/2014/main"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51" name="CustomShape 1">
          <a:extLst>
            <a:ext uri="{FF2B5EF4-FFF2-40B4-BE49-F238E27FC236}">
              <a16:creationId xmlns="" xmlns:a16="http://schemas.microsoft.com/office/drawing/2014/main"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52" name="CustomShape 1">
          <a:extLst>
            <a:ext uri="{FF2B5EF4-FFF2-40B4-BE49-F238E27FC236}">
              <a16:creationId xmlns="" xmlns:a16="http://schemas.microsoft.com/office/drawing/2014/main"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53" name="CustomShape 1">
          <a:extLst>
            <a:ext uri="{FF2B5EF4-FFF2-40B4-BE49-F238E27FC236}">
              <a16:creationId xmlns="" xmlns:a16="http://schemas.microsoft.com/office/drawing/2014/main"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454" name="CustomShape 1">
          <a:extLst>
            <a:ext uri="{FF2B5EF4-FFF2-40B4-BE49-F238E27FC236}">
              <a16:creationId xmlns="" xmlns:a16="http://schemas.microsoft.com/office/drawing/2014/main"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55" name="CustomShape 1">
          <a:extLst>
            <a:ext uri="{FF2B5EF4-FFF2-40B4-BE49-F238E27FC236}">
              <a16:creationId xmlns="" xmlns:a16="http://schemas.microsoft.com/office/drawing/2014/main"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56" name="CustomShape 1">
          <a:extLst>
            <a:ext uri="{FF2B5EF4-FFF2-40B4-BE49-F238E27FC236}">
              <a16:creationId xmlns="" xmlns:a16="http://schemas.microsoft.com/office/drawing/2014/main"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57" name="CustomShape 1">
          <a:extLst>
            <a:ext uri="{FF2B5EF4-FFF2-40B4-BE49-F238E27FC236}">
              <a16:creationId xmlns="" xmlns:a16="http://schemas.microsoft.com/office/drawing/2014/main"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58" name="CustomShape 1">
          <a:extLst>
            <a:ext uri="{FF2B5EF4-FFF2-40B4-BE49-F238E27FC236}">
              <a16:creationId xmlns="" xmlns:a16="http://schemas.microsoft.com/office/drawing/2014/main"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59" name="CustomShape 1">
          <a:extLst>
            <a:ext uri="{FF2B5EF4-FFF2-40B4-BE49-F238E27FC236}">
              <a16:creationId xmlns="" xmlns:a16="http://schemas.microsoft.com/office/drawing/2014/main"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60" name="CustomShape 1">
          <a:extLst>
            <a:ext uri="{FF2B5EF4-FFF2-40B4-BE49-F238E27FC236}">
              <a16:creationId xmlns="" xmlns:a16="http://schemas.microsoft.com/office/drawing/2014/main"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61" name="CustomShape 1">
          <a:extLst>
            <a:ext uri="{FF2B5EF4-FFF2-40B4-BE49-F238E27FC236}">
              <a16:creationId xmlns="" xmlns:a16="http://schemas.microsoft.com/office/drawing/2014/main"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62" name="CustomShape 1">
          <a:extLst>
            <a:ext uri="{FF2B5EF4-FFF2-40B4-BE49-F238E27FC236}">
              <a16:creationId xmlns="" xmlns:a16="http://schemas.microsoft.com/office/drawing/2014/main"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63" name="CustomShape 1">
          <a:extLst>
            <a:ext uri="{FF2B5EF4-FFF2-40B4-BE49-F238E27FC236}">
              <a16:creationId xmlns="" xmlns:a16="http://schemas.microsoft.com/office/drawing/2014/main"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64" name="CustomShape 1">
          <a:extLst>
            <a:ext uri="{FF2B5EF4-FFF2-40B4-BE49-F238E27FC236}">
              <a16:creationId xmlns="" xmlns:a16="http://schemas.microsoft.com/office/drawing/2014/main"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65" name="CustomShape 1">
          <a:extLst>
            <a:ext uri="{FF2B5EF4-FFF2-40B4-BE49-F238E27FC236}">
              <a16:creationId xmlns="" xmlns:a16="http://schemas.microsoft.com/office/drawing/2014/main"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66" name="CustomShape 1">
          <a:extLst>
            <a:ext uri="{FF2B5EF4-FFF2-40B4-BE49-F238E27FC236}">
              <a16:creationId xmlns="" xmlns:a16="http://schemas.microsoft.com/office/drawing/2014/main"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67" name="CustomShape 1">
          <a:extLst>
            <a:ext uri="{FF2B5EF4-FFF2-40B4-BE49-F238E27FC236}">
              <a16:creationId xmlns="" xmlns:a16="http://schemas.microsoft.com/office/drawing/2014/main"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68" name="CustomShape 1">
          <a:extLst>
            <a:ext uri="{FF2B5EF4-FFF2-40B4-BE49-F238E27FC236}">
              <a16:creationId xmlns="" xmlns:a16="http://schemas.microsoft.com/office/drawing/2014/main"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69" name="CustomShape 1">
          <a:extLst>
            <a:ext uri="{FF2B5EF4-FFF2-40B4-BE49-F238E27FC236}">
              <a16:creationId xmlns="" xmlns:a16="http://schemas.microsoft.com/office/drawing/2014/main"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70" name="CustomShape 1">
          <a:extLst>
            <a:ext uri="{FF2B5EF4-FFF2-40B4-BE49-F238E27FC236}">
              <a16:creationId xmlns="" xmlns:a16="http://schemas.microsoft.com/office/drawing/2014/main"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71" name="CustomShape 1">
          <a:extLst>
            <a:ext uri="{FF2B5EF4-FFF2-40B4-BE49-F238E27FC236}">
              <a16:creationId xmlns="" xmlns:a16="http://schemas.microsoft.com/office/drawing/2014/main"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72" name="CustomShape 1">
          <a:extLst>
            <a:ext uri="{FF2B5EF4-FFF2-40B4-BE49-F238E27FC236}">
              <a16:creationId xmlns="" xmlns:a16="http://schemas.microsoft.com/office/drawing/2014/main"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73" name="CustomShape 1">
          <a:extLst>
            <a:ext uri="{FF2B5EF4-FFF2-40B4-BE49-F238E27FC236}">
              <a16:creationId xmlns="" xmlns:a16="http://schemas.microsoft.com/office/drawing/2014/main"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74" name="CustomShape 1">
          <a:extLst>
            <a:ext uri="{FF2B5EF4-FFF2-40B4-BE49-F238E27FC236}">
              <a16:creationId xmlns="" xmlns:a16="http://schemas.microsoft.com/office/drawing/2014/main"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75" name="CustomShape 1">
          <a:extLst>
            <a:ext uri="{FF2B5EF4-FFF2-40B4-BE49-F238E27FC236}">
              <a16:creationId xmlns="" xmlns:a16="http://schemas.microsoft.com/office/drawing/2014/main"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76" name="CustomShape 1">
          <a:extLst>
            <a:ext uri="{FF2B5EF4-FFF2-40B4-BE49-F238E27FC236}">
              <a16:creationId xmlns="" xmlns:a16="http://schemas.microsoft.com/office/drawing/2014/main"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77" name="CustomShape 1">
          <a:extLst>
            <a:ext uri="{FF2B5EF4-FFF2-40B4-BE49-F238E27FC236}">
              <a16:creationId xmlns="" xmlns:a16="http://schemas.microsoft.com/office/drawing/2014/main"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78" name="CustomShape 1">
          <a:extLst>
            <a:ext uri="{FF2B5EF4-FFF2-40B4-BE49-F238E27FC236}">
              <a16:creationId xmlns="" xmlns:a16="http://schemas.microsoft.com/office/drawing/2014/main"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79" name="CustomShape 1">
          <a:extLst>
            <a:ext uri="{FF2B5EF4-FFF2-40B4-BE49-F238E27FC236}">
              <a16:creationId xmlns="" xmlns:a16="http://schemas.microsoft.com/office/drawing/2014/main"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80" name="CustomShape 1">
          <a:extLst>
            <a:ext uri="{FF2B5EF4-FFF2-40B4-BE49-F238E27FC236}">
              <a16:creationId xmlns="" xmlns:a16="http://schemas.microsoft.com/office/drawing/2014/main"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81" name="CustomShape 1">
          <a:extLst>
            <a:ext uri="{FF2B5EF4-FFF2-40B4-BE49-F238E27FC236}">
              <a16:creationId xmlns="" xmlns:a16="http://schemas.microsoft.com/office/drawing/2014/main"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82" name="CustomShape 1">
          <a:extLst>
            <a:ext uri="{FF2B5EF4-FFF2-40B4-BE49-F238E27FC236}">
              <a16:creationId xmlns="" xmlns:a16="http://schemas.microsoft.com/office/drawing/2014/main"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83" name="CustomShape 1">
          <a:extLst>
            <a:ext uri="{FF2B5EF4-FFF2-40B4-BE49-F238E27FC236}">
              <a16:creationId xmlns="" xmlns:a16="http://schemas.microsoft.com/office/drawing/2014/main"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84" name="CustomShape 1">
          <a:extLst>
            <a:ext uri="{FF2B5EF4-FFF2-40B4-BE49-F238E27FC236}">
              <a16:creationId xmlns="" xmlns:a16="http://schemas.microsoft.com/office/drawing/2014/main"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85" name="CustomShape 1">
          <a:extLst>
            <a:ext uri="{FF2B5EF4-FFF2-40B4-BE49-F238E27FC236}">
              <a16:creationId xmlns="" xmlns:a16="http://schemas.microsoft.com/office/drawing/2014/main"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86" name="CustomShape 1">
          <a:extLst>
            <a:ext uri="{FF2B5EF4-FFF2-40B4-BE49-F238E27FC236}">
              <a16:creationId xmlns="" xmlns:a16="http://schemas.microsoft.com/office/drawing/2014/main"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87" name="CustomShape 1">
          <a:extLst>
            <a:ext uri="{FF2B5EF4-FFF2-40B4-BE49-F238E27FC236}">
              <a16:creationId xmlns="" xmlns:a16="http://schemas.microsoft.com/office/drawing/2014/main"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88" name="CustomShape 1">
          <a:extLst>
            <a:ext uri="{FF2B5EF4-FFF2-40B4-BE49-F238E27FC236}">
              <a16:creationId xmlns="" xmlns:a16="http://schemas.microsoft.com/office/drawing/2014/main"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89" name="CustomShape 1">
          <a:extLst>
            <a:ext uri="{FF2B5EF4-FFF2-40B4-BE49-F238E27FC236}">
              <a16:creationId xmlns="" xmlns:a16="http://schemas.microsoft.com/office/drawing/2014/main"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90" name="CustomShape 1">
          <a:extLst>
            <a:ext uri="{FF2B5EF4-FFF2-40B4-BE49-F238E27FC236}">
              <a16:creationId xmlns="" xmlns:a16="http://schemas.microsoft.com/office/drawing/2014/main"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91" name="CustomShape 1">
          <a:extLst>
            <a:ext uri="{FF2B5EF4-FFF2-40B4-BE49-F238E27FC236}">
              <a16:creationId xmlns="" xmlns:a16="http://schemas.microsoft.com/office/drawing/2014/main"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92" name="CustomShape 1">
          <a:extLst>
            <a:ext uri="{FF2B5EF4-FFF2-40B4-BE49-F238E27FC236}">
              <a16:creationId xmlns="" xmlns:a16="http://schemas.microsoft.com/office/drawing/2014/main"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93" name="CustomShape 1">
          <a:extLst>
            <a:ext uri="{FF2B5EF4-FFF2-40B4-BE49-F238E27FC236}">
              <a16:creationId xmlns="" xmlns:a16="http://schemas.microsoft.com/office/drawing/2014/main"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94" name="CustomShape 1">
          <a:extLst>
            <a:ext uri="{FF2B5EF4-FFF2-40B4-BE49-F238E27FC236}">
              <a16:creationId xmlns="" xmlns:a16="http://schemas.microsoft.com/office/drawing/2014/main"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95" name="CustomShape 1">
          <a:extLst>
            <a:ext uri="{FF2B5EF4-FFF2-40B4-BE49-F238E27FC236}">
              <a16:creationId xmlns="" xmlns:a16="http://schemas.microsoft.com/office/drawing/2014/main"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96" name="CustomShape 1">
          <a:extLst>
            <a:ext uri="{FF2B5EF4-FFF2-40B4-BE49-F238E27FC236}">
              <a16:creationId xmlns="" xmlns:a16="http://schemas.microsoft.com/office/drawing/2014/main"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97" name="CustomShape 1">
          <a:extLst>
            <a:ext uri="{FF2B5EF4-FFF2-40B4-BE49-F238E27FC236}">
              <a16:creationId xmlns="" xmlns:a16="http://schemas.microsoft.com/office/drawing/2014/main"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498" name="CustomShape 1">
          <a:extLst>
            <a:ext uri="{FF2B5EF4-FFF2-40B4-BE49-F238E27FC236}">
              <a16:creationId xmlns="" xmlns:a16="http://schemas.microsoft.com/office/drawing/2014/main"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99" name="CustomShape 1">
          <a:extLst>
            <a:ext uri="{FF2B5EF4-FFF2-40B4-BE49-F238E27FC236}">
              <a16:creationId xmlns="" xmlns:a16="http://schemas.microsoft.com/office/drawing/2014/main"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00" name="CustomShape 1">
          <a:extLst>
            <a:ext uri="{FF2B5EF4-FFF2-40B4-BE49-F238E27FC236}">
              <a16:creationId xmlns="" xmlns:a16="http://schemas.microsoft.com/office/drawing/2014/main"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01" name="CustomShape 1">
          <a:extLst>
            <a:ext uri="{FF2B5EF4-FFF2-40B4-BE49-F238E27FC236}">
              <a16:creationId xmlns="" xmlns:a16="http://schemas.microsoft.com/office/drawing/2014/main"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02" name="CustomShape 1">
          <a:extLst>
            <a:ext uri="{FF2B5EF4-FFF2-40B4-BE49-F238E27FC236}">
              <a16:creationId xmlns="" xmlns:a16="http://schemas.microsoft.com/office/drawing/2014/main"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03" name="CustomShape 1">
          <a:extLst>
            <a:ext uri="{FF2B5EF4-FFF2-40B4-BE49-F238E27FC236}">
              <a16:creationId xmlns="" xmlns:a16="http://schemas.microsoft.com/office/drawing/2014/main"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04" name="CustomShape 1">
          <a:extLst>
            <a:ext uri="{FF2B5EF4-FFF2-40B4-BE49-F238E27FC236}">
              <a16:creationId xmlns="" xmlns:a16="http://schemas.microsoft.com/office/drawing/2014/main"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05" name="CustomShape 1">
          <a:extLst>
            <a:ext uri="{FF2B5EF4-FFF2-40B4-BE49-F238E27FC236}">
              <a16:creationId xmlns="" xmlns:a16="http://schemas.microsoft.com/office/drawing/2014/main"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06" name="CustomShape 1">
          <a:extLst>
            <a:ext uri="{FF2B5EF4-FFF2-40B4-BE49-F238E27FC236}">
              <a16:creationId xmlns="" xmlns:a16="http://schemas.microsoft.com/office/drawing/2014/main"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07" name="CustomShape 1">
          <a:extLst>
            <a:ext uri="{FF2B5EF4-FFF2-40B4-BE49-F238E27FC236}">
              <a16:creationId xmlns="" xmlns:a16="http://schemas.microsoft.com/office/drawing/2014/main"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08" name="CustomShape 1">
          <a:extLst>
            <a:ext uri="{FF2B5EF4-FFF2-40B4-BE49-F238E27FC236}">
              <a16:creationId xmlns="" xmlns:a16="http://schemas.microsoft.com/office/drawing/2014/main"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09" name="CustomShape 1">
          <a:extLst>
            <a:ext uri="{FF2B5EF4-FFF2-40B4-BE49-F238E27FC236}">
              <a16:creationId xmlns="" xmlns:a16="http://schemas.microsoft.com/office/drawing/2014/main"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10" name="CustomShape 1">
          <a:extLst>
            <a:ext uri="{FF2B5EF4-FFF2-40B4-BE49-F238E27FC236}">
              <a16:creationId xmlns="" xmlns:a16="http://schemas.microsoft.com/office/drawing/2014/main"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11" name="CustomShape 1">
          <a:extLst>
            <a:ext uri="{FF2B5EF4-FFF2-40B4-BE49-F238E27FC236}">
              <a16:creationId xmlns="" xmlns:a16="http://schemas.microsoft.com/office/drawing/2014/main"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12" name="CustomShape 1">
          <a:extLst>
            <a:ext uri="{FF2B5EF4-FFF2-40B4-BE49-F238E27FC236}">
              <a16:creationId xmlns="" xmlns:a16="http://schemas.microsoft.com/office/drawing/2014/main"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13" name="CustomShape 1">
          <a:extLst>
            <a:ext uri="{FF2B5EF4-FFF2-40B4-BE49-F238E27FC236}">
              <a16:creationId xmlns="" xmlns:a16="http://schemas.microsoft.com/office/drawing/2014/main"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14" name="CustomShape 1">
          <a:extLst>
            <a:ext uri="{FF2B5EF4-FFF2-40B4-BE49-F238E27FC236}">
              <a16:creationId xmlns="" xmlns:a16="http://schemas.microsoft.com/office/drawing/2014/main"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15" name="CustomShape 1">
          <a:extLst>
            <a:ext uri="{FF2B5EF4-FFF2-40B4-BE49-F238E27FC236}">
              <a16:creationId xmlns="" xmlns:a16="http://schemas.microsoft.com/office/drawing/2014/main"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16" name="CustomShape 1">
          <a:extLst>
            <a:ext uri="{FF2B5EF4-FFF2-40B4-BE49-F238E27FC236}">
              <a16:creationId xmlns="" xmlns:a16="http://schemas.microsoft.com/office/drawing/2014/main"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17" name="CustomShape 1">
          <a:extLst>
            <a:ext uri="{FF2B5EF4-FFF2-40B4-BE49-F238E27FC236}">
              <a16:creationId xmlns="" xmlns:a16="http://schemas.microsoft.com/office/drawing/2014/main"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18" name="CustomShape 1">
          <a:extLst>
            <a:ext uri="{FF2B5EF4-FFF2-40B4-BE49-F238E27FC236}">
              <a16:creationId xmlns="" xmlns:a16="http://schemas.microsoft.com/office/drawing/2014/main"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19" name="CustomShape 1">
          <a:extLst>
            <a:ext uri="{FF2B5EF4-FFF2-40B4-BE49-F238E27FC236}">
              <a16:creationId xmlns="" xmlns:a16="http://schemas.microsoft.com/office/drawing/2014/main"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20" name="CustomShape 1">
          <a:extLst>
            <a:ext uri="{FF2B5EF4-FFF2-40B4-BE49-F238E27FC236}">
              <a16:creationId xmlns="" xmlns:a16="http://schemas.microsoft.com/office/drawing/2014/main"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21" name="CustomShape 1">
          <a:extLst>
            <a:ext uri="{FF2B5EF4-FFF2-40B4-BE49-F238E27FC236}">
              <a16:creationId xmlns="" xmlns:a16="http://schemas.microsoft.com/office/drawing/2014/main"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22" name="CustomShape 1">
          <a:extLst>
            <a:ext uri="{FF2B5EF4-FFF2-40B4-BE49-F238E27FC236}">
              <a16:creationId xmlns="" xmlns:a16="http://schemas.microsoft.com/office/drawing/2014/main"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23" name="CustomShape 1">
          <a:extLst>
            <a:ext uri="{FF2B5EF4-FFF2-40B4-BE49-F238E27FC236}">
              <a16:creationId xmlns="" xmlns:a16="http://schemas.microsoft.com/office/drawing/2014/main"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24" name="CustomShape 1">
          <a:extLst>
            <a:ext uri="{FF2B5EF4-FFF2-40B4-BE49-F238E27FC236}">
              <a16:creationId xmlns="" xmlns:a16="http://schemas.microsoft.com/office/drawing/2014/main"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25" name="CustomShape 1">
          <a:extLst>
            <a:ext uri="{FF2B5EF4-FFF2-40B4-BE49-F238E27FC236}">
              <a16:creationId xmlns="" xmlns:a16="http://schemas.microsoft.com/office/drawing/2014/main"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26" name="CustomShape 1">
          <a:extLst>
            <a:ext uri="{FF2B5EF4-FFF2-40B4-BE49-F238E27FC236}">
              <a16:creationId xmlns="" xmlns:a16="http://schemas.microsoft.com/office/drawing/2014/main"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27" name="CustomShape 1">
          <a:extLst>
            <a:ext uri="{FF2B5EF4-FFF2-40B4-BE49-F238E27FC236}">
              <a16:creationId xmlns="" xmlns:a16="http://schemas.microsoft.com/office/drawing/2014/main"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28" name="CustomShape 1">
          <a:extLst>
            <a:ext uri="{FF2B5EF4-FFF2-40B4-BE49-F238E27FC236}">
              <a16:creationId xmlns="" xmlns:a16="http://schemas.microsoft.com/office/drawing/2014/main"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29" name="CustomShape 1">
          <a:extLst>
            <a:ext uri="{FF2B5EF4-FFF2-40B4-BE49-F238E27FC236}">
              <a16:creationId xmlns="" xmlns:a16="http://schemas.microsoft.com/office/drawing/2014/main"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30" name="CustomShape 1">
          <a:extLst>
            <a:ext uri="{FF2B5EF4-FFF2-40B4-BE49-F238E27FC236}">
              <a16:creationId xmlns="" xmlns:a16="http://schemas.microsoft.com/office/drawing/2014/main"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31" name="CustomShape 1">
          <a:extLst>
            <a:ext uri="{FF2B5EF4-FFF2-40B4-BE49-F238E27FC236}">
              <a16:creationId xmlns="" xmlns:a16="http://schemas.microsoft.com/office/drawing/2014/main"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32" name="CustomShape 1">
          <a:extLst>
            <a:ext uri="{FF2B5EF4-FFF2-40B4-BE49-F238E27FC236}">
              <a16:creationId xmlns="" xmlns:a16="http://schemas.microsoft.com/office/drawing/2014/main"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33" name="CustomShape 1">
          <a:extLst>
            <a:ext uri="{FF2B5EF4-FFF2-40B4-BE49-F238E27FC236}">
              <a16:creationId xmlns="" xmlns:a16="http://schemas.microsoft.com/office/drawing/2014/main"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34" name="CustomShape 1">
          <a:extLst>
            <a:ext uri="{FF2B5EF4-FFF2-40B4-BE49-F238E27FC236}">
              <a16:creationId xmlns="" xmlns:a16="http://schemas.microsoft.com/office/drawing/2014/main"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35" name="CustomShape 1">
          <a:extLst>
            <a:ext uri="{FF2B5EF4-FFF2-40B4-BE49-F238E27FC236}">
              <a16:creationId xmlns="" xmlns:a16="http://schemas.microsoft.com/office/drawing/2014/main"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36" name="CustomShape 1">
          <a:extLst>
            <a:ext uri="{FF2B5EF4-FFF2-40B4-BE49-F238E27FC236}">
              <a16:creationId xmlns="" xmlns:a16="http://schemas.microsoft.com/office/drawing/2014/main"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37" name="CustomShape 1">
          <a:extLst>
            <a:ext uri="{FF2B5EF4-FFF2-40B4-BE49-F238E27FC236}">
              <a16:creationId xmlns="" xmlns:a16="http://schemas.microsoft.com/office/drawing/2014/main"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38" name="CustomShape 1">
          <a:extLst>
            <a:ext uri="{FF2B5EF4-FFF2-40B4-BE49-F238E27FC236}">
              <a16:creationId xmlns="" xmlns:a16="http://schemas.microsoft.com/office/drawing/2014/main"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39" name="CustomShape 1">
          <a:extLst>
            <a:ext uri="{FF2B5EF4-FFF2-40B4-BE49-F238E27FC236}">
              <a16:creationId xmlns="" xmlns:a16="http://schemas.microsoft.com/office/drawing/2014/main"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40" name="CustomShape 1">
          <a:extLst>
            <a:ext uri="{FF2B5EF4-FFF2-40B4-BE49-F238E27FC236}">
              <a16:creationId xmlns="" xmlns:a16="http://schemas.microsoft.com/office/drawing/2014/main"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41" name="CustomShape 1">
          <a:extLst>
            <a:ext uri="{FF2B5EF4-FFF2-40B4-BE49-F238E27FC236}">
              <a16:creationId xmlns="" xmlns:a16="http://schemas.microsoft.com/office/drawing/2014/main"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542" name="CustomShape 1">
          <a:extLst>
            <a:ext uri="{FF2B5EF4-FFF2-40B4-BE49-F238E27FC236}">
              <a16:creationId xmlns="" xmlns:a16="http://schemas.microsoft.com/office/drawing/2014/main"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43" name="CustomShape 1">
          <a:extLst>
            <a:ext uri="{FF2B5EF4-FFF2-40B4-BE49-F238E27FC236}">
              <a16:creationId xmlns="" xmlns:a16="http://schemas.microsoft.com/office/drawing/2014/main"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44" name="CustomShape 1">
          <a:extLst>
            <a:ext uri="{FF2B5EF4-FFF2-40B4-BE49-F238E27FC236}">
              <a16:creationId xmlns="" xmlns:a16="http://schemas.microsoft.com/office/drawing/2014/main"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45" name="CustomShape 1">
          <a:extLst>
            <a:ext uri="{FF2B5EF4-FFF2-40B4-BE49-F238E27FC236}">
              <a16:creationId xmlns="" xmlns:a16="http://schemas.microsoft.com/office/drawing/2014/main"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46" name="CustomShape 1">
          <a:extLst>
            <a:ext uri="{FF2B5EF4-FFF2-40B4-BE49-F238E27FC236}">
              <a16:creationId xmlns="" xmlns:a16="http://schemas.microsoft.com/office/drawing/2014/main"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47" name="CustomShape 1">
          <a:extLst>
            <a:ext uri="{FF2B5EF4-FFF2-40B4-BE49-F238E27FC236}">
              <a16:creationId xmlns="" xmlns:a16="http://schemas.microsoft.com/office/drawing/2014/main"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48" name="CustomShape 1">
          <a:extLst>
            <a:ext uri="{FF2B5EF4-FFF2-40B4-BE49-F238E27FC236}">
              <a16:creationId xmlns="" xmlns:a16="http://schemas.microsoft.com/office/drawing/2014/main"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49" name="CustomShape 1">
          <a:extLst>
            <a:ext uri="{FF2B5EF4-FFF2-40B4-BE49-F238E27FC236}">
              <a16:creationId xmlns="" xmlns:a16="http://schemas.microsoft.com/office/drawing/2014/main"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50" name="CustomShape 1">
          <a:extLst>
            <a:ext uri="{FF2B5EF4-FFF2-40B4-BE49-F238E27FC236}">
              <a16:creationId xmlns="" xmlns:a16="http://schemas.microsoft.com/office/drawing/2014/main"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51" name="CustomShape 1">
          <a:extLst>
            <a:ext uri="{FF2B5EF4-FFF2-40B4-BE49-F238E27FC236}">
              <a16:creationId xmlns="" xmlns:a16="http://schemas.microsoft.com/office/drawing/2014/main"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52" name="CustomShape 1">
          <a:extLst>
            <a:ext uri="{FF2B5EF4-FFF2-40B4-BE49-F238E27FC236}">
              <a16:creationId xmlns="" xmlns:a16="http://schemas.microsoft.com/office/drawing/2014/main"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53" name="CustomShape 1">
          <a:extLst>
            <a:ext uri="{FF2B5EF4-FFF2-40B4-BE49-F238E27FC236}">
              <a16:creationId xmlns="" xmlns:a16="http://schemas.microsoft.com/office/drawing/2014/main"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54" name="CustomShape 1">
          <a:extLst>
            <a:ext uri="{FF2B5EF4-FFF2-40B4-BE49-F238E27FC236}">
              <a16:creationId xmlns="" xmlns:a16="http://schemas.microsoft.com/office/drawing/2014/main"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55" name="CustomShape 1">
          <a:extLst>
            <a:ext uri="{FF2B5EF4-FFF2-40B4-BE49-F238E27FC236}">
              <a16:creationId xmlns="" xmlns:a16="http://schemas.microsoft.com/office/drawing/2014/main"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56" name="CustomShape 1">
          <a:extLst>
            <a:ext uri="{FF2B5EF4-FFF2-40B4-BE49-F238E27FC236}">
              <a16:creationId xmlns="" xmlns:a16="http://schemas.microsoft.com/office/drawing/2014/main"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57" name="CustomShape 1">
          <a:extLst>
            <a:ext uri="{FF2B5EF4-FFF2-40B4-BE49-F238E27FC236}">
              <a16:creationId xmlns="" xmlns:a16="http://schemas.microsoft.com/office/drawing/2014/main"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58" name="CustomShape 1">
          <a:extLst>
            <a:ext uri="{FF2B5EF4-FFF2-40B4-BE49-F238E27FC236}">
              <a16:creationId xmlns="" xmlns:a16="http://schemas.microsoft.com/office/drawing/2014/main"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59" name="CustomShape 1">
          <a:extLst>
            <a:ext uri="{FF2B5EF4-FFF2-40B4-BE49-F238E27FC236}">
              <a16:creationId xmlns="" xmlns:a16="http://schemas.microsoft.com/office/drawing/2014/main"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60" name="CustomShape 1">
          <a:extLst>
            <a:ext uri="{FF2B5EF4-FFF2-40B4-BE49-F238E27FC236}">
              <a16:creationId xmlns="" xmlns:a16="http://schemas.microsoft.com/office/drawing/2014/main"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61" name="CustomShape 1">
          <a:extLst>
            <a:ext uri="{FF2B5EF4-FFF2-40B4-BE49-F238E27FC236}">
              <a16:creationId xmlns="" xmlns:a16="http://schemas.microsoft.com/office/drawing/2014/main"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62" name="CustomShape 1">
          <a:extLst>
            <a:ext uri="{FF2B5EF4-FFF2-40B4-BE49-F238E27FC236}">
              <a16:creationId xmlns="" xmlns:a16="http://schemas.microsoft.com/office/drawing/2014/main"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63" name="CustomShape 1">
          <a:extLst>
            <a:ext uri="{FF2B5EF4-FFF2-40B4-BE49-F238E27FC236}">
              <a16:creationId xmlns="" xmlns:a16="http://schemas.microsoft.com/office/drawing/2014/main"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64" name="CustomShape 1">
          <a:extLst>
            <a:ext uri="{FF2B5EF4-FFF2-40B4-BE49-F238E27FC236}">
              <a16:creationId xmlns="" xmlns:a16="http://schemas.microsoft.com/office/drawing/2014/main"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65" name="CustomShape 1">
          <a:extLst>
            <a:ext uri="{FF2B5EF4-FFF2-40B4-BE49-F238E27FC236}">
              <a16:creationId xmlns="" xmlns:a16="http://schemas.microsoft.com/office/drawing/2014/main"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66" name="CustomShape 1">
          <a:extLst>
            <a:ext uri="{FF2B5EF4-FFF2-40B4-BE49-F238E27FC236}">
              <a16:creationId xmlns="" xmlns:a16="http://schemas.microsoft.com/office/drawing/2014/main"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67" name="CustomShape 1">
          <a:extLst>
            <a:ext uri="{FF2B5EF4-FFF2-40B4-BE49-F238E27FC236}">
              <a16:creationId xmlns="" xmlns:a16="http://schemas.microsoft.com/office/drawing/2014/main"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68" name="CustomShape 1">
          <a:extLst>
            <a:ext uri="{FF2B5EF4-FFF2-40B4-BE49-F238E27FC236}">
              <a16:creationId xmlns="" xmlns:a16="http://schemas.microsoft.com/office/drawing/2014/main"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69" name="CustomShape 1">
          <a:extLst>
            <a:ext uri="{FF2B5EF4-FFF2-40B4-BE49-F238E27FC236}">
              <a16:creationId xmlns="" xmlns:a16="http://schemas.microsoft.com/office/drawing/2014/main"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70" name="CustomShape 1">
          <a:extLst>
            <a:ext uri="{FF2B5EF4-FFF2-40B4-BE49-F238E27FC236}">
              <a16:creationId xmlns="" xmlns:a16="http://schemas.microsoft.com/office/drawing/2014/main"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71" name="CustomShape 1">
          <a:extLst>
            <a:ext uri="{FF2B5EF4-FFF2-40B4-BE49-F238E27FC236}">
              <a16:creationId xmlns="" xmlns:a16="http://schemas.microsoft.com/office/drawing/2014/main"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72" name="CustomShape 1">
          <a:extLst>
            <a:ext uri="{FF2B5EF4-FFF2-40B4-BE49-F238E27FC236}">
              <a16:creationId xmlns="" xmlns:a16="http://schemas.microsoft.com/office/drawing/2014/main"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73" name="CustomShape 1">
          <a:extLst>
            <a:ext uri="{FF2B5EF4-FFF2-40B4-BE49-F238E27FC236}">
              <a16:creationId xmlns="" xmlns:a16="http://schemas.microsoft.com/office/drawing/2014/main"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74" name="CustomShape 1">
          <a:extLst>
            <a:ext uri="{FF2B5EF4-FFF2-40B4-BE49-F238E27FC236}">
              <a16:creationId xmlns="" xmlns:a16="http://schemas.microsoft.com/office/drawing/2014/main"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75" name="CustomShape 1">
          <a:extLst>
            <a:ext uri="{FF2B5EF4-FFF2-40B4-BE49-F238E27FC236}">
              <a16:creationId xmlns="" xmlns:a16="http://schemas.microsoft.com/office/drawing/2014/main"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76" name="CustomShape 1">
          <a:extLst>
            <a:ext uri="{FF2B5EF4-FFF2-40B4-BE49-F238E27FC236}">
              <a16:creationId xmlns="" xmlns:a16="http://schemas.microsoft.com/office/drawing/2014/main"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77" name="CustomShape 1">
          <a:extLst>
            <a:ext uri="{FF2B5EF4-FFF2-40B4-BE49-F238E27FC236}">
              <a16:creationId xmlns="" xmlns:a16="http://schemas.microsoft.com/office/drawing/2014/main"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78" name="CustomShape 1">
          <a:extLst>
            <a:ext uri="{FF2B5EF4-FFF2-40B4-BE49-F238E27FC236}">
              <a16:creationId xmlns="" xmlns:a16="http://schemas.microsoft.com/office/drawing/2014/main"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79" name="CustomShape 1">
          <a:extLst>
            <a:ext uri="{FF2B5EF4-FFF2-40B4-BE49-F238E27FC236}">
              <a16:creationId xmlns="" xmlns:a16="http://schemas.microsoft.com/office/drawing/2014/main"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80" name="CustomShape 1">
          <a:extLst>
            <a:ext uri="{FF2B5EF4-FFF2-40B4-BE49-F238E27FC236}">
              <a16:creationId xmlns="" xmlns:a16="http://schemas.microsoft.com/office/drawing/2014/main"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81" name="CustomShape 1">
          <a:extLst>
            <a:ext uri="{FF2B5EF4-FFF2-40B4-BE49-F238E27FC236}">
              <a16:creationId xmlns="" xmlns:a16="http://schemas.microsoft.com/office/drawing/2014/main"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82" name="CustomShape 1">
          <a:extLst>
            <a:ext uri="{FF2B5EF4-FFF2-40B4-BE49-F238E27FC236}">
              <a16:creationId xmlns="" xmlns:a16="http://schemas.microsoft.com/office/drawing/2014/main"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83" name="CustomShape 1">
          <a:extLst>
            <a:ext uri="{FF2B5EF4-FFF2-40B4-BE49-F238E27FC236}">
              <a16:creationId xmlns="" xmlns:a16="http://schemas.microsoft.com/office/drawing/2014/main"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84" name="CustomShape 1">
          <a:extLst>
            <a:ext uri="{FF2B5EF4-FFF2-40B4-BE49-F238E27FC236}">
              <a16:creationId xmlns="" xmlns:a16="http://schemas.microsoft.com/office/drawing/2014/main"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85" name="CustomShape 1">
          <a:extLst>
            <a:ext uri="{FF2B5EF4-FFF2-40B4-BE49-F238E27FC236}">
              <a16:creationId xmlns="" xmlns:a16="http://schemas.microsoft.com/office/drawing/2014/main"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586" name="CustomShape 1">
          <a:extLst>
            <a:ext uri="{FF2B5EF4-FFF2-40B4-BE49-F238E27FC236}">
              <a16:creationId xmlns="" xmlns:a16="http://schemas.microsoft.com/office/drawing/2014/main"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87" name="CustomShape 1">
          <a:extLst>
            <a:ext uri="{FF2B5EF4-FFF2-40B4-BE49-F238E27FC236}">
              <a16:creationId xmlns="" xmlns:a16="http://schemas.microsoft.com/office/drawing/2014/main"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88" name="CustomShape 1">
          <a:extLst>
            <a:ext uri="{FF2B5EF4-FFF2-40B4-BE49-F238E27FC236}">
              <a16:creationId xmlns="" xmlns:a16="http://schemas.microsoft.com/office/drawing/2014/main"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89" name="CustomShape 1">
          <a:extLst>
            <a:ext uri="{FF2B5EF4-FFF2-40B4-BE49-F238E27FC236}">
              <a16:creationId xmlns="" xmlns:a16="http://schemas.microsoft.com/office/drawing/2014/main"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90" name="CustomShape 1">
          <a:extLst>
            <a:ext uri="{FF2B5EF4-FFF2-40B4-BE49-F238E27FC236}">
              <a16:creationId xmlns="" xmlns:a16="http://schemas.microsoft.com/office/drawing/2014/main"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91" name="CustomShape 1">
          <a:extLst>
            <a:ext uri="{FF2B5EF4-FFF2-40B4-BE49-F238E27FC236}">
              <a16:creationId xmlns="" xmlns:a16="http://schemas.microsoft.com/office/drawing/2014/main"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92" name="CustomShape 1">
          <a:extLst>
            <a:ext uri="{FF2B5EF4-FFF2-40B4-BE49-F238E27FC236}">
              <a16:creationId xmlns="" xmlns:a16="http://schemas.microsoft.com/office/drawing/2014/main"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93" name="CustomShape 1">
          <a:extLst>
            <a:ext uri="{FF2B5EF4-FFF2-40B4-BE49-F238E27FC236}">
              <a16:creationId xmlns="" xmlns:a16="http://schemas.microsoft.com/office/drawing/2014/main"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94" name="CustomShape 1">
          <a:extLst>
            <a:ext uri="{FF2B5EF4-FFF2-40B4-BE49-F238E27FC236}">
              <a16:creationId xmlns="" xmlns:a16="http://schemas.microsoft.com/office/drawing/2014/main"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95" name="CustomShape 1">
          <a:extLst>
            <a:ext uri="{FF2B5EF4-FFF2-40B4-BE49-F238E27FC236}">
              <a16:creationId xmlns="" xmlns:a16="http://schemas.microsoft.com/office/drawing/2014/main"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96" name="CustomShape 1">
          <a:extLst>
            <a:ext uri="{FF2B5EF4-FFF2-40B4-BE49-F238E27FC236}">
              <a16:creationId xmlns="" xmlns:a16="http://schemas.microsoft.com/office/drawing/2014/main"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97" name="CustomShape 1">
          <a:extLst>
            <a:ext uri="{FF2B5EF4-FFF2-40B4-BE49-F238E27FC236}">
              <a16:creationId xmlns="" xmlns:a16="http://schemas.microsoft.com/office/drawing/2014/main"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98" name="CustomShape 1">
          <a:extLst>
            <a:ext uri="{FF2B5EF4-FFF2-40B4-BE49-F238E27FC236}">
              <a16:creationId xmlns="" xmlns:a16="http://schemas.microsoft.com/office/drawing/2014/main"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99" name="CustomShape 1">
          <a:extLst>
            <a:ext uri="{FF2B5EF4-FFF2-40B4-BE49-F238E27FC236}">
              <a16:creationId xmlns="" xmlns:a16="http://schemas.microsoft.com/office/drawing/2014/main"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00" name="CustomShape 1">
          <a:extLst>
            <a:ext uri="{FF2B5EF4-FFF2-40B4-BE49-F238E27FC236}">
              <a16:creationId xmlns="" xmlns:a16="http://schemas.microsoft.com/office/drawing/2014/main"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01" name="CustomShape 1">
          <a:extLst>
            <a:ext uri="{FF2B5EF4-FFF2-40B4-BE49-F238E27FC236}">
              <a16:creationId xmlns="" xmlns:a16="http://schemas.microsoft.com/office/drawing/2014/main"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02" name="CustomShape 1">
          <a:extLst>
            <a:ext uri="{FF2B5EF4-FFF2-40B4-BE49-F238E27FC236}">
              <a16:creationId xmlns="" xmlns:a16="http://schemas.microsoft.com/office/drawing/2014/main"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03" name="CustomShape 1">
          <a:extLst>
            <a:ext uri="{FF2B5EF4-FFF2-40B4-BE49-F238E27FC236}">
              <a16:creationId xmlns="" xmlns:a16="http://schemas.microsoft.com/office/drawing/2014/main"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04" name="CustomShape 1">
          <a:extLst>
            <a:ext uri="{FF2B5EF4-FFF2-40B4-BE49-F238E27FC236}">
              <a16:creationId xmlns="" xmlns:a16="http://schemas.microsoft.com/office/drawing/2014/main"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05" name="CustomShape 1">
          <a:extLst>
            <a:ext uri="{FF2B5EF4-FFF2-40B4-BE49-F238E27FC236}">
              <a16:creationId xmlns="" xmlns:a16="http://schemas.microsoft.com/office/drawing/2014/main"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06" name="CustomShape 1">
          <a:extLst>
            <a:ext uri="{FF2B5EF4-FFF2-40B4-BE49-F238E27FC236}">
              <a16:creationId xmlns="" xmlns:a16="http://schemas.microsoft.com/office/drawing/2014/main"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07" name="CustomShape 1">
          <a:extLst>
            <a:ext uri="{FF2B5EF4-FFF2-40B4-BE49-F238E27FC236}">
              <a16:creationId xmlns="" xmlns:a16="http://schemas.microsoft.com/office/drawing/2014/main"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08" name="CustomShape 1">
          <a:extLst>
            <a:ext uri="{FF2B5EF4-FFF2-40B4-BE49-F238E27FC236}">
              <a16:creationId xmlns="" xmlns:a16="http://schemas.microsoft.com/office/drawing/2014/main"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09" name="CustomShape 1">
          <a:extLst>
            <a:ext uri="{FF2B5EF4-FFF2-40B4-BE49-F238E27FC236}">
              <a16:creationId xmlns="" xmlns:a16="http://schemas.microsoft.com/office/drawing/2014/main"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10" name="CustomShape 1">
          <a:extLst>
            <a:ext uri="{FF2B5EF4-FFF2-40B4-BE49-F238E27FC236}">
              <a16:creationId xmlns="" xmlns:a16="http://schemas.microsoft.com/office/drawing/2014/main"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11" name="CustomShape 1">
          <a:extLst>
            <a:ext uri="{FF2B5EF4-FFF2-40B4-BE49-F238E27FC236}">
              <a16:creationId xmlns="" xmlns:a16="http://schemas.microsoft.com/office/drawing/2014/main"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12" name="CustomShape 1">
          <a:extLst>
            <a:ext uri="{FF2B5EF4-FFF2-40B4-BE49-F238E27FC236}">
              <a16:creationId xmlns="" xmlns:a16="http://schemas.microsoft.com/office/drawing/2014/main"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13" name="CustomShape 1">
          <a:extLst>
            <a:ext uri="{FF2B5EF4-FFF2-40B4-BE49-F238E27FC236}">
              <a16:creationId xmlns="" xmlns:a16="http://schemas.microsoft.com/office/drawing/2014/main"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14" name="CustomShape 1">
          <a:extLst>
            <a:ext uri="{FF2B5EF4-FFF2-40B4-BE49-F238E27FC236}">
              <a16:creationId xmlns="" xmlns:a16="http://schemas.microsoft.com/office/drawing/2014/main"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15" name="CustomShape 1">
          <a:extLst>
            <a:ext uri="{FF2B5EF4-FFF2-40B4-BE49-F238E27FC236}">
              <a16:creationId xmlns="" xmlns:a16="http://schemas.microsoft.com/office/drawing/2014/main"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16" name="CustomShape 1">
          <a:extLst>
            <a:ext uri="{FF2B5EF4-FFF2-40B4-BE49-F238E27FC236}">
              <a16:creationId xmlns="" xmlns:a16="http://schemas.microsoft.com/office/drawing/2014/main"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17" name="CustomShape 1">
          <a:extLst>
            <a:ext uri="{FF2B5EF4-FFF2-40B4-BE49-F238E27FC236}">
              <a16:creationId xmlns="" xmlns:a16="http://schemas.microsoft.com/office/drawing/2014/main"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18" name="CustomShape 1">
          <a:extLst>
            <a:ext uri="{FF2B5EF4-FFF2-40B4-BE49-F238E27FC236}">
              <a16:creationId xmlns="" xmlns:a16="http://schemas.microsoft.com/office/drawing/2014/main"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19" name="CustomShape 1">
          <a:extLst>
            <a:ext uri="{FF2B5EF4-FFF2-40B4-BE49-F238E27FC236}">
              <a16:creationId xmlns="" xmlns:a16="http://schemas.microsoft.com/office/drawing/2014/main"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20" name="CustomShape 1">
          <a:extLst>
            <a:ext uri="{FF2B5EF4-FFF2-40B4-BE49-F238E27FC236}">
              <a16:creationId xmlns="" xmlns:a16="http://schemas.microsoft.com/office/drawing/2014/main"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21" name="CustomShape 1">
          <a:extLst>
            <a:ext uri="{FF2B5EF4-FFF2-40B4-BE49-F238E27FC236}">
              <a16:creationId xmlns="" xmlns:a16="http://schemas.microsoft.com/office/drawing/2014/main"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22" name="CustomShape 1">
          <a:extLst>
            <a:ext uri="{FF2B5EF4-FFF2-40B4-BE49-F238E27FC236}">
              <a16:creationId xmlns="" xmlns:a16="http://schemas.microsoft.com/office/drawing/2014/main"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23" name="CustomShape 1">
          <a:extLst>
            <a:ext uri="{FF2B5EF4-FFF2-40B4-BE49-F238E27FC236}">
              <a16:creationId xmlns="" xmlns:a16="http://schemas.microsoft.com/office/drawing/2014/main"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24" name="CustomShape 1">
          <a:extLst>
            <a:ext uri="{FF2B5EF4-FFF2-40B4-BE49-F238E27FC236}">
              <a16:creationId xmlns="" xmlns:a16="http://schemas.microsoft.com/office/drawing/2014/main"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25" name="CustomShape 1">
          <a:extLst>
            <a:ext uri="{FF2B5EF4-FFF2-40B4-BE49-F238E27FC236}">
              <a16:creationId xmlns="" xmlns:a16="http://schemas.microsoft.com/office/drawing/2014/main"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26" name="CustomShape 1">
          <a:extLst>
            <a:ext uri="{FF2B5EF4-FFF2-40B4-BE49-F238E27FC236}">
              <a16:creationId xmlns="" xmlns:a16="http://schemas.microsoft.com/office/drawing/2014/main"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27" name="CustomShape 1">
          <a:extLst>
            <a:ext uri="{FF2B5EF4-FFF2-40B4-BE49-F238E27FC236}">
              <a16:creationId xmlns="" xmlns:a16="http://schemas.microsoft.com/office/drawing/2014/main"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28" name="CustomShape 1">
          <a:extLst>
            <a:ext uri="{FF2B5EF4-FFF2-40B4-BE49-F238E27FC236}">
              <a16:creationId xmlns="" xmlns:a16="http://schemas.microsoft.com/office/drawing/2014/main"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629" name="CustomShape 1">
          <a:extLst>
            <a:ext uri="{FF2B5EF4-FFF2-40B4-BE49-F238E27FC236}">
              <a16:creationId xmlns="" xmlns:a16="http://schemas.microsoft.com/office/drawing/2014/main"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30" name="CustomShape 1">
          <a:extLst>
            <a:ext uri="{FF2B5EF4-FFF2-40B4-BE49-F238E27FC236}">
              <a16:creationId xmlns="" xmlns:a16="http://schemas.microsoft.com/office/drawing/2014/main"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31" name="CustomShape 1">
          <a:extLst>
            <a:ext uri="{FF2B5EF4-FFF2-40B4-BE49-F238E27FC236}">
              <a16:creationId xmlns="" xmlns:a16="http://schemas.microsoft.com/office/drawing/2014/main"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32" name="CustomShape 1">
          <a:extLst>
            <a:ext uri="{FF2B5EF4-FFF2-40B4-BE49-F238E27FC236}">
              <a16:creationId xmlns="" xmlns:a16="http://schemas.microsoft.com/office/drawing/2014/main"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33" name="CustomShape 1">
          <a:extLst>
            <a:ext uri="{FF2B5EF4-FFF2-40B4-BE49-F238E27FC236}">
              <a16:creationId xmlns="" xmlns:a16="http://schemas.microsoft.com/office/drawing/2014/main"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34" name="CustomShape 1">
          <a:extLst>
            <a:ext uri="{FF2B5EF4-FFF2-40B4-BE49-F238E27FC236}">
              <a16:creationId xmlns="" xmlns:a16="http://schemas.microsoft.com/office/drawing/2014/main"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35" name="CustomShape 1">
          <a:extLst>
            <a:ext uri="{FF2B5EF4-FFF2-40B4-BE49-F238E27FC236}">
              <a16:creationId xmlns="" xmlns:a16="http://schemas.microsoft.com/office/drawing/2014/main"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36" name="CustomShape 1">
          <a:extLst>
            <a:ext uri="{FF2B5EF4-FFF2-40B4-BE49-F238E27FC236}">
              <a16:creationId xmlns="" xmlns:a16="http://schemas.microsoft.com/office/drawing/2014/main"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37" name="CustomShape 1">
          <a:extLst>
            <a:ext uri="{FF2B5EF4-FFF2-40B4-BE49-F238E27FC236}">
              <a16:creationId xmlns="" xmlns:a16="http://schemas.microsoft.com/office/drawing/2014/main"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38" name="CustomShape 1">
          <a:extLst>
            <a:ext uri="{FF2B5EF4-FFF2-40B4-BE49-F238E27FC236}">
              <a16:creationId xmlns="" xmlns:a16="http://schemas.microsoft.com/office/drawing/2014/main"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39" name="CustomShape 1">
          <a:extLst>
            <a:ext uri="{FF2B5EF4-FFF2-40B4-BE49-F238E27FC236}">
              <a16:creationId xmlns="" xmlns:a16="http://schemas.microsoft.com/office/drawing/2014/main"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40" name="CustomShape 1">
          <a:extLst>
            <a:ext uri="{FF2B5EF4-FFF2-40B4-BE49-F238E27FC236}">
              <a16:creationId xmlns="" xmlns:a16="http://schemas.microsoft.com/office/drawing/2014/main"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41" name="CustomShape 1">
          <a:extLst>
            <a:ext uri="{FF2B5EF4-FFF2-40B4-BE49-F238E27FC236}">
              <a16:creationId xmlns="" xmlns:a16="http://schemas.microsoft.com/office/drawing/2014/main"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42" name="CustomShape 1">
          <a:extLst>
            <a:ext uri="{FF2B5EF4-FFF2-40B4-BE49-F238E27FC236}">
              <a16:creationId xmlns="" xmlns:a16="http://schemas.microsoft.com/office/drawing/2014/main"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43" name="CustomShape 1">
          <a:extLst>
            <a:ext uri="{FF2B5EF4-FFF2-40B4-BE49-F238E27FC236}">
              <a16:creationId xmlns="" xmlns:a16="http://schemas.microsoft.com/office/drawing/2014/main"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44" name="CustomShape 1">
          <a:extLst>
            <a:ext uri="{FF2B5EF4-FFF2-40B4-BE49-F238E27FC236}">
              <a16:creationId xmlns="" xmlns:a16="http://schemas.microsoft.com/office/drawing/2014/main"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45" name="CustomShape 1">
          <a:extLst>
            <a:ext uri="{FF2B5EF4-FFF2-40B4-BE49-F238E27FC236}">
              <a16:creationId xmlns="" xmlns:a16="http://schemas.microsoft.com/office/drawing/2014/main"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46" name="CustomShape 1">
          <a:extLst>
            <a:ext uri="{FF2B5EF4-FFF2-40B4-BE49-F238E27FC236}">
              <a16:creationId xmlns="" xmlns:a16="http://schemas.microsoft.com/office/drawing/2014/main"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47" name="CustomShape 1">
          <a:extLst>
            <a:ext uri="{FF2B5EF4-FFF2-40B4-BE49-F238E27FC236}">
              <a16:creationId xmlns="" xmlns:a16="http://schemas.microsoft.com/office/drawing/2014/main"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48" name="CustomShape 1">
          <a:extLst>
            <a:ext uri="{FF2B5EF4-FFF2-40B4-BE49-F238E27FC236}">
              <a16:creationId xmlns="" xmlns:a16="http://schemas.microsoft.com/office/drawing/2014/main"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49" name="CustomShape 1">
          <a:extLst>
            <a:ext uri="{FF2B5EF4-FFF2-40B4-BE49-F238E27FC236}">
              <a16:creationId xmlns="" xmlns:a16="http://schemas.microsoft.com/office/drawing/2014/main"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50" name="CustomShape 1">
          <a:extLst>
            <a:ext uri="{FF2B5EF4-FFF2-40B4-BE49-F238E27FC236}">
              <a16:creationId xmlns="" xmlns:a16="http://schemas.microsoft.com/office/drawing/2014/main"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51" name="CustomShape 1">
          <a:extLst>
            <a:ext uri="{FF2B5EF4-FFF2-40B4-BE49-F238E27FC236}">
              <a16:creationId xmlns="" xmlns:a16="http://schemas.microsoft.com/office/drawing/2014/main"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52" name="CustomShape 1">
          <a:extLst>
            <a:ext uri="{FF2B5EF4-FFF2-40B4-BE49-F238E27FC236}">
              <a16:creationId xmlns="" xmlns:a16="http://schemas.microsoft.com/office/drawing/2014/main"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53" name="CustomShape 1">
          <a:extLst>
            <a:ext uri="{FF2B5EF4-FFF2-40B4-BE49-F238E27FC236}">
              <a16:creationId xmlns="" xmlns:a16="http://schemas.microsoft.com/office/drawing/2014/main"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54" name="CustomShape 1">
          <a:extLst>
            <a:ext uri="{FF2B5EF4-FFF2-40B4-BE49-F238E27FC236}">
              <a16:creationId xmlns="" xmlns:a16="http://schemas.microsoft.com/office/drawing/2014/main"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55" name="CustomShape 1">
          <a:extLst>
            <a:ext uri="{FF2B5EF4-FFF2-40B4-BE49-F238E27FC236}">
              <a16:creationId xmlns="" xmlns:a16="http://schemas.microsoft.com/office/drawing/2014/main"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56" name="CustomShape 1">
          <a:extLst>
            <a:ext uri="{FF2B5EF4-FFF2-40B4-BE49-F238E27FC236}">
              <a16:creationId xmlns="" xmlns:a16="http://schemas.microsoft.com/office/drawing/2014/main"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57" name="CustomShape 1">
          <a:extLst>
            <a:ext uri="{FF2B5EF4-FFF2-40B4-BE49-F238E27FC236}">
              <a16:creationId xmlns="" xmlns:a16="http://schemas.microsoft.com/office/drawing/2014/main"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58" name="CustomShape 1">
          <a:extLst>
            <a:ext uri="{FF2B5EF4-FFF2-40B4-BE49-F238E27FC236}">
              <a16:creationId xmlns="" xmlns:a16="http://schemas.microsoft.com/office/drawing/2014/main"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59" name="CustomShape 1">
          <a:extLst>
            <a:ext uri="{FF2B5EF4-FFF2-40B4-BE49-F238E27FC236}">
              <a16:creationId xmlns="" xmlns:a16="http://schemas.microsoft.com/office/drawing/2014/main"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60" name="CustomShape 1">
          <a:extLst>
            <a:ext uri="{FF2B5EF4-FFF2-40B4-BE49-F238E27FC236}">
              <a16:creationId xmlns="" xmlns:a16="http://schemas.microsoft.com/office/drawing/2014/main"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61" name="CustomShape 1">
          <a:extLst>
            <a:ext uri="{FF2B5EF4-FFF2-40B4-BE49-F238E27FC236}">
              <a16:creationId xmlns="" xmlns:a16="http://schemas.microsoft.com/office/drawing/2014/main"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62" name="CustomShape 1">
          <a:extLst>
            <a:ext uri="{FF2B5EF4-FFF2-40B4-BE49-F238E27FC236}">
              <a16:creationId xmlns="" xmlns:a16="http://schemas.microsoft.com/office/drawing/2014/main"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63" name="CustomShape 1">
          <a:extLst>
            <a:ext uri="{FF2B5EF4-FFF2-40B4-BE49-F238E27FC236}">
              <a16:creationId xmlns="" xmlns:a16="http://schemas.microsoft.com/office/drawing/2014/main"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64" name="CustomShape 1">
          <a:extLst>
            <a:ext uri="{FF2B5EF4-FFF2-40B4-BE49-F238E27FC236}">
              <a16:creationId xmlns="" xmlns:a16="http://schemas.microsoft.com/office/drawing/2014/main"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65" name="CustomShape 1">
          <a:extLst>
            <a:ext uri="{FF2B5EF4-FFF2-40B4-BE49-F238E27FC236}">
              <a16:creationId xmlns="" xmlns:a16="http://schemas.microsoft.com/office/drawing/2014/main"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66" name="CustomShape 1">
          <a:extLst>
            <a:ext uri="{FF2B5EF4-FFF2-40B4-BE49-F238E27FC236}">
              <a16:creationId xmlns="" xmlns:a16="http://schemas.microsoft.com/office/drawing/2014/main"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67" name="CustomShape 1">
          <a:extLst>
            <a:ext uri="{FF2B5EF4-FFF2-40B4-BE49-F238E27FC236}">
              <a16:creationId xmlns="" xmlns:a16="http://schemas.microsoft.com/office/drawing/2014/main"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68" name="CustomShape 1">
          <a:extLst>
            <a:ext uri="{FF2B5EF4-FFF2-40B4-BE49-F238E27FC236}">
              <a16:creationId xmlns="" xmlns:a16="http://schemas.microsoft.com/office/drawing/2014/main"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69" name="CustomShape 1">
          <a:extLst>
            <a:ext uri="{FF2B5EF4-FFF2-40B4-BE49-F238E27FC236}">
              <a16:creationId xmlns="" xmlns:a16="http://schemas.microsoft.com/office/drawing/2014/main"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70" name="CustomShape 1">
          <a:extLst>
            <a:ext uri="{FF2B5EF4-FFF2-40B4-BE49-F238E27FC236}">
              <a16:creationId xmlns="" xmlns:a16="http://schemas.microsoft.com/office/drawing/2014/main"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71" name="CustomShape 1">
          <a:extLst>
            <a:ext uri="{FF2B5EF4-FFF2-40B4-BE49-F238E27FC236}">
              <a16:creationId xmlns="" xmlns:a16="http://schemas.microsoft.com/office/drawing/2014/main"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72" name="CustomShape 1">
          <a:extLst>
            <a:ext uri="{FF2B5EF4-FFF2-40B4-BE49-F238E27FC236}">
              <a16:creationId xmlns="" xmlns:a16="http://schemas.microsoft.com/office/drawing/2014/main"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673" name="CustomShape 1">
          <a:extLst>
            <a:ext uri="{FF2B5EF4-FFF2-40B4-BE49-F238E27FC236}">
              <a16:creationId xmlns="" xmlns:a16="http://schemas.microsoft.com/office/drawing/2014/main"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74" name="CustomShape 1">
          <a:extLst>
            <a:ext uri="{FF2B5EF4-FFF2-40B4-BE49-F238E27FC236}">
              <a16:creationId xmlns="" xmlns:a16="http://schemas.microsoft.com/office/drawing/2014/main"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75" name="CustomShape 1">
          <a:extLst>
            <a:ext uri="{FF2B5EF4-FFF2-40B4-BE49-F238E27FC236}">
              <a16:creationId xmlns="" xmlns:a16="http://schemas.microsoft.com/office/drawing/2014/main"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76" name="CustomShape 1">
          <a:extLst>
            <a:ext uri="{FF2B5EF4-FFF2-40B4-BE49-F238E27FC236}">
              <a16:creationId xmlns="" xmlns:a16="http://schemas.microsoft.com/office/drawing/2014/main"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77" name="CustomShape 1">
          <a:extLst>
            <a:ext uri="{FF2B5EF4-FFF2-40B4-BE49-F238E27FC236}">
              <a16:creationId xmlns="" xmlns:a16="http://schemas.microsoft.com/office/drawing/2014/main"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78" name="CustomShape 1">
          <a:extLst>
            <a:ext uri="{FF2B5EF4-FFF2-40B4-BE49-F238E27FC236}">
              <a16:creationId xmlns="" xmlns:a16="http://schemas.microsoft.com/office/drawing/2014/main"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79" name="CustomShape 1">
          <a:extLst>
            <a:ext uri="{FF2B5EF4-FFF2-40B4-BE49-F238E27FC236}">
              <a16:creationId xmlns="" xmlns:a16="http://schemas.microsoft.com/office/drawing/2014/main"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80" name="CustomShape 1">
          <a:extLst>
            <a:ext uri="{FF2B5EF4-FFF2-40B4-BE49-F238E27FC236}">
              <a16:creationId xmlns="" xmlns:a16="http://schemas.microsoft.com/office/drawing/2014/main"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81" name="CustomShape 1">
          <a:extLst>
            <a:ext uri="{FF2B5EF4-FFF2-40B4-BE49-F238E27FC236}">
              <a16:creationId xmlns="" xmlns:a16="http://schemas.microsoft.com/office/drawing/2014/main"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82" name="CustomShape 1">
          <a:extLst>
            <a:ext uri="{FF2B5EF4-FFF2-40B4-BE49-F238E27FC236}">
              <a16:creationId xmlns="" xmlns:a16="http://schemas.microsoft.com/office/drawing/2014/main"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83" name="CustomShape 1">
          <a:extLst>
            <a:ext uri="{FF2B5EF4-FFF2-40B4-BE49-F238E27FC236}">
              <a16:creationId xmlns="" xmlns:a16="http://schemas.microsoft.com/office/drawing/2014/main"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84" name="CustomShape 1">
          <a:extLst>
            <a:ext uri="{FF2B5EF4-FFF2-40B4-BE49-F238E27FC236}">
              <a16:creationId xmlns="" xmlns:a16="http://schemas.microsoft.com/office/drawing/2014/main"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85" name="CustomShape 1">
          <a:extLst>
            <a:ext uri="{FF2B5EF4-FFF2-40B4-BE49-F238E27FC236}">
              <a16:creationId xmlns="" xmlns:a16="http://schemas.microsoft.com/office/drawing/2014/main"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86" name="CustomShape 1">
          <a:extLst>
            <a:ext uri="{FF2B5EF4-FFF2-40B4-BE49-F238E27FC236}">
              <a16:creationId xmlns="" xmlns:a16="http://schemas.microsoft.com/office/drawing/2014/main"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87" name="CustomShape 1">
          <a:extLst>
            <a:ext uri="{FF2B5EF4-FFF2-40B4-BE49-F238E27FC236}">
              <a16:creationId xmlns="" xmlns:a16="http://schemas.microsoft.com/office/drawing/2014/main"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88" name="CustomShape 1">
          <a:extLst>
            <a:ext uri="{FF2B5EF4-FFF2-40B4-BE49-F238E27FC236}">
              <a16:creationId xmlns="" xmlns:a16="http://schemas.microsoft.com/office/drawing/2014/main"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89" name="CustomShape 1">
          <a:extLst>
            <a:ext uri="{FF2B5EF4-FFF2-40B4-BE49-F238E27FC236}">
              <a16:creationId xmlns="" xmlns:a16="http://schemas.microsoft.com/office/drawing/2014/main"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90" name="CustomShape 1">
          <a:extLst>
            <a:ext uri="{FF2B5EF4-FFF2-40B4-BE49-F238E27FC236}">
              <a16:creationId xmlns="" xmlns:a16="http://schemas.microsoft.com/office/drawing/2014/main"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91" name="CustomShape 1">
          <a:extLst>
            <a:ext uri="{FF2B5EF4-FFF2-40B4-BE49-F238E27FC236}">
              <a16:creationId xmlns="" xmlns:a16="http://schemas.microsoft.com/office/drawing/2014/main"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92" name="CustomShape 1">
          <a:extLst>
            <a:ext uri="{FF2B5EF4-FFF2-40B4-BE49-F238E27FC236}">
              <a16:creationId xmlns="" xmlns:a16="http://schemas.microsoft.com/office/drawing/2014/main"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93" name="CustomShape 1">
          <a:extLst>
            <a:ext uri="{FF2B5EF4-FFF2-40B4-BE49-F238E27FC236}">
              <a16:creationId xmlns="" xmlns:a16="http://schemas.microsoft.com/office/drawing/2014/main"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94" name="CustomShape 1">
          <a:extLst>
            <a:ext uri="{FF2B5EF4-FFF2-40B4-BE49-F238E27FC236}">
              <a16:creationId xmlns="" xmlns:a16="http://schemas.microsoft.com/office/drawing/2014/main"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95" name="CustomShape 1">
          <a:extLst>
            <a:ext uri="{FF2B5EF4-FFF2-40B4-BE49-F238E27FC236}">
              <a16:creationId xmlns="" xmlns:a16="http://schemas.microsoft.com/office/drawing/2014/main"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96" name="CustomShape 1">
          <a:extLst>
            <a:ext uri="{FF2B5EF4-FFF2-40B4-BE49-F238E27FC236}">
              <a16:creationId xmlns="" xmlns:a16="http://schemas.microsoft.com/office/drawing/2014/main"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97" name="CustomShape 1">
          <a:extLst>
            <a:ext uri="{FF2B5EF4-FFF2-40B4-BE49-F238E27FC236}">
              <a16:creationId xmlns="" xmlns:a16="http://schemas.microsoft.com/office/drawing/2014/main"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98" name="CustomShape 1">
          <a:extLst>
            <a:ext uri="{FF2B5EF4-FFF2-40B4-BE49-F238E27FC236}">
              <a16:creationId xmlns="" xmlns:a16="http://schemas.microsoft.com/office/drawing/2014/main"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99" name="CustomShape 1">
          <a:extLst>
            <a:ext uri="{FF2B5EF4-FFF2-40B4-BE49-F238E27FC236}">
              <a16:creationId xmlns="" xmlns:a16="http://schemas.microsoft.com/office/drawing/2014/main"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00" name="CustomShape 1">
          <a:extLst>
            <a:ext uri="{FF2B5EF4-FFF2-40B4-BE49-F238E27FC236}">
              <a16:creationId xmlns="" xmlns:a16="http://schemas.microsoft.com/office/drawing/2014/main"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01" name="CustomShape 1">
          <a:extLst>
            <a:ext uri="{FF2B5EF4-FFF2-40B4-BE49-F238E27FC236}">
              <a16:creationId xmlns="" xmlns:a16="http://schemas.microsoft.com/office/drawing/2014/main"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02" name="CustomShape 1">
          <a:extLst>
            <a:ext uri="{FF2B5EF4-FFF2-40B4-BE49-F238E27FC236}">
              <a16:creationId xmlns="" xmlns:a16="http://schemas.microsoft.com/office/drawing/2014/main"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03" name="CustomShape 1">
          <a:extLst>
            <a:ext uri="{FF2B5EF4-FFF2-40B4-BE49-F238E27FC236}">
              <a16:creationId xmlns="" xmlns:a16="http://schemas.microsoft.com/office/drawing/2014/main"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04" name="CustomShape 1">
          <a:extLst>
            <a:ext uri="{FF2B5EF4-FFF2-40B4-BE49-F238E27FC236}">
              <a16:creationId xmlns="" xmlns:a16="http://schemas.microsoft.com/office/drawing/2014/main"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05" name="CustomShape 1">
          <a:extLst>
            <a:ext uri="{FF2B5EF4-FFF2-40B4-BE49-F238E27FC236}">
              <a16:creationId xmlns="" xmlns:a16="http://schemas.microsoft.com/office/drawing/2014/main"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06" name="CustomShape 1">
          <a:extLst>
            <a:ext uri="{FF2B5EF4-FFF2-40B4-BE49-F238E27FC236}">
              <a16:creationId xmlns="" xmlns:a16="http://schemas.microsoft.com/office/drawing/2014/main"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07" name="CustomShape 1">
          <a:extLst>
            <a:ext uri="{FF2B5EF4-FFF2-40B4-BE49-F238E27FC236}">
              <a16:creationId xmlns="" xmlns:a16="http://schemas.microsoft.com/office/drawing/2014/main"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08" name="CustomShape 1">
          <a:extLst>
            <a:ext uri="{FF2B5EF4-FFF2-40B4-BE49-F238E27FC236}">
              <a16:creationId xmlns="" xmlns:a16="http://schemas.microsoft.com/office/drawing/2014/main"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09" name="CustomShape 1">
          <a:extLst>
            <a:ext uri="{FF2B5EF4-FFF2-40B4-BE49-F238E27FC236}">
              <a16:creationId xmlns="" xmlns:a16="http://schemas.microsoft.com/office/drawing/2014/main"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10" name="CustomShape 1">
          <a:extLst>
            <a:ext uri="{FF2B5EF4-FFF2-40B4-BE49-F238E27FC236}">
              <a16:creationId xmlns="" xmlns:a16="http://schemas.microsoft.com/office/drawing/2014/main"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11" name="CustomShape 1">
          <a:extLst>
            <a:ext uri="{FF2B5EF4-FFF2-40B4-BE49-F238E27FC236}">
              <a16:creationId xmlns="" xmlns:a16="http://schemas.microsoft.com/office/drawing/2014/main"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12" name="CustomShape 1">
          <a:extLst>
            <a:ext uri="{FF2B5EF4-FFF2-40B4-BE49-F238E27FC236}">
              <a16:creationId xmlns="" xmlns:a16="http://schemas.microsoft.com/office/drawing/2014/main"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13" name="CustomShape 1">
          <a:extLst>
            <a:ext uri="{FF2B5EF4-FFF2-40B4-BE49-F238E27FC236}">
              <a16:creationId xmlns="" xmlns:a16="http://schemas.microsoft.com/office/drawing/2014/main"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14" name="CustomShape 1">
          <a:extLst>
            <a:ext uri="{FF2B5EF4-FFF2-40B4-BE49-F238E27FC236}">
              <a16:creationId xmlns="" xmlns:a16="http://schemas.microsoft.com/office/drawing/2014/main"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15" name="CustomShape 1">
          <a:extLst>
            <a:ext uri="{FF2B5EF4-FFF2-40B4-BE49-F238E27FC236}">
              <a16:creationId xmlns="" xmlns:a16="http://schemas.microsoft.com/office/drawing/2014/main"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16" name="CustomShape 1">
          <a:extLst>
            <a:ext uri="{FF2B5EF4-FFF2-40B4-BE49-F238E27FC236}">
              <a16:creationId xmlns="" xmlns:a16="http://schemas.microsoft.com/office/drawing/2014/main"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717" name="CustomShape 1">
          <a:extLst>
            <a:ext uri="{FF2B5EF4-FFF2-40B4-BE49-F238E27FC236}">
              <a16:creationId xmlns="" xmlns:a16="http://schemas.microsoft.com/office/drawing/2014/main"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18" name="CustomShape 1">
          <a:extLst>
            <a:ext uri="{FF2B5EF4-FFF2-40B4-BE49-F238E27FC236}">
              <a16:creationId xmlns="" xmlns:a16="http://schemas.microsoft.com/office/drawing/2014/main"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19" name="CustomShape 1">
          <a:extLst>
            <a:ext uri="{FF2B5EF4-FFF2-40B4-BE49-F238E27FC236}">
              <a16:creationId xmlns="" xmlns:a16="http://schemas.microsoft.com/office/drawing/2014/main"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20" name="CustomShape 1">
          <a:extLst>
            <a:ext uri="{FF2B5EF4-FFF2-40B4-BE49-F238E27FC236}">
              <a16:creationId xmlns="" xmlns:a16="http://schemas.microsoft.com/office/drawing/2014/main"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21" name="CustomShape 1">
          <a:extLst>
            <a:ext uri="{FF2B5EF4-FFF2-40B4-BE49-F238E27FC236}">
              <a16:creationId xmlns="" xmlns:a16="http://schemas.microsoft.com/office/drawing/2014/main"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22" name="CustomShape 1">
          <a:extLst>
            <a:ext uri="{FF2B5EF4-FFF2-40B4-BE49-F238E27FC236}">
              <a16:creationId xmlns="" xmlns:a16="http://schemas.microsoft.com/office/drawing/2014/main"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23" name="CustomShape 1">
          <a:extLst>
            <a:ext uri="{FF2B5EF4-FFF2-40B4-BE49-F238E27FC236}">
              <a16:creationId xmlns="" xmlns:a16="http://schemas.microsoft.com/office/drawing/2014/main"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24" name="CustomShape 1">
          <a:extLst>
            <a:ext uri="{FF2B5EF4-FFF2-40B4-BE49-F238E27FC236}">
              <a16:creationId xmlns="" xmlns:a16="http://schemas.microsoft.com/office/drawing/2014/main"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25" name="CustomShape 1">
          <a:extLst>
            <a:ext uri="{FF2B5EF4-FFF2-40B4-BE49-F238E27FC236}">
              <a16:creationId xmlns="" xmlns:a16="http://schemas.microsoft.com/office/drawing/2014/main"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26" name="CustomShape 1">
          <a:extLst>
            <a:ext uri="{FF2B5EF4-FFF2-40B4-BE49-F238E27FC236}">
              <a16:creationId xmlns="" xmlns:a16="http://schemas.microsoft.com/office/drawing/2014/main"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727" name="CustomShape 1">
          <a:extLst>
            <a:ext uri="{FF2B5EF4-FFF2-40B4-BE49-F238E27FC236}">
              <a16:creationId xmlns="" xmlns:a16="http://schemas.microsoft.com/office/drawing/2014/main"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28" name="CustomShape 1">
          <a:extLst>
            <a:ext uri="{FF2B5EF4-FFF2-40B4-BE49-F238E27FC236}">
              <a16:creationId xmlns="" xmlns:a16="http://schemas.microsoft.com/office/drawing/2014/main"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29" name="CustomShape 1">
          <a:extLst>
            <a:ext uri="{FF2B5EF4-FFF2-40B4-BE49-F238E27FC236}">
              <a16:creationId xmlns="" xmlns:a16="http://schemas.microsoft.com/office/drawing/2014/main"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30" name="CustomShape 1">
          <a:extLst>
            <a:ext uri="{FF2B5EF4-FFF2-40B4-BE49-F238E27FC236}">
              <a16:creationId xmlns="" xmlns:a16="http://schemas.microsoft.com/office/drawing/2014/main"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31" name="CustomShape 1">
          <a:extLst>
            <a:ext uri="{FF2B5EF4-FFF2-40B4-BE49-F238E27FC236}">
              <a16:creationId xmlns="" xmlns:a16="http://schemas.microsoft.com/office/drawing/2014/main"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32" name="CustomShape 1">
          <a:extLst>
            <a:ext uri="{FF2B5EF4-FFF2-40B4-BE49-F238E27FC236}">
              <a16:creationId xmlns="" xmlns:a16="http://schemas.microsoft.com/office/drawing/2014/main"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33" name="CustomShape 1">
          <a:extLst>
            <a:ext uri="{FF2B5EF4-FFF2-40B4-BE49-F238E27FC236}">
              <a16:creationId xmlns="" xmlns:a16="http://schemas.microsoft.com/office/drawing/2014/main"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34" name="CustomShape 1">
          <a:extLst>
            <a:ext uri="{FF2B5EF4-FFF2-40B4-BE49-F238E27FC236}">
              <a16:creationId xmlns="" xmlns:a16="http://schemas.microsoft.com/office/drawing/2014/main"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35" name="CustomShape 1">
          <a:extLst>
            <a:ext uri="{FF2B5EF4-FFF2-40B4-BE49-F238E27FC236}">
              <a16:creationId xmlns="" xmlns:a16="http://schemas.microsoft.com/office/drawing/2014/main"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36" name="CustomShape 1">
          <a:extLst>
            <a:ext uri="{FF2B5EF4-FFF2-40B4-BE49-F238E27FC236}">
              <a16:creationId xmlns="" xmlns:a16="http://schemas.microsoft.com/office/drawing/2014/main"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37" name="CustomShape 1">
          <a:extLst>
            <a:ext uri="{FF2B5EF4-FFF2-40B4-BE49-F238E27FC236}">
              <a16:creationId xmlns="" xmlns:a16="http://schemas.microsoft.com/office/drawing/2014/main"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38" name="CustomShape 1">
          <a:extLst>
            <a:ext uri="{FF2B5EF4-FFF2-40B4-BE49-F238E27FC236}">
              <a16:creationId xmlns="" xmlns:a16="http://schemas.microsoft.com/office/drawing/2014/main"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39" name="CustomShape 1">
          <a:extLst>
            <a:ext uri="{FF2B5EF4-FFF2-40B4-BE49-F238E27FC236}">
              <a16:creationId xmlns="" xmlns:a16="http://schemas.microsoft.com/office/drawing/2014/main"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40" name="CustomShape 1">
          <a:extLst>
            <a:ext uri="{FF2B5EF4-FFF2-40B4-BE49-F238E27FC236}">
              <a16:creationId xmlns="" xmlns:a16="http://schemas.microsoft.com/office/drawing/2014/main"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41" name="CustomShape 1">
          <a:extLst>
            <a:ext uri="{FF2B5EF4-FFF2-40B4-BE49-F238E27FC236}">
              <a16:creationId xmlns="" xmlns:a16="http://schemas.microsoft.com/office/drawing/2014/main"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42" name="CustomShape 1">
          <a:extLst>
            <a:ext uri="{FF2B5EF4-FFF2-40B4-BE49-F238E27FC236}">
              <a16:creationId xmlns="" xmlns:a16="http://schemas.microsoft.com/office/drawing/2014/main"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43" name="CustomShape 1">
          <a:extLst>
            <a:ext uri="{FF2B5EF4-FFF2-40B4-BE49-F238E27FC236}">
              <a16:creationId xmlns="" xmlns:a16="http://schemas.microsoft.com/office/drawing/2014/main"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44" name="CustomShape 1">
          <a:extLst>
            <a:ext uri="{FF2B5EF4-FFF2-40B4-BE49-F238E27FC236}">
              <a16:creationId xmlns="" xmlns:a16="http://schemas.microsoft.com/office/drawing/2014/main"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45" name="CustomShape 1">
          <a:extLst>
            <a:ext uri="{FF2B5EF4-FFF2-40B4-BE49-F238E27FC236}">
              <a16:creationId xmlns="" xmlns:a16="http://schemas.microsoft.com/office/drawing/2014/main"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46" name="CustomShape 1">
          <a:extLst>
            <a:ext uri="{FF2B5EF4-FFF2-40B4-BE49-F238E27FC236}">
              <a16:creationId xmlns="" xmlns:a16="http://schemas.microsoft.com/office/drawing/2014/main"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47" name="CustomShape 1">
          <a:extLst>
            <a:ext uri="{FF2B5EF4-FFF2-40B4-BE49-F238E27FC236}">
              <a16:creationId xmlns="" xmlns:a16="http://schemas.microsoft.com/office/drawing/2014/main"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48" name="CustomShape 1">
          <a:extLst>
            <a:ext uri="{FF2B5EF4-FFF2-40B4-BE49-F238E27FC236}">
              <a16:creationId xmlns="" xmlns:a16="http://schemas.microsoft.com/office/drawing/2014/main"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49" name="CustomShape 1">
          <a:extLst>
            <a:ext uri="{FF2B5EF4-FFF2-40B4-BE49-F238E27FC236}">
              <a16:creationId xmlns="" xmlns:a16="http://schemas.microsoft.com/office/drawing/2014/main"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50" name="CustomShape 1">
          <a:extLst>
            <a:ext uri="{FF2B5EF4-FFF2-40B4-BE49-F238E27FC236}">
              <a16:creationId xmlns="" xmlns:a16="http://schemas.microsoft.com/office/drawing/2014/main"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51" name="CustomShape 1">
          <a:extLst>
            <a:ext uri="{FF2B5EF4-FFF2-40B4-BE49-F238E27FC236}">
              <a16:creationId xmlns="" xmlns:a16="http://schemas.microsoft.com/office/drawing/2014/main"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52" name="CustomShape 1">
          <a:extLst>
            <a:ext uri="{FF2B5EF4-FFF2-40B4-BE49-F238E27FC236}">
              <a16:creationId xmlns="" xmlns:a16="http://schemas.microsoft.com/office/drawing/2014/main"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53" name="CustomShape 1">
          <a:extLst>
            <a:ext uri="{FF2B5EF4-FFF2-40B4-BE49-F238E27FC236}">
              <a16:creationId xmlns="" xmlns:a16="http://schemas.microsoft.com/office/drawing/2014/main"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54" name="CustomShape 1">
          <a:extLst>
            <a:ext uri="{FF2B5EF4-FFF2-40B4-BE49-F238E27FC236}">
              <a16:creationId xmlns="" xmlns:a16="http://schemas.microsoft.com/office/drawing/2014/main"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55" name="CustomShape 1">
          <a:extLst>
            <a:ext uri="{FF2B5EF4-FFF2-40B4-BE49-F238E27FC236}">
              <a16:creationId xmlns="" xmlns:a16="http://schemas.microsoft.com/office/drawing/2014/main"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56" name="CustomShape 1">
          <a:extLst>
            <a:ext uri="{FF2B5EF4-FFF2-40B4-BE49-F238E27FC236}">
              <a16:creationId xmlns="" xmlns:a16="http://schemas.microsoft.com/office/drawing/2014/main"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57" name="CustomShape 1">
          <a:extLst>
            <a:ext uri="{FF2B5EF4-FFF2-40B4-BE49-F238E27FC236}">
              <a16:creationId xmlns="" xmlns:a16="http://schemas.microsoft.com/office/drawing/2014/main"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58" name="CustomShape 1">
          <a:extLst>
            <a:ext uri="{FF2B5EF4-FFF2-40B4-BE49-F238E27FC236}">
              <a16:creationId xmlns="" xmlns:a16="http://schemas.microsoft.com/office/drawing/2014/main"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59" name="CustomShape 1">
          <a:extLst>
            <a:ext uri="{FF2B5EF4-FFF2-40B4-BE49-F238E27FC236}">
              <a16:creationId xmlns="" xmlns:a16="http://schemas.microsoft.com/office/drawing/2014/main"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60" name="CustomShape 1">
          <a:extLst>
            <a:ext uri="{FF2B5EF4-FFF2-40B4-BE49-F238E27FC236}">
              <a16:creationId xmlns="" xmlns:a16="http://schemas.microsoft.com/office/drawing/2014/main"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61" name="CustomShape 1">
          <a:extLst>
            <a:ext uri="{FF2B5EF4-FFF2-40B4-BE49-F238E27FC236}">
              <a16:creationId xmlns="" xmlns:a16="http://schemas.microsoft.com/office/drawing/2014/main"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62" name="CustomShape 1">
          <a:extLst>
            <a:ext uri="{FF2B5EF4-FFF2-40B4-BE49-F238E27FC236}">
              <a16:creationId xmlns="" xmlns:a16="http://schemas.microsoft.com/office/drawing/2014/main"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63" name="CustomShape 1">
          <a:extLst>
            <a:ext uri="{FF2B5EF4-FFF2-40B4-BE49-F238E27FC236}">
              <a16:creationId xmlns="" xmlns:a16="http://schemas.microsoft.com/office/drawing/2014/main"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64" name="CustomShape 1">
          <a:extLst>
            <a:ext uri="{FF2B5EF4-FFF2-40B4-BE49-F238E27FC236}">
              <a16:creationId xmlns="" xmlns:a16="http://schemas.microsoft.com/office/drawing/2014/main"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65" name="CustomShape 1">
          <a:extLst>
            <a:ext uri="{FF2B5EF4-FFF2-40B4-BE49-F238E27FC236}">
              <a16:creationId xmlns="" xmlns:a16="http://schemas.microsoft.com/office/drawing/2014/main"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66" name="CustomShape 1">
          <a:extLst>
            <a:ext uri="{FF2B5EF4-FFF2-40B4-BE49-F238E27FC236}">
              <a16:creationId xmlns="" xmlns:a16="http://schemas.microsoft.com/office/drawing/2014/main"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67" name="CustomShape 1">
          <a:extLst>
            <a:ext uri="{FF2B5EF4-FFF2-40B4-BE49-F238E27FC236}">
              <a16:creationId xmlns="" xmlns:a16="http://schemas.microsoft.com/office/drawing/2014/main"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68" name="CustomShape 1">
          <a:extLst>
            <a:ext uri="{FF2B5EF4-FFF2-40B4-BE49-F238E27FC236}">
              <a16:creationId xmlns="" xmlns:a16="http://schemas.microsoft.com/office/drawing/2014/main"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69" name="CustomShape 1">
          <a:extLst>
            <a:ext uri="{FF2B5EF4-FFF2-40B4-BE49-F238E27FC236}">
              <a16:creationId xmlns="" xmlns:a16="http://schemas.microsoft.com/office/drawing/2014/main"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70" name="CustomShape 1">
          <a:extLst>
            <a:ext uri="{FF2B5EF4-FFF2-40B4-BE49-F238E27FC236}">
              <a16:creationId xmlns="" xmlns:a16="http://schemas.microsoft.com/office/drawing/2014/main"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771" name="CustomShape 1">
          <a:extLst>
            <a:ext uri="{FF2B5EF4-FFF2-40B4-BE49-F238E27FC236}">
              <a16:creationId xmlns="" xmlns:a16="http://schemas.microsoft.com/office/drawing/2014/main"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72" name="CustomShape 1">
          <a:extLst>
            <a:ext uri="{FF2B5EF4-FFF2-40B4-BE49-F238E27FC236}">
              <a16:creationId xmlns="" xmlns:a16="http://schemas.microsoft.com/office/drawing/2014/main"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73" name="CustomShape 1">
          <a:extLst>
            <a:ext uri="{FF2B5EF4-FFF2-40B4-BE49-F238E27FC236}">
              <a16:creationId xmlns="" xmlns:a16="http://schemas.microsoft.com/office/drawing/2014/main"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74" name="CustomShape 1">
          <a:extLst>
            <a:ext uri="{FF2B5EF4-FFF2-40B4-BE49-F238E27FC236}">
              <a16:creationId xmlns="" xmlns:a16="http://schemas.microsoft.com/office/drawing/2014/main"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75" name="CustomShape 1">
          <a:extLst>
            <a:ext uri="{FF2B5EF4-FFF2-40B4-BE49-F238E27FC236}">
              <a16:creationId xmlns="" xmlns:a16="http://schemas.microsoft.com/office/drawing/2014/main"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76" name="CustomShape 1">
          <a:extLst>
            <a:ext uri="{FF2B5EF4-FFF2-40B4-BE49-F238E27FC236}">
              <a16:creationId xmlns="" xmlns:a16="http://schemas.microsoft.com/office/drawing/2014/main"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77" name="CustomShape 1">
          <a:extLst>
            <a:ext uri="{FF2B5EF4-FFF2-40B4-BE49-F238E27FC236}">
              <a16:creationId xmlns="" xmlns:a16="http://schemas.microsoft.com/office/drawing/2014/main"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78" name="CustomShape 1">
          <a:extLst>
            <a:ext uri="{FF2B5EF4-FFF2-40B4-BE49-F238E27FC236}">
              <a16:creationId xmlns="" xmlns:a16="http://schemas.microsoft.com/office/drawing/2014/main"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79" name="CustomShape 1">
          <a:extLst>
            <a:ext uri="{FF2B5EF4-FFF2-40B4-BE49-F238E27FC236}">
              <a16:creationId xmlns="" xmlns:a16="http://schemas.microsoft.com/office/drawing/2014/main"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80" name="CustomShape 1">
          <a:extLst>
            <a:ext uri="{FF2B5EF4-FFF2-40B4-BE49-F238E27FC236}">
              <a16:creationId xmlns="" xmlns:a16="http://schemas.microsoft.com/office/drawing/2014/main"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81" name="CustomShape 1">
          <a:extLst>
            <a:ext uri="{FF2B5EF4-FFF2-40B4-BE49-F238E27FC236}">
              <a16:creationId xmlns="" xmlns:a16="http://schemas.microsoft.com/office/drawing/2014/main"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82" name="CustomShape 1">
          <a:extLst>
            <a:ext uri="{FF2B5EF4-FFF2-40B4-BE49-F238E27FC236}">
              <a16:creationId xmlns="" xmlns:a16="http://schemas.microsoft.com/office/drawing/2014/main"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83" name="CustomShape 1">
          <a:extLst>
            <a:ext uri="{FF2B5EF4-FFF2-40B4-BE49-F238E27FC236}">
              <a16:creationId xmlns="" xmlns:a16="http://schemas.microsoft.com/office/drawing/2014/main"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84" name="CustomShape 1">
          <a:extLst>
            <a:ext uri="{FF2B5EF4-FFF2-40B4-BE49-F238E27FC236}">
              <a16:creationId xmlns="" xmlns:a16="http://schemas.microsoft.com/office/drawing/2014/main"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85" name="CustomShape 1">
          <a:extLst>
            <a:ext uri="{FF2B5EF4-FFF2-40B4-BE49-F238E27FC236}">
              <a16:creationId xmlns="" xmlns:a16="http://schemas.microsoft.com/office/drawing/2014/main"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86" name="CustomShape 1">
          <a:extLst>
            <a:ext uri="{FF2B5EF4-FFF2-40B4-BE49-F238E27FC236}">
              <a16:creationId xmlns="" xmlns:a16="http://schemas.microsoft.com/office/drawing/2014/main"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87" name="CustomShape 1">
          <a:extLst>
            <a:ext uri="{FF2B5EF4-FFF2-40B4-BE49-F238E27FC236}">
              <a16:creationId xmlns="" xmlns:a16="http://schemas.microsoft.com/office/drawing/2014/main"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88" name="CustomShape 1">
          <a:extLst>
            <a:ext uri="{FF2B5EF4-FFF2-40B4-BE49-F238E27FC236}">
              <a16:creationId xmlns="" xmlns:a16="http://schemas.microsoft.com/office/drawing/2014/main"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89" name="CustomShape 1">
          <a:extLst>
            <a:ext uri="{FF2B5EF4-FFF2-40B4-BE49-F238E27FC236}">
              <a16:creationId xmlns="" xmlns:a16="http://schemas.microsoft.com/office/drawing/2014/main"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90" name="CustomShape 1">
          <a:extLst>
            <a:ext uri="{FF2B5EF4-FFF2-40B4-BE49-F238E27FC236}">
              <a16:creationId xmlns="" xmlns:a16="http://schemas.microsoft.com/office/drawing/2014/main"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91" name="CustomShape 1">
          <a:extLst>
            <a:ext uri="{FF2B5EF4-FFF2-40B4-BE49-F238E27FC236}">
              <a16:creationId xmlns="" xmlns:a16="http://schemas.microsoft.com/office/drawing/2014/main"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92" name="CustomShape 1">
          <a:extLst>
            <a:ext uri="{FF2B5EF4-FFF2-40B4-BE49-F238E27FC236}">
              <a16:creationId xmlns="" xmlns:a16="http://schemas.microsoft.com/office/drawing/2014/main"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93" name="CustomShape 1">
          <a:extLst>
            <a:ext uri="{FF2B5EF4-FFF2-40B4-BE49-F238E27FC236}">
              <a16:creationId xmlns="" xmlns:a16="http://schemas.microsoft.com/office/drawing/2014/main"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94" name="CustomShape 1">
          <a:extLst>
            <a:ext uri="{FF2B5EF4-FFF2-40B4-BE49-F238E27FC236}">
              <a16:creationId xmlns="" xmlns:a16="http://schemas.microsoft.com/office/drawing/2014/main"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95" name="CustomShape 1">
          <a:extLst>
            <a:ext uri="{FF2B5EF4-FFF2-40B4-BE49-F238E27FC236}">
              <a16:creationId xmlns="" xmlns:a16="http://schemas.microsoft.com/office/drawing/2014/main"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96" name="CustomShape 1">
          <a:extLst>
            <a:ext uri="{FF2B5EF4-FFF2-40B4-BE49-F238E27FC236}">
              <a16:creationId xmlns="" xmlns:a16="http://schemas.microsoft.com/office/drawing/2014/main"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97" name="CustomShape 1">
          <a:extLst>
            <a:ext uri="{FF2B5EF4-FFF2-40B4-BE49-F238E27FC236}">
              <a16:creationId xmlns="" xmlns:a16="http://schemas.microsoft.com/office/drawing/2014/main"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98" name="CustomShape 1">
          <a:extLst>
            <a:ext uri="{FF2B5EF4-FFF2-40B4-BE49-F238E27FC236}">
              <a16:creationId xmlns="" xmlns:a16="http://schemas.microsoft.com/office/drawing/2014/main"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99" name="CustomShape 1">
          <a:extLst>
            <a:ext uri="{FF2B5EF4-FFF2-40B4-BE49-F238E27FC236}">
              <a16:creationId xmlns="" xmlns:a16="http://schemas.microsoft.com/office/drawing/2014/main"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00" name="CustomShape 1">
          <a:extLst>
            <a:ext uri="{FF2B5EF4-FFF2-40B4-BE49-F238E27FC236}">
              <a16:creationId xmlns="" xmlns:a16="http://schemas.microsoft.com/office/drawing/2014/main"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01" name="CustomShape 1">
          <a:extLst>
            <a:ext uri="{FF2B5EF4-FFF2-40B4-BE49-F238E27FC236}">
              <a16:creationId xmlns="" xmlns:a16="http://schemas.microsoft.com/office/drawing/2014/main"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02" name="CustomShape 1">
          <a:extLst>
            <a:ext uri="{FF2B5EF4-FFF2-40B4-BE49-F238E27FC236}">
              <a16:creationId xmlns="" xmlns:a16="http://schemas.microsoft.com/office/drawing/2014/main"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03" name="CustomShape 1">
          <a:extLst>
            <a:ext uri="{FF2B5EF4-FFF2-40B4-BE49-F238E27FC236}">
              <a16:creationId xmlns="" xmlns:a16="http://schemas.microsoft.com/office/drawing/2014/main"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04" name="CustomShape 1">
          <a:extLst>
            <a:ext uri="{FF2B5EF4-FFF2-40B4-BE49-F238E27FC236}">
              <a16:creationId xmlns="" xmlns:a16="http://schemas.microsoft.com/office/drawing/2014/main"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05" name="CustomShape 1">
          <a:extLst>
            <a:ext uri="{FF2B5EF4-FFF2-40B4-BE49-F238E27FC236}">
              <a16:creationId xmlns="" xmlns:a16="http://schemas.microsoft.com/office/drawing/2014/main"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06" name="CustomShape 1">
          <a:extLst>
            <a:ext uri="{FF2B5EF4-FFF2-40B4-BE49-F238E27FC236}">
              <a16:creationId xmlns="" xmlns:a16="http://schemas.microsoft.com/office/drawing/2014/main"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07" name="CustomShape 1">
          <a:extLst>
            <a:ext uri="{FF2B5EF4-FFF2-40B4-BE49-F238E27FC236}">
              <a16:creationId xmlns="" xmlns:a16="http://schemas.microsoft.com/office/drawing/2014/main"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808" name="CustomShape 1">
          <a:extLst>
            <a:ext uri="{FF2B5EF4-FFF2-40B4-BE49-F238E27FC236}">
              <a16:creationId xmlns="" xmlns:a16="http://schemas.microsoft.com/office/drawing/2014/main"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09" name="CustomShape 1">
          <a:extLst>
            <a:ext uri="{FF2B5EF4-FFF2-40B4-BE49-F238E27FC236}">
              <a16:creationId xmlns="" xmlns:a16="http://schemas.microsoft.com/office/drawing/2014/main"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10" name="CustomShape 1">
          <a:extLst>
            <a:ext uri="{FF2B5EF4-FFF2-40B4-BE49-F238E27FC236}">
              <a16:creationId xmlns="" xmlns:a16="http://schemas.microsoft.com/office/drawing/2014/main"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11" name="CustomShape 1">
          <a:extLst>
            <a:ext uri="{FF2B5EF4-FFF2-40B4-BE49-F238E27FC236}">
              <a16:creationId xmlns="" xmlns:a16="http://schemas.microsoft.com/office/drawing/2014/main"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12" name="CustomShape 1">
          <a:extLst>
            <a:ext uri="{FF2B5EF4-FFF2-40B4-BE49-F238E27FC236}">
              <a16:creationId xmlns="" xmlns:a16="http://schemas.microsoft.com/office/drawing/2014/main"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13" name="CustomShape 1">
          <a:extLst>
            <a:ext uri="{FF2B5EF4-FFF2-40B4-BE49-F238E27FC236}">
              <a16:creationId xmlns="" xmlns:a16="http://schemas.microsoft.com/office/drawing/2014/main"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14" name="CustomShape 1">
          <a:extLst>
            <a:ext uri="{FF2B5EF4-FFF2-40B4-BE49-F238E27FC236}">
              <a16:creationId xmlns="" xmlns:a16="http://schemas.microsoft.com/office/drawing/2014/main"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15" name="CustomShape 1">
          <a:extLst>
            <a:ext uri="{FF2B5EF4-FFF2-40B4-BE49-F238E27FC236}">
              <a16:creationId xmlns="" xmlns:a16="http://schemas.microsoft.com/office/drawing/2014/main"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16" name="CustomShape 1">
          <a:extLst>
            <a:ext uri="{FF2B5EF4-FFF2-40B4-BE49-F238E27FC236}">
              <a16:creationId xmlns="" xmlns:a16="http://schemas.microsoft.com/office/drawing/2014/main"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817" name="CustomShape 1">
          <a:extLst>
            <a:ext uri="{FF2B5EF4-FFF2-40B4-BE49-F238E27FC236}">
              <a16:creationId xmlns="" xmlns:a16="http://schemas.microsoft.com/office/drawing/2014/main"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18" name="CustomShape 1">
          <a:extLst>
            <a:ext uri="{FF2B5EF4-FFF2-40B4-BE49-F238E27FC236}">
              <a16:creationId xmlns="" xmlns:a16="http://schemas.microsoft.com/office/drawing/2014/main"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19" name="CustomShape 1">
          <a:extLst>
            <a:ext uri="{FF2B5EF4-FFF2-40B4-BE49-F238E27FC236}">
              <a16:creationId xmlns="" xmlns:a16="http://schemas.microsoft.com/office/drawing/2014/main"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20" name="CustomShape 1">
          <a:extLst>
            <a:ext uri="{FF2B5EF4-FFF2-40B4-BE49-F238E27FC236}">
              <a16:creationId xmlns="" xmlns:a16="http://schemas.microsoft.com/office/drawing/2014/main"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21" name="CustomShape 1">
          <a:extLst>
            <a:ext uri="{FF2B5EF4-FFF2-40B4-BE49-F238E27FC236}">
              <a16:creationId xmlns="" xmlns:a16="http://schemas.microsoft.com/office/drawing/2014/main"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22" name="CustomShape 1">
          <a:extLst>
            <a:ext uri="{FF2B5EF4-FFF2-40B4-BE49-F238E27FC236}">
              <a16:creationId xmlns="" xmlns:a16="http://schemas.microsoft.com/office/drawing/2014/main"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23" name="CustomShape 1">
          <a:extLst>
            <a:ext uri="{FF2B5EF4-FFF2-40B4-BE49-F238E27FC236}">
              <a16:creationId xmlns="" xmlns:a16="http://schemas.microsoft.com/office/drawing/2014/main"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24" name="CustomShape 1">
          <a:extLst>
            <a:ext uri="{FF2B5EF4-FFF2-40B4-BE49-F238E27FC236}">
              <a16:creationId xmlns="" xmlns:a16="http://schemas.microsoft.com/office/drawing/2014/main"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25" name="CustomShape 1">
          <a:extLst>
            <a:ext uri="{FF2B5EF4-FFF2-40B4-BE49-F238E27FC236}">
              <a16:creationId xmlns="" xmlns:a16="http://schemas.microsoft.com/office/drawing/2014/main"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26" name="CustomShape 1">
          <a:extLst>
            <a:ext uri="{FF2B5EF4-FFF2-40B4-BE49-F238E27FC236}">
              <a16:creationId xmlns="" xmlns:a16="http://schemas.microsoft.com/office/drawing/2014/main"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27" name="CustomShape 1">
          <a:extLst>
            <a:ext uri="{FF2B5EF4-FFF2-40B4-BE49-F238E27FC236}">
              <a16:creationId xmlns="" xmlns:a16="http://schemas.microsoft.com/office/drawing/2014/main"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28" name="CustomShape 1">
          <a:extLst>
            <a:ext uri="{FF2B5EF4-FFF2-40B4-BE49-F238E27FC236}">
              <a16:creationId xmlns="" xmlns:a16="http://schemas.microsoft.com/office/drawing/2014/main"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29" name="CustomShape 1">
          <a:extLst>
            <a:ext uri="{FF2B5EF4-FFF2-40B4-BE49-F238E27FC236}">
              <a16:creationId xmlns="" xmlns:a16="http://schemas.microsoft.com/office/drawing/2014/main"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30" name="CustomShape 1">
          <a:extLst>
            <a:ext uri="{FF2B5EF4-FFF2-40B4-BE49-F238E27FC236}">
              <a16:creationId xmlns="" xmlns:a16="http://schemas.microsoft.com/office/drawing/2014/main"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31" name="CustomShape 1">
          <a:extLst>
            <a:ext uri="{FF2B5EF4-FFF2-40B4-BE49-F238E27FC236}">
              <a16:creationId xmlns="" xmlns:a16="http://schemas.microsoft.com/office/drawing/2014/main"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32" name="CustomShape 1">
          <a:extLst>
            <a:ext uri="{FF2B5EF4-FFF2-40B4-BE49-F238E27FC236}">
              <a16:creationId xmlns="" xmlns:a16="http://schemas.microsoft.com/office/drawing/2014/main"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33" name="CustomShape 1">
          <a:extLst>
            <a:ext uri="{FF2B5EF4-FFF2-40B4-BE49-F238E27FC236}">
              <a16:creationId xmlns="" xmlns:a16="http://schemas.microsoft.com/office/drawing/2014/main"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34" name="CustomShape 1">
          <a:extLst>
            <a:ext uri="{FF2B5EF4-FFF2-40B4-BE49-F238E27FC236}">
              <a16:creationId xmlns="" xmlns:a16="http://schemas.microsoft.com/office/drawing/2014/main"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35" name="CustomShape 1">
          <a:extLst>
            <a:ext uri="{FF2B5EF4-FFF2-40B4-BE49-F238E27FC236}">
              <a16:creationId xmlns="" xmlns:a16="http://schemas.microsoft.com/office/drawing/2014/main"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36" name="CustomShape 1">
          <a:extLst>
            <a:ext uri="{FF2B5EF4-FFF2-40B4-BE49-F238E27FC236}">
              <a16:creationId xmlns="" xmlns:a16="http://schemas.microsoft.com/office/drawing/2014/main"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37" name="CustomShape 1">
          <a:extLst>
            <a:ext uri="{FF2B5EF4-FFF2-40B4-BE49-F238E27FC236}">
              <a16:creationId xmlns="" xmlns:a16="http://schemas.microsoft.com/office/drawing/2014/main"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38" name="CustomShape 1">
          <a:extLst>
            <a:ext uri="{FF2B5EF4-FFF2-40B4-BE49-F238E27FC236}">
              <a16:creationId xmlns="" xmlns:a16="http://schemas.microsoft.com/office/drawing/2014/main"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39" name="CustomShape 1">
          <a:extLst>
            <a:ext uri="{FF2B5EF4-FFF2-40B4-BE49-F238E27FC236}">
              <a16:creationId xmlns="" xmlns:a16="http://schemas.microsoft.com/office/drawing/2014/main"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40" name="CustomShape 1">
          <a:extLst>
            <a:ext uri="{FF2B5EF4-FFF2-40B4-BE49-F238E27FC236}">
              <a16:creationId xmlns="" xmlns:a16="http://schemas.microsoft.com/office/drawing/2014/main"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41" name="CustomShape 1">
          <a:extLst>
            <a:ext uri="{FF2B5EF4-FFF2-40B4-BE49-F238E27FC236}">
              <a16:creationId xmlns="" xmlns:a16="http://schemas.microsoft.com/office/drawing/2014/main"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42" name="CustomShape 1">
          <a:extLst>
            <a:ext uri="{FF2B5EF4-FFF2-40B4-BE49-F238E27FC236}">
              <a16:creationId xmlns="" xmlns:a16="http://schemas.microsoft.com/office/drawing/2014/main"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43" name="CustomShape 1">
          <a:extLst>
            <a:ext uri="{FF2B5EF4-FFF2-40B4-BE49-F238E27FC236}">
              <a16:creationId xmlns="" xmlns:a16="http://schemas.microsoft.com/office/drawing/2014/main"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44" name="CustomShape 1">
          <a:extLst>
            <a:ext uri="{FF2B5EF4-FFF2-40B4-BE49-F238E27FC236}">
              <a16:creationId xmlns="" xmlns:a16="http://schemas.microsoft.com/office/drawing/2014/main"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45" name="CustomShape 1">
          <a:extLst>
            <a:ext uri="{FF2B5EF4-FFF2-40B4-BE49-F238E27FC236}">
              <a16:creationId xmlns="" xmlns:a16="http://schemas.microsoft.com/office/drawing/2014/main"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46" name="CustomShape 1">
          <a:extLst>
            <a:ext uri="{FF2B5EF4-FFF2-40B4-BE49-F238E27FC236}">
              <a16:creationId xmlns="" xmlns:a16="http://schemas.microsoft.com/office/drawing/2014/main"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47" name="CustomShape 1">
          <a:extLst>
            <a:ext uri="{FF2B5EF4-FFF2-40B4-BE49-F238E27FC236}">
              <a16:creationId xmlns="" xmlns:a16="http://schemas.microsoft.com/office/drawing/2014/main"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48" name="CustomShape 1">
          <a:extLst>
            <a:ext uri="{FF2B5EF4-FFF2-40B4-BE49-F238E27FC236}">
              <a16:creationId xmlns="" xmlns:a16="http://schemas.microsoft.com/office/drawing/2014/main"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49" name="CustomShape 1">
          <a:extLst>
            <a:ext uri="{FF2B5EF4-FFF2-40B4-BE49-F238E27FC236}">
              <a16:creationId xmlns="" xmlns:a16="http://schemas.microsoft.com/office/drawing/2014/main"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50" name="CustomShape 1">
          <a:extLst>
            <a:ext uri="{FF2B5EF4-FFF2-40B4-BE49-F238E27FC236}">
              <a16:creationId xmlns="" xmlns:a16="http://schemas.microsoft.com/office/drawing/2014/main"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51" name="CustomShape 1">
          <a:extLst>
            <a:ext uri="{FF2B5EF4-FFF2-40B4-BE49-F238E27FC236}">
              <a16:creationId xmlns="" xmlns:a16="http://schemas.microsoft.com/office/drawing/2014/main"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52" name="CustomShape 1">
          <a:extLst>
            <a:ext uri="{FF2B5EF4-FFF2-40B4-BE49-F238E27FC236}">
              <a16:creationId xmlns="" xmlns:a16="http://schemas.microsoft.com/office/drawing/2014/main"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53" name="CustomShape 1">
          <a:extLst>
            <a:ext uri="{FF2B5EF4-FFF2-40B4-BE49-F238E27FC236}">
              <a16:creationId xmlns="" xmlns:a16="http://schemas.microsoft.com/office/drawing/2014/main"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54" name="CustomShape 1">
          <a:extLst>
            <a:ext uri="{FF2B5EF4-FFF2-40B4-BE49-F238E27FC236}">
              <a16:creationId xmlns="" xmlns:a16="http://schemas.microsoft.com/office/drawing/2014/main"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55" name="CustomShape 1">
          <a:extLst>
            <a:ext uri="{FF2B5EF4-FFF2-40B4-BE49-F238E27FC236}">
              <a16:creationId xmlns="" xmlns:a16="http://schemas.microsoft.com/office/drawing/2014/main"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56" name="CustomShape 1">
          <a:extLst>
            <a:ext uri="{FF2B5EF4-FFF2-40B4-BE49-F238E27FC236}">
              <a16:creationId xmlns="" xmlns:a16="http://schemas.microsoft.com/office/drawing/2014/main"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57" name="CustomShape 1">
          <a:extLst>
            <a:ext uri="{FF2B5EF4-FFF2-40B4-BE49-F238E27FC236}">
              <a16:creationId xmlns="" xmlns:a16="http://schemas.microsoft.com/office/drawing/2014/main"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58" name="CustomShape 1">
          <a:extLst>
            <a:ext uri="{FF2B5EF4-FFF2-40B4-BE49-F238E27FC236}">
              <a16:creationId xmlns="" xmlns:a16="http://schemas.microsoft.com/office/drawing/2014/main"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59" name="CustomShape 1">
          <a:extLst>
            <a:ext uri="{FF2B5EF4-FFF2-40B4-BE49-F238E27FC236}">
              <a16:creationId xmlns="" xmlns:a16="http://schemas.microsoft.com/office/drawing/2014/main"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860" name="CustomShape 1">
          <a:extLst>
            <a:ext uri="{FF2B5EF4-FFF2-40B4-BE49-F238E27FC236}">
              <a16:creationId xmlns="" xmlns:a16="http://schemas.microsoft.com/office/drawing/2014/main"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61" name="CustomShape 1">
          <a:extLst>
            <a:ext uri="{FF2B5EF4-FFF2-40B4-BE49-F238E27FC236}">
              <a16:creationId xmlns="" xmlns:a16="http://schemas.microsoft.com/office/drawing/2014/main"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62" name="CustomShape 1">
          <a:extLst>
            <a:ext uri="{FF2B5EF4-FFF2-40B4-BE49-F238E27FC236}">
              <a16:creationId xmlns="" xmlns:a16="http://schemas.microsoft.com/office/drawing/2014/main"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63" name="CustomShape 1">
          <a:extLst>
            <a:ext uri="{FF2B5EF4-FFF2-40B4-BE49-F238E27FC236}">
              <a16:creationId xmlns="" xmlns:a16="http://schemas.microsoft.com/office/drawing/2014/main"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64" name="CustomShape 1">
          <a:extLst>
            <a:ext uri="{FF2B5EF4-FFF2-40B4-BE49-F238E27FC236}">
              <a16:creationId xmlns="" xmlns:a16="http://schemas.microsoft.com/office/drawing/2014/main"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65" name="CustomShape 1">
          <a:extLst>
            <a:ext uri="{FF2B5EF4-FFF2-40B4-BE49-F238E27FC236}">
              <a16:creationId xmlns="" xmlns:a16="http://schemas.microsoft.com/office/drawing/2014/main"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66" name="CustomShape 1">
          <a:extLst>
            <a:ext uri="{FF2B5EF4-FFF2-40B4-BE49-F238E27FC236}">
              <a16:creationId xmlns="" xmlns:a16="http://schemas.microsoft.com/office/drawing/2014/main"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67" name="CustomShape 1">
          <a:extLst>
            <a:ext uri="{FF2B5EF4-FFF2-40B4-BE49-F238E27FC236}">
              <a16:creationId xmlns="" xmlns:a16="http://schemas.microsoft.com/office/drawing/2014/main"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68" name="CustomShape 1">
          <a:extLst>
            <a:ext uri="{FF2B5EF4-FFF2-40B4-BE49-F238E27FC236}">
              <a16:creationId xmlns="" xmlns:a16="http://schemas.microsoft.com/office/drawing/2014/main"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69" name="CustomShape 1">
          <a:extLst>
            <a:ext uri="{FF2B5EF4-FFF2-40B4-BE49-F238E27FC236}">
              <a16:creationId xmlns="" xmlns:a16="http://schemas.microsoft.com/office/drawing/2014/main"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70" name="CustomShape 1">
          <a:extLst>
            <a:ext uri="{FF2B5EF4-FFF2-40B4-BE49-F238E27FC236}">
              <a16:creationId xmlns="" xmlns:a16="http://schemas.microsoft.com/office/drawing/2014/main"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71" name="CustomShape 1">
          <a:extLst>
            <a:ext uri="{FF2B5EF4-FFF2-40B4-BE49-F238E27FC236}">
              <a16:creationId xmlns="" xmlns:a16="http://schemas.microsoft.com/office/drawing/2014/main"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72" name="CustomShape 1">
          <a:extLst>
            <a:ext uri="{FF2B5EF4-FFF2-40B4-BE49-F238E27FC236}">
              <a16:creationId xmlns="" xmlns:a16="http://schemas.microsoft.com/office/drawing/2014/main"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73" name="CustomShape 1">
          <a:extLst>
            <a:ext uri="{FF2B5EF4-FFF2-40B4-BE49-F238E27FC236}">
              <a16:creationId xmlns="" xmlns:a16="http://schemas.microsoft.com/office/drawing/2014/main"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74" name="CustomShape 1">
          <a:extLst>
            <a:ext uri="{FF2B5EF4-FFF2-40B4-BE49-F238E27FC236}">
              <a16:creationId xmlns="" xmlns:a16="http://schemas.microsoft.com/office/drawing/2014/main"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75" name="CustomShape 1">
          <a:extLst>
            <a:ext uri="{FF2B5EF4-FFF2-40B4-BE49-F238E27FC236}">
              <a16:creationId xmlns="" xmlns:a16="http://schemas.microsoft.com/office/drawing/2014/main"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76" name="CustomShape 1">
          <a:extLst>
            <a:ext uri="{FF2B5EF4-FFF2-40B4-BE49-F238E27FC236}">
              <a16:creationId xmlns="" xmlns:a16="http://schemas.microsoft.com/office/drawing/2014/main"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77" name="CustomShape 1">
          <a:extLst>
            <a:ext uri="{FF2B5EF4-FFF2-40B4-BE49-F238E27FC236}">
              <a16:creationId xmlns="" xmlns:a16="http://schemas.microsoft.com/office/drawing/2014/main"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78" name="CustomShape 1">
          <a:extLst>
            <a:ext uri="{FF2B5EF4-FFF2-40B4-BE49-F238E27FC236}">
              <a16:creationId xmlns="" xmlns:a16="http://schemas.microsoft.com/office/drawing/2014/main"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79" name="CustomShape 1">
          <a:extLst>
            <a:ext uri="{FF2B5EF4-FFF2-40B4-BE49-F238E27FC236}">
              <a16:creationId xmlns="" xmlns:a16="http://schemas.microsoft.com/office/drawing/2014/main"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80" name="CustomShape 1">
          <a:extLst>
            <a:ext uri="{FF2B5EF4-FFF2-40B4-BE49-F238E27FC236}">
              <a16:creationId xmlns="" xmlns:a16="http://schemas.microsoft.com/office/drawing/2014/main"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81" name="CustomShape 1">
          <a:extLst>
            <a:ext uri="{FF2B5EF4-FFF2-40B4-BE49-F238E27FC236}">
              <a16:creationId xmlns="" xmlns:a16="http://schemas.microsoft.com/office/drawing/2014/main"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82" name="CustomShape 1">
          <a:extLst>
            <a:ext uri="{FF2B5EF4-FFF2-40B4-BE49-F238E27FC236}">
              <a16:creationId xmlns="" xmlns:a16="http://schemas.microsoft.com/office/drawing/2014/main"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83" name="CustomShape 1">
          <a:extLst>
            <a:ext uri="{FF2B5EF4-FFF2-40B4-BE49-F238E27FC236}">
              <a16:creationId xmlns="" xmlns:a16="http://schemas.microsoft.com/office/drawing/2014/main"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84" name="CustomShape 1">
          <a:extLst>
            <a:ext uri="{FF2B5EF4-FFF2-40B4-BE49-F238E27FC236}">
              <a16:creationId xmlns="" xmlns:a16="http://schemas.microsoft.com/office/drawing/2014/main"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85" name="CustomShape 1">
          <a:extLst>
            <a:ext uri="{FF2B5EF4-FFF2-40B4-BE49-F238E27FC236}">
              <a16:creationId xmlns="" xmlns:a16="http://schemas.microsoft.com/office/drawing/2014/main"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86" name="CustomShape 1">
          <a:extLst>
            <a:ext uri="{FF2B5EF4-FFF2-40B4-BE49-F238E27FC236}">
              <a16:creationId xmlns="" xmlns:a16="http://schemas.microsoft.com/office/drawing/2014/main"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87" name="CustomShape 1">
          <a:extLst>
            <a:ext uri="{FF2B5EF4-FFF2-40B4-BE49-F238E27FC236}">
              <a16:creationId xmlns="" xmlns:a16="http://schemas.microsoft.com/office/drawing/2014/main"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88" name="CustomShape 1">
          <a:extLst>
            <a:ext uri="{FF2B5EF4-FFF2-40B4-BE49-F238E27FC236}">
              <a16:creationId xmlns="" xmlns:a16="http://schemas.microsoft.com/office/drawing/2014/main"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89" name="CustomShape 1">
          <a:extLst>
            <a:ext uri="{FF2B5EF4-FFF2-40B4-BE49-F238E27FC236}">
              <a16:creationId xmlns="" xmlns:a16="http://schemas.microsoft.com/office/drawing/2014/main"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90" name="CustomShape 1">
          <a:extLst>
            <a:ext uri="{FF2B5EF4-FFF2-40B4-BE49-F238E27FC236}">
              <a16:creationId xmlns="" xmlns:a16="http://schemas.microsoft.com/office/drawing/2014/main"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91" name="CustomShape 1">
          <a:extLst>
            <a:ext uri="{FF2B5EF4-FFF2-40B4-BE49-F238E27FC236}">
              <a16:creationId xmlns="" xmlns:a16="http://schemas.microsoft.com/office/drawing/2014/main"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92" name="CustomShape 1">
          <a:extLst>
            <a:ext uri="{FF2B5EF4-FFF2-40B4-BE49-F238E27FC236}">
              <a16:creationId xmlns="" xmlns:a16="http://schemas.microsoft.com/office/drawing/2014/main"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93" name="CustomShape 1">
          <a:extLst>
            <a:ext uri="{FF2B5EF4-FFF2-40B4-BE49-F238E27FC236}">
              <a16:creationId xmlns="" xmlns:a16="http://schemas.microsoft.com/office/drawing/2014/main"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94" name="CustomShape 1">
          <a:extLst>
            <a:ext uri="{FF2B5EF4-FFF2-40B4-BE49-F238E27FC236}">
              <a16:creationId xmlns="" xmlns:a16="http://schemas.microsoft.com/office/drawing/2014/main"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95" name="CustomShape 1">
          <a:extLst>
            <a:ext uri="{FF2B5EF4-FFF2-40B4-BE49-F238E27FC236}">
              <a16:creationId xmlns="" xmlns:a16="http://schemas.microsoft.com/office/drawing/2014/main"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96" name="CustomShape 1">
          <a:extLst>
            <a:ext uri="{FF2B5EF4-FFF2-40B4-BE49-F238E27FC236}">
              <a16:creationId xmlns="" xmlns:a16="http://schemas.microsoft.com/office/drawing/2014/main"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897" name="CustomShape 1">
          <a:extLst>
            <a:ext uri="{FF2B5EF4-FFF2-40B4-BE49-F238E27FC236}">
              <a16:creationId xmlns="" xmlns:a16="http://schemas.microsoft.com/office/drawing/2014/main"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98" name="CustomShape 1">
          <a:extLst>
            <a:ext uri="{FF2B5EF4-FFF2-40B4-BE49-F238E27FC236}">
              <a16:creationId xmlns="" xmlns:a16="http://schemas.microsoft.com/office/drawing/2014/main"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99" name="CustomShape 1">
          <a:extLst>
            <a:ext uri="{FF2B5EF4-FFF2-40B4-BE49-F238E27FC236}">
              <a16:creationId xmlns="" xmlns:a16="http://schemas.microsoft.com/office/drawing/2014/main"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00" name="CustomShape 1">
          <a:extLst>
            <a:ext uri="{FF2B5EF4-FFF2-40B4-BE49-F238E27FC236}">
              <a16:creationId xmlns="" xmlns:a16="http://schemas.microsoft.com/office/drawing/2014/main"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01" name="CustomShape 1">
          <a:extLst>
            <a:ext uri="{FF2B5EF4-FFF2-40B4-BE49-F238E27FC236}">
              <a16:creationId xmlns="" xmlns:a16="http://schemas.microsoft.com/office/drawing/2014/main"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02" name="CustomShape 1">
          <a:extLst>
            <a:ext uri="{FF2B5EF4-FFF2-40B4-BE49-F238E27FC236}">
              <a16:creationId xmlns="" xmlns:a16="http://schemas.microsoft.com/office/drawing/2014/main"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03" name="CustomShape 1">
          <a:extLst>
            <a:ext uri="{FF2B5EF4-FFF2-40B4-BE49-F238E27FC236}">
              <a16:creationId xmlns="" xmlns:a16="http://schemas.microsoft.com/office/drawing/2014/main"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04" name="CustomShape 1">
          <a:extLst>
            <a:ext uri="{FF2B5EF4-FFF2-40B4-BE49-F238E27FC236}">
              <a16:creationId xmlns="" xmlns:a16="http://schemas.microsoft.com/office/drawing/2014/main"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05" name="CustomShape 1">
          <a:extLst>
            <a:ext uri="{FF2B5EF4-FFF2-40B4-BE49-F238E27FC236}">
              <a16:creationId xmlns="" xmlns:a16="http://schemas.microsoft.com/office/drawing/2014/main"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906" name="CustomShape 1">
          <a:extLst>
            <a:ext uri="{FF2B5EF4-FFF2-40B4-BE49-F238E27FC236}">
              <a16:creationId xmlns="" xmlns:a16="http://schemas.microsoft.com/office/drawing/2014/main"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07" name="CustomShape 1">
          <a:extLst>
            <a:ext uri="{FF2B5EF4-FFF2-40B4-BE49-F238E27FC236}">
              <a16:creationId xmlns="" xmlns:a16="http://schemas.microsoft.com/office/drawing/2014/main"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08" name="CustomShape 1">
          <a:extLst>
            <a:ext uri="{FF2B5EF4-FFF2-40B4-BE49-F238E27FC236}">
              <a16:creationId xmlns="" xmlns:a16="http://schemas.microsoft.com/office/drawing/2014/main"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09" name="CustomShape 1">
          <a:extLst>
            <a:ext uri="{FF2B5EF4-FFF2-40B4-BE49-F238E27FC236}">
              <a16:creationId xmlns="" xmlns:a16="http://schemas.microsoft.com/office/drawing/2014/main"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10" name="CustomShape 1">
          <a:extLst>
            <a:ext uri="{FF2B5EF4-FFF2-40B4-BE49-F238E27FC236}">
              <a16:creationId xmlns="" xmlns:a16="http://schemas.microsoft.com/office/drawing/2014/main"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11" name="CustomShape 1">
          <a:extLst>
            <a:ext uri="{FF2B5EF4-FFF2-40B4-BE49-F238E27FC236}">
              <a16:creationId xmlns="" xmlns:a16="http://schemas.microsoft.com/office/drawing/2014/main"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12" name="CustomShape 1">
          <a:extLst>
            <a:ext uri="{FF2B5EF4-FFF2-40B4-BE49-F238E27FC236}">
              <a16:creationId xmlns="" xmlns:a16="http://schemas.microsoft.com/office/drawing/2014/main"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13" name="CustomShape 1">
          <a:extLst>
            <a:ext uri="{FF2B5EF4-FFF2-40B4-BE49-F238E27FC236}">
              <a16:creationId xmlns="" xmlns:a16="http://schemas.microsoft.com/office/drawing/2014/main"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14" name="CustomShape 1">
          <a:extLst>
            <a:ext uri="{FF2B5EF4-FFF2-40B4-BE49-F238E27FC236}">
              <a16:creationId xmlns="" xmlns:a16="http://schemas.microsoft.com/office/drawing/2014/main"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15" name="CustomShape 1">
          <a:extLst>
            <a:ext uri="{FF2B5EF4-FFF2-40B4-BE49-F238E27FC236}">
              <a16:creationId xmlns="" xmlns:a16="http://schemas.microsoft.com/office/drawing/2014/main"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16" name="CustomShape 1">
          <a:extLst>
            <a:ext uri="{FF2B5EF4-FFF2-40B4-BE49-F238E27FC236}">
              <a16:creationId xmlns="" xmlns:a16="http://schemas.microsoft.com/office/drawing/2014/main"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17" name="CustomShape 1">
          <a:extLst>
            <a:ext uri="{FF2B5EF4-FFF2-40B4-BE49-F238E27FC236}">
              <a16:creationId xmlns="" xmlns:a16="http://schemas.microsoft.com/office/drawing/2014/main"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18" name="CustomShape 1">
          <a:extLst>
            <a:ext uri="{FF2B5EF4-FFF2-40B4-BE49-F238E27FC236}">
              <a16:creationId xmlns="" xmlns:a16="http://schemas.microsoft.com/office/drawing/2014/main"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19" name="CustomShape 1">
          <a:extLst>
            <a:ext uri="{FF2B5EF4-FFF2-40B4-BE49-F238E27FC236}">
              <a16:creationId xmlns="" xmlns:a16="http://schemas.microsoft.com/office/drawing/2014/main"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20" name="CustomShape 1">
          <a:extLst>
            <a:ext uri="{FF2B5EF4-FFF2-40B4-BE49-F238E27FC236}">
              <a16:creationId xmlns="" xmlns:a16="http://schemas.microsoft.com/office/drawing/2014/main"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21" name="CustomShape 1">
          <a:extLst>
            <a:ext uri="{FF2B5EF4-FFF2-40B4-BE49-F238E27FC236}">
              <a16:creationId xmlns="" xmlns:a16="http://schemas.microsoft.com/office/drawing/2014/main"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22" name="CustomShape 1">
          <a:extLst>
            <a:ext uri="{FF2B5EF4-FFF2-40B4-BE49-F238E27FC236}">
              <a16:creationId xmlns="" xmlns:a16="http://schemas.microsoft.com/office/drawing/2014/main"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23" name="CustomShape 1">
          <a:extLst>
            <a:ext uri="{FF2B5EF4-FFF2-40B4-BE49-F238E27FC236}">
              <a16:creationId xmlns="" xmlns:a16="http://schemas.microsoft.com/office/drawing/2014/main"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24" name="CustomShape 1">
          <a:extLst>
            <a:ext uri="{FF2B5EF4-FFF2-40B4-BE49-F238E27FC236}">
              <a16:creationId xmlns="" xmlns:a16="http://schemas.microsoft.com/office/drawing/2014/main"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25" name="CustomShape 1">
          <a:extLst>
            <a:ext uri="{FF2B5EF4-FFF2-40B4-BE49-F238E27FC236}">
              <a16:creationId xmlns="" xmlns:a16="http://schemas.microsoft.com/office/drawing/2014/main"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26" name="CustomShape 1">
          <a:extLst>
            <a:ext uri="{FF2B5EF4-FFF2-40B4-BE49-F238E27FC236}">
              <a16:creationId xmlns="" xmlns:a16="http://schemas.microsoft.com/office/drawing/2014/main"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27" name="CustomShape 1">
          <a:extLst>
            <a:ext uri="{FF2B5EF4-FFF2-40B4-BE49-F238E27FC236}">
              <a16:creationId xmlns="" xmlns:a16="http://schemas.microsoft.com/office/drawing/2014/main"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28" name="CustomShape 1">
          <a:extLst>
            <a:ext uri="{FF2B5EF4-FFF2-40B4-BE49-F238E27FC236}">
              <a16:creationId xmlns="" xmlns:a16="http://schemas.microsoft.com/office/drawing/2014/main"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29" name="CustomShape 1">
          <a:extLst>
            <a:ext uri="{FF2B5EF4-FFF2-40B4-BE49-F238E27FC236}">
              <a16:creationId xmlns="" xmlns:a16="http://schemas.microsoft.com/office/drawing/2014/main"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30" name="CustomShape 1">
          <a:extLst>
            <a:ext uri="{FF2B5EF4-FFF2-40B4-BE49-F238E27FC236}">
              <a16:creationId xmlns="" xmlns:a16="http://schemas.microsoft.com/office/drawing/2014/main"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31" name="CustomShape 1">
          <a:extLst>
            <a:ext uri="{FF2B5EF4-FFF2-40B4-BE49-F238E27FC236}">
              <a16:creationId xmlns="" xmlns:a16="http://schemas.microsoft.com/office/drawing/2014/main"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32" name="CustomShape 1">
          <a:extLst>
            <a:ext uri="{FF2B5EF4-FFF2-40B4-BE49-F238E27FC236}">
              <a16:creationId xmlns="" xmlns:a16="http://schemas.microsoft.com/office/drawing/2014/main"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33" name="CustomShape 1">
          <a:extLst>
            <a:ext uri="{FF2B5EF4-FFF2-40B4-BE49-F238E27FC236}">
              <a16:creationId xmlns="" xmlns:a16="http://schemas.microsoft.com/office/drawing/2014/main"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34" name="CustomShape 1">
          <a:extLst>
            <a:ext uri="{FF2B5EF4-FFF2-40B4-BE49-F238E27FC236}">
              <a16:creationId xmlns="" xmlns:a16="http://schemas.microsoft.com/office/drawing/2014/main"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35" name="CustomShape 1">
          <a:extLst>
            <a:ext uri="{FF2B5EF4-FFF2-40B4-BE49-F238E27FC236}">
              <a16:creationId xmlns="" xmlns:a16="http://schemas.microsoft.com/office/drawing/2014/main"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36" name="CustomShape 1">
          <a:extLst>
            <a:ext uri="{FF2B5EF4-FFF2-40B4-BE49-F238E27FC236}">
              <a16:creationId xmlns="" xmlns:a16="http://schemas.microsoft.com/office/drawing/2014/main"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37" name="CustomShape 1">
          <a:extLst>
            <a:ext uri="{FF2B5EF4-FFF2-40B4-BE49-F238E27FC236}">
              <a16:creationId xmlns="" xmlns:a16="http://schemas.microsoft.com/office/drawing/2014/main"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38" name="CustomShape 1">
          <a:extLst>
            <a:ext uri="{FF2B5EF4-FFF2-40B4-BE49-F238E27FC236}">
              <a16:creationId xmlns="" xmlns:a16="http://schemas.microsoft.com/office/drawing/2014/main"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39" name="CustomShape 1">
          <a:extLst>
            <a:ext uri="{FF2B5EF4-FFF2-40B4-BE49-F238E27FC236}">
              <a16:creationId xmlns="" xmlns:a16="http://schemas.microsoft.com/office/drawing/2014/main"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40" name="CustomShape 1">
          <a:extLst>
            <a:ext uri="{FF2B5EF4-FFF2-40B4-BE49-F238E27FC236}">
              <a16:creationId xmlns="" xmlns:a16="http://schemas.microsoft.com/office/drawing/2014/main"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41" name="CustomShape 1">
          <a:extLst>
            <a:ext uri="{FF2B5EF4-FFF2-40B4-BE49-F238E27FC236}">
              <a16:creationId xmlns="" xmlns:a16="http://schemas.microsoft.com/office/drawing/2014/main"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42" name="CustomShape 1">
          <a:extLst>
            <a:ext uri="{FF2B5EF4-FFF2-40B4-BE49-F238E27FC236}">
              <a16:creationId xmlns="" xmlns:a16="http://schemas.microsoft.com/office/drawing/2014/main"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43" name="CustomShape 1">
          <a:extLst>
            <a:ext uri="{FF2B5EF4-FFF2-40B4-BE49-F238E27FC236}">
              <a16:creationId xmlns="" xmlns:a16="http://schemas.microsoft.com/office/drawing/2014/main"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44" name="CustomShape 1">
          <a:extLst>
            <a:ext uri="{FF2B5EF4-FFF2-40B4-BE49-F238E27FC236}">
              <a16:creationId xmlns="" xmlns:a16="http://schemas.microsoft.com/office/drawing/2014/main"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45" name="CustomShape 1">
          <a:extLst>
            <a:ext uri="{FF2B5EF4-FFF2-40B4-BE49-F238E27FC236}">
              <a16:creationId xmlns="" xmlns:a16="http://schemas.microsoft.com/office/drawing/2014/main"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46" name="CustomShape 1">
          <a:extLst>
            <a:ext uri="{FF2B5EF4-FFF2-40B4-BE49-F238E27FC236}">
              <a16:creationId xmlns="" xmlns:a16="http://schemas.microsoft.com/office/drawing/2014/main"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47" name="CustomShape 1">
          <a:extLst>
            <a:ext uri="{FF2B5EF4-FFF2-40B4-BE49-F238E27FC236}">
              <a16:creationId xmlns="" xmlns:a16="http://schemas.microsoft.com/office/drawing/2014/main"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48" name="CustomShape 1">
          <a:extLst>
            <a:ext uri="{FF2B5EF4-FFF2-40B4-BE49-F238E27FC236}">
              <a16:creationId xmlns="" xmlns:a16="http://schemas.microsoft.com/office/drawing/2014/main"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949" name="CustomShape 1">
          <a:extLst>
            <a:ext uri="{FF2B5EF4-FFF2-40B4-BE49-F238E27FC236}">
              <a16:creationId xmlns="" xmlns:a16="http://schemas.microsoft.com/office/drawing/2014/main"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50" name="CustomShape 1">
          <a:extLst>
            <a:ext uri="{FF2B5EF4-FFF2-40B4-BE49-F238E27FC236}">
              <a16:creationId xmlns="" xmlns:a16="http://schemas.microsoft.com/office/drawing/2014/main"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51" name="CustomShape 1">
          <a:extLst>
            <a:ext uri="{FF2B5EF4-FFF2-40B4-BE49-F238E27FC236}">
              <a16:creationId xmlns="" xmlns:a16="http://schemas.microsoft.com/office/drawing/2014/main"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52" name="CustomShape 1">
          <a:extLst>
            <a:ext uri="{FF2B5EF4-FFF2-40B4-BE49-F238E27FC236}">
              <a16:creationId xmlns="" xmlns:a16="http://schemas.microsoft.com/office/drawing/2014/main"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53" name="CustomShape 1">
          <a:extLst>
            <a:ext uri="{FF2B5EF4-FFF2-40B4-BE49-F238E27FC236}">
              <a16:creationId xmlns="" xmlns:a16="http://schemas.microsoft.com/office/drawing/2014/main"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54" name="CustomShape 1">
          <a:extLst>
            <a:ext uri="{FF2B5EF4-FFF2-40B4-BE49-F238E27FC236}">
              <a16:creationId xmlns="" xmlns:a16="http://schemas.microsoft.com/office/drawing/2014/main"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55" name="CustomShape 1">
          <a:extLst>
            <a:ext uri="{FF2B5EF4-FFF2-40B4-BE49-F238E27FC236}">
              <a16:creationId xmlns="" xmlns:a16="http://schemas.microsoft.com/office/drawing/2014/main"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56" name="CustomShape 1">
          <a:extLst>
            <a:ext uri="{FF2B5EF4-FFF2-40B4-BE49-F238E27FC236}">
              <a16:creationId xmlns="" xmlns:a16="http://schemas.microsoft.com/office/drawing/2014/main"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57" name="CustomShape 1">
          <a:extLst>
            <a:ext uri="{FF2B5EF4-FFF2-40B4-BE49-F238E27FC236}">
              <a16:creationId xmlns="" xmlns:a16="http://schemas.microsoft.com/office/drawing/2014/main"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58" name="CustomShape 1">
          <a:extLst>
            <a:ext uri="{FF2B5EF4-FFF2-40B4-BE49-F238E27FC236}">
              <a16:creationId xmlns="" xmlns:a16="http://schemas.microsoft.com/office/drawing/2014/main"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59" name="CustomShape 1">
          <a:extLst>
            <a:ext uri="{FF2B5EF4-FFF2-40B4-BE49-F238E27FC236}">
              <a16:creationId xmlns="" xmlns:a16="http://schemas.microsoft.com/office/drawing/2014/main"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60" name="CustomShape 1">
          <a:extLst>
            <a:ext uri="{FF2B5EF4-FFF2-40B4-BE49-F238E27FC236}">
              <a16:creationId xmlns="" xmlns:a16="http://schemas.microsoft.com/office/drawing/2014/main"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61" name="CustomShape 1">
          <a:extLst>
            <a:ext uri="{FF2B5EF4-FFF2-40B4-BE49-F238E27FC236}">
              <a16:creationId xmlns="" xmlns:a16="http://schemas.microsoft.com/office/drawing/2014/main"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62" name="CustomShape 1">
          <a:extLst>
            <a:ext uri="{FF2B5EF4-FFF2-40B4-BE49-F238E27FC236}">
              <a16:creationId xmlns="" xmlns:a16="http://schemas.microsoft.com/office/drawing/2014/main"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63" name="CustomShape 1">
          <a:extLst>
            <a:ext uri="{FF2B5EF4-FFF2-40B4-BE49-F238E27FC236}">
              <a16:creationId xmlns="" xmlns:a16="http://schemas.microsoft.com/office/drawing/2014/main"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64" name="CustomShape 1">
          <a:extLst>
            <a:ext uri="{FF2B5EF4-FFF2-40B4-BE49-F238E27FC236}">
              <a16:creationId xmlns="" xmlns:a16="http://schemas.microsoft.com/office/drawing/2014/main"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65" name="CustomShape 1">
          <a:extLst>
            <a:ext uri="{FF2B5EF4-FFF2-40B4-BE49-F238E27FC236}">
              <a16:creationId xmlns="" xmlns:a16="http://schemas.microsoft.com/office/drawing/2014/main"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66" name="CustomShape 1">
          <a:extLst>
            <a:ext uri="{FF2B5EF4-FFF2-40B4-BE49-F238E27FC236}">
              <a16:creationId xmlns="" xmlns:a16="http://schemas.microsoft.com/office/drawing/2014/main"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67" name="CustomShape 1">
          <a:extLst>
            <a:ext uri="{FF2B5EF4-FFF2-40B4-BE49-F238E27FC236}">
              <a16:creationId xmlns="" xmlns:a16="http://schemas.microsoft.com/office/drawing/2014/main"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68" name="CustomShape 1">
          <a:extLst>
            <a:ext uri="{FF2B5EF4-FFF2-40B4-BE49-F238E27FC236}">
              <a16:creationId xmlns="" xmlns:a16="http://schemas.microsoft.com/office/drawing/2014/main"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69" name="CustomShape 1">
          <a:extLst>
            <a:ext uri="{FF2B5EF4-FFF2-40B4-BE49-F238E27FC236}">
              <a16:creationId xmlns="" xmlns:a16="http://schemas.microsoft.com/office/drawing/2014/main"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70" name="CustomShape 1">
          <a:extLst>
            <a:ext uri="{FF2B5EF4-FFF2-40B4-BE49-F238E27FC236}">
              <a16:creationId xmlns="" xmlns:a16="http://schemas.microsoft.com/office/drawing/2014/main"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71" name="CustomShape 1">
          <a:extLst>
            <a:ext uri="{FF2B5EF4-FFF2-40B4-BE49-F238E27FC236}">
              <a16:creationId xmlns="" xmlns:a16="http://schemas.microsoft.com/office/drawing/2014/main"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72" name="CustomShape 1">
          <a:extLst>
            <a:ext uri="{FF2B5EF4-FFF2-40B4-BE49-F238E27FC236}">
              <a16:creationId xmlns="" xmlns:a16="http://schemas.microsoft.com/office/drawing/2014/main"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73" name="CustomShape 1">
          <a:extLst>
            <a:ext uri="{FF2B5EF4-FFF2-40B4-BE49-F238E27FC236}">
              <a16:creationId xmlns="" xmlns:a16="http://schemas.microsoft.com/office/drawing/2014/main"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74" name="CustomShape 1">
          <a:extLst>
            <a:ext uri="{FF2B5EF4-FFF2-40B4-BE49-F238E27FC236}">
              <a16:creationId xmlns="" xmlns:a16="http://schemas.microsoft.com/office/drawing/2014/main"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75" name="CustomShape 1">
          <a:extLst>
            <a:ext uri="{FF2B5EF4-FFF2-40B4-BE49-F238E27FC236}">
              <a16:creationId xmlns="" xmlns:a16="http://schemas.microsoft.com/office/drawing/2014/main"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76" name="CustomShape 1">
          <a:extLst>
            <a:ext uri="{FF2B5EF4-FFF2-40B4-BE49-F238E27FC236}">
              <a16:creationId xmlns="" xmlns:a16="http://schemas.microsoft.com/office/drawing/2014/main"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77" name="CustomShape 1">
          <a:extLst>
            <a:ext uri="{FF2B5EF4-FFF2-40B4-BE49-F238E27FC236}">
              <a16:creationId xmlns="" xmlns:a16="http://schemas.microsoft.com/office/drawing/2014/main"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78" name="CustomShape 1">
          <a:extLst>
            <a:ext uri="{FF2B5EF4-FFF2-40B4-BE49-F238E27FC236}">
              <a16:creationId xmlns="" xmlns:a16="http://schemas.microsoft.com/office/drawing/2014/main"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79" name="CustomShape 1">
          <a:extLst>
            <a:ext uri="{FF2B5EF4-FFF2-40B4-BE49-F238E27FC236}">
              <a16:creationId xmlns="" xmlns:a16="http://schemas.microsoft.com/office/drawing/2014/main"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80" name="CustomShape 1">
          <a:extLst>
            <a:ext uri="{FF2B5EF4-FFF2-40B4-BE49-F238E27FC236}">
              <a16:creationId xmlns="" xmlns:a16="http://schemas.microsoft.com/office/drawing/2014/main"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81" name="CustomShape 1">
          <a:extLst>
            <a:ext uri="{FF2B5EF4-FFF2-40B4-BE49-F238E27FC236}">
              <a16:creationId xmlns="" xmlns:a16="http://schemas.microsoft.com/office/drawing/2014/main"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82" name="CustomShape 1">
          <a:extLst>
            <a:ext uri="{FF2B5EF4-FFF2-40B4-BE49-F238E27FC236}">
              <a16:creationId xmlns="" xmlns:a16="http://schemas.microsoft.com/office/drawing/2014/main"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83" name="CustomShape 1">
          <a:extLst>
            <a:ext uri="{FF2B5EF4-FFF2-40B4-BE49-F238E27FC236}">
              <a16:creationId xmlns="" xmlns:a16="http://schemas.microsoft.com/office/drawing/2014/main"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84" name="CustomShape 1">
          <a:extLst>
            <a:ext uri="{FF2B5EF4-FFF2-40B4-BE49-F238E27FC236}">
              <a16:creationId xmlns="" xmlns:a16="http://schemas.microsoft.com/office/drawing/2014/main"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85" name="CustomShape 1">
          <a:extLst>
            <a:ext uri="{FF2B5EF4-FFF2-40B4-BE49-F238E27FC236}">
              <a16:creationId xmlns="" xmlns:a16="http://schemas.microsoft.com/office/drawing/2014/main"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986" name="CustomShape 1">
          <a:extLst>
            <a:ext uri="{FF2B5EF4-FFF2-40B4-BE49-F238E27FC236}">
              <a16:creationId xmlns="" xmlns:a16="http://schemas.microsoft.com/office/drawing/2014/main"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87" name="CustomShape 1">
          <a:extLst>
            <a:ext uri="{FF2B5EF4-FFF2-40B4-BE49-F238E27FC236}">
              <a16:creationId xmlns="" xmlns:a16="http://schemas.microsoft.com/office/drawing/2014/main"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88" name="CustomShape 1">
          <a:extLst>
            <a:ext uri="{FF2B5EF4-FFF2-40B4-BE49-F238E27FC236}">
              <a16:creationId xmlns="" xmlns:a16="http://schemas.microsoft.com/office/drawing/2014/main"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89" name="CustomShape 1">
          <a:extLst>
            <a:ext uri="{FF2B5EF4-FFF2-40B4-BE49-F238E27FC236}">
              <a16:creationId xmlns="" xmlns:a16="http://schemas.microsoft.com/office/drawing/2014/main"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90" name="CustomShape 1">
          <a:extLst>
            <a:ext uri="{FF2B5EF4-FFF2-40B4-BE49-F238E27FC236}">
              <a16:creationId xmlns="" xmlns:a16="http://schemas.microsoft.com/office/drawing/2014/main"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91" name="CustomShape 1">
          <a:extLst>
            <a:ext uri="{FF2B5EF4-FFF2-40B4-BE49-F238E27FC236}">
              <a16:creationId xmlns="" xmlns:a16="http://schemas.microsoft.com/office/drawing/2014/main"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92" name="CustomShape 1">
          <a:extLst>
            <a:ext uri="{FF2B5EF4-FFF2-40B4-BE49-F238E27FC236}">
              <a16:creationId xmlns="" xmlns:a16="http://schemas.microsoft.com/office/drawing/2014/main"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93" name="CustomShape 1">
          <a:extLst>
            <a:ext uri="{FF2B5EF4-FFF2-40B4-BE49-F238E27FC236}">
              <a16:creationId xmlns="" xmlns:a16="http://schemas.microsoft.com/office/drawing/2014/main"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94" name="CustomShape 1">
          <a:extLst>
            <a:ext uri="{FF2B5EF4-FFF2-40B4-BE49-F238E27FC236}">
              <a16:creationId xmlns="" xmlns:a16="http://schemas.microsoft.com/office/drawing/2014/main"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995" name="CustomShape 1">
          <a:extLst>
            <a:ext uri="{FF2B5EF4-FFF2-40B4-BE49-F238E27FC236}">
              <a16:creationId xmlns="" xmlns:a16="http://schemas.microsoft.com/office/drawing/2014/main"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96" name="CustomShape 1">
          <a:extLst>
            <a:ext uri="{FF2B5EF4-FFF2-40B4-BE49-F238E27FC236}">
              <a16:creationId xmlns="" xmlns:a16="http://schemas.microsoft.com/office/drawing/2014/main"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97" name="CustomShape 1">
          <a:extLst>
            <a:ext uri="{FF2B5EF4-FFF2-40B4-BE49-F238E27FC236}">
              <a16:creationId xmlns="" xmlns:a16="http://schemas.microsoft.com/office/drawing/2014/main"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98" name="CustomShape 1">
          <a:extLst>
            <a:ext uri="{FF2B5EF4-FFF2-40B4-BE49-F238E27FC236}">
              <a16:creationId xmlns="" xmlns:a16="http://schemas.microsoft.com/office/drawing/2014/main"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99" name="CustomShape 1">
          <a:extLst>
            <a:ext uri="{FF2B5EF4-FFF2-40B4-BE49-F238E27FC236}">
              <a16:creationId xmlns="" xmlns:a16="http://schemas.microsoft.com/office/drawing/2014/main"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00" name="CustomShape 1">
          <a:extLst>
            <a:ext uri="{FF2B5EF4-FFF2-40B4-BE49-F238E27FC236}">
              <a16:creationId xmlns="" xmlns:a16="http://schemas.microsoft.com/office/drawing/2014/main"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01" name="CustomShape 1">
          <a:extLst>
            <a:ext uri="{FF2B5EF4-FFF2-40B4-BE49-F238E27FC236}">
              <a16:creationId xmlns="" xmlns:a16="http://schemas.microsoft.com/office/drawing/2014/main"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02" name="CustomShape 1">
          <a:extLst>
            <a:ext uri="{FF2B5EF4-FFF2-40B4-BE49-F238E27FC236}">
              <a16:creationId xmlns="" xmlns:a16="http://schemas.microsoft.com/office/drawing/2014/main"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03" name="CustomShape 1">
          <a:extLst>
            <a:ext uri="{FF2B5EF4-FFF2-40B4-BE49-F238E27FC236}">
              <a16:creationId xmlns="" xmlns:a16="http://schemas.microsoft.com/office/drawing/2014/main"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04" name="CustomShape 1">
          <a:extLst>
            <a:ext uri="{FF2B5EF4-FFF2-40B4-BE49-F238E27FC236}">
              <a16:creationId xmlns="" xmlns:a16="http://schemas.microsoft.com/office/drawing/2014/main"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05" name="CustomShape 1">
          <a:extLst>
            <a:ext uri="{FF2B5EF4-FFF2-40B4-BE49-F238E27FC236}">
              <a16:creationId xmlns="" xmlns:a16="http://schemas.microsoft.com/office/drawing/2014/main"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06" name="CustomShape 1">
          <a:extLst>
            <a:ext uri="{FF2B5EF4-FFF2-40B4-BE49-F238E27FC236}">
              <a16:creationId xmlns="" xmlns:a16="http://schemas.microsoft.com/office/drawing/2014/main"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07" name="CustomShape 1">
          <a:extLst>
            <a:ext uri="{FF2B5EF4-FFF2-40B4-BE49-F238E27FC236}">
              <a16:creationId xmlns="" xmlns:a16="http://schemas.microsoft.com/office/drawing/2014/main"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08" name="CustomShape 1">
          <a:extLst>
            <a:ext uri="{FF2B5EF4-FFF2-40B4-BE49-F238E27FC236}">
              <a16:creationId xmlns="" xmlns:a16="http://schemas.microsoft.com/office/drawing/2014/main"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09" name="CustomShape 1">
          <a:extLst>
            <a:ext uri="{FF2B5EF4-FFF2-40B4-BE49-F238E27FC236}">
              <a16:creationId xmlns="" xmlns:a16="http://schemas.microsoft.com/office/drawing/2014/main"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10" name="CustomShape 1">
          <a:extLst>
            <a:ext uri="{FF2B5EF4-FFF2-40B4-BE49-F238E27FC236}">
              <a16:creationId xmlns="" xmlns:a16="http://schemas.microsoft.com/office/drawing/2014/main"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11" name="CustomShape 1">
          <a:extLst>
            <a:ext uri="{FF2B5EF4-FFF2-40B4-BE49-F238E27FC236}">
              <a16:creationId xmlns="" xmlns:a16="http://schemas.microsoft.com/office/drawing/2014/main"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12" name="CustomShape 1">
          <a:extLst>
            <a:ext uri="{FF2B5EF4-FFF2-40B4-BE49-F238E27FC236}">
              <a16:creationId xmlns="" xmlns:a16="http://schemas.microsoft.com/office/drawing/2014/main"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13" name="CustomShape 1">
          <a:extLst>
            <a:ext uri="{FF2B5EF4-FFF2-40B4-BE49-F238E27FC236}">
              <a16:creationId xmlns="" xmlns:a16="http://schemas.microsoft.com/office/drawing/2014/main"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14" name="CustomShape 1">
          <a:extLst>
            <a:ext uri="{FF2B5EF4-FFF2-40B4-BE49-F238E27FC236}">
              <a16:creationId xmlns="" xmlns:a16="http://schemas.microsoft.com/office/drawing/2014/main"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15" name="CustomShape 1">
          <a:extLst>
            <a:ext uri="{FF2B5EF4-FFF2-40B4-BE49-F238E27FC236}">
              <a16:creationId xmlns="" xmlns:a16="http://schemas.microsoft.com/office/drawing/2014/main"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16" name="CustomShape 1">
          <a:extLst>
            <a:ext uri="{FF2B5EF4-FFF2-40B4-BE49-F238E27FC236}">
              <a16:creationId xmlns="" xmlns:a16="http://schemas.microsoft.com/office/drawing/2014/main"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17" name="CustomShape 1">
          <a:extLst>
            <a:ext uri="{FF2B5EF4-FFF2-40B4-BE49-F238E27FC236}">
              <a16:creationId xmlns="" xmlns:a16="http://schemas.microsoft.com/office/drawing/2014/main"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18" name="CustomShape 1">
          <a:extLst>
            <a:ext uri="{FF2B5EF4-FFF2-40B4-BE49-F238E27FC236}">
              <a16:creationId xmlns="" xmlns:a16="http://schemas.microsoft.com/office/drawing/2014/main"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19" name="CustomShape 1">
          <a:extLst>
            <a:ext uri="{FF2B5EF4-FFF2-40B4-BE49-F238E27FC236}">
              <a16:creationId xmlns="" xmlns:a16="http://schemas.microsoft.com/office/drawing/2014/main"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20" name="CustomShape 1">
          <a:extLst>
            <a:ext uri="{FF2B5EF4-FFF2-40B4-BE49-F238E27FC236}">
              <a16:creationId xmlns="" xmlns:a16="http://schemas.microsoft.com/office/drawing/2014/main"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21" name="CustomShape 1">
          <a:extLst>
            <a:ext uri="{FF2B5EF4-FFF2-40B4-BE49-F238E27FC236}">
              <a16:creationId xmlns="" xmlns:a16="http://schemas.microsoft.com/office/drawing/2014/main"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22" name="CustomShape 1">
          <a:extLst>
            <a:ext uri="{FF2B5EF4-FFF2-40B4-BE49-F238E27FC236}">
              <a16:creationId xmlns="" xmlns:a16="http://schemas.microsoft.com/office/drawing/2014/main"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23" name="CustomShape 1">
          <a:extLst>
            <a:ext uri="{FF2B5EF4-FFF2-40B4-BE49-F238E27FC236}">
              <a16:creationId xmlns="" xmlns:a16="http://schemas.microsoft.com/office/drawing/2014/main"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24" name="CustomShape 1">
          <a:extLst>
            <a:ext uri="{FF2B5EF4-FFF2-40B4-BE49-F238E27FC236}">
              <a16:creationId xmlns="" xmlns:a16="http://schemas.microsoft.com/office/drawing/2014/main"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25" name="CustomShape 1">
          <a:extLst>
            <a:ext uri="{FF2B5EF4-FFF2-40B4-BE49-F238E27FC236}">
              <a16:creationId xmlns="" xmlns:a16="http://schemas.microsoft.com/office/drawing/2014/main"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26" name="CustomShape 1">
          <a:extLst>
            <a:ext uri="{FF2B5EF4-FFF2-40B4-BE49-F238E27FC236}">
              <a16:creationId xmlns="" xmlns:a16="http://schemas.microsoft.com/office/drawing/2014/main"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27" name="CustomShape 1">
          <a:extLst>
            <a:ext uri="{FF2B5EF4-FFF2-40B4-BE49-F238E27FC236}">
              <a16:creationId xmlns="" xmlns:a16="http://schemas.microsoft.com/office/drawing/2014/main"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28" name="CustomShape 1">
          <a:extLst>
            <a:ext uri="{FF2B5EF4-FFF2-40B4-BE49-F238E27FC236}">
              <a16:creationId xmlns="" xmlns:a16="http://schemas.microsoft.com/office/drawing/2014/main"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29" name="CustomShape 1">
          <a:extLst>
            <a:ext uri="{FF2B5EF4-FFF2-40B4-BE49-F238E27FC236}">
              <a16:creationId xmlns="" xmlns:a16="http://schemas.microsoft.com/office/drawing/2014/main"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30" name="CustomShape 1">
          <a:extLst>
            <a:ext uri="{FF2B5EF4-FFF2-40B4-BE49-F238E27FC236}">
              <a16:creationId xmlns="" xmlns:a16="http://schemas.microsoft.com/office/drawing/2014/main"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31" name="CustomShape 1">
          <a:extLst>
            <a:ext uri="{FF2B5EF4-FFF2-40B4-BE49-F238E27FC236}">
              <a16:creationId xmlns="" xmlns:a16="http://schemas.microsoft.com/office/drawing/2014/main"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32" name="CustomShape 1">
          <a:extLst>
            <a:ext uri="{FF2B5EF4-FFF2-40B4-BE49-F238E27FC236}">
              <a16:creationId xmlns="" xmlns:a16="http://schemas.microsoft.com/office/drawing/2014/main"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33" name="CustomShape 1">
          <a:extLst>
            <a:ext uri="{FF2B5EF4-FFF2-40B4-BE49-F238E27FC236}">
              <a16:creationId xmlns="" xmlns:a16="http://schemas.microsoft.com/office/drawing/2014/main"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34" name="CustomShape 1">
          <a:extLst>
            <a:ext uri="{FF2B5EF4-FFF2-40B4-BE49-F238E27FC236}">
              <a16:creationId xmlns="" xmlns:a16="http://schemas.microsoft.com/office/drawing/2014/main"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35" name="CustomShape 1">
          <a:extLst>
            <a:ext uri="{FF2B5EF4-FFF2-40B4-BE49-F238E27FC236}">
              <a16:creationId xmlns="" xmlns:a16="http://schemas.microsoft.com/office/drawing/2014/main"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36" name="CustomShape 1">
          <a:extLst>
            <a:ext uri="{FF2B5EF4-FFF2-40B4-BE49-F238E27FC236}">
              <a16:creationId xmlns="" xmlns:a16="http://schemas.microsoft.com/office/drawing/2014/main"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37" name="CustomShape 1">
          <a:extLst>
            <a:ext uri="{FF2B5EF4-FFF2-40B4-BE49-F238E27FC236}">
              <a16:creationId xmlns="" xmlns:a16="http://schemas.microsoft.com/office/drawing/2014/main"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038" name="CustomShape 1">
          <a:extLst>
            <a:ext uri="{FF2B5EF4-FFF2-40B4-BE49-F238E27FC236}">
              <a16:creationId xmlns="" xmlns:a16="http://schemas.microsoft.com/office/drawing/2014/main"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39" name="CustomShape 1">
          <a:extLst>
            <a:ext uri="{FF2B5EF4-FFF2-40B4-BE49-F238E27FC236}">
              <a16:creationId xmlns="" xmlns:a16="http://schemas.microsoft.com/office/drawing/2014/main"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40" name="CustomShape 1">
          <a:extLst>
            <a:ext uri="{FF2B5EF4-FFF2-40B4-BE49-F238E27FC236}">
              <a16:creationId xmlns="" xmlns:a16="http://schemas.microsoft.com/office/drawing/2014/main"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41" name="CustomShape 1">
          <a:extLst>
            <a:ext uri="{FF2B5EF4-FFF2-40B4-BE49-F238E27FC236}">
              <a16:creationId xmlns="" xmlns:a16="http://schemas.microsoft.com/office/drawing/2014/main"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42" name="CustomShape 1">
          <a:extLst>
            <a:ext uri="{FF2B5EF4-FFF2-40B4-BE49-F238E27FC236}">
              <a16:creationId xmlns="" xmlns:a16="http://schemas.microsoft.com/office/drawing/2014/main"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43" name="CustomShape 1">
          <a:extLst>
            <a:ext uri="{FF2B5EF4-FFF2-40B4-BE49-F238E27FC236}">
              <a16:creationId xmlns="" xmlns:a16="http://schemas.microsoft.com/office/drawing/2014/main"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44" name="CustomShape 1">
          <a:extLst>
            <a:ext uri="{FF2B5EF4-FFF2-40B4-BE49-F238E27FC236}">
              <a16:creationId xmlns="" xmlns:a16="http://schemas.microsoft.com/office/drawing/2014/main"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45" name="CustomShape 1">
          <a:extLst>
            <a:ext uri="{FF2B5EF4-FFF2-40B4-BE49-F238E27FC236}">
              <a16:creationId xmlns="" xmlns:a16="http://schemas.microsoft.com/office/drawing/2014/main"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46" name="CustomShape 1">
          <a:extLst>
            <a:ext uri="{FF2B5EF4-FFF2-40B4-BE49-F238E27FC236}">
              <a16:creationId xmlns="" xmlns:a16="http://schemas.microsoft.com/office/drawing/2014/main"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47" name="CustomShape 1">
          <a:extLst>
            <a:ext uri="{FF2B5EF4-FFF2-40B4-BE49-F238E27FC236}">
              <a16:creationId xmlns="" xmlns:a16="http://schemas.microsoft.com/office/drawing/2014/main"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48" name="CustomShape 1">
          <a:extLst>
            <a:ext uri="{FF2B5EF4-FFF2-40B4-BE49-F238E27FC236}">
              <a16:creationId xmlns="" xmlns:a16="http://schemas.microsoft.com/office/drawing/2014/main"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49" name="CustomShape 1">
          <a:extLst>
            <a:ext uri="{FF2B5EF4-FFF2-40B4-BE49-F238E27FC236}">
              <a16:creationId xmlns="" xmlns:a16="http://schemas.microsoft.com/office/drawing/2014/main"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50" name="CustomShape 1">
          <a:extLst>
            <a:ext uri="{FF2B5EF4-FFF2-40B4-BE49-F238E27FC236}">
              <a16:creationId xmlns="" xmlns:a16="http://schemas.microsoft.com/office/drawing/2014/main"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51" name="CustomShape 1">
          <a:extLst>
            <a:ext uri="{FF2B5EF4-FFF2-40B4-BE49-F238E27FC236}">
              <a16:creationId xmlns="" xmlns:a16="http://schemas.microsoft.com/office/drawing/2014/main"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52" name="CustomShape 1">
          <a:extLst>
            <a:ext uri="{FF2B5EF4-FFF2-40B4-BE49-F238E27FC236}">
              <a16:creationId xmlns="" xmlns:a16="http://schemas.microsoft.com/office/drawing/2014/main"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53" name="CustomShape 1">
          <a:extLst>
            <a:ext uri="{FF2B5EF4-FFF2-40B4-BE49-F238E27FC236}">
              <a16:creationId xmlns="" xmlns:a16="http://schemas.microsoft.com/office/drawing/2014/main"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54" name="CustomShape 1">
          <a:extLst>
            <a:ext uri="{FF2B5EF4-FFF2-40B4-BE49-F238E27FC236}">
              <a16:creationId xmlns="" xmlns:a16="http://schemas.microsoft.com/office/drawing/2014/main"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55" name="CustomShape 1">
          <a:extLst>
            <a:ext uri="{FF2B5EF4-FFF2-40B4-BE49-F238E27FC236}">
              <a16:creationId xmlns="" xmlns:a16="http://schemas.microsoft.com/office/drawing/2014/main"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56" name="CustomShape 1">
          <a:extLst>
            <a:ext uri="{FF2B5EF4-FFF2-40B4-BE49-F238E27FC236}">
              <a16:creationId xmlns="" xmlns:a16="http://schemas.microsoft.com/office/drawing/2014/main"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57" name="CustomShape 1">
          <a:extLst>
            <a:ext uri="{FF2B5EF4-FFF2-40B4-BE49-F238E27FC236}">
              <a16:creationId xmlns="" xmlns:a16="http://schemas.microsoft.com/office/drawing/2014/main"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58" name="CustomShape 1">
          <a:extLst>
            <a:ext uri="{FF2B5EF4-FFF2-40B4-BE49-F238E27FC236}">
              <a16:creationId xmlns="" xmlns:a16="http://schemas.microsoft.com/office/drawing/2014/main"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59" name="CustomShape 1">
          <a:extLst>
            <a:ext uri="{FF2B5EF4-FFF2-40B4-BE49-F238E27FC236}">
              <a16:creationId xmlns="" xmlns:a16="http://schemas.microsoft.com/office/drawing/2014/main"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60" name="CustomShape 1">
          <a:extLst>
            <a:ext uri="{FF2B5EF4-FFF2-40B4-BE49-F238E27FC236}">
              <a16:creationId xmlns="" xmlns:a16="http://schemas.microsoft.com/office/drawing/2014/main"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61" name="CustomShape 1">
          <a:extLst>
            <a:ext uri="{FF2B5EF4-FFF2-40B4-BE49-F238E27FC236}">
              <a16:creationId xmlns="" xmlns:a16="http://schemas.microsoft.com/office/drawing/2014/main"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62" name="CustomShape 1">
          <a:extLst>
            <a:ext uri="{FF2B5EF4-FFF2-40B4-BE49-F238E27FC236}">
              <a16:creationId xmlns="" xmlns:a16="http://schemas.microsoft.com/office/drawing/2014/main"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63" name="CustomShape 1">
          <a:extLst>
            <a:ext uri="{FF2B5EF4-FFF2-40B4-BE49-F238E27FC236}">
              <a16:creationId xmlns="" xmlns:a16="http://schemas.microsoft.com/office/drawing/2014/main"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64" name="CustomShape 1">
          <a:extLst>
            <a:ext uri="{FF2B5EF4-FFF2-40B4-BE49-F238E27FC236}">
              <a16:creationId xmlns="" xmlns:a16="http://schemas.microsoft.com/office/drawing/2014/main"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65" name="CustomShape 1">
          <a:extLst>
            <a:ext uri="{FF2B5EF4-FFF2-40B4-BE49-F238E27FC236}">
              <a16:creationId xmlns="" xmlns:a16="http://schemas.microsoft.com/office/drawing/2014/main"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66" name="CustomShape 1">
          <a:extLst>
            <a:ext uri="{FF2B5EF4-FFF2-40B4-BE49-F238E27FC236}">
              <a16:creationId xmlns="" xmlns:a16="http://schemas.microsoft.com/office/drawing/2014/main"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67" name="CustomShape 1">
          <a:extLst>
            <a:ext uri="{FF2B5EF4-FFF2-40B4-BE49-F238E27FC236}">
              <a16:creationId xmlns="" xmlns:a16="http://schemas.microsoft.com/office/drawing/2014/main"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68" name="CustomShape 1">
          <a:extLst>
            <a:ext uri="{FF2B5EF4-FFF2-40B4-BE49-F238E27FC236}">
              <a16:creationId xmlns="" xmlns:a16="http://schemas.microsoft.com/office/drawing/2014/main"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69" name="CustomShape 1">
          <a:extLst>
            <a:ext uri="{FF2B5EF4-FFF2-40B4-BE49-F238E27FC236}">
              <a16:creationId xmlns="" xmlns:a16="http://schemas.microsoft.com/office/drawing/2014/main"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70" name="CustomShape 1">
          <a:extLst>
            <a:ext uri="{FF2B5EF4-FFF2-40B4-BE49-F238E27FC236}">
              <a16:creationId xmlns="" xmlns:a16="http://schemas.microsoft.com/office/drawing/2014/main"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71" name="CustomShape 1">
          <a:extLst>
            <a:ext uri="{FF2B5EF4-FFF2-40B4-BE49-F238E27FC236}">
              <a16:creationId xmlns="" xmlns:a16="http://schemas.microsoft.com/office/drawing/2014/main"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72" name="CustomShape 1">
          <a:extLst>
            <a:ext uri="{FF2B5EF4-FFF2-40B4-BE49-F238E27FC236}">
              <a16:creationId xmlns="" xmlns:a16="http://schemas.microsoft.com/office/drawing/2014/main"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73" name="CustomShape 1">
          <a:extLst>
            <a:ext uri="{FF2B5EF4-FFF2-40B4-BE49-F238E27FC236}">
              <a16:creationId xmlns="" xmlns:a16="http://schemas.microsoft.com/office/drawing/2014/main"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74" name="CustomShape 1">
          <a:extLst>
            <a:ext uri="{FF2B5EF4-FFF2-40B4-BE49-F238E27FC236}">
              <a16:creationId xmlns="" xmlns:a16="http://schemas.microsoft.com/office/drawing/2014/main"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075" name="CustomShape 1">
          <a:extLst>
            <a:ext uri="{FF2B5EF4-FFF2-40B4-BE49-F238E27FC236}">
              <a16:creationId xmlns="" xmlns:a16="http://schemas.microsoft.com/office/drawing/2014/main"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76" name="CustomShape 1">
          <a:extLst>
            <a:ext uri="{FF2B5EF4-FFF2-40B4-BE49-F238E27FC236}">
              <a16:creationId xmlns="" xmlns:a16="http://schemas.microsoft.com/office/drawing/2014/main"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77" name="CustomShape 1">
          <a:extLst>
            <a:ext uri="{FF2B5EF4-FFF2-40B4-BE49-F238E27FC236}">
              <a16:creationId xmlns="" xmlns:a16="http://schemas.microsoft.com/office/drawing/2014/main"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78" name="CustomShape 1">
          <a:extLst>
            <a:ext uri="{FF2B5EF4-FFF2-40B4-BE49-F238E27FC236}">
              <a16:creationId xmlns="" xmlns:a16="http://schemas.microsoft.com/office/drawing/2014/main"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79" name="CustomShape 1">
          <a:extLst>
            <a:ext uri="{FF2B5EF4-FFF2-40B4-BE49-F238E27FC236}">
              <a16:creationId xmlns="" xmlns:a16="http://schemas.microsoft.com/office/drawing/2014/main"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80" name="CustomShape 1">
          <a:extLst>
            <a:ext uri="{FF2B5EF4-FFF2-40B4-BE49-F238E27FC236}">
              <a16:creationId xmlns="" xmlns:a16="http://schemas.microsoft.com/office/drawing/2014/main"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81" name="CustomShape 1">
          <a:extLst>
            <a:ext uri="{FF2B5EF4-FFF2-40B4-BE49-F238E27FC236}">
              <a16:creationId xmlns="" xmlns:a16="http://schemas.microsoft.com/office/drawing/2014/main"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82" name="CustomShape 1">
          <a:extLst>
            <a:ext uri="{FF2B5EF4-FFF2-40B4-BE49-F238E27FC236}">
              <a16:creationId xmlns="" xmlns:a16="http://schemas.microsoft.com/office/drawing/2014/main"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83" name="CustomShape 1">
          <a:extLst>
            <a:ext uri="{FF2B5EF4-FFF2-40B4-BE49-F238E27FC236}">
              <a16:creationId xmlns="" xmlns:a16="http://schemas.microsoft.com/office/drawing/2014/main"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084" name="CustomShape 1">
          <a:extLst>
            <a:ext uri="{FF2B5EF4-FFF2-40B4-BE49-F238E27FC236}">
              <a16:creationId xmlns="" xmlns:a16="http://schemas.microsoft.com/office/drawing/2014/main"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85" name="CustomShape 1">
          <a:extLst>
            <a:ext uri="{FF2B5EF4-FFF2-40B4-BE49-F238E27FC236}">
              <a16:creationId xmlns="" xmlns:a16="http://schemas.microsoft.com/office/drawing/2014/main"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86" name="CustomShape 1">
          <a:extLst>
            <a:ext uri="{FF2B5EF4-FFF2-40B4-BE49-F238E27FC236}">
              <a16:creationId xmlns="" xmlns:a16="http://schemas.microsoft.com/office/drawing/2014/main"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87" name="CustomShape 1">
          <a:extLst>
            <a:ext uri="{FF2B5EF4-FFF2-40B4-BE49-F238E27FC236}">
              <a16:creationId xmlns="" xmlns:a16="http://schemas.microsoft.com/office/drawing/2014/main"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88" name="CustomShape 1">
          <a:extLst>
            <a:ext uri="{FF2B5EF4-FFF2-40B4-BE49-F238E27FC236}">
              <a16:creationId xmlns="" xmlns:a16="http://schemas.microsoft.com/office/drawing/2014/main"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89" name="CustomShape 1">
          <a:extLst>
            <a:ext uri="{FF2B5EF4-FFF2-40B4-BE49-F238E27FC236}">
              <a16:creationId xmlns="" xmlns:a16="http://schemas.microsoft.com/office/drawing/2014/main"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90" name="CustomShape 1">
          <a:extLst>
            <a:ext uri="{FF2B5EF4-FFF2-40B4-BE49-F238E27FC236}">
              <a16:creationId xmlns="" xmlns:a16="http://schemas.microsoft.com/office/drawing/2014/main"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91" name="CustomShape 1">
          <a:extLst>
            <a:ext uri="{FF2B5EF4-FFF2-40B4-BE49-F238E27FC236}">
              <a16:creationId xmlns="" xmlns:a16="http://schemas.microsoft.com/office/drawing/2014/main"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92" name="CustomShape 1">
          <a:extLst>
            <a:ext uri="{FF2B5EF4-FFF2-40B4-BE49-F238E27FC236}">
              <a16:creationId xmlns="" xmlns:a16="http://schemas.microsoft.com/office/drawing/2014/main"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93" name="CustomShape 1">
          <a:extLst>
            <a:ext uri="{FF2B5EF4-FFF2-40B4-BE49-F238E27FC236}">
              <a16:creationId xmlns="" xmlns:a16="http://schemas.microsoft.com/office/drawing/2014/main"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94" name="CustomShape 1">
          <a:extLst>
            <a:ext uri="{FF2B5EF4-FFF2-40B4-BE49-F238E27FC236}">
              <a16:creationId xmlns="" xmlns:a16="http://schemas.microsoft.com/office/drawing/2014/main"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95" name="CustomShape 1">
          <a:extLst>
            <a:ext uri="{FF2B5EF4-FFF2-40B4-BE49-F238E27FC236}">
              <a16:creationId xmlns="" xmlns:a16="http://schemas.microsoft.com/office/drawing/2014/main"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96" name="CustomShape 1">
          <a:extLst>
            <a:ext uri="{FF2B5EF4-FFF2-40B4-BE49-F238E27FC236}">
              <a16:creationId xmlns="" xmlns:a16="http://schemas.microsoft.com/office/drawing/2014/main"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97" name="CustomShape 1">
          <a:extLst>
            <a:ext uri="{FF2B5EF4-FFF2-40B4-BE49-F238E27FC236}">
              <a16:creationId xmlns="" xmlns:a16="http://schemas.microsoft.com/office/drawing/2014/main"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98" name="CustomShape 1">
          <a:extLst>
            <a:ext uri="{FF2B5EF4-FFF2-40B4-BE49-F238E27FC236}">
              <a16:creationId xmlns="" xmlns:a16="http://schemas.microsoft.com/office/drawing/2014/main"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99" name="CustomShape 1">
          <a:extLst>
            <a:ext uri="{FF2B5EF4-FFF2-40B4-BE49-F238E27FC236}">
              <a16:creationId xmlns="" xmlns:a16="http://schemas.microsoft.com/office/drawing/2014/main"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00" name="CustomShape 1">
          <a:extLst>
            <a:ext uri="{FF2B5EF4-FFF2-40B4-BE49-F238E27FC236}">
              <a16:creationId xmlns="" xmlns:a16="http://schemas.microsoft.com/office/drawing/2014/main"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01" name="CustomShape 1">
          <a:extLst>
            <a:ext uri="{FF2B5EF4-FFF2-40B4-BE49-F238E27FC236}">
              <a16:creationId xmlns="" xmlns:a16="http://schemas.microsoft.com/office/drawing/2014/main"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02" name="CustomShape 1">
          <a:extLst>
            <a:ext uri="{FF2B5EF4-FFF2-40B4-BE49-F238E27FC236}">
              <a16:creationId xmlns="" xmlns:a16="http://schemas.microsoft.com/office/drawing/2014/main"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03" name="CustomShape 1">
          <a:extLst>
            <a:ext uri="{FF2B5EF4-FFF2-40B4-BE49-F238E27FC236}">
              <a16:creationId xmlns="" xmlns:a16="http://schemas.microsoft.com/office/drawing/2014/main"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04" name="CustomShape 1">
          <a:extLst>
            <a:ext uri="{FF2B5EF4-FFF2-40B4-BE49-F238E27FC236}">
              <a16:creationId xmlns="" xmlns:a16="http://schemas.microsoft.com/office/drawing/2014/main"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05" name="CustomShape 1">
          <a:extLst>
            <a:ext uri="{FF2B5EF4-FFF2-40B4-BE49-F238E27FC236}">
              <a16:creationId xmlns="" xmlns:a16="http://schemas.microsoft.com/office/drawing/2014/main"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06" name="CustomShape 1">
          <a:extLst>
            <a:ext uri="{FF2B5EF4-FFF2-40B4-BE49-F238E27FC236}">
              <a16:creationId xmlns="" xmlns:a16="http://schemas.microsoft.com/office/drawing/2014/main"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07" name="CustomShape 1">
          <a:extLst>
            <a:ext uri="{FF2B5EF4-FFF2-40B4-BE49-F238E27FC236}">
              <a16:creationId xmlns="" xmlns:a16="http://schemas.microsoft.com/office/drawing/2014/main"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08" name="CustomShape 1">
          <a:extLst>
            <a:ext uri="{FF2B5EF4-FFF2-40B4-BE49-F238E27FC236}">
              <a16:creationId xmlns="" xmlns:a16="http://schemas.microsoft.com/office/drawing/2014/main"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09" name="CustomShape 1">
          <a:extLst>
            <a:ext uri="{FF2B5EF4-FFF2-40B4-BE49-F238E27FC236}">
              <a16:creationId xmlns="" xmlns:a16="http://schemas.microsoft.com/office/drawing/2014/main"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10" name="CustomShape 1">
          <a:extLst>
            <a:ext uri="{FF2B5EF4-FFF2-40B4-BE49-F238E27FC236}">
              <a16:creationId xmlns="" xmlns:a16="http://schemas.microsoft.com/office/drawing/2014/main"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11" name="CustomShape 1">
          <a:extLst>
            <a:ext uri="{FF2B5EF4-FFF2-40B4-BE49-F238E27FC236}">
              <a16:creationId xmlns="" xmlns:a16="http://schemas.microsoft.com/office/drawing/2014/main"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12" name="CustomShape 1">
          <a:extLst>
            <a:ext uri="{FF2B5EF4-FFF2-40B4-BE49-F238E27FC236}">
              <a16:creationId xmlns="" xmlns:a16="http://schemas.microsoft.com/office/drawing/2014/main"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13" name="CustomShape 1">
          <a:extLst>
            <a:ext uri="{FF2B5EF4-FFF2-40B4-BE49-F238E27FC236}">
              <a16:creationId xmlns="" xmlns:a16="http://schemas.microsoft.com/office/drawing/2014/main"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14" name="CustomShape 1">
          <a:extLst>
            <a:ext uri="{FF2B5EF4-FFF2-40B4-BE49-F238E27FC236}">
              <a16:creationId xmlns="" xmlns:a16="http://schemas.microsoft.com/office/drawing/2014/main"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15" name="CustomShape 1">
          <a:extLst>
            <a:ext uri="{FF2B5EF4-FFF2-40B4-BE49-F238E27FC236}">
              <a16:creationId xmlns="" xmlns:a16="http://schemas.microsoft.com/office/drawing/2014/main"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16" name="CustomShape 1">
          <a:extLst>
            <a:ext uri="{FF2B5EF4-FFF2-40B4-BE49-F238E27FC236}">
              <a16:creationId xmlns="" xmlns:a16="http://schemas.microsoft.com/office/drawing/2014/main"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17" name="CustomShape 1">
          <a:extLst>
            <a:ext uri="{FF2B5EF4-FFF2-40B4-BE49-F238E27FC236}">
              <a16:creationId xmlns="" xmlns:a16="http://schemas.microsoft.com/office/drawing/2014/main"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18" name="CustomShape 1">
          <a:extLst>
            <a:ext uri="{FF2B5EF4-FFF2-40B4-BE49-F238E27FC236}">
              <a16:creationId xmlns="" xmlns:a16="http://schemas.microsoft.com/office/drawing/2014/main"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19" name="CustomShape 1">
          <a:extLst>
            <a:ext uri="{FF2B5EF4-FFF2-40B4-BE49-F238E27FC236}">
              <a16:creationId xmlns="" xmlns:a16="http://schemas.microsoft.com/office/drawing/2014/main"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20" name="CustomShape 1">
          <a:extLst>
            <a:ext uri="{FF2B5EF4-FFF2-40B4-BE49-F238E27FC236}">
              <a16:creationId xmlns="" xmlns:a16="http://schemas.microsoft.com/office/drawing/2014/main"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21" name="CustomShape 1">
          <a:extLst>
            <a:ext uri="{FF2B5EF4-FFF2-40B4-BE49-F238E27FC236}">
              <a16:creationId xmlns="" xmlns:a16="http://schemas.microsoft.com/office/drawing/2014/main"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22" name="CustomShape 1">
          <a:extLst>
            <a:ext uri="{FF2B5EF4-FFF2-40B4-BE49-F238E27FC236}">
              <a16:creationId xmlns="" xmlns:a16="http://schemas.microsoft.com/office/drawing/2014/main"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23" name="CustomShape 1">
          <a:extLst>
            <a:ext uri="{FF2B5EF4-FFF2-40B4-BE49-F238E27FC236}">
              <a16:creationId xmlns="" xmlns:a16="http://schemas.microsoft.com/office/drawing/2014/main"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24" name="CustomShape 1">
          <a:extLst>
            <a:ext uri="{FF2B5EF4-FFF2-40B4-BE49-F238E27FC236}">
              <a16:creationId xmlns="" xmlns:a16="http://schemas.microsoft.com/office/drawing/2014/main"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25" name="CustomShape 1">
          <a:extLst>
            <a:ext uri="{FF2B5EF4-FFF2-40B4-BE49-F238E27FC236}">
              <a16:creationId xmlns="" xmlns:a16="http://schemas.microsoft.com/office/drawing/2014/main"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26" name="CustomShape 1">
          <a:extLst>
            <a:ext uri="{FF2B5EF4-FFF2-40B4-BE49-F238E27FC236}">
              <a16:creationId xmlns="" xmlns:a16="http://schemas.microsoft.com/office/drawing/2014/main"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27" name="CustomShape 1">
          <a:extLst>
            <a:ext uri="{FF2B5EF4-FFF2-40B4-BE49-F238E27FC236}">
              <a16:creationId xmlns="" xmlns:a16="http://schemas.microsoft.com/office/drawing/2014/main"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28" name="CustomShape 1">
          <a:extLst>
            <a:ext uri="{FF2B5EF4-FFF2-40B4-BE49-F238E27FC236}">
              <a16:creationId xmlns="" xmlns:a16="http://schemas.microsoft.com/office/drawing/2014/main"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29" name="CustomShape 1">
          <a:extLst>
            <a:ext uri="{FF2B5EF4-FFF2-40B4-BE49-F238E27FC236}">
              <a16:creationId xmlns="" xmlns:a16="http://schemas.microsoft.com/office/drawing/2014/main"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30" name="CustomShape 1">
          <a:extLst>
            <a:ext uri="{FF2B5EF4-FFF2-40B4-BE49-F238E27FC236}">
              <a16:creationId xmlns="" xmlns:a16="http://schemas.microsoft.com/office/drawing/2014/main"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31" name="CustomShape 1">
          <a:extLst>
            <a:ext uri="{FF2B5EF4-FFF2-40B4-BE49-F238E27FC236}">
              <a16:creationId xmlns="" xmlns:a16="http://schemas.microsoft.com/office/drawing/2014/main"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32" name="CustomShape 1">
          <a:extLst>
            <a:ext uri="{FF2B5EF4-FFF2-40B4-BE49-F238E27FC236}">
              <a16:creationId xmlns="" xmlns:a16="http://schemas.microsoft.com/office/drawing/2014/main"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33" name="CustomShape 1">
          <a:extLst>
            <a:ext uri="{FF2B5EF4-FFF2-40B4-BE49-F238E27FC236}">
              <a16:creationId xmlns="" xmlns:a16="http://schemas.microsoft.com/office/drawing/2014/main"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34" name="CustomShape 1">
          <a:extLst>
            <a:ext uri="{FF2B5EF4-FFF2-40B4-BE49-F238E27FC236}">
              <a16:creationId xmlns="" xmlns:a16="http://schemas.microsoft.com/office/drawing/2014/main"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35" name="CustomShape 1">
          <a:extLst>
            <a:ext uri="{FF2B5EF4-FFF2-40B4-BE49-F238E27FC236}">
              <a16:creationId xmlns="" xmlns:a16="http://schemas.microsoft.com/office/drawing/2014/main"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36" name="CustomShape 1">
          <a:extLst>
            <a:ext uri="{FF2B5EF4-FFF2-40B4-BE49-F238E27FC236}">
              <a16:creationId xmlns="" xmlns:a16="http://schemas.microsoft.com/office/drawing/2014/main"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37" name="CustomShape 1">
          <a:extLst>
            <a:ext uri="{FF2B5EF4-FFF2-40B4-BE49-F238E27FC236}">
              <a16:creationId xmlns="" xmlns:a16="http://schemas.microsoft.com/office/drawing/2014/main"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38" name="CustomShape 1">
          <a:extLst>
            <a:ext uri="{FF2B5EF4-FFF2-40B4-BE49-F238E27FC236}">
              <a16:creationId xmlns="" xmlns:a16="http://schemas.microsoft.com/office/drawing/2014/main"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39" name="CustomShape 1">
          <a:extLst>
            <a:ext uri="{FF2B5EF4-FFF2-40B4-BE49-F238E27FC236}">
              <a16:creationId xmlns="" xmlns:a16="http://schemas.microsoft.com/office/drawing/2014/main"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40" name="CustomShape 1">
          <a:extLst>
            <a:ext uri="{FF2B5EF4-FFF2-40B4-BE49-F238E27FC236}">
              <a16:creationId xmlns="" xmlns:a16="http://schemas.microsoft.com/office/drawing/2014/main"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41" name="CustomShape 1">
          <a:extLst>
            <a:ext uri="{FF2B5EF4-FFF2-40B4-BE49-F238E27FC236}">
              <a16:creationId xmlns="" xmlns:a16="http://schemas.microsoft.com/office/drawing/2014/main"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42" name="CustomShape 1">
          <a:extLst>
            <a:ext uri="{FF2B5EF4-FFF2-40B4-BE49-F238E27FC236}">
              <a16:creationId xmlns="" xmlns:a16="http://schemas.microsoft.com/office/drawing/2014/main"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43" name="CustomShape 1">
          <a:extLst>
            <a:ext uri="{FF2B5EF4-FFF2-40B4-BE49-F238E27FC236}">
              <a16:creationId xmlns="" xmlns:a16="http://schemas.microsoft.com/office/drawing/2014/main"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44" name="CustomShape 1">
          <a:extLst>
            <a:ext uri="{FF2B5EF4-FFF2-40B4-BE49-F238E27FC236}">
              <a16:creationId xmlns="" xmlns:a16="http://schemas.microsoft.com/office/drawing/2014/main"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45" name="CustomShape 1">
          <a:extLst>
            <a:ext uri="{FF2B5EF4-FFF2-40B4-BE49-F238E27FC236}">
              <a16:creationId xmlns="" xmlns:a16="http://schemas.microsoft.com/office/drawing/2014/main"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46" name="CustomShape 1">
          <a:extLst>
            <a:ext uri="{FF2B5EF4-FFF2-40B4-BE49-F238E27FC236}">
              <a16:creationId xmlns="" xmlns:a16="http://schemas.microsoft.com/office/drawing/2014/main"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47" name="CustomShape 1">
          <a:extLst>
            <a:ext uri="{FF2B5EF4-FFF2-40B4-BE49-F238E27FC236}">
              <a16:creationId xmlns="" xmlns:a16="http://schemas.microsoft.com/office/drawing/2014/main"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48" name="CustomShape 1">
          <a:extLst>
            <a:ext uri="{FF2B5EF4-FFF2-40B4-BE49-F238E27FC236}">
              <a16:creationId xmlns="" xmlns:a16="http://schemas.microsoft.com/office/drawing/2014/main"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49" name="CustomShape 1">
          <a:extLst>
            <a:ext uri="{FF2B5EF4-FFF2-40B4-BE49-F238E27FC236}">
              <a16:creationId xmlns="" xmlns:a16="http://schemas.microsoft.com/office/drawing/2014/main"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50" name="CustomShape 1">
          <a:extLst>
            <a:ext uri="{FF2B5EF4-FFF2-40B4-BE49-F238E27FC236}">
              <a16:creationId xmlns="" xmlns:a16="http://schemas.microsoft.com/office/drawing/2014/main"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51" name="CustomShape 1">
          <a:extLst>
            <a:ext uri="{FF2B5EF4-FFF2-40B4-BE49-F238E27FC236}">
              <a16:creationId xmlns="" xmlns:a16="http://schemas.microsoft.com/office/drawing/2014/main"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52" name="CustomShape 1">
          <a:extLst>
            <a:ext uri="{FF2B5EF4-FFF2-40B4-BE49-F238E27FC236}">
              <a16:creationId xmlns="" xmlns:a16="http://schemas.microsoft.com/office/drawing/2014/main"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53" name="CustomShape 1">
          <a:extLst>
            <a:ext uri="{FF2B5EF4-FFF2-40B4-BE49-F238E27FC236}">
              <a16:creationId xmlns="" xmlns:a16="http://schemas.microsoft.com/office/drawing/2014/main"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54" name="CustomShape 1">
          <a:extLst>
            <a:ext uri="{FF2B5EF4-FFF2-40B4-BE49-F238E27FC236}">
              <a16:creationId xmlns="" xmlns:a16="http://schemas.microsoft.com/office/drawing/2014/main"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55" name="CustomShape 1">
          <a:extLst>
            <a:ext uri="{FF2B5EF4-FFF2-40B4-BE49-F238E27FC236}">
              <a16:creationId xmlns="" xmlns:a16="http://schemas.microsoft.com/office/drawing/2014/main"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56" name="CustomShape 1">
          <a:extLst>
            <a:ext uri="{FF2B5EF4-FFF2-40B4-BE49-F238E27FC236}">
              <a16:creationId xmlns="" xmlns:a16="http://schemas.microsoft.com/office/drawing/2014/main"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57" name="CustomShape 1">
          <a:extLst>
            <a:ext uri="{FF2B5EF4-FFF2-40B4-BE49-F238E27FC236}">
              <a16:creationId xmlns="" xmlns:a16="http://schemas.microsoft.com/office/drawing/2014/main"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58" name="CustomShape 1">
          <a:extLst>
            <a:ext uri="{FF2B5EF4-FFF2-40B4-BE49-F238E27FC236}">
              <a16:creationId xmlns="" xmlns:a16="http://schemas.microsoft.com/office/drawing/2014/main"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59" name="CustomShape 1">
          <a:extLst>
            <a:ext uri="{FF2B5EF4-FFF2-40B4-BE49-F238E27FC236}">
              <a16:creationId xmlns="" xmlns:a16="http://schemas.microsoft.com/office/drawing/2014/main"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60" name="CustomShape 1">
          <a:extLst>
            <a:ext uri="{FF2B5EF4-FFF2-40B4-BE49-F238E27FC236}">
              <a16:creationId xmlns="" xmlns:a16="http://schemas.microsoft.com/office/drawing/2014/main"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61" name="CustomShape 1">
          <a:extLst>
            <a:ext uri="{FF2B5EF4-FFF2-40B4-BE49-F238E27FC236}">
              <a16:creationId xmlns="" xmlns:a16="http://schemas.microsoft.com/office/drawing/2014/main"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62" name="CustomShape 1">
          <a:extLst>
            <a:ext uri="{FF2B5EF4-FFF2-40B4-BE49-F238E27FC236}">
              <a16:creationId xmlns="" xmlns:a16="http://schemas.microsoft.com/office/drawing/2014/main"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63" name="CustomShape 1">
          <a:extLst>
            <a:ext uri="{FF2B5EF4-FFF2-40B4-BE49-F238E27FC236}">
              <a16:creationId xmlns="" xmlns:a16="http://schemas.microsoft.com/office/drawing/2014/main"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64" name="CustomShape 1">
          <a:extLst>
            <a:ext uri="{FF2B5EF4-FFF2-40B4-BE49-F238E27FC236}">
              <a16:creationId xmlns="" xmlns:a16="http://schemas.microsoft.com/office/drawing/2014/main"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65" name="CustomShape 1">
          <a:extLst>
            <a:ext uri="{FF2B5EF4-FFF2-40B4-BE49-F238E27FC236}">
              <a16:creationId xmlns="" xmlns:a16="http://schemas.microsoft.com/office/drawing/2014/main"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66" name="CustomShape 1">
          <a:extLst>
            <a:ext uri="{FF2B5EF4-FFF2-40B4-BE49-F238E27FC236}">
              <a16:creationId xmlns="" xmlns:a16="http://schemas.microsoft.com/office/drawing/2014/main"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67" name="CustomShape 1">
          <a:extLst>
            <a:ext uri="{FF2B5EF4-FFF2-40B4-BE49-F238E27FC236}">
              <a16:creationId xmlns="" xmlns:a16="http://schemas.microsoft.com/office/drawing/2014/main"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68" name="CustomShape 1">
          <a:extLst>
            <a:ext uri="{FF2B5EF4-FFF2-40B4-BE49-F238E27FC236}">
              <a16:creationId xmlns="" xmlns:a16="http://schemas.microsoft.com/office/drawing/2014/main"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69" name="CustomShape 1">
          <a:extLst>
            <a:ext uri="{FF2B5EF4-FFF2-40B4-BE49-F238E27FC236}">
              <a16:creationId xmlns="" xmlns:a16="http://schemas.microsoft.com/office/drawing/2014/main"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70" name="CustomShape 1">
          <a:extLst>
            <a:ext uri="{FF2B5EF4-FFF2-40B4-BE49-F238E27FC236}">
              <a16:creationId xmlns="" xmlns:a16="http://schemas.microsoft.com/office/drawing/2014/main"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71" name="CustomShape 1">
          <a:extLst>
            <a:ext uri="{FF2B5EF4-FFF2-40B4-BE49-F238E27FC236}">
              <a16:creationId xmlns="" xmlns:a16="http://schemas.microsoft.com/office/drawing/2014/main"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72" name="CustomShape 1">
          <a:extLst>
            <a:ext uri="{FF2B5EF4-FFF2-40B4-BE49-F238E27FC236}">
              <a16:creationId xmlns="" xmlns:a16="http://schemas.microsoft.com/office/drawing/2014/main"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73" name="CustomShape 1">
          <a:extLst>
            <a:ext uri="{FF2B5EF4-FFF2-40B4-BE49-F238E27FC236}">
              <a16:creationId xmlns="" xmlns:a16="http://schemas.microsoft.com/office/drawing/2014/main"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74" name="CustomShape 1">
          <a:extLst>
            <a:ext uri="{FF2B5EF4-FFF2-40B4-BE49-F238E27FC236}">
              <a16:creationId xmlns="" xmlns:a16="http://schemas.microsoft.com/office/drawing/2014/main"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75" name="CustomShape 1">
          <a:extLst>
            <a:ext uri="{FF2B5EF4-FFF2-40B4-BE49-F238E27FC236}">
              <a16:creationId xmlns="" xmlns:a16="http://schemas.microsoft.com/office/drawing/2014/main"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76" name="CustomShape 1">
          <a:extLst>
            <a:ext uri="{FF2B5EF4-FFF2-40B4-BE49-F238E27FC236}">
              <a16:creationId xmlns="" xmlns:a16="http://schemas.microsoft.com/office/drawing/2014/main"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77" name="CustomShape 1">
          <a:extLst>
            <a:ext uri="{FF2B5EF4-FFF2-40B4-BE49-F238E27FC236}">
              <a16:creationId xmlns="" xmlns:a16="http://schemas.microsoft.com/office/drawing/2014/main"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78" name="CustomShape 1">
          <a:extLst>
            <a:ext uri="{FF2B5EF4-FFF2-40B4-BE49-F238E27FC236}">
              <a16:creationId xmlns="" xmlns:a16="http://schemas.microsoft.com/office/drawing/2014/main"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79" name="CustomShape 1">
          <a:extLst>
            <a:ext uri="{FF2B5EF4-FFF2-40B4-BE49-F238E27FC236}">
              <a16:creationId xmlns="" xmlns:a16="http://schemas.microsoft.com/office/drawing/2014/main"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80" name="CustomShape 1">
          <a:extLst>
            <a:ext uri="{FF2B5EF4-FFF2-40B4-BE49-F238E27FC236}">
              <a16:creationId xmlns="" xmlns:a16="http://schemas.microsoft.com/office/drawing/2014/main"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81" name="CustomShape 1">
          <a:extLst>
            <a:ext uri="{FF2B5EF4-FFF2-40B4-BE49-F238E27FC236}">
              <a16:creationId xmlns="" xmlns:a16="http://schemas.microsoft.com/office/drawing/2014/main"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82" name="CustomShape 1">
          <a:extLst>
            <a:ext uri="{FF2B5EF4-FFF2-40B4-BE49-F238E27FC236}">
              <a16:creationId xmlns="" xmlns:a16="http://schemas.microsoft.com/office/drawing/2014/main"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83" name="CustomShape 1">
          <a:extLst>
            <a:ext uri="{FF2B5EF4-FFF2-40B4-BE49-F238E27FC236}">
              <a16:creationId xmlns="" xmlns:a16="http://schemas.microsoft.com/office/drawing/2014/main"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84" name="CustomShape 1">
          <a:extLst>
            <a:ext uri="{FF2B5EF4-FFF2-40B4-BE49-F238E27FC236}">
              <a16:creationId xmlns="" xmlns:a16="http://schemas.microsoft.com/office/drawing/2014/main"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85" name="CustomShape 1">
          <a:extLst>
            <a:ext uri="{FF2B5EF4-FFF2-40B4-BE49-F238E27FC236}">
              <a16:creationId xmlns="" xmlns:a16="http://schemas.microsoft.com/office/drawing/2014/main"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86" name="CustomShape 1">
          <a:extLst>
            <a:ext uri="{FF2B5EF4-FFF2-40B4-BE49-F238E27FC236}">
              <a16:creationId xmlns="" xmlns:a16="http://schemas.microsoft.com/office/drawing/2014/main"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87" name="CustomShape 1">
          <a:extLst>
            <a:ext uri="{FF2B5EF4-FFF2-40B4-BE49-F238E27FC236}">
              <a16:creationId xmlns="" xmlns:a16="http://schemas.microsoft.com/office/drawing/2014/main"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88" name="CustomShape 1">
          <a:extLst>
            <a:ext uri="{FF2B5EF4-FFF2-40B4-BE49-F238E27FC236}">
              <a16:creationId xmlns="" xmlns:a16="http://schemas.microsoft.com/office/drawing/2014/main"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89" name="CustomShape 1">
          <a:extLst>
            <a:ext uri="{FF2B5EF4-FFF2-40B4-BE49-F238E27FC236}">
              <a16:creationId xmlns="" xmlns:a16="http://schemas.microsoft.com/office/drawing/2014/main"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90" name="CustomShape 1">
          <a:extLst>
            <a:ext uri="{FF2B5EF4-FFF2-40B4-BE49-F238E27FC236}">
              <a16:creationId xmlns="" xmlns:a16="http://schemas.microsoft.com/office/drawing/2014/main"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91" name="CustomShape 1">
          <a:extLst>
            <a:ext uri="{FF2B5EF4-FFF2-40B4-BE49-F238E27FC236}">
              <a16:creationId xmlns="" xmlns:a16="http://schemas.microsoft.com/office/drawing/2014/main"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92" name="CustomShape 1">
          <a:extLst>
            <a:ext uri="{FF2B5EF4-FFF2-40B4-BE49-F238E27FC236}">
              <a16:creationId xmlns="" xmlns:a16="http://schemas.microsoft.com/office/drawing/2014/main"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93" name="CustomShape 1">
          <a:extLst>
            <a:ext uri="{FF2B5EF4-FFF2-40B4-BE49-F238E27FC236}">
              <a16:creationId xmlns="" xmlns:a16="http://schemas.microsoft.com/office/drawing/2014/main"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94" name="CustomShape 1">
          <a:extLst>
            <a:ext uri="{FF2B5EF4-FFF2-40B4-BE49-F238E27FC236}">
              <a16:creationId xmlns="" xmlns:a16="http://schemas.microsoft.com/office/drawing/2014/main"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95" name="CustomShape 1">
          <a:extLst>
            <a:ext uri="{FF2B5EF4-FFF2-40B4-BE49-F238E27FC236}">
              <a16:creationId xmlns="" xmlns:a16="http://schemas.microsoft.com/office/drawing/2014/main"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96" name="CustomShape 1">
          <a:extLst>
            <a:ext uri="{FF2B5EF4-FFF2-40B4-BE49-F238E27FC236}">
              <a16:creationId xmlns="" xmlns:a16="http://schemas.microsoft.com/office/drawing/2014/main"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97" name="CustomShape 1">
          <a:extLst>
            <a:ext uri="{FF2B5EF4-FFF2-40B4-BE49-F238E27FC236}">
              <a16:creationId xmlns="" xmlns:a16="http://schemas.microsoft.com/office/drawing/2014/main"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98" name="CustomShape 1">
          <a:extLst>
            <a:ext uri="{FF2B5EF4-FFF2-40B4-BE49-F238E27FC236}">
              <a16:creationId xmlns="" xmlns:a16="http://schemas.microsoft.com/office/drawing/2014/main"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99" name="CustomShape 1">
          <a:extLst>
            <a:ext uri="{FF2B5EF4-FFF2-40B4-BE49-F238E27FC236}">
              <a16:creationId xmlns="" xmlns:a16="http://schemas.microsoft.com/office/drawing/2014/main"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00" name="CustomShape 1">
          <a:extLst>
            <a:ext uri="{FF2B5EF4-FFF2-40B4-BE49-F238E27FC236}">
              <a16:creationId xmlns="" xmlns:a16="http://schemas.microsoft.com/office/drawing/2014/main"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01" name="CustomShape 1">
          <a:extLst>
            <a:ext uri="{FF2B5EF4-FFF2-40B4-BE49-F238E27FC236}">
              <a16:creationId xmlns="" xmlns:a16="http://schemas.microsoft.com/office/drawing/2014/main"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02" name="CustomShape 1">
          <a:extLst>
            <a:ext uri="{FF2B5EF4-FFF2-40B4-BE49-F238E27FC236}">
              <a16:creationId xmlns="" xmlns:a16="http://schemas.microsoft.com/office/drawing/2014/main"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03" name="CustomShape 1">
          <a:extLst>
            <a:ext uri="{FF2B5EF4-FFF2-40B4-BE49-F238E27FC236}">
              <a16:creationId xmlns="" xmlns:a16="http://schemas.microsoft.com/office/drawing/2014/main"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04" name="CustomShape 1">
          <a:extLst>
            <a:ext uri="{FF2B5EF4-FFF2-40B4-BE49-F238E27FC236}">
              <a16:creationId xmlns="" xmlns:a16="http://schemas.microsoft.com/office/drawing/2014/main"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05" name="CustomShape 1">
          <a:extLst>
            <a:ext uri="{FF2B5EF4-FFF2-40B4-BE49-F238E27FC236}">
              <a16:creationId xmlns="" xmlns:a16="http://schemas.microsoft.com/office/drawing/2014/main"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06" name="CustomShape 1">
          <a:extLst>
            <a:ext uri="{FF2B5EF4-FFF2-40B4-BE49-F238E27FC236}">
              <a16:creationId xmlns="" xmlns:a16="http://schemas.microsoft.com/office/drawing/2014/main"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07" name="CustomShape 1">
          <a:extLst>
            <a:ext uri="{FF2B5EF4-FFF2-40B4-BE49-F238E27FC236}">
              <a16:creationId xmlns="" xmlns:a16="http://schemas.microsoft.com/office/drawing/2014/main"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08" name="CustomShape 1">
          <a:extLst>
            <a:ext uri="{FF2B5EF4-FFF2-40B4-BE49-F238E27FC236}">
              <a16:creationId xmlns="" xmlns:a16="http://schemas.microsoft.com/office/drawing/2014/main"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09" name="CustomShape 1">
          <a:extLst>
            <a:ext uri="{FF2B5EF4-FFF2-40B4-BE49-F238E27FC236}">
              <a16:creationId xmlns="" xmlns:a16="http://schemas.microsoft.com/office/drawing/2014/main"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10" name="CustomShape 1">
          <a:extLst>
            <a:ext uri="{FF2B5EF4-FFF2-40B4-BE49-F238E27FC236}">
              <a16:creationId xmlns="" xmlns:a16="http://schemas.microsoft.com/office/drawing/2014/main"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11" name="CustomShape 1">
          <a:extLst>
            <a:ext uri="{FF2B5EF4-FFF2-40B4-BE49-F238E27FC236}">
              <a16:creationId xmlns="" xmlns:a16="http://schemas.microsoft.com/office/drawing/2014/main"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12" name="CustomShape 1">
          <a:extLst>
            <a:ext uri="{FF2B5EF4-FFF2-40B4-BE49-F238E27FC236}">
              <a16:creationId xmlns="" xmlns:a16="http://schemas.microsoft.com/office/drawing/2014/main"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13" name="CustomShape 1">
          <a:extLst>
            <a:ext uri="{FF2B5EF4-FFF2-40B4-BE49-F238E27FC236}">
              <a16:creationId xmlns="" xmlns:a16="http://schemas.microsoft.com/office/drawing/2014/main"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14" name="CustomShape 1">
          <a:extLst>
            <a:ext uri="{FF2B5EF4-FFF2-40B4-BE49-F238E27FC236}">
              <a16:creationId xmlns="" xmlns:a16="http://schemas.microsoft.com/office/drawing/2014/main"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15" name="CustomShape 1">
          <a:extLst>
            <a:ext uri="{FF2B5EF4-FFF2-40B4-BE49-F238E27FC236}">
              <a16:creationId xmlns="" xmlns:a16="http://schemas.microsoft.com/office/drawing/2014/main"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16" name="CustomShape 1">
          <a:extLst>
            <a:ext uri="{FF2B5EF4-FFF2-40B4-BE49-F238E27FC236}">
              <a16:creationId xmlns="" xmlns:a16="http://schemas.microsoft.com/office/drawing/2014/main"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17" name="CustomShape 1">
          <a:extLst>
            <a:ext uri="{FF2B5EF4-FFF2-40B4-BE49-F238E27FC236}">
              <a16:creationId xmlns="" xmlns:a16="http://schemas.microsoft.com/office/drawing/2014/main"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18" name="CustomShape 1">
          <a:extLst>
            <a:ext uri="{FF2B5EF4-FFF2-40B4-BE49-F238E27FC236}">
              <a16:creationId xmlns="" xmlns:a16="http://schemas.microsoft.com/office/drawing/2014/main"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19" name="CustomShape 1">
          <a:extLst>
            <a:ext uri="{FF2B5EF4-FFF2-40B4-BE49-F238E27FC236}">
              <a16:creationId xmlns="" xmlns:a16="http://schemas.microsoft.com/office/drawing/2014/main"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20" name="CustomShape 1">
          <a:extLst>
            <a:ext uri="{FF2B5EF4-FFF2-40B4-BE49-F238E27FC236}">
              <a16:creationId xmlns="" xmlns:a16="http://schemas.microsoft.com/office/drawing/2014/main"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21" name="CustomShape 1">
          <a:extLst>
            <a:ext uri="{FF2B5EF4-FFF2-40B4-BE49-F238E27FC236}">
              <a16:creationId xmlns="" xmlns:a16="http://schemas.microsoft.com/office/drawing/2014/main"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22" name="CustomShape 1">
          <a:extLst>
            <a:ext uri="{FF2B5EF4-FFF2-40B4-BE49-F238E27FC236}">
              <a16:creationId xmlns="" xmlns:a16="http://schemas.microsoft.com/office/drawing/2014/main"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23" name="CustomShape 1">
          <a:extLst>
            <a:ext uri="{FF2B5EF4-FFF2-40B4-BE49-F238E27FC236}">
              <a16:creationId xmlns="" xmlns:a16="http://schemas.microsoft.com/office/drawing/2014/main"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24" name="CustomShape 1">
          <a:extLst>
            <a:ext uri="{FF2B5EF4-FFF2-40B4-BE49-F238E27FC236}">
              <a16:creationId xmlns="" xmlns:a16="http://schemas.microsoft.com/office/drawing/2014/main"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25" name="CustomShape 1">
          <a:extLst>
            <a:ext uri="{FF2B5EF4-FFF2-40B4-BE49-F238E27FC236}">
              <a16:creationId xmlns="" xmlns:a16="http://schemas.microsoft.com/office/drawing/2014/main"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26" name="CustomShape 1">
          <a:extLst>
            <a:ext uri="{FF2B5EF4-FFF2-40B4-BE49-F238E27FC236}">
              <a16:creationId xmlns="" xmlns:a16="http://schemas.microsoft.com/office/drawing/2014/main"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27" name="CustomShape 1">
          <a:extLst>
            <a:ext uri="{FF2B5EF4-FFF2-40B4-BE49-F238E27FC236}">
              <a16:creationId xmlns="" xmlns:a16="http://schemas.microsoft.com/office/drawing/2014/main"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28" name="CustomShape 1">
          <a:extLst>
            <a:ext uri="{FF2B5EF4-FFF2-40B4-BE49-F238E27FC236}">
              <a16:creationId xmlns="" xmlns:a16="http://schemas.microsoft.com/office/drawing/2014/main"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29" name="CustomShape 1">
          <a:extLst>
            <a:ext uri="{FF2B5EF4-FFF2-40B4-BE49-F238E27FC236}">
              <a16:creationId xmlns="" xmlns:a16="http://schemas.microsoft.com/office/drawing/2014/main"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30" name="CustomShape 1">
          <a:extLst>
            <a:ext uri="{FF2B5EF4-FFF2-40B4-BE49-F238E27FC236}">
              <a16:creationId xmlns="" xmlns:a16="http://schemas.microsoft.com/office/drawing/2014/main"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31" name="CustomShape 1">
          <a:extLst>
            <a:ext uri="{FF2B5EF4-FFF2-40B4-BE49-F238E27FC236}">
              <a16:creationId xmlns="" xmlns:a16="http://schemas.microsoft.com/office/drawing/2014/main"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32" name="CustomShape 1">
          <a:extLst>
            <a:ext uri="{FF2B5EF4-FFF2-40B4-BE49-F238E27FC236}">
              <a16:creationId xmlns="" xmlns:a16="http://schemas.microsoft.com/office/drawing/2014/main"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33" name="CustomShape 1">
          <a:extLst>
            <a:ext uri="{FF2B5EF4-FFF2-40B4-BE49-F238E27FC236}">
              <a16:creationId xmlns="" xmlns:a16="http://schemas.microsoft.com/office/drawing/2014/main"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34" name="CustomShape 1">
          <a:extLst>
            <a:ext uri="{FF2B5EF4-FFF2-40B4-BE49-F238E27FC236}">
              <a16:creationId xmlns="" xmlns:a16="http://schemas.microsoft.com/office/drawing/2014/main"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35" name="CustomShape 1">
          <a:extLst>
            <a:ext uri="{FF2B5EF4-FFF2-40B4-BE49-F238E27FC236}">
              <a16:creationId xmlns="" xmlns:a16="http://schemas.microsoft.com/office/drawing/2014/main"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36" name="CustomShape 1">
          <a:extLst>
            <a:ext uri="{FF2B5EF4-FFF2-40B4-BE49-F238E27FC236}">
              <a16:creationId xmlns="" xmlns:a16="http://schemas.microsoft.com/office/drawing/2014/main"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37" name="CustomShape 1">
          <a:extLst>
            <a:ext uri="{FF2B5EF4-FFF2-40B4-BE49-F238E27FC236}">
              <a16:creationId xmlns="" xmlns:a16="http://schemas.microsoft.com/office/drawing/2014/main"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38" name="CustomShape 1">
          <a:extLst>
            <a:ext uri="{FF2B5EF4-FFF2-40B4-BE49-F238E27FC236}">
              <a16:creationId xmlns="" xmlns:a16="http://schemas.microsoft.com/office/drawing/2014/main"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39" name="CustomShape 1">
          <a:extLst>
            <a:ext uri="{FF2B5EF4-FFF2-40B4-BE49-F238E27FC236}">
              <a16:creationId xmlns="" xmlns:a16="http://schemas.microsoft.com/office/drawing/2014/main"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40" name="CustomShape 1">
          <a:extLst>
            <a:ext uri="{FF2B5EF4-FFF2-40B4-BE49-F238E27FC236}">
              <a16:creationId xmlns="" xmlns:a16="http://schemas.microsoft.com/office/drawing/2014/main"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41" name="CustomShape 1">
          <a:extLst>
            <a:ext uri="{FF2B5EF4-FFF2-40B4-BE49-F238E27FC236}">
              <a16:creationId xmlns="" xmlns:a16="http://schemas.microsoft.com/office/drawing/2014/main"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42" name="CustomShape 1">
          <a:extLst>
            <a:ext uri="{FF2B5EF4-FFF2-40B4-BE49-F238E27FC236}">
              <a16:creationId xmlns="" xmlns:a16="http://schemas.microsoft.com/office/drawing/2014/main"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43" name="CustomShape 1">
          <a:extLst>
            <a:ext uri="{FF2B5EF4-FFF2-40B4-BE49-F238E27FC236}">
              <a16:creationId xmlns="" xmlns:a16="http://schemas.microsoft.com/office/drawing/2014/main"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44" name="CustomShape 1">
          <a:extLst>
            <a:ext uri="{FF2B5EF4-FFF2-40B4-BE49-F238E27FC236}">
              <a16:creationId xmlns="" xmlns:a16="http://schemas.microsoft.com/office/drawing/2014/main"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45" name="CustomShape 1">
          <a:extLst>
            <a:ext uri="{FF2B5EF4-FFF2-40B4-BE49-F238E27FC236}">
              <a16:creationId xmlns="" xmlns:a16="http://schemas.microsoft.com/office/drawing/2014/main"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46" name="CustomShape 1">
          <a:extLst>
            <a:ext uri="{FF2B5EF4-FFF2-40B4-BE49-F238E27FC236}">
              <a16:creationId xmlns="" xmlns:a16="http://schemas.microsoft.com/office/drawing/2014/main"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47" name="CustomShape 1">
          <a:extLst>
            <a:ext uri="{FF2B5EF4-FFF2-40B4-BE49-F238E27FC236}">
              <a16:creationId xmlns="" xmlns:a16="http://schemas.microsoft.com/office/drawing/2014/main"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48" name="CustomShape 1">
          <a:extLst>
            <a:ext uri="{FF2B5EF4-FFF2-40B4-BE49-F238E27FC236}">
              <a16:creationId xmlns="" xmlns:a16="http://schemas.microsoft.com/office/drawing/2014/main"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49" name="CustomShape 1">
          <a:extLst>
            <a:ext uri="{FF2B5EF4-FFF2-40B4-BE49-F238E27FC236}">
              <a16:creationId xmlns="" xmlns:a16="http://schemas.microsoft.com/office/drawing/2014/main"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50" name="CustomShape 1">
          <a:extLst>
            <a:ext uri="{FF2B5EF4-FFF2-40B4-BE49-F238E27FC236}">
              <a16:creationId xmlns="" xmlns:a16="http://schemas.microsoft.com/office/drawing/2014/main"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51" name="CustomShape 1">
          <a:extLst>
            <a:ext uri="{FF2B5EF4-FFF2-40B4-BE49-F238E27FC236}">
              <a16:creationId xmlns="" xmlns:a16="http://schemas.microsoft.com/office/drawing/2014/main"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52" name="CustomShape 1">
          <a:extLst>
            <a:ext uri="{FF2B5EF4-FFF2-40B4-BE49-F238E27FC236}">
              <a16:creationId xmlns="" xmlns:a16="http://schemas.microsoft.com/office/drawing/2014/main"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53" name="CustomShape 1">
          <a:extLst>
            <a:ext uri="{FF2B5EF4-FFF2-40B4-BE49-F238E27FC236}">
              <a16:creationId xmlns="" xmlns:a16="http://schemas.microsoft.com/office/drawing/2014/main"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54" name="CustomShape 1">
          <a:extLst>
            <a:ext uri="{FF2B5EF4-FFF2-40B4-BE49-F238E27FC236}">
              <a16:creationId xmlns="" xmlns:a16="http://schemas.microsoft.com/office/drawing/2014/main"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55" name="CustomShape 1">
          <a:extLst>
            <a:ext uri="{FF2B5EF4-FFF2-40B4-BE49-F238E27FC236}">
              <a16:creationId xmlns="" xmlns:a16="http://schemas.microsoft.com/office/drawing/2014/main"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56" name="CustomShape 1">
          <a:extLst>
            <a:ext uri="{FF2B5EF4-FFF2-40B4-BE49-F238E27FC236}">
              <a16:creationId xmlns="" xmlns:a16="http://schemas.microsoft.com/office/drawing/2014/main"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57" name="CustomShape 1">
          <a:extLst>
            <a:ext uri="{FF2B5EF4-FFF2-40B4-BE49-F238E27FC236}">
              <a16:creationId xmlns="" xmlns:a16="http://schemas.microsoft.com/office/drawing/2014/main"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58" name="CustomShape 1">
          <a:extLst>
            <a:ext uri="{FF2B5EF4-FFF2-40B4-BE49-F238E27FC236}">
              <a16:creationId xmlns="" xmlns:a16="http://schemas.microsoft.com/office/drawing/2014/main"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59" name="CustomShape 1">
          <a:extLst>
            <a:ext uri="{FF2B5EF4-FFF2-40B4-BE49-F238E27FC236}">
              <a16:creationId xmlns="" xmlns:a16="http://schemas.microsoft.com/office/drawing/2014/main"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60" name="CustomShape 1">
          <a:extLst>
            <a:ext uri="{FF2B5EF4-FFF2-40B4-BE49-F238E27FC236}">
              <a16:creationId xmlns="" xmlns:a16="http://schemas.microsoft.com/office/drawing/2014/main"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61" name="CustomShape 1">
          <a:extLst>
            <a:ext uri="{FF2B5EF4-FFF2-40B4-BE49-F238E27FC236}">
              <a16:creationId xmlns="" xmlns:a16="http://schemas.microsoft.com/office/drawing/2014/main"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62" name="CustomShape 1">
          <a:extLst>
            <a:ext uri="{FF2B5EF4-FFF2-40B4-BE49-F238E27FC236}">
              <a16:creationId xmlns="" xmlns:a16="http://schemas.microsoft.com/office/drawing/2014/main"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63" name="CustomShape 1">
          <a:extLst>
            <a:ext uri="{FF2B5EF4-FFF2-40B4-BE49-F238E27FC236}">
              <a16:creationId xmlns="" xmlns:a16="http://schemas.microsoft.com/office/drawing/2014/main"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64" name="CustomShape 1">
          <a:extLst>
            <a:ext uri="{FF2B5EF4-FFF2-40B4-BE49-F238E27FC236}">
              <a16:creationId xmlns="" xmlns:a16="http://schemas.microsoft.com/office/drawing/2014/main"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65" name="CustomShape 1">
          <a:extLst>
            <a:ext uri="{FF2B5EF4-FFF2-40B4-BE49-F238E27FC236}">
              <a16:creationId xmlns="" xmlns:a16="http://schemas.microsoft.com/office/drawing/2014/main"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66" name="CustomShape 1">
          <a:extLst>
            <a:ext uri="{FF2B5EF4-FFF2-40B4-BE49-F238E27FC236}">
              <a16:creationId xmlns="" xmlns:a16="http://schemas.microsoft.com/office/drawing/2014/main"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67" name="CustomShape 1">
          <a:extLst>
            <a:ext uri="{FF2B5EF4-FFF2-40B4-BE49-F238E27FC236}">
              <a16:creationId xmlns="" xmlns:a16="http://schemas.microsoft.com/office/drawing/2014/main"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68" name="CustomShape 1">
          <a:extLst>
            <a:ext uri="{FF2B5EF4-FFF2-40B4-BE49-F238E27FC236}">
              <a16:creationId xmlns="" xmlns:a16="http://schemas.microsoft.com/office/drawing/2014/main"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69" name="CustomShape 1">
          <a:extLst>
            <a:ext uri="{FF2B5EF4-FFF2-40B4-BE49-F238E27FC236}">
              <a16:creationId xmlns="" xmlns:a16="http://schemas.microsoft.com/office/drawing/2014/main"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70" name="CustomShape 1">
          <a:extLst>
            <a:ext uri="{FF2B5EF4-FFF2-40B4-BE49-F238E27FC236}">
              <a16:creationId xmlns="" xmlns:a16="http://schemas.microsoft.com/office/drawing/2014/main"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71" name="CustomShape 1">
          <a:extLst>
            <a:ext uri="{FF2B5EF4-FFF2-40B4-BE49-F238E27FC236}">
              <a16:creationId xmlns="" xmlns:a16="http://schemas.microsoft.com/office/drawing/2014/main"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72" name="CustomShape 1">
          <a:extLst>
            <a:ext uri="{FF2B5EF4-FFF2-40B4-BE49-F238E27FC236}">
              <a16:creationId xmlns="" xmlns:a16="http://schemas.microsoft.com/office/drawing/2014/main"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73" name="CustomShape 1">
          <a:extLst>
            <a:ext uri="{FF2B5EF4-FFF2-40B4-BE49-F238E27FC236}">
              <a16:creationId xmlns="" xmlns:a16="http://schemas.microsoft.com/office/drawing/2014/main"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74" name="CustomShape 1">
          <a:extLst>
            <a:ext uri="{FF2B5EF4-FFF2-40B4-BE49-F238E27FC236}">
              <a16:creationId xmlns="" xmlns:a16="http://schemas.microsoft.com/office/drawing/2014/main"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75" name="CustomShape 1">
          <a:extLst>
            <a:ext uri="{FF2B5EF4-FFF2-40B4-BE49-F238E27FC236}">
              <a16:creationId xmlns="" xmlns:a16="http://schemas.microsoft.com/office/drawing/2014/main"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76" name="CustomShape 1">
          <a:extLst>
            <a:ext uri="{FF2B5EF4-FFF2-40B4-BE49-F238E27FC236}">
              <a16:creationId xmlns="" xmlns:a16="http://schemas.microsoft.com/office/drawing/2014/main"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77" name="CustomShape 1">
          <a:extLst>
            <a:ext uri="{FF2B5EF4-FFF2-40B4-BE49-F238E27FC236}">
              <a16:creationId xmlns="" xmlns:a16="http://schemas.microsoft.com/office/drawing/2014/main"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78" name="CustomShape 1">
          <a:extLst>
            <a:ext uri="{FF2B5EF4-FFF2-40B4-BE49-F238E27FC236}">
              <a16:creationId xmlns="" xmlns:a16="http://schemas.microsoft.com/office/drawing/2014/main"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79" name="CustomShape 1">
          <a:extLst>
            <a:ext uri="{FF2B5EF4-FFF2-40B4-BE49-F238E27FC236}">
              <a16:creationId xmlns="" xmlns:a16="http://schemas.microsoft.com/office/drawing/2014/main"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80" name="CustomShape 1">
          <a:extLst>
            <a:ext uri="{FF2B5EF4-FFF2-40B4-BE49-F238E27FC236}">
              <a16:creationId xmlns="" xmlns:a16="http://schemas.microsoft.com/office/drawing/2014/main"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281" name="CustomShape 1">
          <a:extLst>
            <a:ext uri="{FF2B5EF4-FFF2-40B4-BE49-F238E27FC236}">
              <a16:creationId xmlns="" xmlns:a16="http://schemas.microsoft.com/office/drawing/2014/main"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82" name="CustomShape 1">
          <a:extLst>
            <a:ext uri="{FF2B5EF4-FFF2-40B4-BE49-F238E27FC236}">
              <a16:creationId xmlns="" xmlns:a16="http://schemas.microsoft.com/office/drawing/2014/main"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83" name="CustomShape 1">
          <a:extLst>
            <a:ext uri="{FF2B5EF4-FFF2-40B4-BE49-F238E27FC236}">
              <a16:creationId xmlns="" xmlns:a16="http://schemas.microsoft.com/office/drawing/2014/main"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84" name="CustomShape 1">
          <a:extLst>
            <a:ext uri="{FF2B5EF4-FFF2-40B4-BE49-F238E27FC236}">
              <a16:creationId xmlns="" xmlns:a16="http://schemas.microsoft.com/office/drawing/2014/main"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85" name="CustomShape 1">
          <a:extLst>
            <a:ext uri="{FF2B5EF4-FFF2-40B4-BE49-F238E27FC236}">
              <a16:creationId xmlns="" xmlns:a16="http://schemas.microsoft.com/office/drawing/2014/main"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86" name="CustomShape 1">
          <a:extLst>
            <a:ext uri="{FF2B5EF4-FFF2-40B4-BE49-F238E27FC236}">
              <a16:creationId xmlns="" xmlns:a16="http://schemas.microsoft.com/office/drawing/2014/main"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87" name="CustomShape 1">
          <a:extLst>
            <a:ext uri="{FF2B5EF4-FFF2-40B4-BE49-F238E27FC236}">
              <a16:creationId xmlns="" xmlns:a16="http://schemas.microsoft.com/office/drawing/2014/main"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88" name="CustomShape 1">
          <a:extLst>
            <a:ext uri="{FF2B5EF4-FFF2-40B4-BE49-F238E27FC236}">
              <a16:creationId xmlns="" xmlns:a16="http://schemas.microsoft.com/office/drawing/2014/main"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89" name="CustomShape 1">
          <a:extLst>
            <a:ext uri="{FF2B5EF4-FFF2-40B4-BE49-F238E27FC236}">
              <a16:creationId xmlns="" xmlns:a16="http://schemas.microsoft.com/office/drawing/2014/main"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90" name="CustomShape 1">
          <a:extLst>
            <a:ext uri="{FF2B5EF4-FFF2-40B4-BE49-F238E27FC236}">
              <a16:creationId xmlns="" xmlns:a16="http://schemas.microsoft.com/office/drawing/2014/main"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91" name="CustomShape 1">
          <a:extLst>
            <a:ext uri="{FF2B5EF4-FFF2-40B4-BE49-F238E27FC236}">
              <a16:creationId xmlns="" xmlns:a16="http://schemas.microsoft.com/office/drawing/2014/main"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92" name="CustomShape 1">
          <a:extLst>
            <a:ext uri="{FF2B5EF4-FFF2-40B4-BE49-F238E27FC236}">
              <a16:creationId xmlns="" xmlns:a16="http://schemas.microsoft.com/office/drawing/2014/main"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93" name="CustomShape 1">
          <a:extLst>
            <a:ext uri="{FF2B5EF4-FFF2-40B4-BE49-F238E27FC236}">
              <a16:creationId xmlns="" xmlns:a16="http://schemas.microsoft.com/office/drawing/2014/main"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94" name="CustomShape 1">
          <a:extLst>
            <a:ext uri="{FF2B5EF4-FFF2-40B4-BE49-F238E27FC236}">
              <a16:creationId xmlns="" xmlns:a16="http://schemas.microsoft.com/office/drawing/2014/main"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95" name="CustomShape 1">
          <a:extLst>
            <a:ext uri="{FF2B5EF4-FFF2-40B4-BE49-F238E27FC236}">
              <a16:creationId xmlns="" xmlns:a16="http://schemas.microsoft.com/office/drawing/2014/main"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96" name="CustomShape 1">
          <a:extLst>
            <a:ext uri="{FF2B5EF4-FFF2-40B4-BE49-F238E27FC236}">
              <a16:creationId xmlns="" xmlns:a16="http://schemas.microsoft.com/office/drawing/2014/main"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97" name="CustomShape 1">
          <a:extLst>
            <a:ext uri="{FF2B5EF4-FFF2-40B4-BE49-F238E27FC236}">
              <a16:creationId xmlns="" xmlns:a16="http://schemas.microsoft.com/office/drawing/2014/main"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98" name="CustomShape 1">
          <a:extLst>
            <a:ext uri="{FF2B5EF4-FFF2-40B4-BE49-F238E27FC236}">
              <a16:creationId xmlns="" xmlns:a16="http://schemas.microsoft.com/office/drawing/2014/main"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99" name="CustomShape 1">
          <a:extLst>
            <a:ext uri="{FF2B5EF4-FFF2-40B4-BE49-F238E27FC236}">
              <a16:creationId xmlns="" xmlns:a16="http://schemas.microsoft.com/office/drawing/2014/main"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00" name="CustomShape 1">
          <a:extLst>
            <a:ext uri="{FF2B5EF4-FFF2-40B4-BE49-F238E27FC236}">
              <a16:creationId xmlns="" xmlns:a16="http://schemas.microsoft.com/office/drawing/2014/main"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01" name="CustomShape 1">
          <a:extLst>
            <a:ext uri="{FF2B5EF4-FFF2-40B4-BE49-F238E27FC236}">
              <a16:creationId xmlns="" xmlns:a16="http://schemas.microsoft.com/office/drawing/2014/main"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02" name="CustomShape 1">
          <a:extLst>
            <a:ext uri="{FF2B5EF4-FFF2-40B4-BE49-F238E27FC236}">
              <a16:creationId xmlns="" xmlns:a16="http://schemas.microsoft.com/office/drawing/2014/main"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03" name="CustomShape 1">
          <a:extLst>
            <a:ext uri="{FF2B5EF4-FFF2-40B4-BE49-F238E27FC236}">
              <a16:creationId xmlns="" xmlns:a16="http://schemas.microsoft.com/office/drawing/2014/main"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04" name="CustomShape 1">
          <a:extLst>
            <a:ext uri="{FF2B5EF4-FFF2-40B4-BE49-F238E27FC236}">
              <a16:creationId xmlns="" xmlns:a16="http://schemas.microsoft.com/office/drawing/2014/main"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05" name="CustomShape 1">
          <a:extLst>
            <a:ext uri="{FF2B5EF4-FFF2-40B4-BE49-F238E27FC236}">
              <a16:creationId xmlns="" xmlns:a16="http://schemas.microsoft.com/office/drawing/2014/main"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06" name="CustomShape 1">
          <a:extLst>
            <a:ext uri="{FF2B5EF4-FFF2-40B4-BE49-F238E27FC236}">
              <a16:creationId xmlns="" xmlns:a16="http://schemas.microsoft.com/office/drawing/2014/main"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07" name="CustomShape 1">
          <a:extLst>
            <a:ext uri="{FF2B5EF4-FFF2-40B4-BE49-F238E27FC236}">
              <a16:creationId xmlns="" xmlns:a16="http://schemas.microsoft.com/office/drawing/2014/main"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08" name="CustomShape 1">
          <a:extLst>
            <a:ext uri="{FF2B5EF4-FFF2-40B4-BE49-F238E27FC236}">
              <a16:creationId xmlns="" xmlns:a16="http://schemas.microsoft.com/office/drawing/2014/main"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09" name="CustomShape 1">
          <a:extLst>
            <a:ext uri="{FF2B5EF4-FFF2-40B4-BE49-F238E27FC236}">
              <a16:creationId xmlns="" xmlns:a16="http://schemas.microsoft.com/office/drawing/2014/main"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10" name="CustomShape 1">
          <a:extLst>
            <a:ext uri="{FF2B5EF4-FFF2-40B4-BE49-F238E27FC236}">
              <a16:creationId xmlns="" xmlns:a16="http://schemas.microsoft.com/office/drawing/2014/main"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11" name="CustomShape 1">
          <a:extLst>
            <a:ext uri="{FF2B5EF4-FFF2-40B4-BE49-F238E27FC236}">
              <a16:creationId xmlns="" xmlns:a16="http://schemas.microsoft.com/office/drawing/2014/main"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12" name="CustomShape 1">
          <a:extLst>
            <a:ext uri="{FF2B5EF4-FFF2-40B4-BE49-F238E27FC236}">
              <a16:creationId xmlns="" xmlns:a16="http://schemas.microsoft.com/office/drawing/2014/main"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13" name="CustomShape 1">
          <a:extLst>
            <a:ext uri="{FF2B5EF4-FFF2-40B4-BE49-F238E27FC236}">
              <a16:creationId xmlns="" xmlns:a16="http://schemas.microsoft.com/office/drawing/2014/main"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14" name="CustomShape 1">
          <a:extLst>
            <a:ext uri="{FF2B5EF4-FFF2-40B4-BE49-F238E27FC236}">
              <a16:creationId xmlns="" xmlns:a16="http://schemas.microsoft.com/office/drawing/2014/main"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15" name="CustomShape 1">
          <a:extLst>
            <a:ext uri="{FF2B5EF4-FFF2-40B4-BE49-F238E27FC236}">
              <a16:creationId xmlns="" xmlns:a16="http://schemas.microsoft.com/office/drawing/2014/main"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16" name="CustomShape 1">
          <a:extLst>
            <a:ext uri="{FF2B5EF4-FFF2-40B4-BE49-F238E27FC236}">
              <a16:creationId xmlns="" xmlns:a16="http://schemas.microsoft.com/office/drawing/2014/main"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17" name="CustomShape 1">
          <a:extLst>
            <a:ext uri="{FF2B5EF4-FFF2-40B4-BE49-F238E27FC236}">
              <a16:creationId xmlns="" xmlns:a16="http://schemas.microsoft.com/office/drawing/2014/main"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18" name="CustomShape 1">
          <a:extLst>
            <a:ext uri="{FF2B5EF4-FFF2-40B4-BE49-F238E27FC236}">
              <a16:creationId xmlns="" xmlns:a16="http://schemas.microsoft.com/office/drawing/2014/main"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19" name="CustomShape 1">
          <a:extLst>
            <a:ext uri="{FF2B5EF4-FFF2-40B4-BE49-F238E27FC236}">
              <a16:creationId xmlns="" xmlns:a16="http://schemas.microsoft.com/office/drawing/2014/main"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20" name="CustomShape 1">
          <a:extLst>
            <a:ext uri="{FF2B5EF4-FFF2-40B4-BE49-F238E27FC236}">
              <a16:creationId xmlns="" xmlns:a16="http://schemas.microsoft.com/office/drawing/2014/main"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21" name="CustomShape 1">
          <a:extLst>
            <a:ext uri="{FF2B5EF4-FFF2-40B4-BE49-F238E27FC236}">
              <a16:creationId xmlns="" xmlns:a16="http://schemas.microsoft.com/office/drawing/2014/main"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22" name="CustomShape 1">
          <a:extLst>
            <a:ext uri="{FF2B5EF4-FFF2-40B4-BE49-F238E27FC236}">
              <a16:creationId xmlns="" xmlns:a16="http://schemas.microsoft.com/office/drawing/2014/main"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23" name="CustomShape 1">
          <a:extLst>
            <a:ext uri="{FF2B5EF4-FFF2-40B4-BE49-F238E27FC236}">
              <a16:creationId xmlns="" xmlns:a16="http://schemas.microsoft.com/office/drawing/2014/main"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24" name="CustomShape 1">
          <a:extLst>
            <a:ext uri="{FF2B5EF4-FFF2-40B4-BE49-F238E27FC236}">
              <a16:creationId xmlns="" xmlns:a16="http://schemas.microsoft.com/office/drawing/2014/main"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325" name="CustomShape 1">
          <a:extLst>
            <a:ext uri="{FF2B5EF4-FFF2-40B4-BE49-F238E27FC236}">
              <a16:creationId xmlns="" xmlns:a16="http://schemas.microsoft.com/office/drawing/2014/main"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26" name="CustomShape 1">
          <a:extLst>
            <a:ext uri="{FF2B5EF4-FFF2-40B4-BE49-F238E27FC236}">
              <a16:creationId xmlns="" xmlns:a16="http://schemas.microsoft.com/office/drawing/2014/main"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27" name="CustomShape 1">
          <a:extLst>
            <a:ext uri="{FF2B5EF4-FFF2-40B4-BE49-F238E27FC236}">
              <a16:creationId xmlns="" xmlns:a16="http://schemas.microsoft.com/office/drawing/2014/main"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28" name="CustomShape 1">
          <a:extLst>
            <a:ext uri="{FF2B5EF4-FFF2-40B4-BE49-F238E27FC236}">
              <a16:creationId xmlns="" xmlns:a16="http://schemas.microsoft.com/office/drawing/2014/main"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29" name="CustomShape 1">
          <a:extLst>
            <a:ext uri="{FF2B5EF4-FFF2-40B4-BE49-F238E27FC236}">
              <a16:creationId xmlns="" xmlns:a16="http://schemas.microsoft.com/office/drawing/2014/main"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30" name="CustomShape 1">
          <a:extLst>
            <a:ext uri="{FF2B5EF4-FFF2-40B4-BE49-F238E27FC236}">
              <a16:creationId xmlns="" xmlns:a16="http://schemas.microsoft.com/office/drawing/2014/main"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31" name="CustomShape 1">
          <a:extLst>
            <a:ext uri="{FF2B5EF4-FFF2-40B4-BE49-F238E27FC236}">
              <a16:creationId xmlns="" xmlns:a16="http://schemas.microsoft.com/office/drawing/2014/main"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32" name="CustomShape 1">
          <a:extLst>
            <a:ext uri="{FF2B5EF4-FFF2-40B4-BE49-F238E27FC236}">
              <a16:creationId xmlns="" xmlns:a16="http://schemas.microsoft.com/office/drawing/2014/main"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33" name="CustomShape 1">
          <a:extLst>
            <a:ext uri="{FF2B5EF4-FFF2-40B4-BE49-F238E27FC236}">
              <a16:creationId xmlns="" xmlns:a16="http://schemas.microsoft.com/office/drawing/2014/main"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34" name="CustomShape 1">
          <a:extLst>
            <a:ext uri="{FF2B5EF4-FFF2-40B4-BE49-F238E27FC236}">
              <a16:creationId xmlns="" xmlns:a16="http://schemas.microsoft.com/office/drawing/2014/main"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35" name="CustomShape 1">
          <a:extLst>
            <a:ext uri="{FF2B5EF4-FFF2-40B4-BE49-F238E27FC236}">
              <a16:creationId xmlns="" xmlns:a16="http://schemas.microsoft.com/office/drawing/2014/main"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36" name="CustomShape 1">
          <a:extLst>
            <a:ext uri="{FF2B5EF4-FFF2-40B4-BE49-F238E27FC236}">
              <a16:creationId xmlns="" xmlns:a16="http://schemas.microsoft.com/office/drawing/2014/main"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37" name="CustomShape 1">
          <a:extLst>
            <a:ext uri="{FF2B5EF4-FFF2-40B4-BE49-F238E27FC236}">
              <a16:creationId xmlns="" xmlns:a16="http://schemas.microsoft.com/office/drawing/2014/main"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38" name="CustomShape 1">
          <a:extLst>
            <a:ext uri="{FF2B5EF4-FFF2-40B4-BE49-F238E27FC236}">
              <a16:creationId xmlns="" xmlns:a16="http://schemas.microsoft.com/office/drawing/2014/main"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39" name="CustomShape 1">
          <a:extLst>
            <a:ext uri="{FF2B5EF4-FFF2-40B4-BE49-F238E27FC236}">
              <a16:creationId xmlns="" xmlns:a16="http://schemas.microsoft.com/office/drawing/2014/main"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40" name="CustomShape 1">
          <a:extLst>
            <a:ext uri="{FF2B5EF4-FFF2-40B4-BE49-F238E27FC236}">
              <a16:creationId xmlns="" xmlns:a16="http://schemas.microsoft.com/office/drawing/2014/main"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41" name="CustomShape 1">
          <a:extLst>
            <a:ext uri="{FF2B5EF4-FFF2-40B4-BE49-F238E27FC236}">
              <a16:creationId xmlns="" xmlns:a16="http://schemas.microsoft.com/office/drawing/2014/main"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42" name="CustomShape 1">
          <a:extLst>
            <a:ext uri="{FF2B5EF4-FFF2-40B4-BE49-F238E27FC236}">
              <a16:creationId xmlns="" xmlns:a16="http://schemas.microsoft.com/office/drawing/2014/main"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43" name="CustomShape 1">
          <a:extLst>
            <a:ext uri="{FF2B5EF4-FFF2-40B4-BE49-F238E27FC236}">
              <a16:creationId xmlns="" xmlns:a16="http://schemas.microsoft.com/office/drawing/2014/main"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44" name="CustomShape 1">
          <a:extLst>
            <a:ext uri="{FF2B5EF4-FFF2-40B4-BE49-F238E27FC236}">
              <a16:creationId xmlns="" xmlns:a16="http://schemas.microsoft.com/office/drawing/2014/main"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45" name="CustomShape 1">
          <a:extLst>
            <a:ext uri="{FF2B5EF4-FFF2-40B4-BE49-F238E27FC236}">
              <a16:creationId xmlns="" xmlns:a16="http://schemas.microsoft.com/office/drawing/2014/main"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46" name="CustomShape 1">
          <a:extLst>
            <a:ext uri="{FF2B5EF4-FFF2-40B4-BE49-F238E27FC236}">
              <a16:creationId xmlns="" xmlns:a16="http://schemas.microsoft.com/office/drawing/2014/main"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47" name="CustomShape 1">
          <a:extLst>
            <a:ext uri="{FF2B5EF4-FFF2-40B4-BE49-F238E27FC236}">
              <a16:creationId xmlns="" xmlns:a16="http://schemas.microsoft.com/office/drawing/2014/main"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48" name="CustomShape 1">
          <a:extLst>
            <a:ext uri="{FF2B5EF4-FFF2-40B4-BE49-F238E27FC236}">
              <a16:creationId xmlns="" xmlns:a16="http://schemas.microsoft.com/office/drawing/2014/main"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49" name="CustomShape 1">
          <a:extLst>
            <a:ext uri="{FF2B5EF4-FFF2-40B4-BE49-F238E27FC236}">
              <a16:creationId xmlns="" xmlns:a16="http://schemas.microsoft.com/office/drawing/2014/main"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50" name="CustomShape 1">
          <a:extLst>
            <a:ext uri="{FF2B5EF4-FFF2-40B4-BE49-F238E27FC236}">
              <a16:creationId xmlns="" xmlns:a16="http://schemas.microsoft.com/office/drawing/2014/main"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51" name="CustomShape 1">
          <a:extLst>
            <a:ext uri="{FF2B5EF4-FFF2-40B4-BE49-F238E27FC236}">
              <a16:creationId xmlns="" xmlns:a16="http://schemas.microsoft.com/office/drawing/2014/main"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52" name="CustomShape 1">
          <a:extLst>
            <a:ext uri="{FF2B5EF4-FFF2-40B4-BE49-F238E27FC236}">
              <a16:creationId xmlns="" xmlns:a16="http://schemas.microsoft.com/office/drawing/2014/main"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53" name="CustomShape 1">
          <a:extLst>
            <a:ext uri="{FF2B5EF4-FFF2-40B4-BE49-F238E27FC236}">
              <a16:creationId xmlns="" xmlns:a16="http://schemas.microsoft.com/office/drawing/2014/main"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54" name="CustomShape 1">
          <a:extLst>
            <a:ext uri="{FF2B5EF4-FFF2-40B4-BE49-F238E27FC236}">
              <a16:creationId xmlns="" xmlns:a16="http://schemas.microsoft.com/office/drawing/2014/main"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55" name="CustomShape 1">
          <a:extLst>
            <a:ext uri="{FF2B5EF4-FFF2-40B4-BE49-F238E27FC236}">
              <a16:creationId xmlns="" xmlns:a16="http://schemas.microsoft.com/office/drawing/2014/main"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56" name="CustomShape 1">
          <a:extLst>
            <a:ext uri="{FF2B5EF4-FFF2-40B4-BE49-F238E27FC236}">
              <a16:creationId xmlns="" xmlns:a16="http://schemas.microsoft.com/office/drawing/2014/main"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57" name="CustomShape 1">
          <a:extLst>
            <a:ext uri="{FF2B5EF4-FFF2-40B4-BE49-F238E27FC236}">
              <a16:creationId xmlns="" xmlns:a16="http://schemas.microsoft.com/office/drawing/2014/main"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58" name="CustomShape 1">
          <a:extLst>
            <a:ext uri="{FF2B5EF4-FFF2-40B4-BE49-F238E27FC236}">
              <a16:creationId xmlns="" xmlns:a16="http://schemas.microsoft.com/office/drawing/2014/main"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59" name="CustomShape 1">
          <a:extLst>
            <a:ext uri="{FF2B5EF4-FFF2-40B4-BE49-F238E27FC236}">
              <a16:creationId xmlns="" xmlns:a16="http://schemas.microsoft.com/office/drawing/2014/main"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60" name="CustomShape 1">
          <a:extLst>
            <a:ext uri="{FF2B5EF4-FFF2-40B4-BE49-F238E27FC236}">
              <a16:creationId xmlns="" xmlns:a16="http://schemas.microsoft.com/office/drawing/2014/main"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61" name="CustomShape 1">
          <a:extLst>
            <a:ext uri="{FF2B5EF4-FFF2-40B4-BE49-F238E27FC236}">
              <a16:creationId xmlns="" xmlns:a16="http://schemas.microsoft.com/office/drawing/2014/main"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62" name="CustomShape 1">
          <a:extLst>
            <a:ext uri="{FF2B5EF4-FFF2-40B4-BE49-F238E27FC236}">
              <a16:creationId xmlns="" xmlns:a16="http://schemas.microsoft.com/office/drawing/2014/main"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63" name="CustomShape 1">
          <a:extLst>
            <a:ext uri="{FF2B5EF4-FFF2-40B4-BE49-F238E27FC236}">
              <a16:creationId xmlns="" xmlns:a16="http://schemas.microsoft.com/office/drawing/2014/main"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64" name="CustomShape 1">
          <a:extLst>
            <a:ext uri="{FF2B5EF4-FFF2-40B4-BE49-F238E27FC236}">
              <a16:creationId xmlns="" xmlns:a16="http://schemas.microsoft.com/office/drawing/2014/main"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65" name="CustomShape 1">
          <a:extLst>
            <a:ext uri="{FF2B5EF4-FFF2-40B4-BE49-F238E27FC236}">
              <a16:creationId xmlns="" xmlns:a16="http://schemas.microsoft.com/office/drawing/2014/main"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66" name="CustomShape 1">
          <a:extLst>
            <a:ext uri="{FF2B5EF4-FFF2-40B4-BE49-F238E27FC236}">
              <a16:creationId xmlns="" xmlns:a16="http://schemas.microsoft.com/office/drawing/2014/main"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367" name="CustomShape 1">
          <a:extLst>
            <a:ext uri="{FF2B5EF4-FFF2-40B4-BE49-F238E27FC236}">
              <a16:creationId xmlns="" xmlns:a16="http://schemas.microsoft.com/office/drawing/2014/main"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68" name="CustomShape 1">
          <a:extLst>
            <a:ext uri="{FF2B5EF4-FFF2-40B4-BE49-F238E27FC236}">
              <a16:creationId xmlns="" xmlns:a16="http://schemas.microsoft.com/office/drawing/2014/main"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69" name="CustomShape 1">
          <a:extLst>
            <a:ext uri="{FF2B5EF4-FFF2-40B4-BE49-F238E27FC236}">
              <a16:creationId xmlns="" xmlns:a16="http://schemas.microsoft.com/office/drawing/2014/main"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70" name="CustomShape 1">
          <a:extLst>
            <a:ext uri="{FF2B5EF4-FFF2-40B4-BE49-F238E27FC236}">
              <a16:creationId xmlns="" xmlns:a16="http://schemas.microsoft.com/office/drawing/2014/main"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71" name="CustomShape 1">
          <a:extLst>
            <a:ext uri="{FF2B5EF4-FFF2-40B4-BE49-F238E27FC236}">
              <a16:creationId xmlns="" xmlns:a16="http://schemas.microsoft.com/office/drawing/2014/main"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72" name="CustomShape 1">
          <a:extLst>
            <a:ext uri="{FF2B5EF4-FFF2-40B4-BE49-F238E27FC236}">
              <a16:creationId xmlns="" xmlns:a16="http://schemas.microsoft.com/office/drawing/2014/main"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73" name="CustomShape 1">
          <a:extLst>
            <a:ext uri="{FF2B5EF4-FFF2-40B4-BE49-F238E27FC236}">
              <a16:creationId xmlns="" xmlns:a16="http://schemas.microsoft.com/office/drawing/2014/main"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74" name="CustomShape 1">
          <a:extLst>
            <a:ext uri="{FF2B5EF4-FFF2-40B4-BE49-F238E27FC236}">
              <a16:creationId xmlns="" xmlns:a16="http://schemas.microsoft.com/office/drawing/2014/main"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75" name="CustomShape 1">
          <a:extLst>
            <a:ext uri="{FF2B5EF4-FFF2-40B4-BE49-F238E27FC236}">
              <a16:creationId xmlns="" xmlns:a16="http://schemas.microsoft.com/office/drawing/2014/main"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76" name="CustomShape 1">
          <a:extLst>
            <a:ext uri="{FF2B5EF4-FFF2-40B4-BE49-F238E27FC236}">
              <a16:creationId xmlns="" xmlns:a16="http://schemas.microsoft.com/office/drawing/2014/main"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77" name="CustomShape 1">
          <a:extLst>
            <a:ext uri="{FF2B5EF4-FFF2-40B4-BE49-F238E27FC236}">
              <a16:creationId xmlns="" xmlns:a16="http://schemas.microsoft.com/office/drawing/2014/main"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78" name="CustomShape 1">
          <a:extLst>
            <a:ext uri="{FF2B5EF4-FFF2-40B4-BE49-F238E27FC236}">
              <a16:creationId xmlns="" xmlns:a16="http://schemas.microsoft.com/office/drawing/2014/main"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79" name="CustomShape 1">
          <a:extLst>
            <a:ext uri="{FF2B5EF4-FFF2-40B4-BE49-F238E27FC236}">
              <a16:creationId xmlns="" xmlns:a16="http://schemas.microsoft.com/office/drawing/2014/main"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80" name="CustomShape 1">
          <a:extLst>
            <a:ext uri="{FF2B5EF4-FFF2-40B4-BE49-F238E27FC236}">
              <a16:creationId xmlns="" xmlns:a16="http://schemas.microsoft.com/office/drawing/2014/main"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81" name="CustomShape 1">
          <a:extLst>
            <a:ext uri="{FF2B5EF4-FFF2-40B4-BE49-F238E27FC236}">
              <a16:creationId xmlns="" xmlns:a16="http://schemas.microsoft.com/office/drawing/2014/main"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82" name="CustomShape 1">
          <a:extLst>
            <a:ext uri="{FF2B5EF4-FFF2-40B4-BE49-F238E27FC236}">
              <a16:creationId xmlns="" xmlns:a16="http://schemas.microsoft.com/office/drawing/2014/main"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83" name="CustomShape 1">
          <a:extLst>
            <a:ext uri="{FF2B5EF4-FFF2-40B4-BE49-F238E27FC236}">
              <a16:creationId xmlns="" xmlns:a16="http://schemas.microsoft.com/office/drawing/2014/main"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84" name="CustomShape 1">
          <a:extLst>
            <a:ext uri="{FF2B5EF4-FFF2-40B4-BE49-F238E27FC236}">
              <a16:creationId xmlns="" xmlns:a16="http://schemas.microsoft.com/office/drawing/2014/main"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85" name="CustomShape 1">
          <a:extLst>
            <a:ext uri="{FF2B5EF4-FFF2-40B4-BE49-F238E27FC236}">
              <a16:creationId xmlns="" xmlns:a16="http://schemas.microsoft.com/office/drawing/2014/main"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86" name="CustomShape 1">
          <a:extLst>
            <a:ext uri="{FF2B5EF4-FFF2-40B4-BE49-F238E27FC236}">
              <a16:creationId xmlns="" xmlns:a16="http://schemas.microsoft.com/office/drawing/2014/main"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87" name="CustomShape 1">
          <a:extLst>
            <a:ext uri="{FF2B5EF4-FFF2-40B4-BE49-F238E27FC236}">
              <a16:creationId xmlns="" xmlns:a16="http://schemas.microsoft.com/office/drawing/2014/main"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88" name="CustomShape 1">
          <a:extLst>
            <a:ext uri="{FF2B5EF4-FFF2-40B4-BE49-F238E27FC236}">
              <a16:creationId xmlns="" xmlns:a16="http://schemas.microsoft.com/office/drawing/2014/main"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89" name="CustomShape 1">
          <a:extLst>
            <a:ext uri="{FF2B5EF4-FFF2-40B4-BE49-F238E27FC236}">
              <a16:creationId xmlns="" xmlns:a16="http://schemas.microsoft.com/office/drawing/2014/main"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90" name="CustomShape 1">
          <a:extLst>
            <a:ext uri="{FF2B5EF4-FFF2-40B4-BE49-F238E27FC236}">
              <a16:creationId xmlns="" xmlns:a16="http://schemas.microsoft.com/office/drawing/2014/main"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91" name="CustomShape 1">
          <a:extLst>
            <a:ext uri="{FF2B5EF4-FFF2-40B4-BE49-F238E27FC236}">
              <a16:creationId xmlns="" xmlns:a16="http://schemas.microsoft.com/office/drawing/2014/main"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92" name="CustomShape 1">
          <a:extLst>
            <a:ext uri="{FF2B5EF4-FFF2-40B4-BE49-F238E27FC236}">
              <a16:creationId xmlns="" xmlns:a16="http://schemas.microsoft.com/office/drawing/2014/main"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93" name="CustomShape 1">
          <a:extLst>
            <a:ext uri="{FF2B5EF4-FFF2-40B4-BE49-F238E27FC236}">
              <a16:creationId xmlns="" xmlns:a16="http://schemas.microsoft.com/office/drawing/2014/main"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94" name="CustomShape 1">
          <a:extLst>
            <a:ext uri="{FF2B5EF4-FFF2-40B4-BE49-F238E27FC236}">
              <a16:creationId xmlns="" xmlns:a16="http://schemas.microsoft.com/office/drawing/2014/main"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95" name="CustomShape 1">
          <a:extLst>
            <a:ext uri="{FF2B5EF4-FFF2-40B4-BE49-F238E27FC236}">
              <a16:creationId xmlns="" xmlns:a16="http://schemas.microsoft.com/office/drawing/2014/main"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96" name="CustomShape 1">
          <a:extLst>
            <a:ext uri="{FF2B5EF4-FFF2-40B4-BE49-F238E27FC236}">
              <a16:creationId xmlns="" xmlns:a16="http://schemas.microsoft.com/office/drawing/2014/main"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97" name="CustomShape 1">
          <a:extLst>
            <a:ext uri="{FF2B5EF4-FFF2-40B4-BE49-F238E27FC236}">
              <a16:creationId xmlns="" xmlns:a16="http://schemas.microsoft.com/office/drawing/2014/main"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98" name="CustomShape 1">
          <a:extLst>
            <a:ext uri="{FF2B5EF4-FFF2-40B4-BE49-F238E27FC236}">
              <a16:creationId xmlns="" xmlns:a16="http://schemas.microsoft.com/office/drawing/2014/main"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99" name="CustomShape 1">
          <a:extLst>
            <a:ext uri="{FF2B5EF4-FFF2-40B4-BE49-F238E27FC236}">
              <a16:creationId xmlns="" xmlns:a16="http://schemas.microsoft.com/office/drawing/2014/main"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00" name="CustomShape 1">
          <a:extLst>
            <a:ext uri="{FF2B5EF4-FFF2-40B4-BE49-F238E27FC236}">
              <a16:creationId xmlns="" xmlns:a16="http://schemas.microsoft.com/office/drawing/2014/main"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01" name="CustomShape 1">
          <a:extLst>
            <a:ext uri="{FF2B5EF4-FFF2-40B4-BE49-F238E27FC236}">
              <a16:creationId xmlns="" xmlns:a16="http://schemas.microsoft.com/office/drawing/2014/main"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02" name="CustomShape 1">
          <a:extLst>
            <a:ext uri="{FF2B5EF4-FFF2-40B4-BE49-F238E27FC236}">
              <a16:creationId xmlns="" xmlns:a16="http://schemas.microsoft.com/office/drawing/2014/main"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03" name="CustomShape 1">
          <a:extLst>
            <a:ext uri="{FF2B5EF4-FFF2-40B4-BE49-F238E27FC236}">
              <a16:creationId xmlns="" xmlns:a16="http://schemas.microsoft.com/office/drawing/2014/main"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04" name="CustomShape 1">
          <a:extLst>
            <a:ext uri="{FF2B5EF4-FFF2-40B4-BE49-F238E27FC236}">
              <a16:creationId xmlns="" xmlns:a16="http://schemas.microsoft.com/office/drawing/2014/main"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05" name="CustomShape 1">
          <a:extLst>
            <a:ext uri="{FF2B5EF4-FFF2-40B4-BE49-F238E27FC236}">
              <a16:creationId xmlns="" xmlns:a16="http://schemas.microsoft.com/office/drawing/2014/main"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06" name="CustomShape 1">
          <a:extLst>
            <a:ext uri="{FF2B5EF4-FFF2-40B4-BE49-F238E27FC236}">
              <a16:creationId xmlns="" xmlns:a16="http://schemas.microsoft.com/office/drawing/2014/main"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07" name="CustomShape 1">
          <a:extLst>
            <a:ext uri="{FF2B5EF4-FFF2-40B4-BE49-F238E27FC236}">
              <a16:creationId xmlns="" xmlns:a16="http://schemas.microsoft.com/office/drawing/2014/main"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08" name="CustomShape 1">
          <a:extLst>
            <a:ext uri="{FF2B5EF4-FFF2-40B4-BE49-F238E27FC236}">
              <a16:creationId xmlns="" xmlns:a16="http://schemas.microsoft.com/office/drawing/2014/main"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09" name="CustomShape 1">
          <a:extLst>
            <a:ext uri="{FF2B5EF4-FFF2-40B4-BE49-F238E27FC236}">
              <a16:creationId xmlns="" xmlns:a16="http://schemas.microsoft.com/office/drawing/2014/main"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10" name="CustomShape 1">
          <a:extLst>
            <a:ext uri="{FF2B5EF4-FFF2-40B4-BE49-F238E27FC236}">
              <a16:creationId xmlns="" xmlns:a16="http://schemas.microsoft.com/office/drawing/2014/main"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11" name="CustomShape 1">
          <a:extLst>
            <a:ext uri="{FF2B5EF4-FFF2-40B4-BE49-F238E27FC236}">
              <a16:creationId xmlns="" xmlns:a16="http://schemas.microsoft.com/office/drawing/2014/main"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12" name="CustomShape 1">
          <a:extLst>
            <a:ext uri="{FF2B5EF4-FFF2-40B4-BE49-F238E27FC236}">
              <a16:creationId xmlns="" xmlns:a16="http://schemas.microsoft.com/office/drawing/2014/main"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13" name="CustomShape 1">
          <a:extLst>
            <a:ext uri="{FF2B5EF4-FFF2-40B4-BE49-F238E27FC236}">
              <a16:creationId xmlns="" xmlns:a16="http://schemas.microsoft.com/office/drawing/2014/main"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14" name="CustomShape 1">
          <a:extLst>
            <a:ext uri="{FF2B5EF4-FFF2-40B4-BE49-F238E27FC236}">
              <a16:creationId xmlns="" xmlns:a16="http://schemas.microsoft.com/office/drawing/2014/main"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15" name="CustomShape 1">
          <a:extLst>
            <a:ext uri="{FF2B5EF4-FFF2-40B4-BE49-F238E27FC236}">
              <a16:creationId xmlns="" xmlns:a16="http://schemas.microsoft.com/office/drawing/2014/main"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16" name="CustomShape 1">
          <a:extLst>
            <a:ext uri="{FF2B5EF4-FFF2-40B4-BE49-F238E27FC236}">
              <a16:creationId xmlns="" xmlns:a16="http://schemas.microsoft.com/office/drawing/2014/main"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17" name="CustomShape 1">
          <a:extLst>
            <a:ext uri="{FF2B5EF4-FFF2-40B4-BE49-F238E27FC236}">
              <a16:creationId xmlns="" xmlns:a16="http://schemas.microsoft.com/office/drawing/2014/main"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18" name="CustomShape 1">
          <a:extLst>
            <a:ext uri="{FF2B5EF4-FFF2-40B4-BE49-F238E27FC236}">
              <a16:creationId xmlns="" xmlns:a16="http://schemas.microsoft.com/office/drawing/2014/main"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19" name="CustomShape 1">
          <a:extLst>
            <a:ext uri="{FF2B5EF4-FFF2-40B4-BE49-F238E27FC236}">
              <a16:creationId xmlns="" xmlns:a16="http://schemas.microsoft.com/office/drawing/2014/main"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20" name="CustomShape 1">
          <a:extLst>
            <a:ext uri="{FF2B5EF4-FFF2-40B4-BE49-F238E27FC236}">
              <a16:creationId xmlns="" xmlns:a16="http://schemas.microsoft.com/office/drawing/2014/main"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21" name="CustomShape 1">
          <a:extLst>
            <a:ext uri="{FF2B5EF4-FFF2-40B4-BE49-F238E27FC236}">
              <a16:creationId xmlns="" xmlns:a16="http://schemas.microsoft.com/office/drawing/2014/main"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22" name="CustomShape 1">
          <a:extLst>
            <a:ext uri="{FF2B5EF4-FFF2-40B4-BE49-F238E27FC236}">
              <a16:creationId xmlns="" xmlns:a16="http://schemas.microsoft.com/office/drawing/2014/main"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23" name="CustomShape 1">
          <a:extLst>
            <a:ext uri="{FF2B5EF4-FFF2-40B4-BE49-F238E27FC236}">
              <a16:creationId xmlns="" xmlns:a16="http://schemas.microsoft.com/office/drawing/2014/main"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24" name="CustomShape 1">
          <a:extLst>
            <a:ext uri="{FF2B5EF4-FFF2-40B4-BE49-F238E27FC236}">
              <a16:creationId xmlns="" xmlns:a16="http://schemas.microsoft.com/office/drawing/2014/main"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25" name="CustomShape 1">
          <a:extLst>
            <a:ext uri="{FF2B5EF4-FFF2-40B4-BE49-F238E27FC236}">
              <a16:creationId xmlns="" xmlns:a16="http://schemas.microsoft.com/office/drawing/2014/main"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26" name="CustomShape 1">
          <a:extLst>
            <a:ext uri="{FF2B5EF4-FFF2-40B4-BE49-F238E27FC236}">
              <a16:creationId xmlns="" xmlns:a16="http://schemas.microsoft.com/office/drawing/2014/main"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27" name="CustomShape 1">
          <a:extLst>
            <a:ext uri="{FF2B5EF4-FFF2-40B4-BE49-F238E27FC236}">
              <a16:creationId xmlns="" xmlns:a16="http://schemas.microsoft.com/office/drawing/2014/main"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28" name="CustomShape 1">
          <a:extLst>
            <a:ext uri="{FF2B5EF4-FFF2-40B4-BE49-F238E27FC236}">
              <a16:creationId xmlns="" xmlns:a16="http://schemas.microsoft.com/office/drawing/2014/main"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29" name="CustomShape 1">
          <a:extLst>
            <a:ext uri="{FF2B5EF4-FFF2-40B4-BE49-F238E27FC236}">
              <a16:creationId xmlns="" xmlns:a16="http://schemas.microsoft.com/office/drawing/2014/main"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30" name="CustomShape 1">
          <a:extLst>
            <a:ext uri="{FF2B5EF4-FFF2-40B4-BE49-F238E27FC236}">
              <a16:creationId xmlns="" xmlns:a16="http://schemas.microsoft.com/office/drawing/2014/main"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31" name="CustomShape 1">
          <a:extLst>
            <a:ext uri="{FF2B5EF4-FFF2-40B4-BE49-F238E27FC236}">
              <a16:creationId xmlns="" xmlns:a16="http://schemas.microsoft.com/office/drawing/2014/main"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32" name="CustomShape 1">
          <a:extLst>
            <a:ext uri="{FF2B5EF4-FFF2-40B4-BE49-F238E27FC236}">
              <a16:creationId xmlns="" xmlns:a16="http://schemas.microsoft.com/office/drawing/2014/main"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33" name="CustomShape 1">
          <a:extLst>
            <a:ext uri="{FF2B5EF4-FFF2-40B4-BE49-F238E27FC236}">
              <a16:creationId xmlns="" xmlns:a16="http://schemas.microsoft.com/office/drawing/2014/main"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34" name="CustomShape 1">
          <a:extLst>
            <a:ext uri="{FF2B5EF4-FFF2-40B4-BE49-F238E27FC236}">
              <a16:creationId xmlns="" xmlns:a16="http://schemas.microsoft.com/office/drawing/2014/main"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35" name="CustomShape 1">
          <a:extLst>
            <a:ext uri="{FF2B5EF4-FFF2-40B4-BE49-F238E27FC236}">
              <a16:creationId xmlns="" xmlns:a16="http://schemas.microsoft.com/office/drawing/2014/main"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36" name="CustomShape 1">
          <a:extLst>
            <a:ext uri="{FF2B5EF4-FFF2-40B4-BE49-F238E27FC236}">
              <a16:creationId xmlns="" xmlns:a16="http://schemas.microsoft.com/office/drawing/2014/main"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37" name="CustomShape 1">
          <a:extLst>
            <a:ext uri="{FF2B5EF4-FFF2-40B4-BE49-F238E27FC236}">
              <a16:creationId xmlns="" xmlns:a16="http://schemas.microsoft.com/office/drawing/2014/main"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38" name="CustomShape 1">
          <a:extLst>
            <a:ext uri="{FF2B5EF4-FFF2-40B4-BE49-F238E27FC236}">
              <a16:creationId xmlns="" xmlns:a16="http://schemas.microsoft.com/office/drawing/2014/main"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39" name="CustomShape 1">
          <a:extLst>
            <a:ext uri="{FF2B5EF4-FFF2-40B4-BE49-F238E27FC236}">
              <a16:creationId xmlns="" xmlns:a16="http://schemas.microsoft.com/office/drawing/2014/main"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40" name="CustomShape 1">
          <a:extLst>
            <a:ext uri="{FF2B5EF4-FFF2-40B4-BE49-F238E27FC236}">
              <a16:creationId xmlns="" xmlns:a16="http://schemas.microsoft.com/office/drawing/2014/main"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41" name="CustomShape 1">
          <a:extLst>
            <a:ext uri="{FF2B5EF4-FFF2-40B4-BE49-F238E27FC236}">
              <a16:creationId xmlns="" xmlns:a16="http://schemas.microsoft.com/office/drawing/2014/main"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42" name="CustomShape 1">
          <a:extLst>
            <a:ext uri="{FF2B5EF4-FFF2-40B4-BE49-F238E27FC236}">
              <a16:creationId xmlns="" xmlns:a16="http://schemas.microsoft.com/office/drawing/2014/main"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43" name="CustomShape 1">
          <a:extLst>
            <a:ext uri="{FF2B5EF4-FFF2-40B4-BE49-F238E27FC236}">
              <a16:creationId xmlns="" xmlns:a16="http://schemas.microsoft.com/office/drawing/2014/main"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44" name="CustomShape 1">
          <a:extLst>
            <a:ext uri="{FF2B5EF4-FFF2-40B4-BE49-F238E27FC236}">
              <a16:creationId xmlns="" xmlns:a16="http://schemas.microsoft.com/office/drawing/2014/main"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45" name="CustomShape 1">
          <a:extLst>
            <a:ext uri="{FF2B5EF4-FFF2-40B4-BE49-F238E27FC236}">
              <a16:creationId xmlns="" xmlns:a16="http://schemas.microsoft.com/office/drawing/2014/main"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46" name="CustomShape 1">
          <a:extLst>
            <a:ext uri="{FF2B5EF4-FFF2-40B4-BE49-F238E27FC236}">
              <a16:creationId xmlns="" xmlns:a16="http://schemas.microsoft.com/office/drawing/2014/main"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47" name="CustomShape 1">
          <a:extLst>
            <a:ext uri="{FF2B5EF4-FFF2-40B4-BE49-F238E27FC236}">
              <a16:creationId xmlns="" xmlns:a16="http://schemas.microsoft.com/office/drawing/2014/main"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48" name="CustomShape 1">
          <a:extLst>
            <a:ext uri="{FF2B5EF4-FFF2-40B4-BE49-F238E27FC236}">
              <a16:creationId xmlns="" xmlns:a16="http://schemas.microsoft.com/office/drawing/2014/main"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49" name="CustomShape 1">
          <a:extLst>
            <a:ext uri="{FF2B5EF4-FFF2-40B4-BE49-F238E27FC236}">
              <a16:creationId xmlns="" xmlns:a16="http://schemas.microsoft.com/office/drawing/2014/main"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50" name="CustomShape 1">
          <a:extLst>
            <a:ext uri="{FF2B5EF4-FFF2-40B4-BE49-F238E27FC236}">
              <a16:creationId xmlns="" xmlns:a16="http://schemas.microsoft.com/office/drawing/2014/main"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51" name="CustomShape 1">
          <a:extLst>
            <a:ext uri="{FF2B5EF4-FFF2-40B4-BE49-F238E27FC236}">
              <a16:creationId xmlns="" xmlns:a16="http://schemas.microsoft.com/office/drawing/2014/main"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52" name="CustomShape 1">
          <a:extLst>
            <a:ext uri="{FF2B5EF4-FFF2-40B4-BE49-F238E27FC236}">
              <a16:creationId xmlns="" xmlns:a16="http://schemas.microsoft.com/office/drawing/2014/main"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53" name="CustomShape 1">
          <a:extLst>
            <a:ext uri="{FF2B5EF4-FFF2-40B4-BE49-F238E27FC236}">
              <a16:creationId xmlns="" xmlns:a16="http://schemas.microsoft.com/office/drawing/2014/main"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54" name="CustomShape 1">
          <a:extLst>
            <a:ext uri="{FF2B5EF4-FFF2-40B4-BE49-F238E27FC236}">
              <a16:creationId xmlns="" xmlns:a16="http://schemas.microsoft.com/office/drawing/2014/main"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55" name="CustomShape 1">
          <a:extLst>
            <a:ext uri="{FF2B5EF4-FFF2-40B4-BE49-F238E27FC236}">
              <a16:creationId xmlns="" xmlns:a16="http://schemas.microsoft.com/office/drawing/2014/main"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56" name="CustomShape 1">
          <a:extLst>
            <a:ext uri="{FF2B5EF4-FFF2-40B4-BE49-F238E27FC236}">
              <a16:creationId xmlns="" xmlns:a16="http://schemas.microsoft.com/office/drawing/2014/main"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57" name="CustomShape 1">
          <a:extLst>
            <a:ext uri="{FF2B5EF4-FFF2-40B4-BE49-F238E27FC236}">
              <a16:creationId xmlns="" xmlns:a16="http://schemas.microsoft.com/office/drawing/2014/main"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58" name="CustomShape 1">
          <a:extLst>
            <a:ext uri="{FF2B5EF4-FFF2-40B4-BE49-F238E27FC236}">
              <a16:creationId xmlns="" xmlns:a16="http://schemas.microsoft.com/office/drawing/2014/main"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59" name="CustomShape 1">
          <a:extLst>
            <a:ext uri="{FF2B5EF4-FFF2-40B4-BE49-F238E27FC236}">
              <a16:creationId xmlns="" xmlns:a16="http://schemas.microsoft.com/office/drawing/2014/main"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60" name="CustomShape 1">
          <a:extLst>
            <a:ext uri="{FF2B5EF4-FFF2-40B4-BE49-F238E27FC236}">
              <a16:creationId xmlns="" xmlns:a16="http://schemas.microsoft.com/office/drawing/2014/main"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61" name="CustomShape 1">
          <a:extLst>
            <a:ext uri="{FF2B5EF4-FFF2-40B4-BE49-F238E27FC236}">
              <a16:creationId xmlns="" xmlns:a16="http://schemas.microsoft.com/office/drawing/2014/main"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62" name="CustomShape 1">
          <a:extLst>
            <a:ext uri="{FF2B5EF4-FFF2-40B4-BE49-F238E27FC236}">
              <a16:creationId xmlns="" xmlns:a16="http://schemas.microsoft.com/office/drawing/2014/main"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63" name="CustomShape 1">
          <a:extLst>
            <a:ext uri="{FF2B5EF4-FFF2-40B4-BE49-F238E27FC236}">
              <a16:creationId xmlns="" xmlns:a16="http://schemas.microsoft.com/office/drawing/2014/main"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64" name="CustomShape 1">
          <a:extLst>
            <a:ext uri="{FF2B5EF4-FFF2-40B4-BE49-F238E27FC236}">
              <a16:creationId xmlns="" xmlns:a16="http://schemas.microsoft.com/office/drawing/2014/main"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65" name="CustomShape 1">
          <a:extLst>
            <a:ext uri="{FF2B5EF4-FFF2-40B4-BE49-F238E27FC236}">
              <a16:creationId xmlns="" xmlns:a16="http://schemas.microsoft.com/office/drawing/2014/main"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66" name="CustomShape 1">
          <a:extLst>
            <a:ext uri="{FF2B5EF4-FFF2-40B4-BE49-F238E27FC236}">
              <a16:creationId xmlns="" xmlns:a16="http://schemas.microsoft.com/office/drawing/2014/main"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67" name="CustomShape 1">
          <a:extLst>
            <a:ext uri="{FF2B5EF4-FFF2-40B4-BE49-F238E27FC236}">
              <a16:creationId xmlns="" xmlns:a16="http://schemas.microsoft.com/office/drawing/2014/main"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68" name="CustomShape 1">
          <a:extLst>
            <a:ext uri="{FF2B5EF4-FFF2-40B4-BE49-F238E27FC236}">
              <a16:creationId xmlns="" xmlns:a16="http://schemas.microsoft.com/office/drawing/2014/main"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69" name="CustomShape 1">
          <a:extLst>
            <a:ext uri="{FF2B5EF4-FFF2-40B4-BE49-F238E27FC236}">
              <a16:creationId xmlns="" xmlns:a16="http://schemas.microsoft.com/office/drawing/2014/main"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70" name="CustomShape 1">
          <a:extLst>
            <a:ext uri="{FF2B5EF4-FFF2-40B4-BE49-F238E27FC236}">
              <a16:creationId xmlns="" xmlns:a16="http://schemas.microsoft.com/office/drawing/2014/main"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71" name="CustomShape 1">
          <a:extLst>
            <a:ext uri="{FF2B5EF4-FFF2-40B4-BE49-F238E27FC236}">
              <a16:creationId xmlns="" xmlns:a16="http://schemas.microsoft.com/office/drawing/2014/main"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72" name="CustomShape 1">
          <a:extLst>
            <a:ext uri="{FF2B5EF4-FFF2-40B4-BE49-F238E27FC236}">
              <a16:creationId xmlns="" xmlns:a16="http://schemas.microsoft.com/office/drawing/2014/main"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73" name="CustomShape 1">
          <a:extLst>
            <a:ext uri="{FF2B5EF4-FFF2-40B4-BE49-F238E27FC236}">
              <a16:creationId xmlns="" xmlns:a16="http://schemas.microsoft.com/office/drawing/2014/main"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74" name="CustomShape 1">
          <a:extLst>
            <a:ext uri="{FF2B5EF4-FFF2-40B4-BE49-F238E27FC236}">
              <a16:creationId xmlns="" xmlns:a16="http://schemas.microsoft.com/office/drawing/2014/main"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75" name="CustomShape 1">
          <a:extLst>
            <a:ext uri="{FF2B5EF4-FFF2-40B4-BE49-F238E27FC236}">
              <a16:creationId xmlns="" xmlns:a16="http://schemas.microsoft.com/office/drawing/2014/main"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76" name="CustomShape 1">
          <a:extLst>
            <a:ext uri="{FF2B5EF4-FFF2-40B4-BE49-F238E27FC236}">
              <a16:creationId xmlns="" xmlns:a16="http://schemas.microsoft.com/office/drawing/2014/main"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77" name="CustomShape 1">
          <a:extLst>
            <a:ext uri="{FF2B5EF4-FFF2-40B4-BE49-F238E27FC236}">
              <a16:creationId xmlns="" xmlns:a16="http://schemas.microsoft.com/office/drawing/2014/main"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78" name="CustomShape 1">
          <a:extLst>
            <a:ext uri="{FF2B5EF4-FFF2-40B4-BE49-F238E27FC236}">
              <a16:creationId xmlns="" xmlns:a16="http://schemas.microsoft.com/office/drawing/2014/main"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79" name="CustomShape 1">
          <a:extLst>
            <a:ext uri="{FF2B5EF4-FFF2-40B4-BE49-F238E27FC236}">
              <a16:creationId xmlns="" xmlns:a16="http://schemas.microsoft.com/office/drawing/2014/main"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80" name="CustomShape 1">
          <a:extLst>
            <a:ext uri="{FF2B5EF4-FFF2-40B4-BE49-F238E27FC236}">
              <a16:creationId xmlns="" xmlns:a16="http://schemas.microsoft.com/office/drawing/2014/main"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81" name="CustomShape 1">
          <a:extLst>
            <a:ext uri="{FF2B5EF4-FFF2-40B4-BE49-F238E27FC236}">
              <a16:creationId xmlns="" xmlns:a16="http://schemas.microsoft.com/office/drawing/2014/main"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82" name="CustomShape 1">
          <a:extLst>
            <a:ext uri="{FF2B5EF4-FFF2-40B4-BE49-F238E27FC236}">
              <a16:creationId xmlns="" xmlns:a16="http://schemas.microsoft.com/office/drawing/2014/main"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83" name="CustomShape 1">
          <a:extLst>
            <a:ext uri="{FF2B5EF4-FFF2-40B4-BE49-F238E27FC236}">
              <a16:creationId xmlns="" xmlns:a16="http://schemas.microsoft.com/office/drawing/2014/main"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84" name="CustomShape 1">
          <a:extLst>
            <a:ext uri="{FF2B5EF4-FFF2-40B4-BE49-F238E27FC236}">
              <a16:creationId xmlns="" xmlns:a16="http://schemas.microsoft.com/office/drawing/2014/main"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85" name="CustomShape 1">
          <a:extLst>
            <a:ext uri="{FF2B5EF4-FFF2-40B4-BE49-F238E27FC236}">
              <a16:creationId xmlns="" xmlns:a16="http://schemas.microsoft.com/office/drawing/2014/main"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86" name="CustomShape 1">
          <a:extLst>
            <a:ext uri="{FF2B5EF4-FFF2-40B4-BE49-F238E27FC236}">
              <a16:creationId xmlns="" xmlns:a16="http://schemas.microsoft.com/office/drawing/2014/main"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87" name="CustomShape 1">
          <a:extLst>
            <a:ext uri="{FF2B5EF4-FFF2-40B4-BE49-F238E27FC236}">
              <a16:creationId xmlns="" xmlns:a16="http://schemas.microsoft.com/office/drawing/2014/main"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88" name="CustomShape 1">
          <a:extLst>
            <a:ext uri="{FF2B5EF4-FFF2-40B4-BE49-F238E27FC236}">
              <a16:creationId xmlns="" xmlns:a16="http://schemas.microsoft.com/office/drawing/2014/main"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89" name="CustomShape 1">
          <a:extLst>
            <a:ext uri="{FF2B5EF4-FFF2-40B4-BE49-F238E27FC236}">
              <a16:creationId xmlns="" xmlns:a16="http://schemas.microsoft.com/office/drawing/2014/main"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90" name="CustomShape 1">
          <a:extLst>
            <a:ext uri="{FF2B5EF4-FFF2-40B4-BE49-F238E27FC236}">
              <a16:creationId xmlns="" xmlns:a16="http://schemas.microsoft.com/office/drawing/2014/main"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91" name="CustomShape 1">
          <a:extLst>
            <a:ext uri="{FF2B5EF4-FFF2-40B4-BE49-F238E27FC236}">
              <a16:creationId xmlns="" xmlns:a16="http://schemas.microsoft.com/office/drawing/2014/main"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92" name="CustomShape 1">
          <a:extLst>
            <a:ext uri="{FF2B5EF4-FFF2-40B4-BE49-F238E27FC236}">
              <a16:creationId xmlns="" xmlns:a16="http://schemas.microsoft.com/office/drawing/2014/main"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93" name="CustomShape 1">
          <a:extLst>
            <a:ext uri="{FF2B5EF4-FFF2-40B4-BE49-F238E27FC236}">
              <a16:creationId xmlns="" xmlns:a16="http://schemas.microsoft.com/office/drawing/2014/main"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94" name="CustomShape 1">
          <a:extLst>
            <a:ext uri="{FF2B5EF4-FFF2-40B4-BE49-F238E27FC236}">
              <a16:creationId xmlns="" xmlns:a16="http://schemas.microsoft.com/office/drawing/2014/main"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95" name="CustomShape 1">
          <a:extLst>
            <a:ext uri="{FF2B5EF4-FFF2-40B4-BE49-F238E27FC236}">
              <a16:creationId xmlns="" xmlns:a16="http://schemas.microsoft.com/office/drawing/2014/main"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96" name="CustomShape 1">
          <a:extLst>
            <a:ext uri="{FF2B5EF4-FFF2-40B4-BE49-F238E27FC236}">
              <a16:creationId xmlns="" xmlns:a16="http://schemas.microsoft.com/office/drawing/2014/main"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97" name="CustomShape 1">
          <a:extLst>
            <a:ext uri="{FF2B5EF4-FFF2-40B4-BE49-F238E27FC236}">
              <a16:creationId xmlns="" xmlns:a16="http://schemas.microsoft.com/office/drawing/2014/main"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98" name="CustomShape 1">
          <a:extLst>
            <a:ext uri="{FF2B5EF4-FFF2-40B4-BE49-F238E27FC236}">
              <a16:creationId xmlns="" xmlns:a16="http://schemas.microsoft.com/office/drawing/2014/main"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99" name="CustomShape 1">
          <a:extLst>
            <a:ext uri="{FF2B5EF4-FFF2-40B4-BE49-F238E27FC236}">
              <a16:creationId xmlns="" xmlns:a16="http://schemas.microsoft.com/office/drawing/2014/main"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00" name="CustomShape 1">
          <a:extLst>
            <a:ext uri="{FF2B5EF4-FFF2-40B4-BE49-F238E27FC236}">
              <a16:creationId xmlns="" xmlns:a16="http://schemas.microsoft.com/office/drawing/2014/main"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01" name="CustomShape 1">
          <a:extLst>
            <a:ext uri="{FF2B5EF4-FFF2-40B4-BE49-F238E27FC236}">
              <a16:creationId xmlns="" xmlns:a16="http://schemas.microsoft.com/office/drawing/2014/main"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02" name="CustomShape 1">
          <a:extLst>
            <a:ext uri="{FF2B5EF4-FFF2-40B4-BE49-F238E27FC236}">
              <a16:creationId xmlns="" xmlns:a16="http://schemas.microsoft.com/office/drawing/2014/main"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03" name="CustomShape 1">
          <a:extLst>
            <a:ext uri="{FF2B5EF4-FFF2-40B4-BE49-F238E27FC236}">
              <a16:creationId xmlns="" xmlns:a16="http://schemas.microsoft.com/office/drawing/2014/main"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04" name="CustomShape 1">
          <a:extLst>
            <a:ext uri="{FF2B5EF4-FFF2-40B4-BE49-F238E27FC236}">
              <a16:creationId xmlns="" xmlns:a16="http://schemas.microsoft.com/office/drawing/2014/main"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05" name="CustomShape 1">
          <a:extLst>
            <a:ext uri="{FF2B5EF4-FFF2-40B4-BE49-F238E27FC236}">
              <a16:creationId xmlns="" xmlns:a16="http://schemas.microsoft.com/office/drawing/2014/main"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06" name="CustomShape 1">
          <a:extLst>
            <a:ext uri="{FF2B5EF4-FFF2-40B4-BE49-F238E27FC236}">
              <a16:creationId xmlns="" xmlns:a16="http://schemas.microsoft.com/office/drawing/2014/main"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07" name="CustomShape 1">
          <a:extLst>
            <a:ext uri="{FF2B5EF4-FFF2-40B4-BE49-F238E27FC236}">
              <a16:creationId xmlns="" xmlns:a16="http://schemas.microsoft.com/office/drawing/2014/main"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08" name="CustomShape 1">
          <a:extLst>
            <a:ext uri="{FF2B5EF4-FFF2-40B4-BE49-F238E27FC236}">
              <a16:creationId xmlns="" xmlns:a16="http://schemas.microsoft.com/office/drawing/2014/main"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09" name="CustomShape 1">
          <a:extLst>
            <a:ext uri="{FF2B5EF4-FFF2-40B4-BE49-F238E27FC236}">
              <a16:creationId xmlns="" xmlns:a16="http://schemas.microsoft.com/office/drawing/2014/main"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10" name="CustomShape 1">
          <a:extLst>
            <a:ext uri="{FF2B5EF4-FFF2-40B4-BE49-F238E27FC236}">
              <a16:creationId xmlns="" xmlns:a16="http://schemas.microsoft.com/office/drawing/2014/main"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11" name="CustomShape 1">
          <a:extLst>
            <a:ext uri="{FF2B5EF4-FFF2-40B4-BE49-F238E27FC236}">
              <a16:creationId xmlns="" xmlns:a16="http://schemas.microsoft.com/office/drawing/2014/main"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12" name="CustomShape 1">
          <a:extLst>
            <a:ext uri="{FF2B5EF4-FFF2-40B4-BE49-F238E27FC236}">
              <a16:creationId xmlns="" xmlns:a16="http://schemas.microsoft.com/office/drawing/2014/main"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13" name="CustomShape 1">
          <a:extLst>
            <a:ext uri="{FF2B5EF4-FFF2-40B4-BE49-F238E27FC236}">
              <a16:creationId xmlns="" xmlns:a16="http://schemas.microsoft.com/office/drawing/2014/main"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14" name="CustomShape 1">
          <a:extLst>
            <a:ext uri="{FF2B5EF4-FFF2-40B4-BE49-F238E27FC236}">
              <a16:creationId xmlns="" xmlns:a16="http://schemas.microsoft.com/office/drawing/2014/main"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15" name="CustomShape 1">
          <a:extLst>
            <a:ext uri="{FF2B5EF4-FFF2-40B4-BE49-F238E27FC236}">
              <a16:creationId xmlns="" xmlns:a16="http://schemas.microsoft.com/office/drawing/2014/main"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16" name="CustomShape 1">
          <a:extLst>
            <a:ext uri="{FF2B5EF4-FFF2-40B4-BE49-F238E27FC236}">
              <a16:creationId xmlns="" xmlns:a16="http://schemas.microsoft.com/office/drawing/2014/main"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17" name="CustomShape 1">
          <a:extLst>
            <a:ext uri="{FF2B5EF4-FFF2-40B4-BE49-F238E27FC236}">
              <a16:creationId xmlns="" xmlns:a16="http://schemas.microsoft.com/office/drawing/2014/main"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18" name="CustomShape 1">
          <a:extLst>
            <a:ext uri="{FF2B5EF4-FFF2-40B4-BE49-F238E27FC236}">
              <a16:creationId xmlns="" xmlns:a16="http://schemas.microsoft.com/office/drawing/2014/main"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19" name="CustomShape 1">
          <a:extLst>
            <a:ext uri="{FF2B5EF4-FFF2-40B4-BE49-F238E27FC236}">
              <a16:creationId xmlns="" xmlns:a16="http://schemas.microsoft.com/office/drawing/2014/main"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20" name="CustomShape 1">
          <a:extLst>
            <a:ext uri="{FF2B5EF4-FFF2-40B4-BE49-F238E27FC236}">
              <a16:creationId xmlns="" xmlns:a16="http://schemas.microsoft.com/office/drawing/2014/main"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21" name="CustomShape 1">
          <a:extLst>
            <a:ext uri="{FF2B5EF4-FFF2-40B4-BE49-F238E27FC236}">
              <a16:creationId xmlns="" xmlns:a16="http://schemas.microsoft.com/office/drawing/2014/main"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22" name="CustomShape 1">
          <a:extLst>
            <a:ext uri="{FF2B5EF4-FFF2-40B4-BE49-F238E27FC236}">
              <a16:creationId xmlns="" xmlns:a16="http://schemas.microsoft.com/office/drawing/2014/main"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23" name="CustomShape 1">
          <a:extLst>
            <a:ext uri="{FF2B5EF4-FFF2-40B4-BE49-F238E27FC236}">
              <a16:creationId xmlns="" xmlns:a16="http://schemas.microsoft.com/office/drawing/2014/main"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24" name="CustomShape 1">
          <a:extLst>
            <a:ext uri="{FF2B5EF4-FFF2-40B4-BE49-F238E27FC236}">
              <a16:creationId xmlns="" xmlns:a16="http://schemas.microsoft.com/office/drawing/2014/main"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25" name="CustomShape 1">
          <a:extLst>
            <a:ext uri="{FF2B5EF4-FFF2-40B4-BE49-F238E27FC236}">
              <a16:creationId xmlns="" xmlns:a16="http://schemas.microsoft.com/office/drawing/2014/main"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26" name="CustomShape 1">
          <a:extLst>
            <a:ext uri="{FF2B5EF4-FFF2-40B4-BE49-F238E27FC236}">
              <a16:creationId xmlns="" xmlns:a16="http://schemas.microsoft.com/office/drawing/2014/main"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27" name="CustomShape 1">
          <a:extLst>
            <a:ext uri="{FF2B5EF4-FFF2-40B4-BE49-F238E27FC236}">
              <a16:creationId xmlns="" xmlns:a16="http://schemas.microsoft.com/office/drawing/2014/main"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28" name="CustomShape 1">
          <a:extLst>
            <a:ext uri="{FF2B5EF4-FFF2-40B4-BE49-F238E27FC236}">
              <a16:creationId xmlns="" xmlns:a16="http://schemas.microsoft.com/office/drawing/2014/main"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29" name="CustomShape 1">
          <a:extLst>
            <a:ext uri="{FF2B5EF4-FFF2-40B4-BE49-F238E27FC236}">
              <a16:creationId xmlns="" xmlns:a16="http://schemas.microsoft.com/office/drawing/2014/main"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30" name="CustomShape 1">
          <a:extLst>
            <a:ext uri="{FF2B5EF4-FFF2-40B4-BE49-F238E27FC236}">
              <a16:creationId xmlns="" xmlns:a16="http://schemas.microsoft.com/office/drawing/2014/main"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31" name="CustomShape 1">
          <a:extLst>
            <a:ext uri="{FF2B5EF4-FFF2-40B4-BE49-F238E27FC236}">
              <a16:creationId xmlns="" xmlns:a16="http://schemas.microsoft.com/office/drawing/2014/main"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32" name="CustomShape 1">
          <a:extLst>
            <a:ext uri="{FF2B5EF4-FFF2-40B4-BE49-F238E27FC236}">
              <a16:creationId xmlns="" xmlns:a16="http://schemas.microsoft.com/office/drawing/2014/main"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33" name="CustomShape 1">
          <a:extLst>
            <a:ext uri="{FF2B5EF4-FFF2-40B4-BE49-F238E27FC236}">
              <a16:creationId xmlns="" xmlns:a16="http://schemas.microsoft.com/office/drawing/2014/main"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34" name="CustomShape 1">
          <a:extLst>
            <a:ext uri="{FF2B5EF4-FFF2-40B4-BE49-F238E27FC236}">
              <a16:creationId xmlns="" xmlns:a16="http://schemas.microsoft.com/office/drawing/2014/main"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35" name="CustomShape 1">
          <a:extLst>
            <a:ext uri="{FF2B5EF4-FFF2-40B4-BE49-F238E27FC236}">
              <a16:creationId xmlns="" xmlns:a16="http://schemas.microsoft.com/office/drawing/2014/main"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36" name="CustomShape 1">
          <a:extLst>
            <a:ext uri="{FF2B5EF4-FFF2-40B4-BE49-F238E27FC236}">
              <a16:creationId xmlns="" xmlns:a16="http://schemas.microsoft.com/office/drawing/2014/main"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37" name="CustomShape 1">
          <a:extLst>
            <a:ext uri="{FF2B5EF4-FFF2-40B4-BE49-F238E27FC236}">
              <a16:creationId xmlns="" xmlns:a16="http://schemas.microsoft.com/office/drawing/2014/main"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38" name="CustomShape 1">
          <a:extLst>
            <a:ext uri="{FF2B5EF4-FFF2-40B4-BE49-F238E27FC236}">
              <a16:creationId xmlns="" xmlns:a16="http://schemas.microsoft.com/office/drawing/2014/main"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39" name="CustomShape 1">
          <a:extLst>
            <a:ext uri="{FF2B5EF4-FFF2-40B4-BE49-F238E27FC236}">
              <a16:creationId xmlns="" xmlns:a16="http://schemas.microsoft.com/office/drawing/2014/main"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40" name="CustomShape 1">
          <a:extLst>
            <a:ext uri="{FF2B5EF4-FFF2-40B4-BE49-F238E27FC236}">
              <a16:creationId xmlns="" xmlns:a16="http://schemas.microsoft.com/office/drawing/2014/main"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41" name="CustomShape 1">
          <a:extLst>
            <a:ext uri="{FF2B5EF4-FFF2-40B4-BE49-F238E27FC236}">
              <a16:creationId xmlns="" xmlns:a16="http://schemas.microsoft.com/office/drawing/2014/main"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42" name="CustomShape 1">
          <a:extLst>
            <a:ext uri="{FF2B5EF4-FFF2-40B4-BE49-F238E27FC236}">
              <a16:creationId xmlns="" xmlns:a16="http://schemas.microsoft.com/office/drawing/2014/main"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43" name="CustomShape 1">
          <a:extLst>
            <a:ext uri="{FF2B5EF4-FFF2-40B4-BE49-F238E27FC236}">
              <a16:creationId xmlns="" xmlns:a16="http://schemas.microsoft.com/office/drawing/2014/main"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44" name="CustomShape 1">
          <a:extLst>
            <a:ext uri="{FF2B5EF4-FFF2-40B4-BE49-F238E27FC236}">
              <a16:creationId xmlns="" xmlns:a16="http://schemas.microsoft.com/office/drawing/2014/main"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45" name="CustomShape 1">
          <a:extLst>
            <a:ext uri="{FF2B5EF4-FFF2-40B4-BE49-F238E27FC236}">
              <a16:creationId xmlns="" xmlns:a16="http://schemas.microsoft.com/office/drawing/2014/main"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46" name="CustomShape 1">
          <a:extLst>
            <a:ext uri="{FF2B5EF4-FFF2-40B4-BE49-F238E27FC236}">
              <a16:creationId xmlns="" xmlns:a16="http://schemas.microsoft.com/office/drawing/2014/main"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47" name="CustomShape 1">
          <a:extLst>
            <a:ext uri="{FF2B5EF4-FFF2-40B4-BE49-F238E27FC236}">
              <a16:creationId xmlns="" xmlns:a16="http://schemas.microsoft.com/office/drawing/2014/main"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48" name="CustomShape 1">
          <a:extLst>
            <a:ext uri="{FF2B5EF4-FFF2-40B4-BE49-F238E27FC236}">
              <a16:creationId xmlns="" xmlns:a16="http://schemas.microsoft.com/office/drawing/2014/main"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49" name="CustomShape 1">
          <a:extLst>
            <a:ext uri="{FF2B5EF4-FFF2-40B4-BE49-F238E27FC236}">
              <a16:creationId xmlns="" xmlns:a16="http://schemas.microsoft.com/office/drawing/2014/main"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50" name="CustomShape 1">
          <a:extLst>
            <a:ext uri="{FF2B5EF4-FFF2-40B4-BE49-F238E27FC236}">
              <a16:creationId xmlns="" xmlns:a16="http://schemas.microsoft.com/office/drawing/2014/main"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51" name="CustomShape 1">
          <a:extLst>
            <a:ext uri="{FF2B5EF4-FFF2-40B4-BE49-F238E27FC236}">
              <a16:creationId xmlns="" xmlns:a16="http://schemas.microsoft.com/office/drawing/2014/main"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52" name="CustomShape 1">
          <a:extLst>
            <a:ext uri="{FF2B5EF4-FFF2-40B4-BE49-F238E27FC236}">
              <a16:creationId xmlns="" xmlns:a16="http://schemas.microsoft.com/office/drawing/2014/main"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53" name="CustomShape 1">
          <a:extLst>
            <a:ext uri="{FF2B5EF4-FFF2-40B4-BE49-F238E27FC236}">
              <a16:creationId xmlns="" xmlns:a16="http://schemas.microsoft.com/office/drawing/2014/main"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54" name="CustomShape 1">
          <a:extLst>
            <a:ext uri="{FF2B5EF4-FFF2-40B4-BE49-F238E27FC236}">
              <a16:creationId xmlns="" xmlns:a16="http://schemas.microsoft.com/office/drawing/2014/main"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55" name="CustomShape 1">
          <a:extLst>
            <a:ext uri="{FF2B5EF4-FFF2-40B4-BE49-F238E27FC236}">
              <a16:creationId xmlns="" xmlns:a16="http://schemas.microsoft.com/office/drawing/2014/main"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56" name="CustomShape 1">
          <a:extLst>
            <a:ext uri="{FF2B5EF4-FFF2-40B4-BE49-F238E27FC236}">
              <a16:creationId xmlns="" xmlns:a16="http://schemas.microsoft.com/office/drawing/2014/main"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57" name="CustomShape 1">
          <a:extLst>
            <a:ext uri="{FF2B5EF4-FFF2-40B4-BE49-F238E27FC236}">
              <a16:creationId xmlns="" xmlns:a16="http://schemas.microsoft.com/office/drawing/2014/main"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58" name="CustomShape 1">
          <a:extLst>
            <a:ext uri="{FF2B5EF4-FFF2-40B4-BE49-F238E27FC236}">
              <a16:creationId xmlns="" xmlns:a16="http://schemas.microsoft.com/office/drawing/2014/main"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59" name="CustomShape 1">
          <a:extLst>
            <a:ext uri="{FF2B5EF4-FFF2-40B4-BE49-F238E27FC236}">
              <a16:creationId xmlns="" xmlns:a16="http://schemas.microsoft.com/office/drawing/2014/main"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60" name="CustomShape 1">
          <a:extLst>
            <a:ext uri="{FF2B5EF4-FFF2-40B4-BE49-F238E27FC236}">
              <a16:creationId xmlns="" xmlns:a16="http://schemas.microsoft.com/office/drawing/2014/main"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61" name="CustomShape 1">
          <a:extLst>
            <a:ext uri="{FF2B5EF4-FFF2-40B4-BE49-F238E27FC236}">
              <a16:creationId xmlns="" xmlns:a16="http://schemas.microsoft.com/office/drawing/2014/main"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62" name="CustomShape 1">
          <a:extLst>
            <a:ext uri="{FF2B5EF4-FFF2-40B4-BE49-F238E27FC236}">
              <a16:creationId xmlns="" xmlns:a16="http://schemas.microsoft.com/office/drawing/2014/main"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63" name="CustomShape 1">
          <a:extLst>
            <a:ext uri="{FF2B5EF4-FFF2-40B4-BE49-F238E27FC236}">
              <a16:creationId xmlns="" xmlns:a16="http://schemas.microsoft.com/office/drawing/2014/main"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64" name="CustomShape 1">
          <a:extLst>
            <a:ext uri="{FF2B5EF4-FFF2-40B4-BE49-F238E27FC236}">
              <a16:creationId xmlns="" xmlns:a16="http://schemas.microsoft.com/office/drawing/2014/main"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65" name="CustomShape 1">
          <a:extLst>
            <a:ext uri="{FF2B5EF4-FFF2-40B4-BE49-F238E27FC236}">
              <a16:creationId xmlns="" xmlns:a16="http://schemas.microsoft.com/office/drawing/2014/main"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66" name="CustomShape 1">
          <a:extLst>
            <a:ext uri="{FF2B5EF4-FFF2-40B4-BE49-F238E27FC236}">
              <a16:creationId xmlns="" xmlns:a16="http://schemas.microsoft.com/office/drawing/2014/main"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67" name="CustomShape 1">
          <a:extLst>
            <a:ext uri="{FF2B5EF4-FFF2-40B4-BE49-F238E27FC236}">
              <a16:creationId xmlns="" xmlns:a16="http://schemas.microsoft.com/office/drawing/2014/main"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68" name="CustomShape 1">
          <a:extLst>
            <a:ext uri="{FF2B5EF4-FFF2-40B4-BE49-F238E27FC236}">
              <a16:creationId xmlns="" xmlns:a16="http://schemas.microsoft.com/office/drawing/2014/main"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69" name="CustomShape 1">
          <a:extLst>
            <a:ext uri="{FF2B5EF4-FFF2-40B4-BE49-F238E27FC236}">
              <a16:creationId xmlns="" xmlns:a16="http://schemas.microsoft.com/office/drawing/2014/main"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70" name="CustomShape 1">
          <a:extLst>
            <a:ext uri="{FF2B5EF4-FFF2-40B4-BE49-F238E27FC236}">
              <a16:creationId xmlns="" xmlns:a16="http://schemas.microsoft.com/office/drawing/2014/main"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71" name="CustomShape 1">
          <a:extLst>
            <a:ext uri="{FF2B5EF4-FFF2-40B4-BE49-F238E27FC236}">
              <a16:creationId xmlns="" xmlns:a16="http://schemas.microsoft.com/office/drawing/2014/main"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72" name="CustomShape 1">
          <a:extLst>
            <a:ext uri="{FF2B5EF4-FFF2-40B4-BE49-F238E27FC236}">
              <a16:creationId xmlns="" xmlns:a16="http://schemas.microsoft.com/office/drawing/2014/main"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73" name="CustomShape 1">
          <a:extLst>
            <a:ext uri="{FF2B5EF4-FFF2-40B4-BE49-F238E27FC236}">
              <a16:creationId xmlns="" xmlns:a16="http://schemas.microsoft.com/office/drawing/2014/main"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74" name="CustomShape 1">
          <a:extLst>
            <a:ext uri="{FF2B5EF4-FFF2-40B4-BE49-F238E27FC236}">
              <a16:creationId xmlns="" xmlns:a16="http://schemas.microsoft.com/office/drawing/2014/main"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75" name="CustomShape 1">
          <a:extLst>
            <a:ext uri="{FF2B5EF4-FFF2-40B4-BE49-F238E27FC236}">
              <a16:creationId xmlns="" xmlns:a16="http://schemas.microsoft.com/office/drawing/2014/main"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76" name="CustomShape 1">
          <a:extLst>
            <a:ext uri="{FF2B5EF4-FFF2-40B4-BE49-F238E27FC236}">
              <a16:creationId xmlns="" xmlns:a16="http://schemas.microsoft.com/office/drawing/2014/main"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77" name="CustomShape 1">
          <a:extLst>
            <a:ext uri="{FF2B5EF4-FFF2-40B4-BE49-F238E27FC236}">
              <a16:creationId xmlns="" xmlns:a16="http://schemas.microsoft.com/office/drawing/2014/main"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78" name="CustomShape 1">
          <a:extLst>
            <a:ext uri="{FF2B5EF4-FFF2-40B4-BE49-F238E27FC236}">
              <a16:creationId xmlns="" xmlns:a16="http://schemas.microsoft.com/office/drawing/2014/main"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79" name="CustomShape 1">
          <a:extLst>
            <a:ext uri="{FF2B5EF4-FFF2-40B4-BE49-F238E27FC236}">
              <a16:creationId xmlns="" xmlns:a16="http://schemas.microsoft.com/office/drawing/2014/main"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80" name="CustomShape 1">
          <a:extLst>
            <a:ext uri="{FF2B5EF4-FFF2-40B4-BE49-F238E27FC236}">
              <a16:creationId xmlns="" xmlns:a16="http://schemas.microsoft.com/office/drawing/2014/main"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81" name="CustomShape 1">
          <a:extLst>
            <a:ext uri="{FF2B5EF4-FFF2-40B4-BE49-F238E27FC236}">
              <a16:creationId xmlns="" xmlns:a16="http://schemas.microsoft.com/office/drawing/2014/main"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82" name="CustomShape 1">
          <a:extLst>
            <a:ext uri="{FF2B5EF4-FFF2-40B4-BE49-F238E27FC236}">
              <a16:creationId xmlns="" xmlns:a16="http://schemas.microsoft.com/office/drawing/2014/main"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83" name="CustomShape 1">
          <a:extLst>
            <a:ext uri="{FF2B5EF4-FFF2-40B4-BE49-F238E27FC236}">
              <a16:creationId xmlns="" xmlns:a16="http://schemas.microsoft.com/office/drawing/2014/main"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84" name="CustomShape 1">
          <a:extLst>
            <a:ext uri="{FF2B5EF4-FFF2-40B4-BE49-F238E27FC236}">
              <a16:creationId xmlns="" xmlns:a16="http://schemas.microsoft.com/office/drawing/2014/main"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85" name="CustomShape 1">
          <a:extLst>
            <a:ext uri="{FF2B5EF4-FFF2-40B4-BE49-F238E27FC236}">
              <a16:creationId xmlns="" xmlns:a16="http://schemas.microsoft.com/office/drawing/2014/main"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86" name="CustomShape 1">
          <a:extLst>
            <a:ext uri="{FF2B5EF4-FFF2-40B4-BE49-F238E27FC236}">
              <a16:creationId xmlns="" xmlns:a16="http://schemas.microsoft.com/office/drawing/2014/main"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87" name="CustomShape 1">
          <a:extLst>
            <a:ext uri="{FF2B5EF4-FFF2-40B4-BE49-F238E27FC236}">
              <a16:creationId xmlns="" xmlns:a16="http://schemas.microsoft.com/office/drawing/2014/main"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88" name="CustomShape 1">
          <a:extLst>
            <a:ext uri="{FF2B5EF4-FFF2-40B4-BE49-F238E27FC236}">
              <a16:creationId xmlns="" xmlns:a16="http://schemas.microsoft.com/office/drawing/2014/main"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89" name="CustomShape 1">
          <a:extLst>
            <a:ext uri="{FF2B5EF4-FFF2-40B4-BE49-F238E27FC236}">
              <a16:creationId xmlns="" xmlns:a16="http://schemas.microsoft.com/office/drawing/2014/main"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90" name="CustomShape 1">
          <a:extLst>
            <a:ext uri="{FF2B5EF4-FFF2-40B4-BE49-F238E27FC236}">
              <a16:creationId xmlns="" xmlns:a16="http://schemas.microsoft.com/office/drawing/2014/main"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91" name="CustomShape 1">
          <a:extLst>
            <a:ext uri="{FF2B5EF4-FFF2-40B4-BE49-F238E27FC236}">
              <a16:creationId xmlns="" xmlns:a16="http://schemas.microsoft.com/office/drawing/2014/main"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92" name="CustomShape 1">
          <a:extLst>
            <a:ext uri="{FF2B5EF4-FFF2-40B4-BE49-F238E27FC236}">
              <a16:creationId xmlns="" xmlns:a16="http://schemas.microsoft.com/office/drawing/2014/main"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93" name="CustomShape 1">
          <a:extLst>
            <a:ext uri="{FF2B5EF4-FFF2-40B4-BE49-F238E27FC236}">
              <a16:creationId xmlns="" xmlns:a16="http://schemas.microsoft.com/office/drawing/2014/main"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94" name="CustomShape 1">
          <a:extLst>
            <a:ext uri="{FF2B5EF4-FFF2-40B4-BE49-F238E27FC236}">
              <a16:creationId xmlns="" xmlns:a16="http://schemas.microsoft.com/office/drawing/2014/main"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95" name="CustomShape 1">
          <a:extLst>
            <a:ext uri="{FF2B5EF4-FFF2-40B4-BE49-F238E27FC236}">
              <a16:creationId xmlns="" xmlns:a16="http://schemas.microsoft.com/office/drawing/2014/main"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96" name="CustomShape 1">
          <a:extLst>
            <a:ext uri="{FF2B5EF4-FFF2-40B4-BE49-F238E27FC236}">
              <a16:creationId xmlns="" xmlns:a16="http://schemas.microsoft.com/office/drawing/2014/main"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97" name="CustomShape 1">
          <a:extLst>
            <a:ext uri="{FF2B5EF4-FFF2-40B4-BE49-F238E27FC236}">
              <a16:creationId xmlns="" xmlns:a16="http://schemas.microsoft.com/office/drawing/2014/main"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98" name="CustomShape 1">
          <a:extLst>
            <a:ext uri="{FF2B5EF4-FFF2-40B4-BE49-F238E27FC236}">
              <a16:creationId xmlns="" xmlns:a16="http://schemas.microsoft.com/office/drawing/2014/main"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99" name="CustomShape 1">
          <a:extLst>
            <a:ext uri="{FF2B5EF4-FFF2-40B4-BE49-F238E27FC236}">
              <a16:creationId xmlns="" xmlns:a16="http://schemas.microsoft.com/office/drawing/2014/main"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00" name="CustomShape 1">
          <a:extLst>
            <a:ext uri="{FF2B5EF4-FFF2-40B4-BE49-F238E27FC236}">
              <a16:creationId xmlns="" xmlns:a16="http://schemas.microsoft.com/office/drawing/2014/main"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01" name="CustomShape 1">
          <a:extLst>
            <a:ext uri="{FF2B5EF4-FFF2-40B4-BE49-F238E27FC236}">
              <a16:creationId xmlns="" xmlns:a16="http://schemas.microsoft.com/office/drawing/2014/main"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02" name="CustomShape 1">
          <a:extLst>
            <a:ext uri="{FF2B5EF4-FFF2-40B4-BE49-F238E27FC236}">
              <a16:creationId xmlns="" xmlns:a16="http://schemas.microsoft.com/office/drawing/2014/main"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03" name="CustomShape 1">
          <a:extLst>
            <a:ext uri="{FF2B5EF4-FFF2-40B4-BE49-F238E27FC236}">
              <a16:creationId xmlns="" xmlns:a16="http://schemas.microsoft.com/office/drawing/2014/main"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04" name="CustomShape 1">
          <a:extLst>
            <a:ext uri="{FF2B5EF4-FFF2-40B4-BE49-F238E27FC236}">
              <a16:creationId xmlns="" xmlns:a16="http://schemas.microsoft.com/office/drawing/2014/main"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05" name="CustomShape 1">
          <a:extLst>
            <a:ext uri="{FF2B5EF4-FFF2-40B4-BE49-F238E27FC236}">
              <a16:creationId xmlns="" xmlns:a16="http://schemas.microsoft.com/office/drawing/2014/main"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06" name="CustomShape 1">
          <a:extLst>
            <a:ext uri="{FF2B5EF4-FFF2-40B4-BE49-F238E27FC236}">
              <a16:creationId xmlns="" xmlns:a16="http://schemas.microsoft.com/office/drawing/2014/main"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07" name="CustomShape 1">
          <a:extLst>
            <a:ext uri="{FF2B5EF4-FFF2-40B4-BE49-F238E27FC236}">
              <a16:creationId xmlns="" xmlns:a16="http://schemas.microsoft.com/office/drawing/2014/main"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08" name="CustomShape 1">
          <a:extLst>
            <a:ext uri="{FF2B5EF4-FFF2-40B4-BE49-F238E27FC236}">
              <a16:creationId xmlns="" xmlns:a16="http://schemas.microsoft.com/office/drawing/2014/main"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09" name="CustomShape 1">
          <a:extLst>
            <a:ext uri="{FF2B5EF4-FFF2-40B4-BE49-F238E27FC236}">
              <a16:creationId xmlns="" xmlns:a16="http://schemas.microsoft.com/office/drawing/2014/main"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10" name="CustomShape 1">
          <a:extLst>
            <a:ext uri="{FF2B5EF4-FFF2-40B4-BE49-F238E27FC236}">
              <a16:creationId xmlns="" xmlns:a16="http://schemas.microsoft.com/office/drawing/2014/main"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11" name="CustomShape 1">
          <a:extLst>
            <a:ext uri="{FF2B5EF4-FFF2-40B4-BE49-F238E27FC236}">
              <a16:creationId xmlns="" xmlns:a16="http://schemas.microsoft.com/office/drawing/2014/main"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12" name="CustomShape 1">
          <a:extLst>
            <a:ext uri="{FF2B5EF4-FFF2-40B4-BE49-F238E27FC236}">
              <a16:creationId xmlns="" xmlns:a16="http://schemas.microsoft.com/office/drawing/2014/main"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13" name="CustomShape 1">
          <a:extLst>
            <a:ext uri="{FF2B5EF4-FFF2-40B4-BE49-F238E27FC236}">
              <a16:creationId xmlns="" xmlns:a16="http://schemas.microsoft.com/office/drawing/2014/main"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14" name="CustomShape 1">
          <a:extLst>
            <a:ext uri="{FF2B5EF4-FFF2-40B4-BE49-F238E27FC236}">
              <a16:creationId xmlns="" xmlns:a16="http://schemas.microsoft.com/office/drawing/2014/main"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15" name="CustomShape 1">
          <a:extLst>
            <a:ext uri="{FF2B5EF4-FFF2-40B4-BE49-F238E27FC236}">
              <a16:creationId xmlns="" xmlns:a16="http://schemas.microsoft.com/office/drawing/2014/main"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16" name="CustomShape 1">
          <a:extLst>
            <a:ext uri="{FF2B5EF4-FFF2-40B4-BE49-F238E27FC236}">
              <a16:creationId xmlns="" xmlns:a16="http://schemas.microsoft.com/office/drawing/2014/main"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17" name="CustomShape 1">
          <a:extLst>
            <a:ext uri="{FF2B5EF4-FFF2-40B4-BE49-F238E27FC236}">
              <a16:creationId xmlns="" xmlns:a16="http://schemas.microsoft.com/office/drawing/2014/main"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18" name="CustomShape 1">
          <a:extLst>
            <a:ext uri="{FF2B5EF4-FFF2-40B4-BE49-F238E27FC236}">
              <a16:creationId xmlns="" xmlns:a16="http://schemas.microsoft.com/office/drawing/2014/main"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19" name="CustomShape 1">
          <a:extLst>
            <a:ext uri="{FF2B5EF4-FFF2-40B4-BE49-F238E27FC236}">
              <a16:creationId xmlns="" xmlns:a16="http://schemas.microsoft.com/office/drawing/2014/main"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20" name="CustomShape 1">
          <a:extLst>
            <a:ext uri="{FF2B5EF4-FFF2-40B4-BE49-F238E27FC236}">
              <a16:creationId xmlns="" xmlns:a16="http://schemas.microsoft.com/office/drawing/2014/main"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21" name="CustomShape 1">
          <a:extLst>
            <a:ext uri="{FF2B5EF4-FFF2-40B4-BE49-F238E27FC236}">
              <a16:creationId xmlns="" xmlns:a16="http://schemas.microsoft.com/office/drawing/2014/main"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22" name="CustomShape 1">
          <a:extLst>
            <a:ext uri="{FF2B5EF4-FFF2-40B4-BE49-F238E27FC236}">
              <a16:creationId xmlns="" xmlns:a16="http://schemas.microsoft.com/office/drawing/2014/main"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23" name="CustomShape 1">
          <a:extLst>
            <a:ext uri="{FF2B5EF4-FFF2-40B4-BE49-F238E27FC236}">
              <a16:creationId xmlns="" xmlns:a16="http://schemas.microsoft.com/office/drawing/2014/main"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15</xdr:row>
      <xdr:rowOff>207818</xdr:rowOff>
    </xdr:from>
    <xdr:ext cx="184320" cy="270112"/>
    <xdr:sp macro="" textlink="">
      <xdr:nvSpPr>
        <xdr:cNvPr id="9624" name="CustomShape 1">
          <a:extLst>
            <a:ext uri="{FF2B5EF4-FFF2-40B4-BE49-F238E27FC236}">
              <a16:creationId xmlns="" xmlns:a16="http://schemas.microsoft.com/office/drawing/2014/main" id="{00000000-0008-0000-0100-0000D9050000}"/>
            </a:ext>
          </a:extLst>
        </xdr:cNvPr>
        <xdr:cNvSpPr/>
      </xdr:nvSpPr>
      <xdr:spPr>
        <a:xfrm>
          <a:off x="10266720" y="4240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25" name="CustomShape 1">
          <a:extLst>
            <a:ext uri="{FF2B5EF4-FFF2-40B4-BE49-F238E27FC236}">
              <a16:creationId xmlns="" xmlns:a16="http://schemas.microsoft.com/office/drawing/2014/main" id="{00000000-0008-0000-0100-0000DA05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26" name="CustomShape 1">
          <a:extLst>
            <a:ext uri="{FF2B5EF4-FFF2-40B4-BE49-F238E27FC236}">
              <a16:creationId xmlns="" xmlns:a16="http://schemas.microsoft.com/office/drawing/2014/main" id="{00000000-0008-0000-0100-0000DB05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27" name="CustomShape 1">
          <a:extLst>
            <a:ext uri="{FF2B5EF4-FFF2-40B4-BE49-F238E27FC236}">
              <a16:creationId xmlns="" xmlns:a16="http://schemas.microsoft.com/office/drawing/2014/main"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28" name="CustomShape 1">
          <a:extLst>
            <a:ext uri="{FF2B5EF4-FFF2-40B4-BE49-F238E27FC236}">
              <a16:creationId xmlns="" xmlns:a16="http://schemas.microsoft.com/office/drawing/2014/main"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29" name="CustomShape 1">
          <a:extLst>
            <a:ext uri="{FF2B5EF4-FFF2-40B4-BE49-F238E27FC236}">
              <a16:creationId xmlns="" xmlns:a16="http://schemas.microsoft.com/office/drawing/2014/main"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30" name="CustomShape 1">
          <a:extLst>
            <a:ext uri="{FF2B5EF4-FFF2-40B4-BE49-F238E27FC236}">
              <a16:creationId xmlns="" xmlns:a16="http://schemas.microsoft.com/office/drawing/2014/main"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31" name="CustomShape 1">
          <a:extLst>
            <a:ext uri="{FF2B5EF4-FFF2-40B4-BE49-F238E27FC236}">
              <a16:creationId xmlns="" xmlns:a16="http://schemas.microsoft.com/office/drawing/2014/main"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32" name="CustomShape 1">
          <a:extLst>
            <a:ext uri="{FF2B5EF4-FFF2-40B4-BE49-F238E27FC236}">
              <a16:creationId xmlns="" xmlns:a16="http://schemas.microsoft.com/office/drawing/2014/main"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33" name="CustomShape 1">
          <a:extLst>
            <a:ext uri="{FF2B5EF4-FFF2-40B4-BE49-F238E27FC236}">
              <a16:creationId xmlns="" xmlns:a16="http://schemas.microsoft.com/office/drawing/2014/main"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34" name="CustomShape 1">
          <a:extLst>
            <a:ext uri="{FF2B5EF4-FFF2-40B4-BE49-F238E27FC236}">
              <a16:creationId xmlns="" xmlns:a16="http://schemas.microsoft.com/office/drawing/2014/main"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35" name="CustomShape 1">
          <a:extLst>
            <a:ext uri="{FF2B5EF4-FFF2-40B4-BE49-F238E27FC236}">
              <a16:creationId xmlns="" xmlns:a16="http://schemas.microsoft.com/office/drawing/2014/main"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36" name="CustomShape 1">
          <a:extLst>
            <a:ext uri="{FF2B5EF4-FFF2-40B4-BE49-F238E27FC236}">
              <a16:creationId xmlns="" xmlns:a16="http://schemas.microsoft.com/office/drawing/2014/main"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37" name="CustomShape 1">
          <a:extLst>
            <a:ext uri="{FF2B5EF4-FFF2-40B4-BE49-F238E27FC236}">
              <a16:creationId xmlns="" xmlns:a16="http://schemas.microsoft.com/office/drawing/2014/main"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38" name="CustomShape 1">
          <a:extLst>
            <a:ext uri="{FF2B5EF4-FFF2-40B4-BE49-F238E27FC236}">
              <a16:creationId xmlns="" xmlns:a16="http://schemas.microsoft.com/office/drawing/2014/main"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39" name="CustomShape 1">
          <a:extLst>
            <a:ext uri="{FF2B5EF4-FFF2-40B4-BE49-F238E27FC236}">
              <a16:creationId xmlns="" xmlns:a16="http://schemas.microsoft.com/office/drawing/2014/main"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40" name="CustomShape 1">
          <a:extLst>
            <a:ext uri="{FF2B5EF4-FFF2-40B4-BE49-F238E27FC236}">
              <a16:creationId xmlns="" xmlns:a16="http://schemas.microsoft.com/office/drawing/2014/main"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41" name="CustomShape 1">
          <a:extLst>
            <a:ext uri="{FF2B5EF4-FFF2-40B4-BE49-F238E27FC236}">
              <a16:creationId xmlns="" xmlns:a16="http://schemas.microsoft.com/office/drawing/2014/main"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42" name="CustomShape 1">
          <a:extLst>
            <a:ext uri="{FF2B5EF4-FFF2-40B4-BE49-F238E27FC236}">
              <a16:creationId xmlns="" xmlns:a16="http://schemas.microsoft.com/office/drawing/2014/main"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43" name="CustomShape 1">
          <a:extLst>
            <a:ext uri="{FF2B5EF4-FFF2-40B4-BE49-F238E27FC236}">
              <a16:creationId xmlns="" xmlns:a16="http://schemas.microsoft.com/office/drawing/2014/main"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44" name="CustomShape 1">
          <a:extLst>
            <a:ext uri="{FF2B5EF4-FFF2-40B4-BE49-F238E27FC236}">
              <a16:creationId xmlns="" xmlns:a16="http://schemas.microsoft.com/office/drawing/2014/main"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45" name="CustomShape 1">
          <a:extLst>
            <a:ext uri="{FF2B5EF4-FFF2-40B4-BE49-F238E27FC236}">
              <a16:creationId xmlns="" xmlns:a16="http://schemas.microsoft.com/office/drawing/2014/main"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46" name="CustomShape 1">
          <a:extLst>
            <a:ext uri="{FF2B5EF4-FFF2-40B4-BE49-F238E27FC236}">
              <a16:creationId xmlns="" xmlns:a16="http://schemas.microsoft.com/office/drawing/2014/main"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47" name="CustomShape 1">
          <a:extLst>
            <a:ext uri="{FF2B5EF4-FFF2-40B4-BE49-F238E27FC236}">
              <a16:creationId xmlns="" xmlns:a16="http://schemas.microsoft.com/office/drawing/2014/main"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48" name="CustomShape 1">
          <a:extLst>
            <a:ext uri="{FF2B5EF4-FFF2-40B4-BE49-F238E27FC236}">
              <a16:creationId xmlns="" xmlns:a16="http://schemas.microsoft.com/office/drawing/2014/main"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49" name="CustomShape 1">
          <a:extLst>
            <a:ext uri="{FF2B5EF4-FFF2-40B4-BE49-F238E27FC236}">
              <a16:creationId xmlns="" xmlns:a16="http://schemas.microsoft.com/office/drawing/2014/main"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50" name="CustomShape 1">
          <a:extLst>
            <a:ext uri="{FF2B5EF4-FFF2-40B4-BE49-F238E27FC236}">
              <a16:creationId xmlns="" xmlns:a16="http://schemas.microsoft.com/office/drawing/2014/main"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51" name="CustomShape 1">
          <a:extLst>
            <a:ext uri="{FF2B5EF4-FFF2-40B4-BE49-F238E27FC236}">
              <a16:creationId xmlns="" xmlns:a16="http://schemas.microsoft.com/office/drawing/2014/main"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52" name="CustomShape 1">
          <a:extLst>
            <a:ext uri="{FF2B5EF4-FFF2-40B4-BE49-F238E27FC236}">
              <a16:creationId xmlns="" xmlns:a16="http://schemas.microsoft.com/office/drawing/2014/main"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53" name="CustomShape 1">
          <a:extLst>
            <a:ext uri="{FF2B5EF4-FFF2-40B4-BE49-F238E27FC236}">
              <a16:creationId xmlns="" xmlns:a16="http://schemas.microsoft.com/office/drawing/2014/main"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54" name="CustomShape 1">
          <a:extLst>
            <a:ext uri="{FF2B5EF4-FFF2-40B4-BE49-F238E27FC236}">
              <a16:creationId xmlns="" xmlns:a16="http://schemas.microsoft.com/office/drawing/2014/main"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55" name="CustomShape 1">
          <a:extLst>
            <a:ext uri="{FF2B5EF4-FFF2-40B4-BE49-F238E27FC236}">
              <a16:creationId xmlns="" xmlns:a16="http://schemas.microsoft.com/office/drawing/2014/main"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56" name="CustomShape 1">
          <a:extLst>
            <a:ext uri="{FF2B5EF4-FFF2-40B4-BE49-F238E27FC236}">
              <a16:creationId xmlns="" xmlns:a16="http://schemas.microsoft.com/office/drawing/2014/main"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57" name="CustomShape 1">
          <a:extLst>
            <a:ext uri="{FF2B5EF4-FFF2-40B4-BE49-F238E27FC236}">
              <a16:creationId xmlns="" xmlns:a16="http://schemas.microsoft.com/office/drawing/2014/main"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58" name="CustomShape 1">
          <a:extLst>
            <a:ext uri="{FF2B5EF4-FFF2-40B4-BE49-F238E27FC236}">
              <a16:creationId xmlns="" xmlns:a16="http://schemas.microsoft.com/office/drawing/2014/main"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59" name="CustomShape 1">
          <a:extLst>
            <a:ext uri="{FF2B5EF4-FFF2-40B4-BE49-F238E27FC236}">
              <a16:creationId xmlns="" xmlns:a16="http://schemas.microsoft.com/office/drawing/2014/main"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60" name="CustomShape 1">
          <a:extLst>
            <a:ext uri="{FF2B5EF4-FFF2-40B4-BE49-F238E27FC236}">
              <a16:creationId xmlns="" xmlns:a16="http://schemas.microsoft.com/office/drawing/2014/main"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15</xdr:row>
      <xdr:rowOff>207818</xdr:rowOff>
    </xdr:from>
    <xdr:ext cx="184320" cy="270112"/>
    <xdr:sp macro="" textlink="">
      <xdr:nvSpPr>
        <xdr:cNvPr id="9661" name="CustomShape 1">
          <a:extLst>
            <a:ext uri="{FF2B5EF4-FFF2-40B4-BE49-F238E27FC236}">
              <a16:creationId xmlns="" xmlns:a16="http://schemas.microsoft.com/office/drawing/2014/main" id="{00000000-0008-0000-0100-0000FE050000}"/>
            </a:ext>
          </a:extLst>
        </xdr:cNvPr>
        <xdr:cNvSpPr/>
      </xdr:nvSpPr>
      <xdr:spPr>
        <a:xfrm>
          <a:off x="10266720" y="4240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62" name="CustomShape 1">
          <a:extLst>
            <a:ext uri="{FF2B5EF4-FFF2-40B4-BE49-F238E27FC236}">
              <a16:creationId xmlns="" xmlns:a16="http://schemas.microsoft.com/office/drawing/2014/main" id="{00000000-0008-0000-0100-0000FF05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63" name="CustomShape 1">
          <a:extLst>
            <a:ext uri="{FF2B5EF4-FFF2-40B4-BE49-F238E27FC236}">
              <a16:creationId xmlns="" xmlns:a16="http://schemas.microsoft.com/office/drawing/2014/main" id="{00000000-0008-0000-0100-00000006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64" name="CustomShape 1">
          <a:extLst>
            <a:ext uri="{FF2B5EF4-FFF2-40B4-BE49-F238E27FC236}">
              <a16:creationId xmlns="" xmlns:a16="http://schemas.microsoft.com/office/drawing/2014/main" id="{00000000-0008-0000-0100-00000106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65" name="CustomShape 1">
          <a:extLst>
            <a:ext uri="{FF2B5EF4-FFF2-40B4-BE49-F238E27FC236}">
              <a16:creationId xmlns="" xmlns:a16="http://schemas.microsoft.com/office/drawing/2014/main" id="{00000000-0008-0000-0100-000002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16</xdr:row>
      <xdr:rowOff>0</xdr:rowOff>
    </xdr:from>
    <xdr:ext cx="184320" cy="270112"/>
    <xdr:sp macro="" textlink="">
      <xdr:nvSpPr>
        <xdr:cNvPr id="9666" name="CustomShape 1">
          <a:extLst>
            <a:ext uri="{FF2B5EF4-FFF2-40B4-BE49-F238E27FC236}">
              <a16:creationId xmlns="" xmlns:a16="http://schemas.microsoft.com/office/drawing/2014/main" id="{00000000-0008-0000-0100-000003060000}"/>
            </a:ext>
          </a:extLst>
        </xdr:cNvPr>
        <xdr:cNvSpPr/>
      </xdr:nvSpPr>
      <xdr:spPr>
        <a:xfrm>
          <a:off x="65245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67" name="CustomShape 1">
          <a:extLst>
            <a:ext uri="{FF2B5EF4-FFF2-40B4-BE49-F238E27FC236}">
              <a16:creationId xmlns="" xmlns:a16="http://schemas.microsoft.com/office/drawing/2014/main" id="{00000000-0008-0000-0100-000004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68" name="CustomShape 1">
          <a:extLst>
            <a:ext uri="{FF2B5EF4-FFF2-40B4-BE49-F238E27FC236}">
              <a16:creationId xmlns="" xmlns:a16="http://schemas.microsoft.com/office/drawing/2014/main" id="{00000000-0008-0000-0100-00000506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69" name="CustomShape 1">
          <a:extLst>
            <a:ext uri="{FF2B5EF4-FFF2-40B4-BE49-F238E27FC236}">
              <a16:creationId xmlns="" xmlns:a16="http://schemas.microsoft.com/office/drawing/2014/main" id="{00000000-0008-0000-0100-00000606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15</xdr:row>
      <xdr:rowOff>207818</xdr:rowOff>
    </xdr:from>
    <xdr:ext cx="184320" cy="270112"/>
    <xdr:sp macro="" textlink="">
      <xdr:nvSpPr>
        <xdr:cNvPr id="9670" name="CustomShape 1">
          <a:extLst>
            <a:ext uri="{FF2B5EF4-FFF2-40B4-BE49-F238E27FC236}">
              <a16:creationId xmlns="" xmlns:a16="http://schemas.microsoft.com/office/drawing/2014/main" id="{00000000-0008-0000-0100-000007060000}"/>
            </a:ext>
          </a:extLst>
        </xdr:cNvPr>
        <xdr:cNvSpPr/>
      </xdr:nvSpPr>
      <xdr:spPr>
        <a:xfrm>
          <a:off x="10266720" y="4240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71" name="CustomShape 1">
          <a:extLst>
            <a:ext uri="{FF2B5EF4-FFF2-40B4-BE49-F238E27FC236}">
              <a16:creationId xmlns="" xmlns:a16="http://schemas.microsoft.com/office/drawing/2014/main" id="{00000000-0008-0000-0100-000008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72" name="CustomShape 1">
          <a:extLst>
            <a:ext uri="{FF2B5EF4-FFF2-40B4-BE49-F238E27FC236}">
              <a16:creationId xmlns="" xmlns:a16="http://schemas.microsoft.com/office/drawing/2014/main" id="{00000000-0008-0000-0100-00000906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73" name="CustomShape 1">
          <a:extLst>
            <a:ext uri="{FF2B5EF4-FFF2-40B4-BE49-F238E27FC236}">
              <a16:creationId xmlns="" xmlns:a16="http://schemas.microsoft.com/office/drawing/2014/main" id="{00000000-0008-0000-0100-00000A06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74" name="CustomShape 1">
          <a:extLst>
            <a:ext uri="{FF2B5EF4-FFF2-40B4-BE49-F238E27FC236}">
              <a16:creationId xmlns="" xmlns:a16="http://schemas.microsoft.com/office/drawing/2014/main" id="{00000000-0008-0000-0100-00000B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16</xdr:row>
      <xdr:rowOff>0</xdr:rowOff>
    </xdr:from>
    <xdr:ext cx="184320" cy="270112"/>
    <xdr:sp macro="" textlink="">
      <xdr:nvSpPr>
        <xdr:cNvPr id="9675" name="CustomShape 1">
          <a:extLst>
            <a:ext uri="{FF2B5EF4-FFF2-40B4-BE49-F238E27FC236}">
              <a16:creationId xmlns="" xmlns:a16="http://schemas.microsoft.com/office/drawing/2014/main" id="{00000000-0008-0000-0100-00000C060000}"/>
            </a:ext>
          </a:extLst>
        </xdr:cNvPr>
        <xdr:cNvSpPr/>
      </xdr:nvSpPr>
      <xdr:spPr>
        <a:xfrm>
          <a:off x="65245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76" name="CustomShape 1">
          <a:extLst>
            <a:ext uri="{FF2B5EF4-FFF2-40B4-BE49-F238E27FC236}">
              <a16:creationId xmlns="" xmlns:a16="http://schemas.microsoft.com/office/drawing/2014/main" id="{00000000-0008-0000-0100-00000D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77" name="CustomShape 1">
          <a:extLst>
            <a:ext uri="{FF2B5EF4-FFF2-40B4-BE49-F238E27FC236}">
              <a16:creationId xmlns="" xmlns:a16="http://schemas.microsoft.com/office/drawing/2014/main" id="{00000000-0008-0000-0100-00000E06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78" name="CustomShape 1">
          <a:extLst>
            <a:ext uri="{FF2B5EF4-FFF2-40B4-BE49-F238E27FC236}">
              <a16:creationId xmlns="" xmlns:a16="http://schemas.microsoft.com/office/drawing/2014/main" id="{00000000-0008-0000-0100-00000F06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79" name="CustomShape 1">
          <a:extLst>
            <a:ext uri="{FF2B5EF4-FFF2-40B4-BE49-F238E27FC236}">
              <a16:creationId xmlns:a16="http://schemas.microsoft.com/office/drawing/2014/main" xmlns=""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680" name="CustomShape 1">
          <a:extLst>
            <a:ext uri="{FF2B5EF4-FFF2-40B4-BE49-F238E27FC236}">
              <a16:creationId xmlns:a16="http://schemas.microsoft.com/office/drawing/2014/main" xmlns=""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81" name="CustomShape 1">
          <a:extLst>
            <a:ext uri="{FF2B5EF4-FFF2-40B4-BE49-F238E27FC236}">
              <a16:creationId xmlns:a16="http://schemas.microsoft.com/office/drawing/2014/main" xmlns=""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682" name="CustomShape 1">
          <a:extLst>
            <a:ext uri="{FF2B5EF4-FFF2-40B4-BE49-F238E27FC236}">
              <a16:creationId xmlns:a16="http://schemas.microsoft.com/office/drawing/2014/main" xmlns=""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683" name="CustomShape 1">
          <a:extLst>
            <a:ext uri="{FF2B5EF4-FFF2-40B4-BE49-F238E27FC236}">
              <a16:creationId xmlns:a16="http://schemas.microsoft.com/office/drawing/2014/main" xmlns=""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84" name="CustomShape 1">
          <a:extLst>
            <a:ext uri="{FF2B5EF4-FFF2-40B4-BE49-F238E27FC236}">
              <a16:creationId xmlns:a16="http://schemas.microsoft.com/office/drawing/2014/main" xmlns=""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685" name="CustomShape 1">
          <a:extLst>
            <a:ext uri="{FF2B5EF4-FFF2-40B4-BE49-F238E27FC236}">
              <a16:creationId xmlns:a16="http://schemas.microsoft.com/office/drawing/2014/main" xmlns=""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86" name="CustomShape 1">
          <a:extLst>
            <a:ext uri="{FF2B5EF4-FFF2-40B4-BE49-F238E27FC236}">
              <a16:creationId xmlns:a16="http://schemas.microsoft.com/office/drawing/2014/main" xmlns=""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687" name="CustomShape 1">
          <a:extLst>
            <a:ext uri="{FF2B5EF4-FFF2-40B4-BE49-F238E27FC236}">
              <a16:creationId xmlns:a16="http://schemas.microsoft.com/office/drawing/2014/main" xmlns=""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688" name="CustomShape 1">
          <a:extLst>
            <a:ext uri="{FF2B5EF4-FFF2-40B4-BE49-F238E27FC236}">
              <a16:creationId xmlns:a16="http://schemas.microsoft.com/office/drawing/2014/main" xmlns=""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689" name="CustomShape 1">
          <a:extLst>
            <a:ext uri="{FF2B5EF4-FFF2-40B4-BE49-F238E27FC236}">
              <a16:creationId xmlns:a16="http://schemas.microsoft.com/office/drawing/2014/main" xmlns=""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90" name="CustomShape 1">
          <a:extLst>
            <a:ext uri="{FF2B5EF4-FFF2-40B4-BE49-F238E27FC236}">
              <a16:creationId xmlns:a16="http://schemas.microsoft.com/office/drawing/2014/main" xmlns=""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691" name="CustomShape 1">
          <a:extLst>
            <a:ext uri="{FF2B5EF4-FFF2-40B4-BE49-F238E27FC236}">
              <a16:creationId xmlns:a16="http://schemas.microsoft.com/office/drawing/2014/main" xmlns=""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92" name="CustomShape 1">
          <a:extLst>
            <a:ext uri="{FF2B5EF4-FFF2-40B4-BE49-F238E27FC236}">
              <a16:creationId xmlns:a16="http://schemas.microsoft.com/office/drawing/2014/main" xmlns=""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693" name="CustomShape 1">
          <a:extLst>
            <a:ext uri="{FF2B5EF4-FFF2-40B4-BE49-F238E27FC236}">
              <a16:creationId xmlns:a16="http://schemas.microsoft.com/office/drawing/2014/main" xmlns=""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694" name="CustomShape 1">
          <a:extLst>
            <a:ext uri="{FF2B5EF4-FFF2-40B4-BE49-F238E27FC236}">
              <a16:creationId xmlns:a16="http://schemas.microsoft.com/office/drawing/2014/main" xmlns=""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695" name="CustomShape 1">
          <a:extLst>
            <a:ext uri="{FF2B5EF4-FFF2-40B4-BE49-F238E27FC236}">
              <a16:creationId xmlns:a16="http://schemas.microsoft.com/office/drawing/2014/main" xmlns=""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96" name="CustomShape 1">
          <a:extLst>
            <a:ext uri="{FF2B5EF4-FFF2-40B4-BE49-F238E27FC236}">
              <a16:creationId xmlns:a16="http://schemas.microsoft.com/office/drawing/2014/main" xmlns=""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697" name="CustomShape 1">
          <a:extLst>
            <a:ext uri="{FF2B5EF4-FFF2-40B4-BE49-F238E27FC236}">
              <a16:creationId xmlns:a16="http://schemas.microsoft.com/office/drawing/2014/main" xmlns=""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98" name="CustomShape 1">
          <a:extLst>
            <a:ext uri="{FF2B5EF4-FFF2-40B4-BE49-F238E27FC236}">
              <a16:creationId xmlns:a16="http://schemas.microsoft.com/office/drawing/2014/main" xmlns=""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699" name="CustomShape 1">
          <a:extLst>
            <a:ext uri="{FF2B5EF4-FFF2-40B4-BE49-F238E27FC236}">
              <a16:creationId xmlns:a16="http://schemas.microsoft.com/office/drawing/2014/main" xmlns=""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00" name="CustomShape 1">
          <a:extLst>
            <a:ext uri="{FF2B5EF4-FFF2-40B4-BE49-F238E27FC236}">
              <a16:creationId xmlns:a16="http://schemas.microsoft.com/office/drawing/2014/main" xmlns=""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01" name="CustomShape 1">
          <a:extLst>
            <a:ext uri="{FF2B5EF4-FFF2-40B4-BE49-F238E27FC236}">
              <a16:creationId xmlns:a16="http://schemas.microsoft.com/office/drawing/2014/main" xmlns=""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02" name="CustomShape 1">
          <a:extLst>
            <a:ext uri="{FF2B5EF4-FFF2-40B4-BE49-F238E27FC236}">
              <a16:creationId xmlns:a16="http://schemas.microsoft.com/office/drawing/2014/main" xmlns=""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03" name="CustomShape 1">
          <a:extLst>
            <a:ext uri="{FF2B5EF4-FFF2-40B4-BE49-F238E27FC236}">
              <a16:creationId xmlns:a16="http://schemas.microsoft.com/office/drawing/2014/main" xmlns=""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04" name="CustomShape 1">
          <a:extLst>
            <a:ext uri="{FF2B5EF4-FFF2-40B4-BE49-F238E27FC236}">
              <a16:creationId xmlns:a16="http://schemas.microsoft.com/office/drawing/2014/main" xmlns=""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05" name="CustomShape 1">
          <a:extLst>
            <a:ext uri="{FF2B5EF4-FFF2-40B4-BE49-F238E27FC236}">
              <a16:creationId xmlns:a16="http://schemas.microsoft.com/office/drawing/2014/main" xmlns=""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06" name="CustomShape 1">
          <a:extLst>
            <a:ext uri="{FF2B5EF4-FFF2-40B4-BE49-F238E27FC236}">
              <a16:creationId xmlns:a16="http://schemas.microsoft.com/office/drawing/2014/main" xmlns=""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07" name="CustomShape 1">
          <a:extLst>
            <a:ext uri="{FF2B5EF4-FFF2-40B4-BE49-F238E27FC236}">
              <a16:creationId xmlns:a16="http://schemas.microsoft.com/office/drawing/2014/main" xmlns=""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08" name="CustomShape 1">
          <a:extLst>
            <a:ext uri="{FF2B5EF4-FFF2-40B4-BE49-F238E27FC236}">
              <a16:creationId xmlns:a16="http://schemas.microsoft.com/office/drawing/2014/main" xmlns=""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09" name="CustomShape 1">
          <a:extLst>
            <a:ext uri="{FF2B5EF4-FFF2-40B4-BE49-F238E27FC236}">
              <a16:creationId xmlns:a16="http://schemas.microsoft.com/office/drawing/2014/main" xmlns=""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10" name="CustomShape 1">
          <a:extLst>
            <a:ext uri="{FF2B5EF4-FFF2-40B4-BE49-F238E27FC236}">
              <a16:creationId xmlns:a16="http://schemas.microsoft.com/office/drawing/2014/main" xmlns=""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11" name="CustomShape 1">
          <a:extLst>
            <a:ext uri="{FF2B5EF4-FFF2-40B4-BE49-F238E27FC236}">
              <a16:creationId xmlns:a16="http://schemas.microsoft.com/office/drawing/2014/main" xmlns=""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12" name="CustomShape 1">
          <a:extLst>
            <a:ext uri="{FF2B5EF4-FFF2-40B4-BE49-F238E27FC236}">
              <a16:creationId xmlns:a16="http://schemas.microsoft.com/office/drawing/2014/main" xmlns=""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13" name="CustomShape 1">
          <a:extLst>
            <a:ext uri="{FF2B5EF4-FFF2-40B4-BE49-F238E27FC236}">
              <a16:creationId xmlns:a16="http://schemas.microsoft.com/office/drawing/2014/main" xmlns=""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14" name="CustomShape 1">
          <a:extLst>
            <a:ext uri="{FF2B5EF4-FFF2-40B4-BE49-F238E27FC236}">
              <a16:creationId xmlns:a16="http://schemas.microsoft.com/office/drawing/2014/main" xmlns=""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15" name="CustomShape 1">
          <a:extLst>
            <a:ext uri="{FF2B5EF4-FFF2-40B4-BE49-F238E27FC236}">
              <a16:creationId xmlns:a16="http://schemas.microsoft.com/office/drawing/2014/main" xmlns=""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16" name="CustomShape 1">
          <a:extLst>
            <a:ext uri="{FF2B5EF4-FFF2-40B4-BE49-F238E27FC236}">
              <a16:creationId xmlns:a16="http://schemas.microsoft.com/office/drawing/2014/main" xmlns=""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17" name="CustomShape 1">
          <a:extLst>
            <a:ext uri="{FF2B5EF4-FFF2-40B4-BE49-F238E27FC236}">
              <a16:creationId xmlns:a16="http://schemas.microsoft.com/office/drawing/2014/main" xmlns=""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18" name="CustomShape 1">
          <a:extLst>
            <a:ext uri="{FF2B5EF4-FFF2-40B4-BE49-F238E27FC236}">
              <a16:creationId xmlns:a16="http://schemas.microsoft.com/office/drawing/2014/main" xmlns=""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19" name="CustomShape 1">
          <a:extLst>
            <a:ext uri="{FF2B5EF4-FFF2-40B4-BE49-F238E27FC236}">
              <a16:creationId xmlns:a16="http://schemas.microsoft.com/office/drawing/2014/main" xmlns=""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20" name="CustomShape 1">
          <a:extLst>
            <a:ext uri="{FF2B5EF4-FFF2-40B4-BE49-F238E27FC236}">
              <a16:creationId xmlns:a16="http://schemas.microsoft.com/office/drawing/2014/main" xmlns=""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21" name="CustomShape 1">
          <a:extLst>
            <a:ext uri="{FF2B5EF4-FFF2-40B4-BE49-F238E27FC236}">
              <a16:creationId xmlns:a16="http://schemas.microsoft.com/office/drawing/2014/main" xmlns=""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22" name="CustomShape 1">
          <a:extLst>
            <a:ext uri="{FF2B5EF4-FFF2-40B4-BE49-F238E27FC236}">
              <a16:creationId xmlns:a16="http://schemas.microsoft.com/office/drawing/2014/main" xmlns=""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23" name="CustomShape 1">
          <a:extLst>
            <a:ext uri="{FF2B5EF4-FFF2-40B4-BE49-F238E27FC236}">
              <a16:creationId xmlns:a16="http://schemas.microsoft.com/office/drawing/2014/main" xmlns=""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24" name="CustomShape 1">
          <a:extLst>
            <a:ext uri="{FF2B5EF4-FFF2-40B4-BE49-F238E27FC236}">
              <a16:creationId xmlns:a16="http://schemas.microsoft.com/office/drawing/2014/main" xmlns=""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25" name="CustomShape 1">
          <a:extLst>
            <a:ext uri="{FF2B5EF4-FFF2-40B4-BE49-F238E27FC236}">
              <a16:creationId xmlns:a16="http://schemas.microsoft.com/office/drawing/2014/main" xmlns=""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26" name="CustomShape 1">
          <a:extLst>
            <a:ext uri="{FF2B5EF4-FFF2-40B4-BE49-F238E27FC236}">
              <a16:creationId xmlns:a16="http://schemas.microsoft.com/office/drawing/2014/main" xmlns=""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27" name="CustomShape 1">
          <a:extLst>
            <a:ext uri="{FF2B5EF4-FFF2-40B4-BE49-F238E27FC236}">
              <a16:creationId xmlns:a16="http://schemas.microsoft.com/office/drawing/2014/main" xmlns=""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28" name="CustomShape 1">
          <a:extLst>
            <a:ext uri="{FF2B5EF4-FFF2-40B4-BE49-F238E27FC236}">
              <a16:creationId xmlns:a16="http://schemas.microsoft.com/office/drawing/2014/main" xmlns=""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29" name="CustomShape 1">
          <a:extLst>
            <a:ext uri="{FF2B5EF4-FFF2-40B4-BE49-F238E27FC236}">
              <a16:creationId xmlns:a16="http://schemas.microsoft.com/office/drawing/2014/main" xmlns=""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30" name="CustomShape 1">
          <a:extLst>
            <a:ext uri="{FF2B5EF4-FFF2-40B4-BE49-F238E27FC236}">
              <a16:creationId xmlns:a16="http://schemas.microsoft.com/office/drawing/2014/main" xmlns=""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31" name="CustomShape 1">
          <a:extLst>
            <a:ext uri="{FF2B5EF4-FFF2-40B4-BE49-F238E27FC236}">
              <a16:creationId xmlns:a16="http://schemas.microsoft.com/office/drawing/2014/main" xmlns=""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32" name="CustomShape 1">
          <a:extLst>
            <a:ext uri="{FF2B5EF4-FFF2-40B4-BE49-F238E27FC236}">
              <a16:creationId xmlns:a16="http://schemas.microsoft.com/office/drawing/2014/main" xmlns=""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33" name="CustomShape 1">
          <a:extLst>
            <a:ext uri="{FF2B5EF4-FFF2-40B4-BE49-F238E27FC236}">
              <a16:creationId xmlns:a16="http://schemas.microsoft.com/office/drawing/2014/main" xmlns=""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34" name="CustomShape 1">
          <a:extLst>
            <a:ext uri="{FF2B5EF4-FFF2-40B4-BE49-F238E27FC236}">
              <a16:creationId xmlns:a16="http://schemas.microsoft.com/office/drawing/2014/main" xmlns=""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35" name="CustomShape 1">
          <a:extLst>
            <a:ext uri="{FF2B5EF4-FFF2-40B4-BE49-F238E27FC236}">
              <a16:creationId xmlns:a16="http://schemas.microsoft.com/office/drawing/2014/main" xmlns=""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36" name="CustomShape 1">
          <a:extLst>
            <a:ext uri="{FF2B5EF4-FFF2-40B4-BE49-F238E27FC236}">
              <a16:creationId xmlns:a16="http://schemas.microsoft.com/office/drawing/2014/main" xmlns=""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37" name="CustomShape 1">
          <a:extLst>
            <a:ext uri="{FF2B5EF4-FFF2-40B4-BE49-F238E27FC236}">
              <a16:creationId xmlns:a16="http://schemas.microsoft.com/office/drawing/2014/main" xmlns=""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38" name="CustomShape 1">
          <a:extLst>
            <a:ext uri="{FF2B5EF4-FFF2-40B4-BE49-F238E27FC236}">
              <a16:creationId xmlns:a16="http://schemas.microsoft.com/office/drawing/2014/main" xmlns=""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39" name="CustomShape 1">
          <a:extLst>
            <a:ext uri="{FF2B5EF4-FFF2-40B4-BE49-F238E27FC236}">
              <a16:creationId xmlns:a16="http://schemas.microsoft.com/office/drawing/2014/main" xmlns=""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40" name="CustomShape 1">
          <a:extLst>
            <a:ext uri="{FF2B5EF4-FFF2-40B4-BE49-F238E27FC236}">
              <a16:creationId xmlns:a16="http://schemas.microsoft.com/office/drawing/2014/main" xmlns=""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41" name="CustomShape 1">
          <a:extLst>
            <a:ext uri="{FF2B5EF4-FFF2-40B4-BE49-F238E27FC236}">
              <a16:creationId xmlns:a16="http://schemas.microsoft.com/office/drawing/2014/main" xmlns=""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42" name="CustomShape 1">
          <a:extLst>
            <a:ext uri="{FF2B5EF4-FFF2-40B4-BE49-F238E27FC236}">
              <a16:creationId xmlns:a16="http://schemas.microsoft.com/office/drawing/2014/main" xmlns=""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43" name="CustomShape 1">
          <a:extLst>
            <a:ext uri="{FF2B5EF4-FFF2-40B4-BE49-F238E27FC236}">
              <a16:creationId xmlns:a16="http://schemas.microsoft.com/office/drawing/2014/main" xmlns=""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44" name="CustomShape 1">
          <a:extLst>
            <a:ext uri="{FF2B5EF4-FFF2-40B4-BE49-F238E27FC236}">
              <a16:creationId xmlns:a16="http://schemas.microsoft.com/office/drawing/2014/main" xmlns=""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45" name="CustomShape 1">
          <a:extLst>
            <a:ext uri="{FF2B5EF4-FFF2-40B4-BE49-F238E27FC236}">
              <a16:creationId xmlns:a16="http://schemas.microsoft.com/office/drawing/2014/main" xmlns=""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46" name="CustomShape 1">
          <a:extLst>
            <a:ext uri="{FF2B5EF4-FFF2-40B4-BE49-F238E27FC236}">
              <a16:creationId xmlns:a16="http://schemas.microsoft.com/office/drawing/2014/main" xmlns=""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47" name="CustomShape 1">
          <a:extLst>
            <a:ext uri="{FF2B5EF4-FFF2-40B4-BE49-F238E27FC236}">
              <a16:creationId xmlns:a16="http://schemas.microsoft.com/office/drawing/2014/main" xmlns=""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48" name="CustomShape 1">
          <a:extLst>
            <a:ext uri="{FF2B5EF4-FFF2-40B4-BE49-F238E27FC236}">
              <a16:creationId xmlns:a16="http://schemas.microsoft.com/office/drawing/2014/main" xmlns=""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49" name="CustomShape 1">
          <a:extLst>
            <a:ext uri="{FF2B5EF4-FFF2-40B4-BE49-F238E27FC236}">
              <a16:creationId xmlns:a16="http://schemas.microsoft.com/office/drawing/2014/main" xmlns=""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50" name="CustomShape 1">
          <a:extLst>
            <a:ext uri="{FF2B5EF4-FFF2-40B4-BE49-F238E27FC236}">
              <a16:creationId xmlns:a16="http://schemas.microsoft.com/office/drawing/2014/main" xmlns=""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51" name="CustomShape 1">
          <a:extLst>
            <a:ext uri="{FF2B5EF4-FFF2-40B4-BE49-F238E27FC236}">
              <a16:creationId xmlns:a16="http://schemas.microsoft.com/office/drawing/2014/main" xmlns=""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52" name="CustomShape 1">
          <a:extLst>
            <a:ext uri="{FF2B5EF4-FFF2-40B4-BE49-F238E27FC236}">
              <a16:creationId xmlns:a16="http://schemas.microsoft.com/office/drawing/2014/main" xmlns=""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53" name="CustomShape 1">
          <a:extLst>
            <a:ext uri="{FF2B5EF4-FFF2-40B4-BE49-F238E27FC236}">
              <a16:creationId xmlns:a16="http://schemas.microsoft.com/office/drawing/2014/main" xmlns=""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54" name="CustomShape 1">
          <a:extLst>
            <a:ext uri="{FF2B5EF4-FFF2-40B4-BE49-F238E27FC236}">
              <a16:creationId xmlns:a16="http://schemas.microsoft.com/office/drawing/2014/main" xmlns=""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55" name="CustomShape 1">
          <a:extLst>
            <a:ext uri="{FF2B5EF4-FFF2-40B4-BE49-F238E27FC236}">
              <a16:creationId xmlns:a16="http://schemas.microsoft.com/office/drawing/2014/main" xmlns=""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56" name="CustomShape 1">
          <a:extLst>
            <a:ext uri="{FF2B5EF4-FFF2-40B4-BE49-F238E27FC236}">
              <a16:creationId xmlns:a16="http://schemas.microsoft.com/office/drawing/2014/main" xmlns=""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57" name="CustomShape 1">
          <a:extLst>
            <a:ext uri="{FF2B5EF4-FFF2-40B4-BE49-F238E27FC236}">
              <a16:creationId xmlns:a16="http://schemas.microsoft.com/office/drawing/2014/main" xmlns=""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58" name="CustomShape 1">
          <a:extLst>
            <a:ext uri="{FF2B5EF4-FFF2-40B4-BE49-F238E27FC236}">
              <a16:creationId xmlns:a16="http://schemas.microsoft.com/office/drawing/2014/main" xmlns=""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59" name="CustomShape 1">
          <a:extLst>
            <a:ext uri="{FF2B5EF4-FFF2-40B4-BE49-F238E27FC236}">
              <a16:creationId xmlns:a16="http://schemas.microsoft.com/office/drawing/2014/main" xmlns=""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60" name="CustomShape 1">
          <a:extLst>
            <a:ext uri="{FF2B5EF4-FFF2-40B4-BE49-F238E27FC236}">
              <a16:creationId xmlns:a16="http://schemas.microsoft.com/office/drawing/2014/main" xmlns=""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61" name="CustomShape 1">
          <a:extLst>
            <a:ext uri="{FF2B5EF4-FFF2-40B4-BE49-F238E27FC236}">
              <a16:creationId xmlns:a16="http://schemas.microsoft.com/office/drawing/2014/main" xmlns=""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62" name="CustomShape 1">
          <a:extLst>
            <a:ext uri="{FF2B5EF4-FFF2-40B4-BE49-F238E27FC236}">
              <a16:creationId xmlns:a16="http://schemas.microsoft.com/office/drawing/2014/main" xmlns=""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63" name="CustomShape 1">
          <a:extLst>
            <a:ext uri="{FF2B5EF4-FFF2-40B4-BE49-F238E27FC236}">
              <a16:creationId xmlns:a16="http://schemas.microsoft.com/office/drawing/2014/main" xmlns=""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64" name="CustomShape 1">
          <a:extLst>
            <a:ext uri="{FF2B5EF4-FFF2-40B4-BE49-F238E27FC236}">
              <a16:creationId xmlns:a16="http://schemas.microsoft.com/office/drawing/2014/main" xmlns=""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65" name="CustomShape 1">
          <a:extLst>
            <a:ext uri="{FF2B5EF4-FFF2-40B4-BE49-F238E27FC236}">
              <a16:creationId xmlns:a16="http://schemas.microsoft.com/office/drawing/2014/main" xmlns=""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66" name="CustomShape 1">
          <a:extLst>
            <a:ext uri="{FF2B5EF4-FFF2-40B4-BE49-F238E27FC236}">
              <a16:creationId xmlns:a16="http://schemas.microsoft.com/office/drawing/2014/main" xmlns=""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67" name="CustomShape 1">
          <a:extLst>
            <a:ext uri="{FF2B5EF4-FFF2-40B4-BE49-F238E27FC236}">
              <a16:creationId xmlns:a16="http://schemas.microsoft.com/office/drawing/2014/main" xmlns=""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68" name="CustomShape 1">
          <a:extLst>
            <a:ext uri="{FF2B5EF4-FFF2-40B4-BE49-F238E27FC236}">
              <a16:creationId xmlns:a16="http://schemas.microsoft.com/office/drawing/2014/main" xmlns=""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69" name="CustomShape 1">
          <a:extLst>
            <a:ext uri="{FF2B5EF4-FFF2-40B4-BE49-F238E27FC236}">
              <a16:creationId xmlns:a16="http://schemas.microsoft.com/office/drawing/2014/main" xmlns=""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70" name="CustomShape 1">
          <a:extLst>
            <a:ext uri="{FF2B5EF4-FFF2-40B4-BE49-F238E27FC236}">
              <a16:creationId xmlns:a16="http://schemas.microsoft.com/office/drawing/2014/main" xmlns=""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71" name="CustomShape 1">
          <a:extLst>
            <a:ext uri="{FF2B5EF4-FFF2-40B4-BE49-F238E27FC236}">
              <a16:creationId xmlns:a16="http://schemas.microsoft.com/office/drawing/2014/main" xmlns=""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72" name="CustomShape 1">
          <a:extLst>
            <a:ext uri="{FF2B5EF4-FFF2-40B4-BE49-F238E27FC236}">
              <a16:creationId xmlns:a16="http://schemas.microsoft.com/office/drawing/2014/main" xmlns=""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73" name="CustomShape 1">
          <a:extLst>
            <a:ext uri="{FF2B5EF4-FFF2-40B4-BE49-F238E27FC236}">
              <a16:creationId xmlns:a16="http://schemas.microsoft.com/office/drawing/2014/main" xmlns=""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74" name="CustomShape 1">
          <a:extLst>
            <a:ext uri="{FF2B5EF4-FFF2-40B4-BE49-F238E27FC236}">
              <a16:creationId xmlns:a16="http://schemas.microsoft.com/office/drawing/2014/main" xmlns=""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75" name="CustomShape 1">
          <a:extLst>
            <a:ext uri="{FF2B5EF4-FFF2-40B4-BE49-F238E27FC236}">
              <a16:creationId xmlns:a16="http://schemas.microsoft.com/office/drawing/2014/main" xmlns=""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76" name="CustomShape 1">
          <a:extLst>
            <a:ext uri="{FF2B5EF4-FFF2-40B4-BE49-F238E27FC236}">
              <a16:creationId xmlns:a16="http://schemas.microsoft.com/office/drawing/2014/main" xmlns=""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77" name="CustomShape 1">
          <a:extLst>
            <a:ext uri="{FF2B5EF4-FFF2-40B4-BE49-F238E27FC236}">
              <a16:creationId xmlns:a16="http://schemas.microsoft.com/office/drawing/2014/main" xmlns=""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78" name="CustomShape 1">
          <a:extLst>
            <a:ext uri="{FF2B5EF4-FFF2-40B4-BE49-F238E27FC236}">
              <a16:creationId xmlns:a16="http://schemas.microsoft.com/office/drawing/2014/main" xmlns=""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79" name="CustomShape 1">
          <a:extLst>
            <a:ext uri="{FF2B5EF4-FFF2-40B4-BE49-F238E27FC236}">
              <a16:creationId xmlns:a16="http://schemas.microsoft.com/office/drawing/2014/main" xmlns=""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80" name="CustomShape 1">
          <a:extLst>
            <a:ext uri="{FF2B5EF4-FFF2-40B4-BE49-F238E27FC236}">
              <a16:creationId xmlns:a16="http://schemas.microsoft.com/office/drawing/2014/main" xmlns=""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781" name="CustomShape 1">
          <a:extLst>
            <a:ext uri="{FF2B5EF4-FFF2-40B4-BE49-F238E27FC236}">
              <a16:creationId xmlns:a16="http://schemas.microsoft.com/office/drawing/2014/main" xmlns=""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82" name="CustomShape 1">
          <a:extLst>
            <a:ext uri="{FF2B5EF4-FFF2-40B4-BE49-F238E27FC236}">
              <a16:creationId xmlns:a16="http://schemas.microsoft.com/office/drawing/2014/main" xmlns=""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83" name="CustomShape 1">
          <a:extLst>
            <a:ext uri="{FF2B5EF4-FFF2-40B4-BE49-F238E27FC236}">
              <a16:creationId xmlns:a16="http://schemas.microsoft.com/office/drawing/2014/main" xmlns=""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84" name="CustomShape 1">
          <a:extLst>
            <a:ext uri="{FF2B5EF4-FFF2-40B4-BE49-F238E27FC236}">
              <a16:creationId xmlns:a16="http://schemas.microsoft.com/office/drawing/2014/main" xmlns=""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85" name="CustomShape 1">
          <a:extLst>
            <a:ext uri="{FF2B5EF4-FFF2-40B4-BE49-F238E27FC236}">
              <a16:creationId xmlns:a16="http://schemas.microsoft.com/office/drawing/2014/main" xmlns=""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86" name="CustomShape 1">
          <a:extLst>
            <a:ext uri="{FF2B5EF4-FFF2-40B4-BE49-F238E27FC236}">
              <a16:creationId xmlns:a16="http://schemas.microsoft.com/office/drawing/2014/main" xmlns=""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87" name="CustomShape 1">
          <a:extLst>
            <a:ext uri="{FF2B5EF4-FFF2-40B4-BE49-F238E27FC236}">
              <a16:creationId xmlns:a16="http://schemas.microsoft.com/office/drawing/2014/main" xmlns=""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88" name="CustomShape 1">
          <a:extLst>
            <a:ext uri="{FF2B5EF4-FFF2-40B4-BE49-F238E27FC236}">
              <a16:creationId xmlns:a16="http://schemas.microsoft.com/office/drawing/2014/main" xmlns=""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89" name="CustomShape 1">
          <a:extLst>
            <a:ext uri="{FF2B5EF4-FFF2-40B4-BE49-F238E27FC236}">
              <a16:creationId xmlns:a16="http://schemas.microsoft.com/office/drawing/2014/main" xmlns=""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90" name="CustomShape 1">
          <a:extLst>
            <a:ext uri="{FF2B5EF4-FFF2-40B4-BE49-F238E27FC236}">
              <a16:creationId xmlns:a16="http://schemas.microsoft.com/office/drawing/2014/main" xmlns=""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91" name="CustomShape 1">
          <a:extLst>
            <a:ext uri="{FF2B5EF4-FFF2-40B4-BE49-F238E27FC236}">
              <a16:creationId xmlns:a16="http://schemas.microsoft.com/office/drawing/2014/main" xmlns=""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92" name="CustomShape 1">
          <a:extLst>
            <a:ext uri="{FF2B5EF4-FFF2-40B4-BE49-F238E27FC236}">
              <a16:creationId xmlns:a16="http://schemas.microsoft.com/office/drawing/2014/main" xmlns=""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93" name="CustomShape 1">
          <a:extLst>
            <a:ext uri="{FF2B5EF4-FFF2-40B4-BE49-F238E27FC236}">
              <a16:creationId xmlns:a16="http://schemas.microsoft.com/office/drawing/2014/main" xmlns=""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94" name="CustomShape 1">
          <a:extLst>
            <a:ext uri="{FF2B5EF4-FFF2-40B4-BE49-F238E27FC236}">
              <a16:creationId xmlns:a16="http://schemas.microsoft.com/office/drawing/2014/main" xmlns=""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95" name="CustomShape 1">
          <a:extLst>
            <a:ext uri="{FF2B5EF4-FFF2-40B4-BE49-F238E27FC236}">
              <a16:creationId xmlns:a16="http://schemas.microsoft.com/office/drawing/2014/main" xmlns=""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96" name="CustomShape 1">
          <a:extLst>
            <a:ext uri="{FF2B5EF4-FFF2-40B4-BE49-F238E27FC236}">
              <a16:creationId xmlns:a16="http://schemas.microsoft.com/office/drawing/2014/main" xmlns=""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97" name="CustomShape 1">
          <a:extLst>
            <a:ext uri="{FF2B5EF4-FFF2-40B4-BE49-F238E27FC236}">
              <a16:creationId xmlns:a16="http://schemas.microsoft.com/office/drawing/2014/main" xmlns=""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98" name="CustomShape 1">
          <a:extLst>
            <a:ext uri="{FF2B5EF4-FFF2-40B4-BE49-F238E27FC236}">
              <a16:creationId xmlns:a16="http://schemas.microsoft.com/office/drawing/2014/main" xmlns=""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99" name="CustomShape 1">
          <a:extLst>
            <a:ext uri="{FF2B5EF4-FFF2-40B4-BE49-F238E27FC236}">
              <a16:creationId xmlns:a16="http://schemas.microsoft.com/office/drawing/2014/main" xmlns=""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00" name="CustomShape 1">
          <a:extLst>
            <a:ext uri="{FF2B5EF4-FFF2-40B4-BE49-F238E27FC236}">
              <a16:creationId xmlns:a16="http://schemas.microsoft.com/office/drawing/2014/main" xmlns=""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01" name="CustomShape 1">
          <a:extLst>
            <a:ext uri="{FF2B5EF4-FFF2-40B4-BE49-F238E27FC236}">
              <a16:creationId xmlns:a16="http://schemas.microsoft.com/office/drawing/2014/main" xmlns=""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02" name="CustomShape 1">
          <a:extLst>
            <a:ext uri="{FF2B5EF4-FFF2-40B4-BE49-F238E27FC236}">
              <a16:creationId xmlns:a16="http://schemas.microsoft.com/office/drawing/2014/main" xmlns=""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03" name="CustomShape 1">
          <a:extLst>
            <a:ext uri="{FF2B5EF4-FFF2-40B4-BE49-F238E27FC236}">
              <a16:creationId xmlns:a16="http://schemas.microsoft.com/office/drawing/2014/main" xmlns=""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04" name="CustomShape 1">
          <a:extLst>
            <a:ext uri="{FF2B5EF4-FFF2-40B4-BE49-F238E27FC236}">
              <a16:creationId xmlns:a16="http://schemas.microsoft.com/office/drawing/2014/main" xmlns=""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05" name="CustomShape 1">
          <a:extLst>
            <a:ext uri="{FF2B5EF4-FFF2-40B4-BE49-F238E27FC236}">
              <a16:creationId xmlns:a16="http://schemas.microsoft.com/office/drawing/2014/main" xmlns=""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06" name="CustomShape 1">
          <a:extLst>
            <a:ext uri="{FF2B5EF4-FFF2-40B4-BE49-F238E27FC236}">
              <a16:creationId xmlns:a16="http://schemas.microsoft.com/office/drawing/2014/main" xmlns=""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07" name="CustomShape 1">
          <a:extLst>
            <a:ext uri="{FF2B5EF4-FFF2-40B4-BE49-F238E27FC236}">
              <a16:creationId xmlns:a16="http://schemas.microsoft.com/office/drawing/2014/main" xmlns=""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08" name="CustomShape 1">
          <a:extLst>
            <a:ext uri="{FF2B5EF4-FFF2-40B4-BE49-F238E27FC236}">
              <a16:creationId xmlns:a16="http://schemas.microsoft.com/office/drawing/2014/main" xmlns=""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09" name="CustomShape 1">
          <a:extLst>
            <a:ext uri="{FF2B5EF4-FFF2-40B4-BE49-F238E27FC236}">
              <a16:creationId xmlns:a16="http://schemas.microsoft.com/office/drawing/2014/main" xmlns=""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10" name="CustomShape 1">
          <a:extLst>
            <a:ext uri="{FF2B5EF4-FFF2-40B4-BE49-F238E27FC236}">
              <a16:creationId xmlns:a16="http://schemas.microsoft.com/office/drawing/2014/main" xmlns=""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11" name="CustomShape 1">
          <a:extLst>
            <a:ext uri="{FF2B5EF4-FFF2-40B4-BE49-F238E27FC236}">
              <a16:creationId xmlns:a16="http://schemas.microsoft.com/office/drawing/2014/main" xmlns=""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12" name="CustomShape 1">
          <a:extLst>
            <a:ext uri="{FF2B5EF4-FFF2-40B4-BE49-F238E27FC236}">
              <a16:creationId xmlns:a16="http://schemas.microsoft.com/office/drawing/2014/main" xmlns=""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13" name="CustomShape 1">
          <a:extLst>
            <a:ext uri="{FF2B5EF4-FFF2-40B4-BE49-F238E27FC236}">
              <a16:creationId xmlns:a16="http://schemas.microsoft.com/office/drawing/2014/main" xmlns=""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14" name="CustomShape 1">
          <a:extLst>
            <a:ext uri="{FF2B5EF4-FFF2-40B4-BE49-F238E27FC236}">
              <a16:creationId xmlns:a16="http://schemas.microsoft.com/office/drawing/2014/main" xmlns=""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15" name="CustomShape 1">
          <a:extLst>
            <a:ext uri="{FF2B5EF4-FFF2-40B4-BE49-F238E27FC236}">
              <a16:creationId xmlns:a16="http://schemas.microsoft.com/office/drawing/2014/main" xmlns=""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16" name="CustomShape 1">
          <a:extLst>
            <a:ext uri="{FF2B5EF4-FFF2-40B4-BE49-F238E27FC236}">
              <a16:creationId xmlns:a16="http://schemas.microsoft.com/office/drawing/2014/main" xmlns=""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17" name="CustomShape 1">
          <a:extLst>
            <a:ext uri="{FF2B5EF4-FFF2-40B4-BE49-F238E27FC236}">
              <a16:creationId xmlns:a16="http://schemas.microsoft.com/office/drawing/2014/main" xmlns=""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18" name="CustomShape 1">
          <a:extLst>
            <a:ext uri="{FF2B5EF4-FFF2-40B4-BE49-F238E27FC236}">
              <a16:creationId xmlns:a16="http://schemas.microsoft.com/office/drawing/2014/main" xmlns=""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19" name="CustomShape 1">
          <a:extLst>
            <a:ext uri="{FF2B5EF4-FFF2-40B4-BE49-F238E27FC236}">
              <a16:creationId xmlns:a16="http://schemas.microsoft.com/office/drawing/2014/main" xmlns=""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20" name="CustomShape 1">
          <a:extLst>
            <a:ext uri="{FF2B5EF4-FFF2-40B4-BE49-F238E27FC236}">
              <a16:creationId xmlns:a16="http://schemas.microsoft.com/office/drawing/2014/main" xmlns=""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21" name="CustomShape 1">
          <a:extLst>
            <a:ext uri="{FF2B5EF4-FFF2-40B4-BE49-F238E27FC236}">
              <a16:creationId xmlns:a16="http://schemas.microsoft.com/office/drawing/2014/main" xmlns=""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22" name="CustomShape 1">
          <a:extLst>
            <a:ext uri="{FF2B5EF4-FFF2-40B4-BE49-F238E27FC236}">
              <a16:creationId xmlns:a16="http://schemas.microsoft.com/office/drawing/2014/main" xmlns=""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23" name="CustomShape 1">
          <a:extLst>
            <a:ext uri="{FF2B5EF4-FFF2-40B4-BE49-F238E27FC236}">
              <a16:creationId xmlns:a16="http://schemas.microsoft.com/office/drawing/2014/main" xmlns=""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24" name="CustomShape 1">
          <a:extLst>
            <a:ext uri="{FF2B5EF4-FFF2-40B4-BE49-F238E27FC236}">
              <a16:creationId xmlns:a16="http://schemas.microsoft.com/office/drawing/2014/main" xmlns=""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825" name="CustomShape 1">
          <a:extLst>
            <a:ext uri="{FF2B5EF4-FFF2-40B4-BE49-F238E27FC236}">
              <a16:creationId xmlns:a16="http://schemas.microsoft.com/office/drawing/2014/main" xmlns=""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26" name="CustomShape 1">
          <a:extLst>
            <a:ext uri="{FF2B5EF4-FFF2-40B4-BE49-F238E27FC236}">
              <a16:creationId xmlns:a16="http://schemas.microsoft.com/office/drawing/2014/main" xmlns=""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27" name="CustomShape 1">
          <a:extLst>
            <a:ext uri="{FF2B5EF4-FFF2-40B4-BE49-F238E27FC236}">
              <a16:creationId xmlns:a16="http://schemas.microsoft.com/office/drawing/2014/main" xmlns=""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28" name="CustomShape 1">
          <a:extLst>
            <a:ext uri="{FF2B5EF4-FFF2-40B4-BE49-F238E27FC236}">
              <a16:creationId xmlns:a16="http://schemas.microsoft.com/office/drawing/2014/main" xmlns=""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29" name="CustomShape 1">
          <a:extLst>
            <a:ext uri="{FF2B5EF4-FFF2-40B4-BE49-F238E27FC236}">
              <a16:creationId xmlns:a16="http://schemas.microsoft.com/office/drawing/2014/main" xmlns=""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30" name="CustomShape 1">
          <a:extLst>
            <a:ext uri="{FF2B5EF4-FFF2-40B4-BE49-F238E27FC236}">
              <a16:creationId xmlns:a16="http://schemas.microsoft.com/office/drawing/2014/main" xmlns=""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31" name="CustomShape 1">
          <a:extLst>
            <a:ext uri="{FF2B5EF4-FFF2-40B4-BE49-F238E27FC236}">
              <a16:creationId xmlns:a16="http://schemas.microsoft.com/office/drawing/2014/main" xmlns=""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32" name="CustomShape 1">
          <a:extLst>
            <a:ext uri="{FF2B5EF4-FFF2-40B4-BE49-F238E27FC236}">
              <a16:creationId xmlns:a16="http://schemas.microsoft.com/office/drawing/2014/main" xmlns=""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33" name="CustomShape 1">
          <a:extLst>
            <a:ext uri="{FF2B5EF4-FFF2-40B4-BE49-F238E27FC236}">
              <a16:creationId xmlns:a16="http://schemas.microsoft.com/office/drawing/2014/main" xmlns=""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34" name="CustomShape 1">
          <a:extLst>
            <a:ext uri="{FF2B5EF4-FFF2-40B4-BE49-F238E27FC236}">
              <a16:creationId xmlns:a16="http://schemas.microsoft.com/office/drawing/2014/main" xmlns=""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35" name="CustomShape 1">
          <a:extLst>
            <a:ext uri="{FF2B5EF4-FFF2-40B4-BE49-F238E27FC236}">
              <a16:creationId xmlns:a16="http://schemas.microsoft.com/office/drawing/2014/main" xmlns=""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36" name="CustomShape 1">
          <a:extLst>
            <a:ext uri="{FF2B5EF4-FFF2-40B4-BE49-F238E27FC236}">
              <a16:creationId xmlns:a16="http://schemas.microsoft.com/office/drawing/2014/main" xmlns=""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37" name="CustomShape 1">
          <a:extLst>
            <a:ext uri="{FF2B5EF4-FFF2-40B4-BE49-F238E27FC236}">
              <a16:creationId xmlns:a16="http://schemas.microsoft.com/office/drawing/2014/main" xmlns=""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38" name="CustomShape 1">
          <a:extLst>
            <a:ext uri="{FF2B5EF4-FFF2-40B4-BE49-F238E27FC236}">
              <a16:creationId xmlns:a16="http://schemas.microsoft.com/office/drawing/2014/main" xmlns=""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39" name="CustomShape 1">
          <a:extLst>
            <a:ext uri="{FF2B5EF4-FFF2-40B4-BE49-F238E27FC236}">
              <a16:creationId xmlns:a16="http://schemas.microsoft.com/office/drawing/2014/main" xmlns=""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40" name="CustomShape 1">
          <a:extLst>
            <a:ext uri="{FF2B5EF4-FFF2-40B4-BE49-F238E27FC236}">
              <a16:creationId xmlns:a16="http://schemas.microsoft.com/office/drawing/2014/main" xmlns=""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41" name="CustomShape 1">
          <a:extLst>
            <a:ext uri="{FF2B5EF4-FFF2-40B4-BE49-F238E27FC236}">
              <a16:creationId xmlns:a16="http://schemas.microsoft.com/office/drawing/2014/main" xmlns=""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42" name="CustomShape 1">
          <a:extLst>
            <a:ext uri="{FF2B5EF4-FFF2-40B4-BE49-F238E27FC236}">
              <a16:creationId xmlns:a16="http://schemas.microsoft.com/office/drawing/2014/main" xmlns=""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43" name="CustomShape 1">
          <a:extLst>
            <a:ext uri="{FF2B5EF4-FFF2-40B4-BE49-F238E27FC236}">
              <a16:creationId xmlns:a16="http://schemas.microsoft.com/office/drawing/2014/main" xmlns=""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44" name="CustomShape 1">
          <a:extLst>
            <a:ext uri="{FF2B5EF4-FFF2-40B4-BE49-F238E27FC236}">
              <a16:creationId xmlns:a16="http://schemas.microsoft.com/office/drawing/2014/main" xmlns=""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45" name="CustomShape 1">
          <a:extLst>
            <a:ext uri="{FF2B5EF4-FFF2-40B4-BE49-F238E27FC236}">
              <a16:creationId xmlns:a16="http://schemas.microsoft.com/office/drawing/2014/main" xmlns=""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46" name="CustomShape 1">
          <a:extLst>
            <a:ext uri="{FF2B5EF4-FFF2-40B4-BE49-F238E27FC236}">
              <a16:creationId xmlns:a16="http://schemas.microsoft.com/office/drawing/2014/main" xmlns=""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47" name="CustomShape 1">
          <a:extLst>
            <a:ext uri="{FF2B5EF4-FFF2-40B4-BE49-F238E27FC236}">
              <a16:creationId xmlns:a16="http://schemas.microsoft.com/office/drawing/2014/main" xmlns=""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48" name="CustomShape 1">
          <a:extLst>
            <a:ext uri="{FF2B5EF4-FFF2-40B4-BE49-F238E27FC236}">
              <a16:creationId xmlns:a16="http://schemas.microsoft.com/office/drawing/2014/main" xmlns=""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49" name="CustomShape 1">
          <a:extLst>
            <a:ext uri="{FF2B5EF4-FFF2-40B4-BE49-F238E27FC236}">
              <a16:creationId xmlns:a16="http://schemas.microsoft.com/office/drawing/2014/main" xmlns=""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50" name="CustomShape 1">
          <a:extLst>
            <a:ext uri="{FF2B5EF4-FFF2-40B4-BE49-F238E27FC236}">
              <a16:creationId xmlns:a16="http://schemas.microsoft.com/office/drawing/2014/main" xmlns=""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51" name="CustomShape 1">
          <a:extLst>
            <a:ext uri="{FF2B5EF4-FFF2-40B4-BE49-F238E27FC236}">
              <a16:creationId xmlns:a16="http://schemas.microsoft.com/office/drawing/2014/main" xmlns=""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52" name="CustomShape 1">
          <a:extLst>
            <a:ext uri="{FF2B5EF4-FFF2-40B4-BE49-F238E27FC236}">
              <a16:creationId xmlns:a16="http://schemas.microsoft.com/office/drawing/2014/main" xmlns=""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53" name="CustomShape 1">
          <a:extLst>
            <a:ext uri="{FF2B5EF4-FFF2-40B4-BE49-F238E27FC236}">
              <a16:creationId xmlns:a16="http://schemas.microsoft.com/office/drawing/2014/main" xmlns=""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54" name="CustomShape 1">
          <a:extLst>
            <a:ext uri="{FF2B5EF4-FFF2-40B4-BE49-F238E27FC236}">
              <a16:creationId xmlns:a16="http://schemas.microsoft.com/office/drawing/2014/main" xmlns=""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55" name="CustomShape 1">
          <a:extLst>
            <a:ext uri="{FF2B5EF4-FFF2-40B4-BE49-F238E27FC236}">
              <a16:creationId xmlns:a16="http://schemas.microsoft.com/office/drawing/2014/main" xmlns=""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56" name="CustomShape 1">
          <a:extLst>
            <a:ext uri="{FF2B5EF4-FFF2-40B4-BE49-F238E27FC236}">
              <a16:creationId xmlns:a16="http://schemas.microsoft.com/office/drawing/2014/main" xmlns=""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57" name="CustomShape 1">
          <a:extLst>
            <a:ext uri="{FF2B5EF4-FFF2-40B4-BE49-F238E27FC236}">
              <a16:creationId xmlns:a16="http://schemas.microsoft.com/office/drawing/2014/main" xmlns=""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58" name="CustomShape 1">
          <a:extLst>
            <a:ext uri="{FF2B5EF4-FFF2-40B4-BE49-F238E27FC236}">
              <a16:creationId xmlns:a16="http://schemas.microsoft.com/office/drawing/2014/main" xmlns=""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59" name="CustomShape 1">
          <a:extLst>
            <a:ext uri="{FF2B5EF4-FFF2-40B4-BE49-F238E27FC236}">
              <a16:creationId xmlns:a16="http://schemas.microsoft.com/office/drawing/2014/main" xmlns=""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60" name="CustomShape 1">
          <a:extLst>
            <a:ext uri="{FF2B5EF4-FFF2-40B4-BE49-F238E27FC236}">
              <a16:creationId xmlns:a16="http://schemas.microsoft.com/office/drawing/2014/main" xmlns=""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61" name="CustomShape 1">
          <a:extLst>
            <a:ext uri="{FF2B5EF4-FFF2-40B4-BE49-F238E27FC236}">
              <a16:creationId xmlns:a16="http://schemas.microsoft.com/office/drawing/2014/main" xmlns=""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62" name="CustomShape 1">
          <a:extLst>
            <a:ext uri="{FF2B5EF4-FFF2-40B4-BE49-F238E27FC236}">
              <a16:creationId xmlns:a16="http://schemas.microsoft.com/office/drawing/2014/main" xmlns=""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63" name="CustomShape 1">
          <a:extLst>
            <a:ext uri="{FF2B5EF4-FFF2-40B4-BE49-F238E27FC236}">
              <a16:creationId xmlns:a16="http://schemas.microsoft.com/office/drawing/2014/main" xmlns=""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64" name="CustomShape 1">
          <a:extLst>
            <a:ext uri="{FF2B5EF4-FFF2-40B4-BE49-F238E27FC236}">
              <a16:creationId xmlns:a16="http://schemas.microsoft.com/office/drawing/2014/main" xmlns=""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65" name="CustomShape 1">
          <a:extLst>
            <a:ext uri="{FF2B5EF4-FFF2-40B4-BE49-F238E27FC236}">
              <a16:creationId xmlns:a16="http://schemas.microsoft.com/office/drawing/2014/main" xmlns=""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66" name="CustomShape 1">
          <a:extLst>
            <a:ext uri="{FF2B5EF4-FFF2-40B4-BE49-F238E27FC236}">
              <a16:creationId xmlns:a16="http://schemas.microsoft.com/office/drawing/2014/main" xmlns=""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67" name="CustomShape 1">
          <a:extLst>
            <a:ext uri="{FF2B5EF4-FFF2-40B4-BE49-F238E27FC236}">
              <a16:creationId xmlns:a16="http://schemas.microsoft.com/office/drawing/2014/main" xmlns=""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68" name="CustomShape 1">
          <a:extLst>
            <a:ext uri="{FF2B5EF4-FFF2-40B4-BE49-F238E27FC236}">
              <a16:creationId xmlns:a16="http://schemas.microsoft.com/office/drawing/2014/main" xmlns=""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869" name="CustomShape 1">
          <a:extLst>
            <a:ext uri="{FF2B5EF4-FFF2-40B4-BE49-F238E27FC236}">
              <a16:creationId xmlns:a16="http://schemas.microsoft.com/office/drawing/2014/main" xmlns=""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70" name="CustomShape 1">
          <a:extLst>
            <a:ext uri="{FF2B5EF4-FFF2-40B4-BE49-F238E27FC236}">
              <a16:creationId xmlns:a16="http://schemas.microsoft.com/office/drawing/2014/main" xmlns=""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71" name="CustomShape 1">
          <a:extLst>
            <a:ext uri="{FF2B5EF4-FFF2-40B4-BE49-F238E27FC236}">
              <a16:creationId xmlns:a16="http://schemas.microsoft.com/office/drawing/2014/main" xmlns=""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72" name="CustomShape 1">
          <a:extLst>
            <a:ext uri="{FF2B5EF4-FFF2-40B4-BE49-F238E27FC236}">
              <a16:creationId xmlns:a16="http://schemas.microsoft.com/office/drawing/2014/main" xmlns=""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73" name="CustomShape 1">
          <a:extLst>
            <a:ext uri="{FF2B5EF4-FFF2-40B4-BE49-F238E27FC236}">
              <a16:creationId xmlns:a16="http://schemas.microsoft.com/office/drawing/2014/main" xmlns=""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74" name="CustomShape 1">
          <a:extLst>
            <a:ext uri="{FF2B5EF4-FFF2-40B4-BE49-F238E27FC236}">
              <a16:creationId xmlns:a16="http://schemas.microsoft.com/office/drawing/2014/main" xmlns=""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75" name="CustomShape 1">
          <a:extLst>
            <a:ext uri="{FF2B5EF4-FFF2-40B4-BE49-F238E27FC236}">
              <a16:creationId xmlns:a16="http://schemas.microsoft.com/office/drawing/2014/main" xmlns=""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76" name="CustomShape 1">
          <a:extLst>
            <a:ext uri="{FF2B5EF4-FFF2-40B4-BE49-F238E27FC236}">
              <a16:creationId xmlns:a16="http://schemas.microsoft.com/office/drawing/2014/main" xmlns=""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77" name="CustomShape 1">
          <a:extLst>
            <a:ext uri="{FF2B5EF4-FFF2-40B4-BE49-F238E27FC236}">
              <a16:creationId xmlns:a16="http://schemas.microsoft.com/office/drawing/2014/main" xmlns=""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78" name="CustomShape 1">
          <a:extLst>
            <a:ext uri="{FF2B5EF4-FFF2-40B4-BE49-F238E27FC236}">
              <a16:creationId xmlns:a16="http://schemas.microsoft.com/office/drawing/2014/main" xmlns=""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79" name="CustomShape 1">
          <a:extLst>
            <a:ext uri="{FF2B5EF4-FFF2-40B4-BE49-F238E27FC236}">
              <a16:creationId xmlns:a16="http://schemas.microsoft.com/office/drawing/2014/main" xmlns=""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80" name="CustomShape 1">
          <a:extLst>
            <a:ext uri="{FF2B5EF4-FFF2-40B4-BE49-F238E27FC236}">
              <a16:creationId xmlns:a16="http://schemas.microsoft.com/office/drawing/2014/main" xmlns=""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81" name="CustomShape 1">
          <a:extLst>
            <a:ext uri="{FF2B5EF4-FFF2-40B4-BE49-F238E27FC236}">
              <a16:creationId xmlns:a16="http://schemas.microsoft.com/office/drawing/2014/main" xmlns=""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82" name="CustomShape 1">
          <a:extLst>
            <a:ext uri="{FF2B5EF4-FFF2-40B4-BE49-F238E27FC236}">
              <a16:creationId xmlns:a16="http://schemas.microsoft.com/office/drawing/2014/main" xmlns=""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83" name="CustomShape 1">
          <a:extLst>
            <a:ext uri="{FF2B5EF4-FFF2-40B4-BE49-F238E27FC236}">
              <a16:creationId xmlns:a16="http://schemas.microsoft.com/office/drawing/2014/main" xmlns=""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84" name="CustomShape 1">
          <a:extLst>
            <a:ext uri="{FF2B5EF4-FFF2-40B4-BE49-F238E27FC236}">
              <a16:creationId xmlns:a16="http://schemas.microsoft.com/office/drawing/2014/main" xmlns=""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85" name="CustomShape 1">
          <a:extLst>
            <a:ext uri="{FF2B5EF4-FFF2-40B4-BE49-F238E27FC236}">
              <a16:creationId xmlns:a16="http://schemas.microsoft.com/office/drawing/2014/main" xmlns=""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86" name="CustomShape 1">
          <a:extLst>
            <a:ext uri="{FF2B5EF4-FFF2-40B4-BE49-F238E27FC236}">
              <a16:creationId xmlns:a16="http://schemas.microsoft.com/office/drawing/2014/main" xmlns=""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87" name="CustomShape 1">
          <a:extLst>
            <a:ext uri="{FF2B5EF4-FFF2-40B4-BE49-F238E27FC236}">
              <a16:creationId xmlns:a16="http://schemas.microsoft.com/office/drawing/2014/main" xmlns=""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88" name="CustomShape 1">
          <a:extLst>
            <a:ext uri="{FF2B5EF4-FFF2-40B4-BE49-F238E27FC236}">
              <a16:creationId xmlns:a16="http://schemas.microsoft.com/office/drawing/2014/main" xmlns=""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89" name="CustomShape 1">
          <a:extLst>
            <a:ext uri="{FF2B5EF4-FFF2-40B4-BE49-F238E27FC236}">
              <a16:creationId xmlns:a16="http://schemas.microsoft.com/office/drawing/2014/main" xmlns=""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90" name="CustomShape 1">
          <a:extLst>
            <a:ext uri="{FF2B5EF4-FFF2-40B4-BE49-F238E27FC236}">
              <a16:creationId xmlns:a16="http://schemas.microsoft.com/office/drawing/2014/main" xmlns=""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91" name="CustomShape 1">
          <a:extLst>
            <a:ext uri="{FF2B5EF4-FFF2-40B4-BE49-F238E27FC236}">
              <a16:creationId xmlns:a16="http://schemas.microsoft.com/office/drawing/2014/main" xmlns=""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92" name="CustomShape 1">
          <a:extLst>
            <a:ext uri="{FF2B5EF4-FFF2-40B4-BE49-F238E27FC236}">
              <a16:creationId xmlns:a16="http://schemas.microsoft.com/office/drawing/2014/main" xmlns=""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93" name="CustomShape 1">
          <a:extLst>
            <a:ext uri="{FF2B5EF4-FFF2-40B4-BE49-F238E27FC236}">
              <a16:creationId xmlns:a16="http://schemas.microsoft.com/office/drawing/2014/main" xmlns=""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94" name="CustomShape 1">
          <a:extLst>
            <a:ext uri="{FF2B5EF4-FFF2-40B4-BE49-F238E27FC236}">
              <a16:creationId xmlns:a16="http://schemas.microsoft.com/office/drawing/2014/main" xmlns=""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95" name="CustomShape 1">
          <a:extLst>
            <a:ext uri="{FF2B5EF4-FFF2-40B4-BE49-F238E27FC236}">
              <a16:creationId xmlns:a16="http://schemas.microsoft.com/office/drawing/2014/main" xmlns=""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96" name="CustomShape 1">
          <a:extLst>
            <a:ext uri="{FF2B5EF4-FFF2-40B4-BE49-F238E27FC236}">
              <a16:creationId xmlns:a16="http://schemas.microsoft.com/office/drawing/2014/main" xmlns=""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97" name="CustomShape 1">
          <a:extLst>
            <a:ext uri="{FF2B5EF4-FFF2-40B4-BE49-F238E27FC236}">
              <a16:creationId xmlns:a16="http://schemas.microsoft.com/office/drawing/2014/main" xmlns=""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98" name="CustomShape 1">
          <a:extLst>
            <a:ext uri="{FF2B5EF4-FFF2-40B4-BE49-F238E27FC236}">
              <a16:creationId xmlns:a16="http://schemas.microsoft.com/office/drawing/2014/main" xmlns=""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99" name="CustomShape 1">
          <a:extLst>
            <a:ext uri="{FF2B5EF4-FFF2-40B4-BE49-F238E27FC236}">
              <a16:creationId xmlns:a16="http://schemas.microsoft.com/office/drawing/2014/main" xmlns=""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00" name="CustomShape 1">
          <a:extLst>
            <a:ext uri="{FF2B5EF4-FFF2-40B4-BE49-F238E27FC236}">
              <a16:creationId xmlns:a16="http://schemas.microsoft.com/office/drawing/2014/main" xmlns=""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01" name="CustomShape 1">
          <a:extLst>
            <a:ext uri="{FF2B5EF4-FFF2-40B4-BE49-F238E27FC236}">
              <a16:creationId xmlns:a16="http://schemas.microsoft.com/office/drawing/2014/main" xmlns=""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02" name="CustomShape 1">
          <a:extLst>
            <a:ext uri="{FF2B5EF4-FFF2-40B4-BE49-F238E27FC236}">
              <a16:creationId xmlns:a16="http://schemas.microsoft.com/office/drawing/2014/main" xmlns=""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03" name="CustomShape 1">
          <a:extLst>
            <a:ext uri="{FF2B5EF4-FFF2-40B4-BE49-F238E27FC236}">
              <a16:creationId xmlns:a16="http://schemas.microsoft.com/office/drawing/2014/main" xmlns=""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04" name="CustomShape 1">
          <a:extLst>
            <a:ext uri="{FF2B5EF4-FFF2-40B4-BE49-F238E27FC236}">
              <a16:creationId xmlns:a16="http://schemas.microsoft.com/office/drawing/2014/main" xmlns=""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05" name="CustomShape 1">
          <a:extLst>
            <a:ext uri="{FF2B5EF4-FFF2-40B4-BE49-F238E27FC236}">
              <a16:creationId xmlns:a16="http://schemas.microsoft.com/office/drawing/2014/main" xmlns=""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06" name="CustomShape 1">
          <a:extLst>
            <a:ext uri="{FF2B5EF4-FFF2-40B4-BE49-F238E27FC236}">
              <a16:creationId xmlns:a16="http://schemas.microsoft.com/office/drawing/2014/main" xmlns=""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07" name="CustomShape 1">
          <a:extLst>
            <a:ext uri="{FF2B5EF4-FFF2-40B4-BE49-F238E27FC236}">
              <a16:creationId xmlns:a16="http://schemas.microsoft.com/office/drawing/2014/main" xmlns=""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08" name="CustomShape 1">
          <a:extLst>
            <a:ext uri="{FF2B5EF4-FFF2-40B4-BE49-F238E27FC236}">
              <a16:creationId xmlns:a16="http://schemas.microsoft.com/office/drawing/2014/main" xmlns=""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09" name="CustomShape 1">
          <a:extLst>
            <a:ext uri="{FF2B5EF4-FFF2-40B4-BE49-F238E27FC236}">
              <a16:creationId xmlns:a16="http://schemas.microsoft.com/office/drawing/2014/main" xmlns=""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10" name="CustomShape 1">
          <a:extLst>
            <a:ext uri="{FF2B5EF4-FFF2-40B4-BE49-F238E27FC236}">
              <a16:creationId xmlns:a16="http://schemas.microsoft.com/office/drawing/2014/main" xmlns=""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11" name="CustomShape 1">
          <a:extLst>
            <a:ext uri="{FF2B5EF4-FFF2-40B4-BE49-F238E27FC236}">
              <a16:creationId xmlns:a16="http://schemas.microsoft.com/office/drawing/2014/main" xmlns=""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12" name="CustomShape 1">
          <a:extLst>
            <a:ext uri="{FF2B5EF4-FFF2-40B4-BE49-F238E27FC236}">
              <a16:creationId xmlns:a16="http://schemas.microsoft.com/office/drawing/2014/main" xmlns=""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913" name="CustomShape 1">
          <a:extLst>
            <a:ext uri="{FF2B5EF4-FFF2-40B4-BE49-F238E27FC236}">
              <a16:creationId xmlns:a16="http://schemas.microsoft.com/office/drawing/2014/main" xmlns=""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14" name="CustomShape 1">
          <a:extLst>
            <a:ext uri="{FF2B5EF4-FFF2-40B4-BE49-F238E27FC236}">
              <a16:creationId xmlns:a16="http://schemas.microsoft.com/office/drawing/2014/main" xmlns=""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15" name="CustomShape 1">
          <a:extLst>
            <a:ext uri="{FF2B5EF4-FFF2-40B4-BE49-F238E27FC236}">
              <a16:creationId xmlns:a16="http://schemas.microsoft.com/office/drawing/2014/main" xmlns=""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16" name="CustomShape 1">
          <a:extLst>
            <a:ext uri="{FF2B5EF4-FFF2-40B4-BE49-F238E27FC236}">
              <a16:creationId xmlns:a16="http://schemas.microsoft.com/office/drawing/2014/main" xmlns=""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17" name="CustomShape 1">
          <a:extLst>
            <a:ext uri="{FF2B5EF4-FFF2-40B4-BE49-F238E27FC236}">
              <a16:creationId xmlns:a16="http://schemas.microsoft.com/office/drawing/2014/main" xmlns=""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18" name="CustomShape 1">
          <a:extLst>
            <a:ext uri="{FF2B5EF4-FFF2-40B4-BE49-F238E27FC236}">
              <a16:creationId xmlns:a16="http://schemas.microsoft.com/office/drawing/2014/main" xmlns=""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19" name="CustomShape 1">
          <a:extLst>
            <a:ext uri="{FF2B5EF4-FFF2-40B4-BE49-F238E27FC236}">
              <a16:creationId xmlns:a16="http://schemas.microsoft.com/office/drawing/2014/main" xmlns=""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20" name="CustomShape 1">
          <a:extLst>
            <a:ext uri="{FF2B5EF4-FFF2-40B4-BE49-F238E27FC236}">
              <a16:creationId xmlns:a16="http://schemas.microsoft.com/office/drawing/2014/main" xmlns=""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21" name="CustomShape 1">
          <a:extLst>
            <a:ext uri="{FF2B5EF4-FFF2-40B4-BE49-F238E27FC236}">
              <a16:creationId xmlns:a16="http://schemas.microsoft.com/office/drawing/2014/main" xmlns=""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22" name="CustomShape 1">
          <a:extLst>
            <a:ext uri="{FF2B5EF4-FFF2-40B4-BE49-F238E27FC236}">
              <a16:creationId xmlns:a16="http://schemas.microsoft.com/office/drawing/2014/main" xmlns=""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23" name="CustomShape 1">
          <a:extLst>
            <a:ext uri="{FF2B5EF4-FFF2-40B4-BE49-F238E27FC236}">
              <a16:creationId xmlns:a16="http://schemas.microsoft.com/office/drawing/2014/main" xmlns=""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24" name="CustomShape 1">
          <a:extLst>
            <a:ext uri="{FF2B5EF4-FFF2-40B4-BE49-F238E27FC236}">
              <a16:creationId xmlns:a16="http://schemas.microsoft.com/office/drawing/2014/main" xmlns=""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25" name="CustomShape 1">
          <a:extLst>
            <a:ext uri="{FF2B5EF4-FFF2-40B4-BE49-F238E27FC236}">
              <a16:creationId xmlns:a16="http://schemas.microsoft.com/office/drawing/2014/main" xmlns=""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26" name="CustomShape 1">
          <a:extLst>
            <a:ext uri="{FF2B5EF4-FFF2-40B4-BE49-F238E27FC236}">
              <a16:creationId xmlns:a16="http://schemas.microsoft.com/office/drawing/2014/main" xmlns=""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27" name="CustomShape 1">
          <a:extLst>
            <a:ext uri="{FF2B5EF4-FFF2-40B4-BE49-F238E27FC236}">
              <a16:creationId xmlns:a16="http://schemas.microsoft.com/office/drawing/2014/main" xmlns=""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28" name="CustomShape 1">
          <a:extLst>
            <a:ext uri="{FF2B5EF4-FFF2-40B4-BE49-F238E27FC236}">
              <a16:creationId xmlns:a16="http://schemas.microsoft.com/office/drawing/2014/main" xmlns=""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29" name="CustomShape 1">
          <a:extLst>
            <a:ext uri="{FF2B5EF4-FFF2-40B4-BE49-F238E27FC236}">
              <a16:creationId xmlns:a16="http://schemas.microsoft.com/office/drawing/2014/main" xmlns=""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30" name="CustomShape 1">
          <a:extLst>
            <a:ext uri="{FF2B5EF4-FFF2-40B4-BE49-F238E27FC236}">
              <a16:creationId xmlns:a16="http://schemas.microsoft.com/office/drawing/2014/main" xmlns=""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31" name="CustomShape 1">
          <a:extLst>
            <a:ext uri="{FF2B5EF4-FFF2-40B4-BE49-F238E27FC236}">
              <a16:creationId xmlns:a16="http://schemas.microsoft.com/office/drawing/2014/main" xmlns=""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32" name="CustomShape 1">
          <a:extLst>
            <a:ext uri="{FF2B5EF4-FFF2-40B4-BE49-F238E27FC236}">
              <a16:creationId xmlns:a16="http://schemas.microsoft.com/office/drawing/2014/main" xmlns=""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33" name="CustomShape 1">
          <a:extLst>
            <a:ext uri="{FF2B5EF4-FFF2-40B4-BE49-F238E27FC236}">
              <a16:creationId xmlns:a16="http://schemas.microsoft.com/office/drawing/2014/main" xmlns=""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34" name="CustomShape 1">
          <a:extLst>
            <a:ext uri="{FF2B5EF4-FFF2-40B4-BE49-F238E27FC236}">
              <a16:creationId xmlns:a16="http://schemas.microsoft.com/office/drawing/2014/main" xmlns=""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35" name="CustomShape 1">
          <a:extLst>
            <a:ext uri="{FF2B5EF4-FFF2-40B4-BE49-F238E27FC236}">
              <a16:creationId xmlns:a16="http://schemas.microsoft.com/office/drawing/2014/main" xmlns=""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36" name="CustomShape 1">
          <a:extLst>
            <a:ext uri="{FF2B5EF4-FFF2-40B4-BE49-F238E27FC236}">
              <a16:creationId xmlns:a16="http://schemas.microsoft.com/office/drawing/2014/main" xmlns=""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37" name="CustomShape 1">
          <a:extLst>
            <a:ext uri="{FF2B5EF4-FFF2-40B4-BE49-F238E27FC236}">
              <a16:creationId xmlns:a16="http://schemas.microsoft.com/office/drawing/2014/main" xmlns=""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38" name="CustomShape 1">
          <a:extLst>
            <a:ext uri="{FF2B5EF4-FFF2-40B4-BE49-F238E27FC236}">
              <a16:creationId xmlns:a16="http://schemas.microsoft.com/office/drawing/2014/main" xmlns=""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39" name="CustomShape 1">
          <a:extLst>
            <a:ext uri="{FF2B5EF4-FFF2-40B4-BE49-F238E27FC236}">
              <a16:creationId xmlns:a16="http://schemas.microsoft.com/office/drawing/2014/main" xmlns=""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40" name="CustomShape 1">
          <a:extLst>
            <a:ext uri="{FF2B5EF4-FFF2-40B4-BE49-F238E27FC236}">
              <a16:creationId xmlns:a16="http://schemas.microsoft.com/office/drawing/2014/main" xmlns=""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41" name="CustomShape 1">
          <a:extLst>
            <a:ext uri="{FF2B5EF4-FFF2-40B4-BE49-F238E27FC236}">
              <a16:creationId xmlns:a16="http://schemas.microsoft.com/office/drawing/2014/main" xmlns=""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42" name="CustomShape 1">
          <a:extLst>
            <a:ext uri="{FF2B5EF4-FFF2-40B4-BE49-F238E27FC236}">
              <a16:creationId xmlns:a16="http://schemas.microsoft.com/office/drawing/2014/main" xmlns=""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43" name="CustomShape 1">
          <a:extLst>
            <a:ext uri="{FF2B5EF4-FFF2-40B4-BE49-F238E27FC236}">
              <a16:creationId xmlns:a16="http://schemas.microsoft.com/office/drawing/2014/main" xmlns=""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44" name="CustomShape 1">
          <a:extLst>
            <a:ext uri="{FF2B5EF4-FFF2-40B4-BE49-F238E27FC236}">
              <a16:creationId xmlns:a16="http://schemas.microsoft.com/office/drawing/2014/main" xmlns=""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45" name="CustomShape 1">
          <a:extLst>
            <a:ext uri="{FF2B5EF4-FFF2-40B4-BE49-F238E27FC236}">
              <a16:creationId xmlns:a16="http://schemas.microsoft.com/office/drawing/2014/main" xmlns=""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46" name="CustomShape 1">
          <a:extLst>
            <a:ext uri="{FF2B5EF4-FFF2-40B4-BE49-F238E27FC236}">
              <a16:creationId xmlns:a16="http://schemas.microsoft.com/office/drawing/2014/main" xmlns=""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47" name="CustomShape 1">
          <a:extLst>
            <a:ext uri="{FF2B5EF4-FFF2-40B4-BE49-F238E27FC236}">
              <a16:creationId xmlns:a16="http://schemas.microsoft.com/office/drawing/2014/main" xmlns=""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48" name="CustomShape 1">
          <a:extLst>
            <a:ext uri="{FF2B5EF4-FFF2-40B4-BE49-F238E27FC236}">
              <a16:creationId xmlns:a16="http://schemas.microsoft.com/office/drawing/2014/main" xmlns=""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49" name="CustomShape 1">
          <a:extLst>
            <a:ext uri="{FF2B5EF4-FFF2-40B4-BE49-F238E27FC236}">
              <a16:creationId xmlns:a16="http://schemas.microsoft.com/office/drawing/2014/main" xmlns=""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50" name="CustomShape 1">
          <a:extLst>
            <a:ext uri="{FF2B5EF4-FFF2-40B4-BE49-F238E27FC236}">
              <a16:creationId xmlns:a16="http://schemas.microsoft.com/office/drawing/2014/main" xmlns=""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51" name="CustomShape 1">
          <a:extLst>
            <a:ext uri="{FF2B5EF4-FFF2-40B4-BE49-F238E27FC236}">
              <a16:creationId xmlns:a16="http://schemas.microsoft.com/office/drawing/2014/main" xmlns=""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52" name="CustomShape 1">
          <a:extLst>
            <a:ext uri="{FF2B5EF4-FFF2-40B4-BE49-F238E27FC236}">
              <a16:creationId xmlns:a16="http://schemas.microsoft.com/office/drawing/2014/main" xmlns=""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53" name="CustomShape 1">
          <a:extLst>
            <a:ext uri="{FF2B5EF4-FFF2-40B4-BE49-F238E27FC236}">
              <a16:creationId xmlns:a16="http://schemas.microsoft.com/office/drawing/2014/main" xmlns=""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54" name="CustomShape 1">
          <a:extLst>
            <a:ext uri="{FF2B5EF4-FFF2-40B4-BE49-F238E27FC236}">
              <a16:creationId xmlns:a16="http://schemas.microsoft.com/office/drawing/2014/main" xmlns=""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55" name="CustomShape 1">
          <a:extLst>
            <a:ext uri="{FF2B5EF4-FFF2-40B4-BE49-F238E27FC236}">
              <a16:creationId xmlns:a16="http://schemas.microsoft.com/office/drawing/2014/main" xmlns=""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56" name="CustomShape 1">
          <a:extLst>
            <a:ext uri="{FF2B5EF4-FFF2-40B4-BE49-F238E27FC236}">
              <a16:creationId xmlns:a16="http://schemas.microsoft.com/office/drawing/2014/main" xmlns=""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957" name="CustomShape 1">
          <a:extLst>
            <a:ext uri="{FF2B5EF4-FFF2-40B4-BE49-F238E27FC236}">
              <a16:creationId xmlns:a16="http://schemas.microsoft.com/office/drawing/2014/main" xmlns=""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58" name="CustomShape 1">
          <a:extLst>
            <a:ext uri="{FF2B5EF4-FFF2-40B4-BE49-F238E27FC236}">
              <a16:creationId xmlns:a16="http://schemas.microsoft.com/office/drawing/2014/main" xmlns=""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59" name="CustomShape 1">
          <a:extLst>
            <a:ext uri="{FF2B5EF4-FFF2-40B4-BE49-F238E27FC236}">
              <a16:creationId xmlns:a16="http://schemas.microsoft.com/office/drawing/2014/main" xmlns=""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60" name="CustomShape 1">
          <a:extLst>
            <a:ext uri="{FF2B5EF4-FFF2-40B4-BE49-F238E27FC236}">
              <a16:creationId xmlns:a16="http://schemas.microsoft.com/office/drawing/2014/main" xmlns=""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61" name="CustomShape 1">
          <a:extLst>
            <a:ext uri="{FF2B5EF4-FFF2-40B4-BE49-F238E27FC236}">
              <a16:creationId xmlns:a16="http://schemas.microsoft.com/office/drawing/2014/main" xmlns=""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62" name="CustomShape 1">
          <a:extLst>
            <a:ext uri="{FF2B5EF4-FFF2-40B4-BE49-F238E27FC236}">
              <a16:creationId xmlns:a16="http://schemas.microsoft.com/office/drawing/2014/main" xmlns=""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63" name="CustomShape 1">
          <a:extLst>
            <a:ext uri="{FF2B5EF4-FFF2-40B4-BE49-F238E27FC236}">
              <a16:creationId xmlns:a16="http://schemas.microsoft.com/office/drawing/2014/main" xmlns=""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64" name="CustomShape 1">
          <a:extLst>
            <a:ext uri="{FF2B5EF4-FFF2-40B4-BE49-F238E27FC236}">
              <a16:creationId xmlns:a16="http://schemas.microsoft.com/office/drawing/2014/main" xmlns=""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65" name="CustomShape 1">
          <a:extLst>
            <a:ext uri="{FF2B5EF4-FFF2-40B4-BE49-F238E27FC236}">
              <a16:creationId xmlns:a16="http://schemas.microsoft.com/office/drawing/2014/main" xmlns=""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66" name="CustomShape 1">
          <a:extLst>
            <a:ext uri="{FF2B5EF4-FFF2-40B4-BE49-F238E27FC236}">
              <a16:creationId xmlns:a16="http://schemas.microsoft.com/office/drawing/2014/main" xmlns=""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67" name="CustomShape 1">
          <a:extLst>
            <a:ext uri="{FF2B5EF4-FFF2-40B4-BE49-F238E27FC236}">
              <a16:creationId xmlns:a16="http://schemas.microsoft.com/office/drawing/2014/main" xmlns=""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68" name="CustomShape 1">
          <a:extLst>
            <a:ext uri="{FF2B5EF4-FFF2-40B4-BE49-F238E27FC236}">
              <a16:creationId xmlns:a16="http://schemas.microsoft.com/office/drawing/2014/main" xmlns=""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69" name="CustomShape 1">
          <a:extLst>
            <a:ext uri="{FF2B5EF4-FFF2-40B4-BE49-F238E27FC236}">
              <a16:creationId xmlns:a16="http://schemas.microsoft.com/office/drawing/2014/main" xmlns=""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70" name="CustomShape 1">
          <a:extLst>
            <a:ext uri="{FF2B5EF4-FFF2-40B4-BE49-F238E27FC236}">
              <a16:creationId xmlns:a16="http://schemas.microsoft.com/office/drawing/2014/main" xmlns=""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71" name="CustomShape 1">
          <a:extLst>
            <a:ext uri="{FF2B5EF4-FFF2-40B4-BE49-F238E27FC236}">
              <a16:creationId xmlns:a16="http://schemas.microsoft.com/office/drawing/2014/main" xmlns=""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72" name="CustomShape 1">
          <a:extLst>
            <a:ext uri="{FF2B5EF4-FFF2-40B4-BE49-F238E27FC236}">
              <a16:creationId xmlns:a16="http://schemas.microsoft.com/office/drawing/2014/main" xmlns=""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73" name="CustomShape 1">
          <a:extLst>
            <a:ext uri="{FF2B5EF4-FFF2-40B4-BE49-F238E27FC236}">
              <a16:creationId xmlns:a16="http://schemas.microsoft.com/office/drawing/2014/main" xmlns=""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74" name="CustomShape 1">
          <a:extLst>
            <a:ext uri="{FF2B5EF4-FFF2-40B4-BE49-F238E27FC236}">
              <a16:creationId xmlns:a16="http://schemas.microsoft.com/office/drawing/2014/main" xmlns=""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75" name="CustomShape 1">
          <a:extLst>
            <a:ext uri="{FF2B5EF4-FFF2-40B4-BE49-F238E27FC236}">
              <a16:creationId xmlns:a16="http://schemas.microsoft.com/office/drawing/2014/main" xmlns=""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76" name="CustomShape 1">
          <a:extLst>
            <a:ext uri="{FF2B5EF4-FFF2-40B4-BE49-F238E27FC236}">
              <a16:creationId xmlns:a16="http://schemas.microsoft.com/office/drawing/2014/main" xmlns=""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77" name="CustomShape 1">
          <a:extLst>
            <a:ext uri="{FF2B5EF4-FFF2-40B4-BE49-F238E27FC236}">
              <a16:creationId xmlns:a16="http://schemas.microsoft.com/office/drawing/2014/main" xmlns=""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78" name="CustomShape 1">
          <a:extLst>
            <a:ext uri="{FF2B5EF4-FFF2-40B4-BE49-F238E27FC236}">
              <a16:creationId xmlns:a16="http://schemas.microsoft.com/office/drawing/2014/main" xmlns=""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79" name="CustomShape 1">
          <a:extLst>
            <a:ext uri="{FF2B5EF4-FFF2-40B4-BE49-F238E27FC236}">
              <a16:creationId xmlns:a16="http://schemas.microsoft.com/office/drawing/2014/main" xmlns=""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80" name="CustomShape 1">
          <a:extLst>
            <a:ext uri="{FF2B5EF4-FFF2-40B4-BE49-F238E27FC236}">
              <a16:creationId xmlns:a16="http://schemas.microsoft.com/office/drawing/2014/main" xmlns=""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81" name="CustomShape 1">
          <a:extLst>
            <a:ext uri="{FF2B5EF4-FFF2-40B4-BE49-F238E27FC236}">
              <a16:creationId xmlns:a16="http://schemas.microsoft.com/office/drawing/2014/main" xmlns=""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82" name="CustomShape 1">
          <a:extLst>
            <a:ext uri="{FF2B5EF4-FFF2-40B4-BE49-F238E27FC236}">
              <a16:creationId xmlns:a16="http://schemas.microsoft.com/office/drawing/2014/main" xmlns=""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83" name="CustomShape 1">
          <a:extLst>
            <a:ext uri="{FF2B5EF4-FFF2-40B4-BE49-F238E27FC236}">
              <a16:creationId xmlns:a16="http://schemas.microsoft.com/office/drawing/2014/main" xmlns=""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84" name="CustomShape 1">
          <a:extLst>
            <a:ext uri="{FF2B5EF4-FFF2-40B4-BE49-F238E27FC236}">
              <a16:creationId xmlns:a16="http://schemas.microsoft.com/office/drawing/2014/main" xmlns=""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85" name="CustomShape 1">
          <a:extLst>
            <a:ext uri="{FF2B5EF4-FFF2-40B4-BE49-F238E27FC236}">
              <a16:creationId xmlns:a16="http://schemas.microsoft.com/office/drawing/2014/main" xmlns=""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86" name="CustomShape 1">
          <a:extLst>
            <a:ext uri="{FF2B5EF4-FFF2-40B4-BE49-F238E27FC236}">
              <a16:creationId xmlns:a16="http://schemas.microsoft.com/office/drawing/2014/main" xmlns=""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87" name="CustomShape 1">
          <a:extLst>
            <a:ext uri="{FF2B5EF4-FFF2-40B4-BE49-F238E27FC236}">
              <a16:creationId xmlns:a16="http://schemas.microsoft.com/office/drawing/2014/main" xmlns=""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88" name="CustomShape 1">
          <a:extLst>
            <a:ext uri="{FF2B5EF4-FFF2-40B4-BE49-F238E27FC236}">
              <a16:creationId xmlns:a16="http://schemas.microsoft.com/office/drawing/2014/main" xmlns=""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89" name="CustomShape 1">
          <a:extLst>
            <a:ext uri="{FF2B5EF4-FFF2-40B4-BE49-F238E27FC236}">
              <a16:creationId xmlns:a16="http://schemas.microsoft.com/office/drawing/2014/main" xmlns=""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90" name="CustomShape 1">
          <a:extLst>
            <a:ext uri="{FF2B5EF4-FFF2-40B4-BE49-F238E27FC236}">
              <a16:creationId xmlns:a16="http://schemas.microsoft.com/office/drawing/2014/main" xmlns=""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91" name="CustomShape 1">
          <a:extLst>
            <a:ext uri="{FF2B5EF4-FFF2-40B4-BE49-F238E27FC236}">
              <a16:creationId xmlns:a16="http://schemas.microsoft.com/office/drawing/2014/main" xmlns=""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92" name="CustomShape 1">
          <a:extLst>
            <a:ext uri="{FF2B5EF4-FFF2-40B4-BE49-F238E27FC236}">
              <a16:creationId xmlns:a16="http://schemas.microsoft.com/office/drawing/2014/main" xmlns=""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93" name="CustomShape 1">
          <a:extLst>
            <a:ext uri="{FF2B5EF4-FFF2-40B4-BE49-F238E27FC236}">
              <a16:creationId xmlns:a16="http://schemas.microsoft.com/office/drawing/2014/main" xmlns=""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94" name="CustomShape 1">
          <a:extLst>
            <a:ext uri="{FF2B5EF4-FFF2-40B4-BE49-F238E27FC236}">
              <a16:creationId xmlns:a16="http://schemas.microsoft.com/office/drawing/2014/main" xmlns=""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95" name="CustomShape 1">
          <a:extLst>
            <a:ext uri="{FF2B5EF4-FFF2-40B4-BE49-F238E27FC236}">
              <a16:creationId xmlns:a16="http://schemas.microsoft.com/office/drawing/2014/main" xmlns=""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96" name="CustomShape 1">
          <a:extLst>
            <a:ext uri="{FF2B5EF4-FFF2-40B4-BE49-F238E27FC236}">
              <a16:creationId xmlns:a16="http://schemas.microsoft.com/office/drawing/2014/main" xmlns=""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97" name="CustomShape 1">
          <a:extLst>
            <a:ext uri="{FF2B5EF4-FFF2-40B4-BE49-F238E27FC236}">
              <a16:creationId xmlns:a16="http://schemas.microsoft.com/office/drawing/2014/main" xmlns=""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98" name="CustomShape 1">
          <a:extLst>
            <a:ext uri="{FF2B5EF4-FFF2-40B4-BE49-F238E27FC236}">
              <a16:creationId xmlns:a16="http://schemas.microsoft.com/office/drawing/2014/main" xmlns=""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99" name="CustomShape 1">
          <a:extLst>
            <a:ext uri="{FF2B5EF4-FFF2-40B4-BE49-F238E27FC236}">
              <a16:creationId xmlns:a16="http://schemas.microsoft.com/office/drawing/2014/main" xmlns=""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00" name="CustomShape 1">
          <a:extLst>
            <a:ext uri="{FF2B5EF4-FFF2-40B4-BE49-F238E27FC236}">
              <a16:creationId xmlns:a16="http://schemas.microsoft.com/office/drawing/2014/main" xmlns=""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001" name="CustomShape 1">
          <a:extLst>
            <a:ext uri="{FF2B5EF4-FFF2-40B4-BE49-F238E27FC236}">
              <a16:creationId xmlns:a16="http://schemas.microsoft.com/office/drawing/2014/main" xmlns=""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02" name="CustomShape 1">
          <a:extLst>
            <a:ext uri="{FF2B5EF4-FFF2-40B4-BE49-F238E27FC236}">
              <a16:creationId xmlns:a16="http://schemas.microsoft.com/office/drawing/2014/main" xmlns=""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03" name="CustomShape 1">
          <a:extLst>
            <a:ext uri="{FF2B5EF4-FFF2-40B4-BE49-F238E27FC236}">
              <a16:creationId xmlns:a16="http://schemas.microsoft.com/office/drawing/2014/main" xmlns=""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04" name="CustomShape 1">
          <a:extLst>
            <a:ext uri="{FF2B5EF4-FFF2-40B4-BE49-F238E27FC236}">
              <a16:creationId xmlns:a16="http://schemas.microsoft.com/office/drawing/2014/main" xmlns=""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05" name="CustomShape 1">
          <a:extLst>
            <a:ext uri="{FF2B5EF4-FFF2-40B4-BE49-F238E27FC236}">
              <a16:creationId xmlns:a16="http://schemas.microsoft.com/office/drawing/2014/main" xmlns=""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06" name="CustomShape 1">
          <a:extLst>
            <a:ext uri="{FF2B5EF4-FFF2-40B4-BE49-F238E27FC236}">
              <a16:creationId xmlns:a16="http://schemas.microsoft.com/office/drawing/2014/main" xmlns=""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07" name="CustomShape 1">
          <a:extLst>
            <a:ext uri="{FF2B5EF4-FFF2-40B4-BE49-F238E27FC236}">
              <a16:creationId xmlns:a16="http://schemas.microsoft.com/office/drawing/2014/main" xmlns=""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08" name="CustomShape 1">
          <a:extLst>
            <a:ext uri="{FF2B5EF4-FFF2-40B4-BE49-F238E27FC236}">
              <a16:creationId xmlns:a16="http://schemas.microsoft.com/office/drawing/2014/main" xmlns=""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09" name="CustomShape 1">
          <a:extLst>
            <a:ext uri="{FF2B5EF4-FFF2-40B4-BE49-F238E27FC236}">
              <a16:creationId xmlns:a16="http://schemas.microsoft.com/office/drawing/2014/main" xmlns=""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10" name="CustomShape 1">
          <a:extLst>
            <a:ext uri="{FF2B5EF4-FFF2-40B4-BE49-F238E27FC236}">
              <a16:creationId xmlns:a16="http://schemas.microsoft.com/office/drawing/2014/main" xmlns=""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11" name="CustomShape 1">
          <a:extLst>
            <a:ext uri="{FF2B5EF4-FFF2-40B4-BE49-F238E27FC236}">
              <a16:creationId xmlns:a16="http://schemas.microsoft.com/office/drawing/2014/main" xmlns=""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12" name="CustomShape 1">
          <a:extLst>
            <a:ext uri="{FF2B5EF4-FFF2-40B4-BE49-F238E27FC236}">
              <a16:creationId xmlns:a16="http://schemas.microsoft.com/office/drawing/2014/main" xmlns=""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13" name="CustomShape 1">
          <a:extLst>
            <a:ext uri="{FF2B5EF4-FFF2-40B4-BE49-F238E27FC236}">
              <a16:creationId xmlns:a16="http://schemas.microsoft.com/office/drawing/2014/main" xmlns=""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14" name="CustomShape 1">
          <a:extLst>
            <a:ext uri="{FF2B5EF4-FFF2-40B4-BE49-F238E27FC236}">
              <a16:creationId xmlns:a16="http://schemas.microsoft.com/office/drawing/2014/main" xmlns=""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15" name="CustomShape 1">
          <a:extLst>
            <a:ext uri="{FF2B5EF4-FFF2-40B4-BE49-F238E27FC236}">
              <a16:creationId xmlns:a16="http://schemas.microsoft.com/office/drawing/2014/main" xmlns=""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16" name="CustomShape 1">
          <a:extLst>
            <a:ext uri="{FF2B5EF4-FFF2-40B4-BE49-F238E27FC236}">
              <a16:creationId xmlns:a16="http://schemas.microsoft.com/office/drawing/2014/main" xmlns=""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17" name="CustomShape 1">
          <a:extLst>
            <a:ext uri="{FF2B5EF4-FFF2-40B4-BE49-F238E27FC236}">
              <a16:creationId xmlns:a16="http://schemas.microsoft.com/office/drawing/2014/main" xmlns=""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18" name="CustomShape 1">
          <a:extLst>
            <a:ext uri="{FF2B5EF4-FFF2-40B4-BE49-F238E27FC236}">
              <a16:creationId xmlns:a16="http://schemas.microsoft.com/office/drawing/2014/main" xmlns=""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19" name="CustomShape 1">
          <a:extLst>
            <a:ext uri="{FF2B5EF4-FFF2-40B4-BE49-F238E27FC236}">
              <a16:creationId xmlns:a16="http://schemas.microsoft.com/office/drawing/2014/main" xmlns=""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20" name="CustomShape 1">
          <a:extLst>
            <a:ext uri="{FF2B5EF4-FFF2-40B4-BE49-F238E27FC236}">
              <a16:creationId xmlns:a16="http://schemas.microsoft.com/office/drawing/2014/main" xmlns=""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21" name="CustomShape 1">
          <a:extLst>
            <a:ext uri="{FF2B5EF4-FFF2-40B4-BE49-F238E27FC236}">
              <a16:creationId xmlns:a16="http://schemas.microsoft.com/office/drawing/2014/main" xmlns=""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22" name="CustomShape 1">
          <a:extLst>
            <a:ext uri="{FF2B5EF4-FFF2-40B4-BE49-F238E27FC236}">
              <a16:creationId xmlns:a16="http://schemas.microsoft.com/office/drawing/2014/main" xmlns=""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23" name="CustomShape 1">
          <a:extLst>
            <a:ext uri="{FF2B5EF4-FFF2-40B4-BE49-F238E27FC236}">
              <a16:creationId xmlns:a16="http://schemas.microsoft.com/office/drawing/2014/main" xmlns=""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24" name="CustomShape 1">
          <a:extLst>
            <a:ext uri="{FF2B5EF4-FFF2-40B4-BE49-F238E27FC236}">
              <a16:creationId xmlns:a16="http://schemas.microsoft.com/office/drawing/2014/main" xmlns=""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25" name="CustomShape 1">
          <a:extLst>
            <a:ext uri="{FF2B5EF4-FFF2-40B4-BE49-F238E27FC236}">
              <a16:creationId xmlns:a16="http://schemas.microsoft.com/office/drawing/2014/main" xmlns=""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26" name="CustomShape 1">
          <a:extLst>
            <a:ext uri="{FF2B5EF4-FFF2-40B4-BE49-F238E27FC236}">
              <a16:creationId xmlns:a16="http://schemas.microsoft.com/office/drawing/2014/main" xmlns=""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27" name="CustomShape 1">
          <a:extLst>
            <a:ext uri="{FF2B5EF4-FFF2-40B4-BE49-F238E27FC236}">
              <a16:creationId xmlns:a16="http://schemas.microsoft.com/office/drawing/2014/main" xmlns=""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28" name="CustomShape 1">
          <a:extLst>
            <a:ext uri="{FF2B5EF4-FFF2-40B4-BE49-F238E27FC236}">
              <a16:creationId xmlns:a16="http://schemas.microsoft.com/office/drawing/2014/main" xmlns=""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29" name="CustomShape 1">
          <a:extLst>
            <a:ext uri="{FF2B5EF4-FFF2-40B4-BE49-F238E27FC236}">
              <a16:creationId xmlns:a16="http://schemas.microsoft.com/office/drawing/2014/main" xmlns=""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30" name="CustomShape 1">
          <a:extLst>
            <a:ext uri="{FF2B5EF4-FFF2-40B4-BE49-F238E27FC236}">
              <a16:creationId xmlns:a16="http://schemas.microsoft.com/office/drawing/2014/main" xmlns=""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31" name="CustomShape 1">
          <a:extLst>
            <a:ext uri="{FF2B5EF4-FFF2-40B4-BE49-F238E27FC236}">
              <a16:creationId xmlns:a16="http://schemas.microsoft.com/office/drawing/2014/main" xmlns=""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32" name="CustomShape 1">
          <a:extLst>
            <a:ext uri="{FF2B5EF4-FFF2-40B4-BE49-F238E27FC236}">
              <a16:creationId xmlns:a16="http://schemas.microsoft.com/office/drawing/2014/main" xmlns=""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33" name="CustomShape 1">
          <a:extLst>
            <a:ext uri="{FF2B5EF4-FFF2-40B4-BE49-F238E27FC236}">
              <a16:creationId xmlns:a16="http://schemas.microsoft.com/office/drawing/2014/main" xmlns=""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34" name="CustomShape 1">
          <a:extLst>
            <a:ext uri="{FF2B5EF4-FFF2-40B4-BE49-F238E27FC236}">
              <a16:creationId xmlns:a16="http://schemas.microsoft.com/office/drawing/2014/main" xmlns=""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35" name="CustomShape 1">
          <a:extLst>
            <a:ext uri="{FF2B5EF4-FFF2-40B4-BE49-F238E27FC236}">
              <a16:creationId xmlns:a16="http://schemas.microsoft.com/office/drawing/2014/main" xmlns=""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36" name="CustomShape 1">
          <a:extLst>
            <a:ext uri="{FF2B5EF4-FFF2-40B4-BE49-F238E27FC236}">
              <a16:creationId xmlns:a16="http://schemas.microsoft.com/office/drawing/2014/main" xmlns=""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37" name="CustomShape 1">
          <a:extLst>
            <a:ext uri="{FF2B5EF4-FFF2-40B4-BE49-F238E27FC236}">
              <a16:creationId xmlns:a16="http://schemas.microsoft.com/office/drawing/2014/main" xmlns=""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38" name="CustomShape 1">
          <a:extLst>
            <a:ext uri="{FF2B5EF4-FFF2-40B4-BE49-F238E27FC236}">
              <a16:creationId xmlns:a16="http://schemas.microsoft.com/office/drawing/2014/main" xmlns=""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39" name="CustomShape 1">
          <a:extLst>
            <a:ext uri="{FF2B5EF4-FFF2-40B4-BE49-F238E27FC236}">
              <a16:creationId xmlns:a16="http://schemas.microsoft.com/office/drawing/2014/main" xmlns=""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40" name="CustomShape 1">
          <a:extLst>
            <a:ext uri="{FF2B5EF4-FFF2-40B4-BE49-F238E27FC236}">
              <a16:creationId xmlns:a16="http://schemas.microsoft.com/office/drawing/2014/main" xmlns=""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41" name="CustomShape 1">
          <a:extLst>
            <a:ext uri="{FF2B5EF4-FFF2-40B4-BE49-F238E27FC236}">
              <a16:creationId xmlns:a16="http://schemas.microsoft.com/office/drawing/2014/main" xmlns=""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42" name="CustomShape 1">
          <a:extLst>
            <a:ext uri="{FF2B5EF4-FFF2-40B4-BE49-F238E27FC236}">
              <a16:creationId xmlns:a16="http://schemas.microsoft.com/office/drawing/2014/main" xmlns=""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43" name="CustomShape 1">
          <a:extLst>
            <a:ext uri="{FF2B5EF4-FFF2-40B4-BE49-F238E27FC236}">
              <a16:creationId xmlns:a16="http://schemas.microsoft.com/office/drawing/2014/main" xmlns=""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44" name="CustomShape 1">
          <a:extLst>
            <a:ext uri="{FF2B5EF4-FFF2-40B4-BE49-F238E27FC236}">
              <a16:creationId xmlns:a16="http://schemas.microsoft.com/office/drawing/2014/main" xmlns=""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045" name="CustomShape 1">
          <a:extLst>
            <a:ext uri="{FF2B5EF4-FFF2-40B4-BE49-F238E27FC236}">
              <a16:creationId xmlns:a16="http://schemas.microsoft.com/office/drawing/2014/main" xmlns=""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46" name="CustomShape 1">
          <a:extLst>
            <a:ext uri="{FF2B5EF4-FFF2-40B4-BE49-F238E27FC236}">
              <a16:creationId xmlns:a16="http://schemas.microsoft.com/office/drawing/2014/main" xmlns=""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47" name="CustomShape 1">
          <a:extLst>
            <a:ext uri="{FF2B5EF4-FFF2-40B4-BE49-F238E27FC236}">
              <a16:creationId xmlns:a16="http://schemas.microsoft.com/office/drawing/2014/main" xmlns=""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48" name="CustomShape 1">
          <a:extLst>
            <a:ext uri="{FF2B5EF4-FFF2-40B4-BE49-F238E27FC236}">
              <a16:creationId xmlns:a16="http://schemas.microsoft.com/office/drawing/2014/main" xmlns=""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49" name="CustomShape 1">
          <a:extLst>
            <a:ext uri="{FF2B5EF4-FFF2-40B4-BE49-F238E27FC236}">
              <a16:creationId xmlns:a16="http://schemas.microsoft.com/office/drawing/2014/main" xmlns=""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50" name="CustomShape 1">
          <a:extLst>
            <a:ext uri="{FF2B5EF4-FFF2-40B4-BE49-F238E27FC236}">
              <a16:creationId xmlns:a16="http://schemas.microsoft.com/office/drawing/2014/main" xmlns=""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51" name="CustomShape 1">
          <a:extLst>
            <a:ext uri="{FF2B5EF4-FFF2-40B4-BE49-F238E27FC236}">
              <a16:creationId xmlns:a16="http://schemas.microsoft.com/office/drawing/2014/main" xmlns=""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52" name="CustomShape 1">
          <a:extLst>
            <a:ext uri="{FF2B5EF4-FFF2-40B4-BE49-F238E27FC236}">
              <a16:creationId xmlns:a16="http://schemas.microsoft.com/office/drawing/2014/main" xmlns=""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53" name="CustomShape 1">
          <a:extLst>
            <a:ext uri="{FF2B5EF4-FFF2-40B4-BE49-F238E27FC236}">
              <a16:creationId xmlns:a16="http://schemas.microsoft.com/office/drawing/2014/main" xmlns=""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54" name="CustomShape 1">
          <a:extLst>
            <a:ext uri="{FF2B5EF4-FFF2-40B4-BE49-F238E27FC236}">
              <a16:creationId xmlns:a16="http://schemas.microsoft.com/office/drawing/2014/main" xmlns=""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55" name="CustomShape 1">
          <a:extLst>
            <a:ext uri="{FF2B5EF4-FFF2-40B4-BE49-F238E27FC236}">
              <a16:creationId xmlns:a16="http://schemas.microsoft.com/office/drawing/2014/main" xmlns=""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56" name="CustomShape 1">
          <a:extLst>
            <a:ext uri="{FF2B5EF4-FFF2-40B4-BE49-F238E27FC236}">
              <a16:creationId xmlns:a16="http://schemas.microsoft.com/office/drawing/2014/main" xmlns=""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57" name="CustomShape 1">
          <a:extLst>
            <a:ext uri="{FF2B5EF4-FFF2-40B4-BE49-F238E27FC236}">
              <a16:creationId xmlns:a16="http://schemas.microsoft.com/office/drawing/2014/main" xmlns=""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58" name="CustomShape 1">
          <a:extLst>
            <a:ext uri="{FF2B5EF4-FFF2-40B4-BE49-F238E27FC236}">
              <a16:creationId xmlns:a16="http://schemas.microsoft.com/office/drawing/2014/main" xmlns=""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59" name="CustomShape 1">
          <a:extLst>
            <a:ext uri="{FF2B5EF4-FFF2-40B4-BE49-F238E27FC236}">
              <a16:creationId xmlns:a16="http://schemas.microsoft.com/office/drawing/2014/main" xmlns=""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60" name="CustomShape 1">
          <a:extLst>
            <a:ext uri="{FF2B5EF4-FFF2-40B4-BE49-F238E27FC236}">
              <a16:creationId xmlns:a16="http://schemas.microsoft.com/office/drawing/2014/main" xmlns=""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61" name="CustomShape 1">
          <a:extLst>
            <a:ext uri="{FF2B5EF4-FFF2-40B4-BE49-F238E27FC236}">
              <a16:creationId xmlns:a16="http://schemas.microsoft.com/office/drawing/2014/main" xmlns=""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62" name="CustomShape 1">
          <a:extLst>
            <a:ext uri="{FF2B5EF4-FFF2-40B4-BE49-F238E27FC236}">
              <a16:creationId xmlns:a16="http://schemas.microsoft.com/office/drawing/2014/main" xmlns=""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63" name="CustomShape 1">
          <a:extLst>
            <a:ext uri="{FF2B5EF4-FFF2-40B4-BE49-F238E27FC236}">
              <a16:creationId xmlns:a16="http://schemas.microsoft.com/office/drawing/2014/main" xmlns=""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64" name="CustomShape 1">
          <a:extLst>
            <a:ext uri="{FF2B5EF4-FFF2-40B4-BE49-F238E27FC236}">
              <a16:creationId xmlns:a16="http://schemas.microsoft.com/office/drawing/2014/main" xmlns=""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65" name="CustomShape 1">
          <a:extLst>
            <a:ext uri="{FF2B5EF4-FFF2-40B4-BE49-F238E27FC236}">
              <a16:creationId xmlns:a16="http://schemas.microsoft.com/office/drawing/2014/main" xmlns=""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66" name="CustomShape 1">
          <a:extLst>
            <a:ext uri="{FF2B5EF4-FFF2-40B4-BE49-F238E27FC236}">
              <a16:creationId xmlns:a16="http://schemas.microsoft.com/office/drawing/2014/main" xmlns=""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67" name="CustomShape 1">
          <a:extLst>
            <a:ext uri="{FF2B5EF4-FFF2-40B4-BE49-F238E27FC236}">
              <a16:creationId xmlns:a16="http://schemas.microsoft.com/office/drawing/2014/main" xmlns=""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68" name="CustomShape 1">
          <a:extLst>
            <a:ext uri="{FF2B5EF4-FFF2-40B4-BE49-F238E27FC236}">
              <a16:creationId xmlns:a16="http://schemas.microsoft.com/office/drawing/2014/main" xmlns=""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69" name="CustomShape 1">
          <a:extLst>
            <a:ext uri="{FF2B5EF4-FFF2-40B4-BE49-F238E27FC236}">
              <a16:creationId xmlns:a16="http://schemas.microsoft.com/office/drawing/2014/main" xmlns=""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70" name="CustomShape 1">
          <a:extLst>
            <a:ext uri="{FF2B5EF4-FFF2-40B4-BE49-F238E27FC236}">
              <a16:creationId xmlns:a16="http://schemas.microsoft.com/office/drawing/2014/main" xmlns=""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71" name="CustomShape 1">
          <a:extLst>
            <a:ext uri="{FF2B5EF4-FFF2-40B4-BE49-F238E27FC236}">
              <a16:creationId xmlns:a16="http://schemas.microsoft.com/office/drawing/2014/main" xmlns=""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72" name="CustomShape 1">
          <a:extLst>
            <a:ext uri="{FF2B5EF4-FFF2-40B4-BE49-F238E27FC236}">
              <a16:creationId xmlns:a16="http://schemas.microsoft.com/office/drawing/2014/main" xmlns=""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73" name="CustomShape 1">
          <a:extLst>
            <a:ext uri="{FF2B5EF4-FFF2-40B4-BE49-F238E27FC236}">
              <a16:creationId xmlns:a16="http://schemas.microsoft.com/office/drawing/2014/main" xmlns=""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74" name="CustomShape 1">
          <a:extLst>
            <a:ext uri="{FF2B5EF4-FFF2-40B4-BE49-F238E27FC236}">
              <a16:creationId xmlns:a16="http://schemas.microsoft.com/office/drawing/2014/main" xmlns=""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75" name="CustomShape 1">
          <a:extLst>
            <a:ext uri="{FF2B5EF4-FFF2-40B4-BE49-F238E27FC236}">
              <a16:creationId xmlns:a16="http://schemas.microsoft.com/office/drawing/2014/main" xmlns=""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76" name="CustomShape 1">
          <a:extLst>
            <a:ext uri="{FF2B5EF4-FFF2-40B4-BE49-F238E27FC236}">
              <a16:creationId xmlns:a16="http://schemas.microsoft.com/office/drawing/2014/main" xmlns=""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77" name="CustomShape 1">
          <a:extLst>
            <a:ext uri="{FF2B5EF4-FFF2-40B4-BE49-F238E27FC236}">
              <a16:creationId xmlns:a16="http://schemas.microsoft.com/office/drawing/2014/main" xmlns=""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78" name="CustomShape 1">
          <a:extLst>
            <a:ext uri="{FF2B5EF4-FFF2-40B4-BE49-F238E27FC236}">
              <a16:creationId xmlns:a16="http://schemas.microsoft.com/office/drawing/2014/main" xmlns=""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79" name="CustomShape 1">
          <a:extLst>
            <a:ext uri="{FF2B5EF4-FFF2-40B4-BE49-F238E27FC236}">
              <a16:creationId xmlns:a16="http://schemas.microsoft.com/office/drawing/2014/main" xmlns=""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80" name="CustomShape 1">
          <a:extLst>
            <a:ext uri="{FF2B5EF4-FFF2-40B4-BE49-F238E27FC236}">
              <a16:creationId xmlns:a16="http://schemas.microsoft.com/office/drawing/2014/main" xmlns=""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81" name="CustomShape 1">
          <a:extLst>
            <a:ext uri="{FF2B5EF4-FFF2-40B4-BE49-F238E27FC236}">
              <a16:creationId xmlns:a16="http://schemas.microsoft.com/office/drawing/2014/main" xmlns=""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82" name="CustomShape 1">
          <a:extLst>
            <a:ext uri="{FF2B5EF4-FFF2-40B4-BE49-F238E27FC236}">
              <a16:creationId xmlns:a16="http://schemas.microsoft.com/office/drawing/2014/main" xmlns=""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83" name="CustomShape 1">
          <a:extLst>
            <a:ext uri="{FF2B5EF4-FFF2-40B4-BE49-F238E27FC236}">
              <a16:creationId xmlns:a16="http://schemas.microsoft.com/office/drawing/2014/main" xmlns=""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84" name="CustomShape 1">
          <a:extLst>
            <a:ext uri="{FF2B5EF4-FFF2-40B4-BE49-F238E27FC236}">
              <a16:creationId xmlns:a16="http://schemas.microsoft.com/office/drawing/2014/main" xmlns=""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85" name="CustomShape 1">
          <a:extLst>
            <a:ext uri="{FF2B5EF4-FFF2-40B4-BE49-F238E27FC236}">
              <a16:creationId xmlns:a16="http://schemas.microsoft.com/office/drawing/2014/main" xmlns=""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86" name="CustomShape 1">
          <a:extLst>
            <a:ext uri="{FF2B5EF4-FFF2-40B4-BE49-F238E27FC236}">
              <a16:creationId xmlns:a16="http://schemas.microsoft.com/office/drawing/2014/main" xmlns=""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87" name="CustomShape 1">
          <a:extLst>
            <a:ext uri="{FF2B5EF4-FFF2-40B4-BE49-F238E27FC236}">
              <a16:creationId xmlns:a16="http://schemas.microsoft.com/office/drawing/2014/main" xmlns=""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88" name="CustomShape 1">
          <a:extLst>
            <a:ext uri="{FF2B5EF4-FFF2-40B4-BE49-F238E27FC236}">
              <a16:creationId xmlns:a16="http://schemas.microsoft.com/office/drawing/2014/main" xmlns=""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089" name="CustomShape 1">
          <a:extLst>
            <a:ext uri="{FF2B5EF4-FFF2-40B4-BE49-F238E27FC236}">
              <a16:creationId xmlns:a16="http://schemas.microsoft.com/office/drawing/2014/main" xmlns=""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90" name="CustomShape 1">
          <a:extLst>
            <a:ext uri="{FF2B5EF4-FFF2-40B4-BE49-F238E27FC236}">
              <a16:creationId xmlns:a16="http://schemas.microsoft.com/office/drawing/2014/main" xmlns=""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91" name="CustomShape 1">
          <a:extLst>
            <a:ext uri="{FF2B5EF4-FFF2-40B4-BE49-F238E27FC236}">
              <a16:creationId xmlns:a16="http://schemas.microsoft.com/office/drawing/2014/main" xmlns=""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92" name="CustomShape 1">
          <a:extLst>
            <a:ext uri="{FF2B5EF4-FFF2-40B4-BE49-F238E27FC236}">
              <a16:creationId xmlns:a16="http://schemas.microsoft.com/office/drawing/2014/main" xmlns=""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93" name="CustomShape 1">
          <a:extLst>
            <a:ext uri="{FF2B5EF4-FFF2-40B4-BE49-F238E27FC236}">
              <a16:creationId xmlns:a16="http://schemas.microsoft.com/office/drawing/2014/main" xmlns=""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94" name="CustomShape 1">
          <a:extLst>
            <a:ext uri="{FF2B5EF4-FFF2-40B4-BE49-F238E27FC236}">
              <a16:creationId xmlns:a16="http://schemas.microsoft.com/office/drawing/2014/main" xmlns=""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95" name="CustomShape 1">
          <a:extLst>
            <a:ext uri="{FF2B5EF4-FFF2-40B4-BE49-F238E27FC236}">
              <a16:creationId xmlns:a16="http://schemas.microsoft.com/office/drawing/2014/main" xmlns=""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96" name="CustomShape 1">
          <a:extLst>
            <a:ext uri="{FF2B5EF4-FFF2-40B4-BE49-F238E27FC236}">
              <a16:creationId xmlns:a16="http://schemas.microsoft.com/office/drawing/2014/main" xmlns=""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97" name="CustomShape 1">
          <a:extLst>
            <a:ext uri="{FF2B5EF4-FFF2-40B4-BE49-F238E27FC236}">
              <a16:creationId xmlns:a16="http://schemas.microsoft.com/office/drawing/2014/main" xmlns=""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98" name="CustomShape 1">
          <a:extLst>
            <a:ext uri="{FF2B5EF4-FFF2-40B4-BE49-F238E27FC236}">
              <a16:creationId xmlns:a16="http://schemas.microsoft.com/office/drawing/2014/main" xmlns=""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99" name="CustomShape 1">
          <a:extLst>
            <a:ext uri="{FF2B5EF4-FFF2-40B4-BE49-F238E27FC236}">
              <a16:creationId xmlns:a16="http://schemas.microsoft.com/office/drawing/2014/main" xmlns=""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00" name="CustomShape 1">
          <a:extLst>
            <a:ext uri="{FF2B5EF4-FFF2-40B4-BE49-F238E27FC236}">
              <a16:creationId xmlns:a16="http://schemas.microsoft.com/office/drawing/2014/main" xmlns=""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01" name="CustomShape 1">
          <a:extLst>
            <a:ext uri="{FF2B5EF4-FFF2-40B4-BE49-F238E27FC236}">
              <a16:creationId xmlns:a16="http://schemas.microsoft.com/office/drawing/2014/main" xmlns=""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02" name="CustomShape 1">
          <a:extLst>
            <a:ext uri="{FF2B5EF4-FFF2-40B4-BE49-F238E27FC236}">
              <a16:creationId xmlns:a16="http://schemas.microsoft.com/office/drawing/2014/main" xmlns=""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03" name="CustomShape 1">
          <a:extLst>
            <a:ext uri="{FF2B5EF4-FFF2-40B4-BE49-F238E27FC236}">
              <a16:creationId xmlns:a16="http://schemas.microsoft.com/office/drawing/2014/main" xmlns=""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04" name="CustomShape 1">
          <a:extLst>
            <a:ext uri="{FF2B5EF4-FFF2-40B4-BE49-F238E27FC236}">
              <a16:creationId xmlns:a16="http://schemas.microsoft.com/office/drawing/2014/main" xmlns=""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05" name="CustomShape 1">
          <a:extLst>
            <a:ext uri="{FF2B5EF4-FFF2-40B4-BE49-F238E27FC236}">
              <a16:creationId xmlns:a16="http://schemas.microsoft.com/office/drawing/2014/main" xmlns=""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06" name="CustomShape 1">
          <a:extLst>
            <a:ext uri="{FF2B5EF4-FFF2-40B4-BE49-F238E27FC236}">
              <a16:creationId xmlns:a16="http://schemas.microsoft.com/office/drawing/2014/main" xmlns=""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07" name="CustomShape 1">
          <a:extLst>
            <a:ext uri="{FF2B5EF4-FFF2-40B4-BE49-F238E27FC236}">
              <a16:creationId xmlns:a16="http://schemas.microsoft.com/office/drawing/2014/main" xmlns=""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08" name="CustomShape 1">
          <a:extLst>
            <a:ext uri="{FF2B5EF4-FFF2-40B4-BE49-F238E27FC236}">
              <a16:creationId xmlns:a16="http://schemas.microsoft.com/office/drawing/2014/main" xmlns=""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09" name="CustomShape 1">
          <a:extLst>
            <a:ext uri="{FF2B5EF4-FFF2-40B4-BE49-F238E27FC236}">
              <a16:creationId xmlns:a16="http://schemas.microsoft.com/office/drawing/2014/main" xmlns=""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10" name="CustomShape 1">
          <a:extLst>
            <a:ext uri="{FF2B5EF4-FFF2-40B4-BE49-F238E27FC236}">
              <a16:creationId xmlns:a16="http://schemas.microsoft.com/office/drawing/2014/main" xmlns=""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11" name="CustomShape 1">
          <a:extLst>
            <a:ext uri="{FF2B5EF4-FFF2-40B4-BE49-F238E27FC236}">
              <a16:creationId xmlns:a16="http://schemas.microsoft.com/office/drawing/2014/main" xmlns=""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12" name="CustomShape 1">
          <a:extLst>
            <a:ext uri="{FF2B5EF4-FFF2-40B4-BE49-F238E27FC236}">
              <a16:creationId xmlns:a16="http://schemas.microsoft.com/office/drawing/2014/main" xmlns=""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13" name="CustomShape 1">
          <a:extLst>
            <a:ext uri="{FF2B5EF4-FFF2-40B4-BE49-F238E27FC236}">
              <a16:creationId xmlns:a16="http://schemas.microsoft.com/office/drawing/2014/main" xmlns=""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14" name="CustomShape 1">
          <a:extLst>
            <a:ext uri="{FF2B5EF4-FFF2-40B4-BE49-F238E27FC236}">
              <a16:creationId xmlns:a16="http://schemas.microsoft.com/office/drawing/2014/main" xmlns=""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15" name="CustomShape 1">
          <a:extLst>
            <a:ext uri="{FF2B5EF4-FFF2-40B4-BE49-F238E27FC236}">
              <a16:creationId xmlns:a16="http://schemas.microsoft.com/office/drawing/2014/main" xmlns=""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16" name="CustomShape 1">
          <a:extLst>
            <a:ext uri="{FF2B5EF4-FFF2-40B4-BE49-F238E27FC236}">
              <a16:creationId xmlns:a16="http://schemas.microsoft.com/office/drawing/2014/main" xmlns=""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17" name="CustomShape 1">
          <a:extLst>
            <a:ext uri="{FF2B5EF4-FFF2-40B4-BE49-F238E27FC236}">
              <a16:creationId xmlns:a16="http://schemas.microsoft.com/office/drawing/2014/main" xmlns=""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18" name="CustomShape 1">
          <a:extLst>
            <a:ext uri="{FF2B5EF4-FFF2-40B4-BE49-F238E27FC236}">
              <a16:creationId xmlns:a16="http://schemas.microsoft.com/office/drawing/2014/main" xmlns=""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19" name="CustomShape 1">
          <a:extLst>
            <a:ext uri="{FF2B5EF4-FFF2-40B4-BE49-F238E27FC236}">
              <a16:creationId xmlns:a16="http://schemas.microsoft.com/office/drawing/2014/main" xmlns=""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20" name="CustomShape 1">
          <a:extLst>
            <a:ext uri="{FF2B5EF4-FFF2-40B4-BE49-F238E27FC236}">
              <a16:creationId xmlns:a16="http://schemas.microsoft.com/office/drawing/2014/main" xmlns=""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21" name="CustomShape 1">
          <a:extLst>
            <a:ext uri="{FF2B5EF4-FFF2-40B4-BE49-F238E27FC236}">
              <a16:creationId xmlns:a16="http://schemas.microsoft.com/office/drawing/2014/main" xmlns=""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22" name="CustomShape 1">
          <a:extLst>
            <a:ext uri="{FF2B5EF4-FFF2-40B4-BE49-F238E27FC236}">
              <a16:creationId xmlns:a16="http://schemas.microsoft.com/office/drawing/2014/main" xmlns=""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23" name="CustomShape 1">
          <a:extLst>
            <a:ext uri="{FF2B5EF4-FFF2-40B4-BE49-F238E27FC236}">
              <a16:creationId xmlns:a16="http://schemas.microsoft.com/office/drawing/2014/main" xmlns=""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24" name="CustomShape 1">
          <a:extLst>
            <a:ext uri="{FF2B5EF4-FFF2-40B4-BE49-F238E27FC236}">
              <a16:creationId xmlns:a16="http://schemas.microsoft.com/office/drawing/2014/main" xmlns=""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25" name="CustomShape 1">
          <a:extLst>
            <a:ext uri="{FF2B5EF4-FFF2-40B4-BE49-F238E27FC236}">
              <a16:creationId xmlns:a16="http://schemas.microsoft.com/office/drawing/2014/main" xmlns=""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26" name="CustomShape 1">
          <a:extLst>
            <a:ext uri="{FF2B5EF4-FFF2-40B4-BE49-F238E27FC236}">
              <a16:creationId xmlns:a16="http://schemas.microsoft.com/office/drawing/2014/main" xmlns=""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27" name="CustomShape 1">
          <a:extLst>
            <a:ext uri="{FF2B5EF4-FFF2-40B4-BE49-F238E27FC236}">
              <a16:creationId xmlns:a16="http://schemas.microsoft.com/office/drawing/2014/main" xmlns=""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28" name="CustomShape 1">
          <a:extLst>
            <a:ext uri="{FF2B5EF4-FFF2-40B4-BE49-F238E27FC236}">
              <a16:creationId xmlns:a16="http://schemas.microsoft.com/office/drawing/2014/main" xmlns=""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29" name="CustomShape 1">
          <a:extLst>
            <a:ext uri="{FF2B5EF4-FFF2-40B4-BE49-F238E27FC236}">
              <a16:creationId xmlns:a16="http://schemas.microsoft.com/office/drawing/2014/main" xmlns=""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30" name="CustomShape 1">
          <a:extLst>
            <a:ext uri="{FF2B5EF4-FFF2-40B4-BE49-F238E27FC236}">
              <a16:creationId xmlns:a16="http://schemas.microsoft.com/office/drawing/2014/main" xmlns=""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31" name="CustomShape 1">
          <a:extLst>
            <a:ext uri="{FF2B5EF4-FFF2-40B4-BE49-F238E27FC236}">
              <a16:creationId xmlns:a16="http://schemas.microsoft.com/office/drawing/2014/main" xmlns=""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32" name="CustomShape 1">
          <a:extLst>
            <a:ext uri="{FF2B5EF4-FFF2-40B4-BE49-F238E27FC236}">
              <a16:creationId xmlns:a16="http://schemas.microsoft.com/office/drawing/2014/main" xmlns=""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133" name="CustomShape 1">
          <a:extLst>
            <a:ext uri="{FF2B5EF4-FFF2-40B4-BE49-F238E27FC236}">
              <a16:creationId xmlns:a16="http://schemas.microsoft.com/office/drawing/2014/main" xmlns=""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34" name="CustomShape 1">
          <a:extLst>
            <a:ext uri="{FF2B5EF4-FFF2-40B4-BE49-F238E27FC236}">
              <a16:creationId xmlns:a16="http://schemas.microsoft.com/office/drawing/2014/main" xmlns=""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35" name="CustomShape 1">
          <a:extLst>
            <a:ext uri="{FF2B5EF4-FFF2-40B4-BE49-F238E27FC236}">
              <a16:creationId xmlns:a16="http://schemas.microsoft.com/office/drawing/2014/main" xmlns=""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36" name="CustomShape 1">
          <a:extLst>
            <a:ext uri="{FF2B5EF4-FFF2-40B4-BE49-F238E27FC236}">
              <a16:creationId xmlns:a16="http://schemas.microsoft.com/office/drawing/2014/main" xmlns=""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37" name="CustomShape 1">
          <a:extLst>
            <a:ext uri="{FF2B5EF4-FFF2-40B4-BE49-F238E27FC236}">
              <a16:creationId xmlns:a16="http://schemas.microsoft.com/office/drawing/2014/main" xmlns=""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38" name="CustomShape 1">
          <a:extLst>
            <a:ext uri="{FF2B5EF4-FFF2-40B4-BE49-F238E27FC236}">
              <a16:creationId xmlns:a16="http://schemas.microsoft.com/office/drawing/2014/main" xmlns=""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39" name="CustomShape 1">
          <a:extLst>
            <a:ext uri="{FF2B5EF4-FFF2-40B4-BE49-F238E27FC236}">
              <a16:creationId xmlns:a16="http://schemas.microsoft.com/office/drawing/2014/main" xmlns=""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40" name="CustomShape 1">
          <a:extLst>
            <a:ext uri="{FF2B5EF4-FFF2-40B4-BE49-F238E27FC236}">
              <a16:creationId xmlns:a16="http://schemas.microsoft.com/office/drawing/2014/main" xmlns=""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41" name="CustomShape 1">
          <a:extLst>
            <a:ext uri="{FF2B5EF4-FFF2-40B4-BE49-F238E27FC236}">
              <a16:creationId xmlns:a16="http://schemas.microsoft.com/office/drawing/2014/main" xmlns=""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42" name="CustomShape 1">
          <a:extLst>
            <a:ext uri="{FF2B5EF4-FFF2-40B4-BE49-F238E27FC236}">
              <a16:creationId xmlns:a16="http://schemas.microsoft.com/office/drawing/2014/main" xmlns=""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43" name="CustomShape 1">
          <a:extLst>
            <a:ext uri="{FF2B5EF4-FFF2-40B4-BE49-F238E27FC236}">
              <a16:creationId xmlns:a16="http://schemas.microsoft.com/office/drawing/2014/main" xmlns=""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44" name="CustomShape 1">
          <a:extLst>
            <a:ext uri="{FF2B5EF4-FFF2-40B4-BE49-F238E27FC236}">
              <a16:creationId xmlns:a16="http://schemas.microsoft.com/office/drawing/2014/main" xmlns=""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45" name="CustomShape 1">
          <a:extLst>
            <a:ext uri="{FF2B5EF4-FFF2-40B4-BE49-F238E27FC236}">
              <a16:creationId xmlns:a16="http://schemas.microsoft.com/office/drawing/2014/main" xmlns=""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46" name="CustomShape 1">
          <a:extLst>
            <a:ext uri="{FF2B5EF4-FFF2-40B4-BE49-F238E27FC236}">
              <a16:creationId xmlns:a16="http://schemas.microsoft.com/office/drawing/2014/main" xmlns=""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47" name="CustomShape 1">
          <a:extLst>
            <a:ext uri="{FF2B5EF4-FFF2-40B4-BE49-F238E27FC236}">
              <a16:creationId xmlns:a16="http://schemas.microsoft.com/office/drawing/2014/main" xmlns=""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48" name="CustomShape 1">
          <a:extLst>
            <a:ext uri="{FF2B5EF4-FFF2-40B4-BE49-F238E27FC236}">
              <a16:creationId xmlns:a16="http://schemas.microsoft.com/office/drawing/2014/main" xmlns=""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49" name="CustomShape 1">
          <a:extLst>
            <a:ext uri="{FF2B5EF4-FFF2-40B4-BE49-F238E27FC236}">
              <a16:creationId xmlns:a16="http://schemas.microsoft.com/office/drawing/2014/main" xmlns=""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50" name="CustomShape 1">
          <a:extLst>
            <a:ext uri="{FF2B5EF4-FFF2-40B4-BE49-F238E27FC236}">
              <a16:creationId xmlns:a16="http://schemas.microsoft.com/office/drawing/2014/main" xmlns=""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51" name="CustomShape 1">
          <a:extLst>
            <a:ext uri="{FF2B5EF4-FFF2-40B4-BE49-F238E27FC236}">
              <a16:creationId xmlns:a16="http://schemas.microsoft.com/office/drawing/2014/main" xmlns=""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52" name="CustomShape 1">
          <a:extLst>
            <a:ext uri="{FF2B5EF4-FFF2-40B4-BE49-F238E27FC236}">
              <a16:creationId xmlns:a16="http://schemas.microsoft.com/office/drawing/2014/main" xmlns=""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53" name="CustomShape 1">
          <a:extLst>
            <a:ext uri="{FF2B5EF4-FFF2-40B4-BE49-F238E27FC236}">
              <a16:creationId xmlns:a16="http://schemas.microsoft.com/office/drawing/2014/main" xmlns=""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54" name="CustomShape 1">
          <a:extLst>
            <a:ext uri="{FF2B5EF4-FFF2-40B4-BE49-F238E27FC236}">
              <a16:creationId xmlns:a16="http://schemas.microsoft.com/office/drawing/2014/main" xmlns=""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55" name="CustomShape 1">
          <a:extLst>
            <a:ext uri="{FF2B5EF4-FFF2-40B4-BE49-F238E27FC236}">
              <a16:creationId xmlns:a16="http://schemas.microsoft.com/office/drawing/2014/main" xmlns=""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56" name="CustomShape 1">
          <a:extLst>
            <a:ext uri="{FF2B5EF4-FFF2-40B4-BE49-F238E27FC236}">
              <a16:creationId xmlns:a16="http://schemas.microsoft.com/office/drawing/2014/main" xmlns=""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57" name="CustomShape 1">
          <a:extLst>
            <a:ext uri="{FF2B5EF4-FFF2-40B4-BE49-F238E27FC236}">
              <a16:creationId xmlns:a16="http://schemas.microsoft.com/office/drawing/2014/main" xmlns=""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58" name="CustomShape 1">
          <a:extLst>
            <a:ext uri="{FF2B5EF4-FFF2-40B4-BE49-F238E27FC236}">
              <a16:creationId xmlns:a16="http://schemas.microsoft.com/office/drawing/2014/main" xmlns=""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59" name="CustomShape 1">
          <a:extLst>
            <a:ext uri="{FF2B5EF4-FFF2-40B4-BE49-F238E27FC236}">
              <a16:creationId xmlns:a16="http://schemas.microsoft.com/office/drawing/2014/main" xmlns=""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60" name="CustomShape 1">
          <a:extLst>
            <a:ext uri="{FF2B5EF4-FFF2-40B4-BE49-F238E27FC236}">
              <a16:creationId xmlns:a16="http://schemas.microsoft.com/office/drawing/2014/main" xmlns=""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61" name="CustomShape 1">
          <a:extLst>
            <a:ext uri="{FF2B5EF4-FFF2-40B4-BE49-F238E27FC236}">
              <a16:creationId xmlns:a16="http://schemas.microsoft.com/office/drawing/2014/main" xmlns=""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62" name="CustomShape 1">
          <a:extLst>
            <a:ext uri="{FF2B5EF4-FFF2-40B4-BE49-F238E27FC236}">
              <a16:creationId xmlns:a16="http://schemas.microsoft.com/office/drawing/2014/main" xmlns=""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63" name="CustomShape 1">
          <a:extLst>
            <a:ext uri="{FF2B5EF4-FFF2-40B4-BE49-F238E27FC236}">
              <a16:creationId xmlns:a16="http://schemas.microsoft.com/office/drawing/2014/main" xmlns=""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64" name="CustomShape 1">
          <a:extLst>
            <a:ext uri="{FF2B5EF4-FFF2-40B4-BE49-F238E27FC236}">
              <a16:creationId xmlns:a16="http://schemas.microsoft.com/office/drawing/2014/main" xmlns=""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65" name="CustomShape 1">
          <a:extLst>
            <a:ext uri="{FF2B5EF4-FFF2-40B4-BE49-F238E27FC236}">
              <a16:creationId xmlns:a16="http://schemas.microsoft.com/office/drawing/2014/main" xmlns=""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66" name="CustomShape 1">
          <a:extLst>
            <a:ext uri="{FF2B5EF4-FFF2-40B4-BE49-F238E27FC236}">
              <a16:creationId xmlns:a16="http://schemas.microsoft.com/office/drawing/2014/main" xmlns=""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67" name="CustomShape 1">
          <a:extLst>
            <a:ext uri="{FF2B5EF4-FFF2-40B4-BE49-F238E27FC236}">
              <a16:creationId xmlns:a16="http://schemas.microsoft.com/office/drawing/2014/main" xmlns=""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68" name="CustomShape 1">
          <a:extLst>
            <a:ext uri="{FF2B5EF4-FFF2-40B4-BE49-F238E27FC236}">
              <a16:creationId xmlns:a16="http://schemas.microsoft.com/office/drawing/2014/main" xmlns=""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69" name="CustomShape 1">
          <a:extLst>
            <a:ext uri="{FF2B5EF4-FFF2-40B4-BE49-F238E27FC236}">
              <a16:creationId xmlns:a16="http://schemas.microsoft.com/office/drawing/2014/main" xmlns=""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70" name="CustomShape 1">
          <a:extLst>
            <a:ext uri="{FF2B5EF4-FFF2-40B4-BE49-F238E27FC236}">
              <a16:creationId xmlns:a16="http://schemas.microsoft.com/office/drawing/2014/main" xmlns=""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71" name="CustomShape 1">
          <a:extLst>
            <a:ext uri="{FF2B5EF4-FFF2-40B4-BE49-F238E27FC236}">
              <a16:creationId xmlns:a16="http://schemas.microsoft.com/office/drawing/2014/main" xmlns=""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72" name="CustomShape 1">
          <a:extLst>
            <a:ext uri="{FF2B5EF4-FFF2-40B4-BE49-F238E27FC236}">
              <a16:creationId xmlns:a16="http://schemas.microsoft.com/office/drawing/2014/main" xmlns=""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73" name="CustomShape 1">
          <a:extLst>
            <a:ext uri="{FF2B5EF4-FFF2-40B4-BE49-F238E27FC236}">
              <a16:creationId xmlns:a16="http://schemas.microsoft.com/office/drawing/2014/main" xmlns=""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74" name="CustomShape 1">
          <a:extLst>
            <a:ext uri="{FF2B5EF4-FFF2-40B4-BE49-F238E27FC236}">
              <a16:creationId xmlns:a16="http://schemas.microsoft.com/office/drawing/2014/main" xmlns=""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75" name="CustomShape 1">
          <a:extLst>
            <a:ext uri="{FF2B5EF4-FFF2-40B4-BE49-F238E27FC236}">
              <a16:creationId xmlns:a16="http://schemas.microsoft.com/office/drawing/2014/main" xmlns=""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176" name="CustomShape 1">
          <a:extLst>
            <a:ext uri="{FF2B5EF4-FFF2-40B4-BE49-F238E27FC236}">
              <a16:creationId xmlns:a16="http://schemas.microsoft.com/office/drawing/2014/main" xmlns=""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77" name="CustomShape 1">
          <a:extLst>
            <a:ext uri="{FF2B5EF4-FFF2-40B4-BE49-F238E27FC236}">
              <a16:creationId xmlns:a16="http://schemas.microsoft.com/office/drawing/2014/main" xmlns=""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78" name="CustomShape 1">
          <a:extLst>
            <a:ext uri="{FF2B5EF4-FFF2-40B4-BE49-F238E27FC236}">
              <a16:creationId xmlns:a16="http://schemas.microsoft.com/office/drawing/2014/main" xmlns=""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79" name="CustomShape 1">
          <a:extLst>
            <a:ext uri="{FF2B5EF4-FFF2-40B4-BE49-F238E27FC236}">
              <a16:creationId xmlns:a16="http://schemas.microsoft.com/office/drawing/2014/main" xmlns=""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80" name="CustomShape 1">
          <a:extLst>
            <a:ext uri="{FF2B5EF4-FFF2-40B4-BE49-F238E27FC236}">
              <a16:creationId xmlns:a16="http://schemas.microsoft.com/office/drawing/2014/main" xmlns=""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81" name="CustomShape 1">
          <a:extLst>
            <a:ext uri="{FF2B5EF4-FFF2-40B4-BE49-F238E27FC236}">
              <a16:creationId xmlns:a16="http://schemas.microsoft.com/office/drawing/2014/main" xmlns=""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82" name="CustomShape 1">
          <a:extLst>
            <a:ext uri="{FF2B5EF4-FFF2-40B4-BE49-F238E27FC236}">
              <a16:creationId xmlns:a16="http://schemas.microsoft.com/office/drawing/2014/main" xmlns=""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83" name="CustomShape 1">
          <a:extLst>
            <a:ext uri="{FF2B5EF4-FFF2-40B4-BE49-F238E27FC236}">
              <a16:creationId xmlns:a16="http://schemas.microsoft.com/office/drawing/2014/main" xmlns=""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84" name="CustomShape 1">
          <a:extLst>
            <a:ext uri="{FF2B5EF4-FFF2-40B4-BE49-F238E27FC236}">
              <a16:creationId xmlns:a16="http://schemas.microsoft.com/office/drawing/2014/main" xmlns=""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85" name="CustomShape 1">
          <a:extLst>
            <a:ext uri="{FF2B5EF4-FFF2-40B4-BE49-F238E27FC236}">
              <a16:creationId xmlns:a16="http://schemas.microsoft.com/office/drawing/2014/main" xmlns=""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86" name="CustomShape 1">
          <a:extLst>
            <a:ext uri="{FF2B5EF4-FFF2-40B4-BE49-F238E27FC236}">
              <a16:creationId xmlns:a16="http://schemas.microsoft.com/office/drawing/2014/main" xmlns=""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87" name="CustomShape 1">
          <a:extLst>
            <a:ext uri="{FF2B5EF4-FFF2-40B4-BE49-F238E27FC236}">
              <a16:creationId xmlns:a16="http://schemas.microsoft.com/office/drawing/2014/main" xmlns=""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88" name="CustomShape 1">
          <a:extLst>
            <a:ext uri="{FF2B5EF4-FFF2-40B4-BE49-F238E27FC236}">
              <a16:creationId xmlns:a16="http://schemas.microsoft.com/office/drawing/2014/main" xmlns=""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89" name="CustomShape 1">
          <a:extLst>
            <a:ext uri="{FF2B5EF4-FFF2-40B4-BE49-F238E27FC236}">
              <a16:creationId xmlns:a16="http://schemas.microsoft.com/office/drawing/2014/main" xmlns=""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90" name="CustomShape 1">
          <a:extLst>
            <a:ext uri="{FF2B5EF4-FFF2-40B4-BE49-F238E27FC236}">
              <a16:creationId xmlns:a16="http://schemas.microsoft.com/office/drawing/2014/main" xmlns=""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91" name="CustomShape 1">
          <a:extLst>
            <a:ext uri="{FF2B5EF4-FFF2-40B4-BE49-F238E27FC236}">
              <a16:creationId xmlns:a16="http://schemas.microsoft.com/office/drawing/2014/main" xmlns=""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92" name="CustomShape 1">
          <a:extLst>
            <a:ext uri="{FF2B5EF4-FFF2-40B4-BE49-F238E27FC236}">
              <a16:creationId xmlns:a16="http://schemas.microsoft.com/office/drawing/2014/main" xmlns=""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93" name="CustomShape 1">
          <a:extLst>
            <a:ext uri="{FF2B5EF4-FFF2-40B4-BE49-F238E27FC236}">
              <a16:creationId xmlns:a16="http://schemas.microsoft.com/office/drawing/2014/main" xmlns=""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94" name="CustomShape 1">
          <a:extLst>
            <a:ext uri="{FF2B5EF4-FFF2-40B4-BE49-F238E27FC236}">
              <a16:creationId xmlns:a16="http://schemas.microsoft.com/office/drawing/2014/main" xmlns=""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95" name="CustomShape 1">
          <a:extLst>
            <a:ext uri="{FF2B5EF4-FFF2-40B4-BE49-F238E27FC236}">
              <a16:creationId xmlns:a16="http://schemas.microsoft.com/office/drawing/2014/main" xmlns=""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96" name="CustomShape 1">
          <a:extLst>
            <a:ext uri="{FF2B5EF4-FFF2-40B4-BE49-F238E27FC236}">
              <a16:creationId xmlns:a16="http://schemas.microsoft.com/office/drawing/2014/main" xmlns=""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97" name="CustomShape 1">
          <a:extLst>
            <a:ext uri="{FF2B5EF4-FFF2-40B4-BE49-F238E27FC236}">
              <a16:creationId xmlns:a16="http://schemas.microsoft.com/office/drawing/2014/main" xmlns=""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98" name="CustomShape 1">
          <a:extLst>
            <a:ext uri="{FF2B5EF4-FFF2-40B4-BE49-F238E27FC236}">
              <a16:creationId xmlns:a16="http://schemas.microsoft.com/office/drawing/2014/main" xmlns=""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99" name="CustomShape 1">
          <a:extLst>
            <a:ext uri="{FF2B5EF4-FFF2-40B4-BE49-F238E27FC236}">
              <a16:creationId xmlns:a16="http://schemas.microsoft.com/office/drawing/2014/main" xmlns=""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00" name="CustomShape 1">
          <a:extLst>
            <a:ext uri="{FF2B5EF4-FFF2-40B4-BE49-F238E27FC236}">
              <a16:creationId xmlns:a16="http://schemas.microsoft.com/office/drawing/2014/main" xmlns=""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01" name="CustomShape 1">
          <a:extLst>
            <a:ext uri="{FF2B5EF4-FFF2-40B4-BE49-F238E27FC236}">
              <a16:creationId xmlns:a16="http://schemas.microsoft.com/office/drawing/2014/main" xmlns=""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02" name="CustomShape 1">
          <a:extLst>
            <a:ext uri="{FF2B5EF4-FFF2-40B4-BE49-F238E27FC236}">
              <a16:creationId xmlns:a16="http://schemas.microsoft.com/office/drawing/2014/main" xmlns=""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03" name="CustomShape 1">
          <a:extLst>
            <a:ext uri="{FF2B5EF4-FFF2-40B4-BE49-F238E27FC236}">
              <a16:creationId xmlns:a16="http://schemas.microsoft.com/office/drawing/2014/main" xmlns=""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04" name="CustomShape 1">
          <a:extLst>
            <a:ext uri="{FF2B5EF4-FFF2-40B4-BE49-F238E27FC236}">
              <a16:creationId xmlns:a16="http://schemas.microsoft.com/office/drawing/2014/main" xmlns=""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05" name="CustomShape 1">
          <a:extLst>
            <a:ext uri="{FF2B5EF4-FFF2-40B4-BE49-F238E27FC236}">
              <a16:creationId xmlns:a16="http://schemas.microsoft.com/office/drawing/2014/main" xmlns=""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06" name="CustomShape 1">
          <a:extLst>
            <a:ext uri="{FF2B5EF4-FFF2-40B4-BE49-F238E27FC236}">
              <a16:creationId xmlns:a16="http://schemas.microsoft.com/office/drawing/2014/main" xmlns=""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07" name="CustomShape 1">
          <a:extLst>
            <a:ext uri="{FF2B5EF4-FFF2-40B4-BE49-F238E27FC236}">
              <a16:creationId xmlns:a16="http://schemas.microsoft.com/office/drawing/2014/main" xmlns=""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08" name="CustomShape 1">
          <a:extLst>
            <a:ext uri="{FF2B5EF4-FFF2-40B4-BE49-F238E27FC236}">
              <a16:creationId xmlns:a16="http://schemas.microsoft.com/office/drawing/2014/main" xmlns=""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09" name="CustomShape 1">
          <a:extLst>
            <a:ext uri="{FF2B5EF4-FFF2-40B4-BE49-F238E27FC236}">
              <a16:creationId xmlns:a16="http://schemas.microsoft.com/office/drawing/2014/main" xmlns=""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10" name="CustomShape 1">
          <a:extLst>
            <a:ext uri="{FF2B5EF4-FFF2-40B4-BE49-F238E27FC236}">
              <a16:creationId xmlns:a16="http://schemas.microsoft.com/office/drawing/2014/main" xmlns=""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11" name="CustomShape 1">
          <a:extLst>
            <a:ext uri="{FF2B5EF4-FFF2-40B4-BE49-F238E27FC236}">
              <a16:creationId xmlns:a16="http://schemas.microsoft.com/office/drawing/2014/main" xmlns=""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12" name="CustomShape 1">
          <a:extLst>
            <a:ext uri="{FF2B5EF4-FFF2-40B4-BE49-F238E27FC236}">
              <a16:creationId xmlns:a16="http://schemas.microsoft.com/office/drawing/2014/main" xmlns=""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13" name="CustomShape 1">
          <a:extLst>
            <a:ext uri="{FF2B5EF4-FFF2-40B4-BE49-F238E27FC236}">
              <a16:creationId xmlns:a16="http://schemas.microsoft.com/office/drawing/2014/main" xmlns=""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14" name="CustomShape 1">
          <a:extLst>
            <a:ext uri="{FF2B5EF4-FFF2-40B4-BE49-F238E27FC236}">
              <a16:creationId xmlns:a16="http://schemas.microsoft.com/office/drawing/2014/main" xmlns=""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15" name="CustomShape 1">
          <a:extLst>
            <a:ext uri="{FF2B5EF4-FFF2-40B4-BE49-F238E27FC236}">
              <a16:creationId xmlns:a16="http://schemas.microsoft.com/office/drawing/2014/main" xmlns=""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16" name="CustomShape 1">
          <a:extLst>
            <a:ext uri="{FF2B5EF4-FFF2-40B4-BE49-F238E27FC236}">
              <a16:creationId xmlns:a16="http://schemas.microsoft.com/office/drawing/2014/main" xmlns=""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17" name="CustomShape 1">
          <a:extLst>
            <a:ext uri="{FF2B5EF4-FFF2-40B4-BE49-F238E27FC236}">
              <a16:creationId xmlns:a16="http://schemas.microsoft.com/office/drawing/2014/main" xmlns=""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18" name="CustomShape 1">
          <a:extLst>
            <a:ext uri="{FF2B5EF4-FFF2-40B4-BE49-F238E27FC236}">
              <a16:creationId xmlns:a16="http://schemas.microsoft.com/office/drawing/2014/main" xmlns=""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19" name="CustomShape 1">
          <a:extLst>
            <a:ext uri="{FF2B5EF4-FFF2-40B4-BE49-F238E27FC236}">
              <a16:creationId xmlns:a16="http://schemas.microsoft.com/office/drawing/2014/main" xmlns=""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220" name="CustomShape 1">
          <a:extLst>
            <a:ext uri="{FF2B5EF4-FFF2-40B4-BE49-F238E27FC236}">
              <a16:creationId xmlns:a16="http://schemas.microsoft.com/office/drawing/2014/main" xmlns=""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21" name="CustomShape 1">
          <a:extLst>
            <a:ext uri="{FF2B5EF4-FFF2-40B4-BE49-F238E27FC236}">
              <a16:creationId xmlns:a16="http://schemas.microsoft.com/office/drawing/2014/main" xmlns=""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22" name="CustomShape 1">
          <a:extLst>
            <a:ext uri="{FF2B5EF4-FFF2-40B4-BE49-F238E27FC236}">
              <a16:creationId xmlns:a16="http://schemas.microsoft.com/office/drawing/2014/main" xmlns=""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23" name="CustomShape 1">
          <a:extLst>
            <a:ext uri="{FF2B5EF4-FFF2-40B4-BE49-F238E27FC236}">
              <a16:creationId xmlns:a16="http://schemas.microsoft.com/office/drawing/2014/main" xmlns=""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24" name="CustomShape 1">
          <a:extLst>
            <a:ext uri="{FF2B5EF4-FFF2-40B4-BE49-F238E27FC236}">
              <a16:creationId xmlns:a16="http://schemas.microsoft.com/office/drawing/2014/main" xmlns=""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25" name="CustomShape 1">
          <a:extLst>
            <a:ext uri="{FF2B5EF4-FFF2-40B4-BE49-F238E27FC236}">
              <a16:creationId xmlns:a16="http://schemas.microsoft.com/office/drawing/2014/main" xmlns=""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26" name="CustomShape 1">
          <a:extLst>
            <a:ext uri="{FF2B5EF4-FFF2-40B4-BE49-F238E27FC236}">
              <a16:creationId xmlns:a16="http://schemas.microsoft.com/office/drawing/2014/main" xmlns=""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27" name="CustomShape 1">
          <a:extLst>
            <a:ext uri="{FF2B5EF4-FFF2-40B4-BE49-F238E27FC236}">
              <a16:creationId xmlns:a16="http://schemas.microsoft.com/office/drawing/2014/main" xmlns=""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28" name="CustomShape 1">
          <a:extLst>
            <a:ext uri="{FF2B5EF4-FFF2-40B4-BE49-F238E27FC236}">
              <a16:creationId xmlns:a16="http://schemas.microsoft.com/office/drawing/2014/main" xmlns=""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29" name="CustomShape 1">
          <a:extLst>
            <a:ext uri="{FF2B5EF4-FFF2-40B4-BE49-F238E27FC236}">
              <a16:creationId xmlns:a16="http://schemas.microsoft.com/office/drawing/2014/main" xmlns=""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30" name="CustomShape 1">
          <a:extLst>
            <a:ext uri="{FF2B5EF4-FFF2-40B4-BE49-F238E27FC236}">
              <a16:creationId xmlns:a16="http://schemas.microsoft.com/office/drawing/2014/main" xmlns=""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31" name="CustomShape 1">
          <a:extLst>
            <a:ext uri="{FF2B5EF4-FFF2-40B4-BE49-F238E27FC236}">
              <a16:creationId xmlns:a16="http://schemas.microsoft.com/office/drawing/2014/main" xmlns=""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32" name="CustomShape 1">
          <a:extLst>
            <a:ext uri="{FF2B5EF4-FFF2-40B4-BE49-F238E27FC236}">
              <a16:creationId xmlns:a16="http://schemas.microsoft.com/office/drawing/2014/main" xmlns=""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33" name="CustomShape 1">
          <a:extLst>
            <a:ext uri="{FF2B5EF4-FFF2-40B4-BE49-F238E27FC236}">
              <a16:creationId xmlns:a16="http://schemas.microsoft.com/office/drawing/2014/main" xmlns=""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34" name="CustomShape 1">
          <a:extLst>
            <a:ext uri="{FF2B5EF4-FFF2-40B4-BE49-F238E27FC236}">
              <a16:creationId xmlns:a16="http://schemas.microsoft.com/office/drawing/2014/main" xmlns=""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35" name="CustomShape 1">
          <a:extLst>
            <a:ext uri="{FF2B5EF4-FFF2-40B4-BE49-F238E27FC236}">
              <a16:creationId xmlns:a16="http://schemas.microsoft.com/office/drawing/2014/main" xmlns=""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36" name="CustomShape 1">
          <a:extLst>
            <a:ext uri="{FF2B5EF4-FFF2-40B4-BE49-F238E27FC236}">
              <a16:creationId xmlns:a16="http://schemas.microsoft.com/office/drawing/2014/main" xmlns=""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37" name="CustomShape 1">
          <a:extLst>
            <a:ext uri="{FF2B5EF4-FFF2-40B4-BE49-F238E27FC236}">
              <a16:creationId xmlns:a16="http://schemas.microsoft.com/office/drawing/2014/main" xmlns=""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38" name="CustomShape 1">
          <a:extLst>
            <a:ext uri="{FF2B5EF4-FFF2-40B4-BE49-F238E27FC236}">
              <a16:creationId xmlns:a16="http://schemas.microsoft.com/office/drawing/2014/main" xmlns=""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39" name="CustomShape 1">
          <a:extLst>
            <a:ext uri="{FF2B5EF4-FFF2-40B4-BE49-F238E27FC236}">
              <a16:creationId xmlns:a16="http://schemas.microsoft.com/office/drawing/2014/main" xmlns=""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40" name="CustomShape 1">
          <a:extLst>
            <a:ext uri="{FF2B5EF4-FFF2-40B4-BE49-F238E27FC236}">
              <a16:creationId xmlns:a16="http://schemas.microsoft.com/office/drawing/2014/main" xmlns=""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41" name="CustomShape 1">
          <a:extLst>
            <a:ext uri="{FF2B5EF4-FFF2-40B4-BE49-F238E27FC236}">
              <a16:creationId xmlns:a16="http://schemas.microsoft.com/office/drawing/2014/main" xmlns=""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42" name="CustomShape 1">
          <a:extLst>
            <a:ext uri="{FF2B5EF4-FFF2-40B4-BE49-F238E27FC236}">
              <a16:creationId xmlns:a16="http://schemas.microsoft.com/office/drawing/2014/main" xmlns=""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43" name="CustomShape 1">
          <a:extLst>
            <a:ext uri="{FF2B5EF4-FFF2-40B4-BE49-F238E27FC236}">
              <a16:creationId xmlns:a16="http://schemas.microsoft.com/office/drawing/2014/main" xmlns=""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44" name="CustomShape 1">
          <a:extLst>
            <a:ext uri="{FF2B5EF4-FFF2-40B4-BE49-F238E27FC236}">
              <a16:creationId xmlns:a16="http://schemas.microsoft.com/office/drawing/2014/main" xmlns=""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45" name="CustomShape 1">
          <a:extLst>
            <a:ext uri="{FF2B5EF4-FFF2-40B4-BE49-F238E27FC236}">
              <a16:creationId xmlns:a16="http://schemas.microsoft.com/office/drawing/2014/main" xmlns=""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46" name="CustomShape 1">
          <a:extLst>
            <a:ext uri="{FF2B5EF4-FFF2-40B4-BE49-F238E27FC236}">
              <a16:creationId xmlns:a16="http://schemas.microsoft.com/office/drawing/2014/main" xmlns=""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47" name="CustomShape 1">
          <a:extLst>
            <a:ext uri="{FF2B5EF4-FFF2-40B4-BE49-F238E27FC236}">
              <a16:creationId xmlns:a16="http://schemas.microsoft.com/office/drawing/2014/main" xmlns=""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48" name="CustomShape 1">
          <a:extLst>
            <a:ext uri="{FF2B5EF4-FFF2-40B4-BE49-F238E27FC236}">
              <a16:creationId xmlns:a16="http://schemas.microsoft.com/office/drawing/2014/main" xmlns=""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49" name="CustomShape 1">
          <a:extLst>
            <a:ext uri="{FF2B5EF4-FFF2-40B4-BE49-F238E27FC236}">
              <a16:creationId xmlns:a16="http://schemas.microsoft.com/office/drawing/2014/main" xmlns=""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50" name="CustomShape 1">
          <a:extLst>
            <a:ext uri="{FF2B5EF4-FFF2-40B4-BE49-F238E27FC236}">
              <a16:creationId xmlns:a16="http://schemas.microsoft.com/office/drawing/2014/main" xmlns=""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51" name="CustomShape 1">
          <a:extLst>
            <a:ext uri="{FF2B5EF4-FFF2-40B4-BE49-F238E27FC236}">
              <a16:creationId xmlns:a16="http://schemas.microsoft.com/office/drawing/2014/main" xmlns=""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52" name="CustomShape 1">
          <a:extLst>
            <a:ext uri="{FF2B5EF4-FFF2-40B4-BE49-F238E27FC236}">
              <a16:creationId xmlns:a16="http://schemas.microsoft.com/office/drawing/2014/main" xmlns=""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53" name="CustomShape 1">
          <a:extLst>
            <a:ext uri="{FF2B5EF4-FFF2-40B4-BE49-F238E27FC236}">
              <a16:creationId xmlns:a16="http://schemas.microsoft.com/office/drawing/2014/main" xmlns=""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54" name="CustomShape 1">
          <a:extLst>
            <a:ext uri="{FF2B5EF4-FFF2-40B4-BE49-F238E27FC236}">
              <a16:creationId xmlns:a16="http://schemas.microsoft.com/office/drawing/2014/main" xmlns=""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55" name="CustomShape 1">
          <a:extLst>
            <a:ext uri="{FF2B5EF4-FFF2-40B4-BE49-F238E27FC236}">
              <a16:creationId xmlns:a16="http://schemas.microsoft.com/office/drawing/2014/main" xmlns=""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56" name="CustomShape 1">
          <a:extLst>
            <a:ext uri="{FF2B5EF4-FFF2-40B4-BE49-F238E27FC236}">
              <a16:creationId xmlns:a16="http://schemas.microsoft.com/office/drawing/2014/main" xmlns=""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57" name="CustomShape 1">
          <a:extLst>
            <a:ext uri="{FF2B5EF4-FFF2-40B4-BE49-F238E27FC236}">
              <a16:creationId xmlns:a16="http://schemas.microsoft.com/office/drawing/2014/main" xmlns=""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58" name="CustomShape 1">
          <a:extLst>
            <a:ext uri="{FF2B5EF4-FFF2-40B4-BE49-F238E27FC236}">
              <a16:creationId xmlns:a16="http://schemas.microsoft.com/office/drawing/2014/main" xmlns=""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59" name="CustomShape 1">
          <a:extLst>
            <a:ext uri="{FF2B5EF4-FFF2-40B4-BE49-F238E27FC236}">
              <a16:creationId xmlns:a16="http://schemas.microsoft.com/office/drawing/2014/main" xmlns=""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60" name="CustomShape 1">
          <a:extLst>
            <a:ext uri="{FF2B5EF4-FFF2-40B4-BE49-F238E27FC236}">
              <a16:creationId xmlns:a16="http://schemas.microsoft.com/office/drawing/2014/main" xmlns=""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61" name="CustomShape 1">
          <a:extLst>
            <a:ext uri="{FF2B5EF4-FFF2-40B4-BE49-F238E27FC236}">
              <a16:creationId xmlns:a16="http://schemas.microsoft.com/office/drawing/2014/main" xmlns=""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62" name="CustomShape 1">
          <a:extLst>
            <a:ext uri="{FF2B5EF4-FFF2-40B4-BE49-F238E27FC236}">
              <a16:creationId xmlns:a16="http://schemas.microsoft.com/office/drawing/2014/main" xmlns=""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63" name="CustomShape 1">
          <a:extLst>
            <a:ext uri="{FF2B5EF4-FFF2-40B4-BE49-F238E27FC236}">
              <a16:creationId xmlns:a16="http://schemas.microsoft.com/office/drawing/2014/main" xmlns=""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264" name="CustomShape 1">
          <a:extLst>
            <a:ext uri="{FF2B5EF4-FFF2-40B4-BE49-F238E27FC236}">
              <a16:creationId xmlns:a16="http://schemas.microsoft.com/office/drawing/2014/main" xmlns=""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65" name="CustomShape 1">
          <a:extLst>
            <a:ext uri="{FF2B5EF4-FFF2-40B4-BE49-F238E27FC236}">
              <a16:creationId xmlns:a16="http://schemas.microsoft.com/office/drawing/2014/main" xmlns=""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66" name="CustomShape 1">
          <a:extLst>
            <a:ext uri="{FF2B5EF4-FFF2-40B4-BE49-F238E27FC236}">
              <a16:creationId xmlns:a16="http://schemas.microsoft.com/office/drawing/2014/main" xmlns=""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67" name="CustomShape 1">
          <a:extLst>
            <a:ext uri="{FF2B5EF4-FFF2-40B4-BE49-F238E27FC236}">
              <a16:creationId xmlns:a16="http://schemas.microsoft.com/office/drawing/2014/main" xmlns=""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68" name="CustomShape 1">
          <a:extLst>
            <a:ext uri="{FF2B5EF4-FFF2-40B4-BE49-F238E27FC236}">
              <a16:creationId xmlns:a16="http://schemas.microsoft.com/office/drawing/2014/main" xmlns=""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69" name="CustomShape 1">
          <a:extLst>
            <a:ext uri="{FF2B5EF4-FFF2-40B4-BE49-F238E27FC236}">
              <a16:creationId xmlns:a16="http://schemas.microsoft.com/office/drawing/2014/main" xmlns=""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70" name="CustomShape 1">
          <a:extLst>
            <a:ext uri="{FF2B5EF4-FFF2-40B4-BE49-F238E27FC236}">
              <a16:creationId xmlns:a16="http://schemas.microsoft.com/office/drawing/2014/main" xmlns=""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71" name="CustomShape 1">
          <a:extLst>
            <a:ext uri="{FF2B5EF4-FFF2-40B4-BE49-F238E27FC236}">
              <a16:creationId xmlns:a16="http://schemas.microsoft.com/office/drawing/2014/main" xmlns=""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72" name="CustomShape 1">
          <a:extLst>
            <a:ext uri="{FF2B5EF4-FFF2-40B4-BE49-F238E27FC236}">
              <a16:creationId xmlns:a16="http://schemas.microsoft.com/office/drawing/2014/main" xmlns=""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73" name="CustomShape 1">
          <a:extLst>
            <a:ext uri="{FF2B5EF4-FFF2-40B4-BE49-F238E27FC236}">
              <a16:creationId xmlns:a16="http://schemas.microsoft.com/office/drawing/2014/main" xmlns=""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274" name="CustomShape 1">
          <a:extLst>
            <a:ext uri="{FF2B5EF4-FFF2-40B4-BE49-F238E27FC236}">
              <a16:creationId xmlns:a16="http://schemas.microsoft.com/office/drawing/2014/main" xmlns=""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75" name="CustomShape 1">
          <a:extLst>
            <a:ext uri="{FF2B5EF4-FFF2-40B4-BE49-F238E27FC236}">
              <a16:creationId xmlns:a16="http://schemas.microsoft.com/office/drawing/2014/main" xmlns=""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76" name="CustomShape 1">
          <a:extLst>
            <a:ext uri="{FF2B5EF4-FFF2-40B4-BE49-F238E27FC236}">
              <a16:creationId xmlns:a16="http://schemas.microsoft.com/office/drawing/2014/main" xmlns=""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77" name="CustomShape 1">
          <a:extLst>
            <a:ext uri="{FF2B5EF4-FFF2-40B4-BE49-F238E27FC236}">
              <a16:creationId xmlns:a16="http://schemas.microsoft.com/office/drawing/2014/main" xmlns=""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78" name="CustomShape 1">
          <a:extLst>
            <a:ext uri="{FF2B5EF4-FFF2-40B4-BE49-F238E27FC236}">
              <a16:creationId xmlns:a16="http://schemas.microsoft.com/office/drawing/2014/main" xmlns=""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79" name="CustomShape 1">
          <a:extLst>
            <a:ext uri="{FF2B5EF4-FFF2-40B4-BE49-F238E27FC236}">
              <a16:creationId xmlns:a16="http://schemas.microsoft.com/office/drawing/2014/main" xmlns=""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80" name="CustomShape 1">
          <a:extLst>
            <a:ext uri="{FF2B5EF4-FFF2-40B4-BE49-F238E27FC236}">
              <a16:creationId xmlns:a16="http://schemas.microsoft.com/office/drawing/2014/main" xmlns=""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81" name="CustomShape 1">
          <a:extLst>
            <a:ext uri="{FF2B5EF4-FFF2-40B4-BE49-F238E27FC236}">
              <a16:creationId xmlns:a16="http://schemas.microsoft.com/office/drawing/2014/main" xmlns=""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82" name="CustomShape 1">
          <a:extLst>
            <a:ext uri="{FF2B5EF4-FFF2-40B4-BE49-F238E27FC236}">
              <a16:creationId xmlns:a16="http://schemas.microsoft.com/office/drawing/2014/main" xmlns=""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83" name="CustomShape 1">
          <a:extLst>
            <a:ext uri="{FF2B5EF4-FFF2-40B4-BE49-F238E27FC236}">
              <a16:creationId xmlns:a16="http://schemas.microsoft.com/office/drawing/2014/main" xmlns=""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84" name="CustomShape 1">
          <a:extLst>
            <a:ext uri="{FF2B5EF4-FFF2-40B4-BE49-F238E27FC236}">
              <a16:creationId xmlns:a16="http://schemas.microsoft.com/office/drawing/2014/main" xmlns=""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85" name="CustomShape 1">
          <a:extLst>
            <a:ext uri="{FF2B5EF4-FFF2-40B4-BE49-F238E27FC236}">
              <a16:creationId xmlns:a16="http://schemas.microsoft.com/office/drawing/2014/main" xmlns=""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86" name="CustomShape 1">
          <a:extLst>
            <a:ext uri="{FF2B5EF4-FFF2-40B4-BE49-F238E27FC236}">
              <a16:creationId xmlns:a16="http://schemas.microsoft.com/office/drawing/2014/main" xmlns=""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87" name="CustomShape 1">
          <a:extLst>
            <a:ext uri="{FF2B5EF4-FFF2-40B4-BE49-F238E27FC236}">
              <a16:creationId xmlns:a16="http://schemas.microsoft.com/office/drawing/2014/main" xmlns=""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88" name="CustomShape 1">
          <a:extLst>
            <a:ext uri="{FF2B5EF4-FFF2-40B4-BE49-F238E27FC236}">
              <a16:creationId xmlns:a16="http://schemas.microsoft.com/office/drawing/2014/main" xmlns=""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89" name="CustomShape 1">
          <a:extLst>
            <a:ext uri="{FF2B5EF4-FFF2-40B4-BE49-F238E27FC236}">
              <a16:creationId xmlns:a16="http://schemas.microsoft.com/office/drawing/2014/main" xmlns=""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90" name="CustomShape 1">
          <a:extLst>
            <a:ext uri="{FF2B5EF4-FFF2-40B4-BE49-F238E27FC236}">
              <a16:creationId xmlns:a16="http://schemas.microsoft.com/office/drawing/2014/main" xmlns=""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91" name="CustomShape 1">
          <a:extLst>
            <a:ext uri="{FF2B5EF4-FFF2-40B4-BE49-F238E27FC236}">
              <a16:creationId xmlns:a16="http://schemas.microsoft.com/office/drawing/2014/main" xmlns=""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92" name="CustomShape 1">
          <a:extLst>
            <a:ext uri="{FF2B5EF4-FFF2-40B4-BE49-F238E27FC236}">
              <a16:creationId xmlns:a16="http://schemas.microsoft.com/office/drawing/2014/main" xmlns=""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93" name="CustomShape 1">
          <a:extLst>
            <a:ext uri="{FF2B5EF4-FFF2-40B4-BE49-F238E27FC236}">
              <a16:creationId xmlns:a16="http://schemas.microsoft.com/office/drawing/2014/main" xmlns=""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94" name="CustomShape 1">
          <a:extLst>
            <a:ext uri="{FF2B5EF4-FFF2-40B4-BE49-F238E27FC236}">
              <a16:creationId xmlns:a16="http://schemas.microsoft.com/office/drawing/2014/main" xmlns=""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95" name="CustomShape 1">
          <a:extLst>
            <a:ext uri="{FF2B5EF4-FFF2-40B4-BE49-F238E27FC236}">
              <a16:creationId xmlns:a16="http://schemas.microsoft.com/office/drawing/2014/main" xmlns=""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96" name="CustomShape 1">
          <a:extLst>
            <a:ext uri="{FF2B5EF4-FFF2-40B4-BE49-F238E27FC236}">
              <a16:creationId xmlns:a16="http://schemas.microsoft.com/office/drawing/2014/main" xmlns=""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97" name="CustomShape 1">
          <a:extLst>
            <a:ext uri="{FF2B5EF4-FFF2-40B4-BE49-F238E27FC236}">
              <a16:creationId xmlns:a16="http://schemas.microsoft.com/office/drawing/2014/main" xmlns=""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98" name="CustomShape 1">
          <a:extLst>
            <a:ext uri="{FF2B5EF4-FFF2-40B4-BE49-F238E27FC236}">
              <a16:creationId xmlns:a16="http://schemas.microsoft.com/office/drawing/2014/main" xmlns=""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99" name="CustomShape 1">
          <a:extLst>
            <a:ext uri="{FF2B5EF4-FFF2-40B4-BE49-F238E27FC236}">
              <a16:creationId xmlns:a16="http://schemas.microsoft.com/office/drawing/2014/main" xmlns=""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00" name="CustomShape 1">
          <a:extLst>
            <a:ext uri="{FF2B5EF4-FFF2-40B4-BE49-F238E27FC236}">
              <a16:creationId xmlns:a16="http://schemas.microsoft.com/office/drawing/2014/main" xmlns=""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01" name="CustomShape 1">
          <a:extLst>
            <a:ext uri="{FF2B5EF4-FFF2-40B4-BE49-F238E27FC236}">
              <a16:creationId xmlns:a16="http://schemas.microsoft.com/office/drawing/2014/main" xmlns=""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02" name="CustomShape 1">
          <a:extLst>
            <a:ext uri="{FF2B5EF4-FFF2-40B4-BE49-F238E27FC236}">
              <a16:creationId xmlns:a16="http://schemas.microsoft.com/office/drawing/2014/main" xmlns=""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03" name="CustomShape 1">
          <a:extLst>
            <a:ext uri="{FF2B5EF4-FFF2-40B4-BE49-F238E27FC236}">
              <a16:creationId xmlns:a16="http://schemas.microsoft.com/office/drawing/2014/main" xmlns=""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04" name="CustomShape 1">
          <a:extLst>
            <a:ext uri="{FF2B5EF4-FFF2-40B4-BE49-F238E27FC236}">
              <a16:creationId xmlns:a16="http://schemas.microsoft.com/office/drawing/2014/main" xmlns=""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05" name="CustomShape 1">
          <a:extLst>
            <a:ext uri="{FF2B5EF4-FFF2-40B4-BE49-F238E27FC236}">
              <a16:creationId xmlns:a16="http://schemas.microsoft.com/office/drawing/2014/main" xmlns=""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06" name="CustomShape 1">
          <a:extLst>
            <a:ext uri="{FF2B5EF4-FFF2-40B4-BE49-F238E27FC236}">
              <a16:creationId xmlns:a16="http://schemas.microsoft.com/office/drawing/2014/main" xmlns=""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07" name="CustomShape 1">
          <a:extLst>
            <a:ext uri="{FF2B5EF4-FFF2-40B4-BE49-F238E27FC236}">
              <a16:creationId xmlns:a16="http://schemas.microsoft.com/office/drawing/2014/main" xmlns=""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08" name="CustomShape 1">
          <a:extLst>
            <a:ext uri="{FF2B5EF4-FFF2-40B4-BE49-F238E27FC236}">
              <a16:creationId xmlns:a16="http://schemas.microsoft.com/office/drawing/2014/main" xmlns=""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09" name="CustomShape 1">
          <a:extLst>
            <a:ext uri="{FF2B5EF4-FFF2-40B4-BE49-F238E27FC236}">
              <a16:creationId xmlns:a16="http://schemas.microsoft.com/office/drawing/2014/main" xmlns=""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10" name="CustomShape 1">
          <a:extLst>
            <a:ext uri="{FF2B5EF4-FFF2-40B4-BE49-F238E27FC236}">
              <a16:creationId xmlns:a16="http://schemas.microsoft.com/office/drawing/2014/main" xmlns=""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11" name="CustomShape 1">
          <a:extLst>
            <a:ext uri="{FF2B5EF4-FFF2-40B4-BE49-F238E27FC236}">
              <a16:creationId xmlns:a16="http://schemas.microsoft.com/office/drawing/2014/main" xmlns=""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12" name="CustomShape 1">
          <a:extLst>
            <a:ext uri="{FF2B5EF4-FFF2-40B4-BE49-F238E27FC236}">
              <a16:creationId xmlns:a16="http://schemas.microsoft.com/office/drawing/2014/main" xmlns=""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13" name="CustomShape 1">
          <a:extLst>
            <a:ext uri="{FF2B5EF4-FFF2-40B4-BE49-F238E27FC236}">
              <a16:creationId xmlns:a16="http://schemas.microsoft.com/office/drawing/2014/main" xmlns=""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14" name="CustomShape 1">
          <a:extLst>
            <a:ext uri="{FF2B5EF4-FFF2-40B4-BE49-F238E27FC236}">
              <a16:creationId xmlns:a16="http://schemas.microsoft.com/office/drawing/2014/main" xmlns=""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15" name="CustomShape 1">
          <a:extLst>
            <a:ext uri="{FF2B5EF4-FFF2-40B4-BE49-F238E27FC236}">
              <a16:creationId xmlns:a16="http://schemas.microsoft.com/office/drawing/2014/main" xmlns=""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16" name="CustomShape 1">
          <a:extLst>
            <a:ext uri="{FF2B5EF4-FFF2-40B4-BE49-F238E27FC236}">
              <a16:creationId xmlns:a16="http://schemas.microsoft.com/office/drawing/2014/main" xmlns=""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17" name="CustomShape 1">
          <a:extLst>
            <a:ext uri="{FF2B5EF4-FFF2-40B4-BE49-F238E27FC236}">
              <a16:creationId xmlns:a16="http://schemas.microsoft.com/office/drawing/2014/main" xmlns=""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318" name="CustomShape 1">
          <a:extLst>
            <a:ext uri="{FF2B5EF4-FFF2-40B4-BE49-F238E27FC236}">
              <a16:creationId xmlns:a16="http://schemas.microsoft.com/office/drawing/2014/main" xmlns=""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19" name="CustomShape 1">
          <a:extLst>
            <a:ext uri="{FF2B5EF4-FFF2-40B4-BE49-F238E27FC236}">
              <a16:creationId xmlns:a16="http://schemas.microsoft.com/office/drawing/2014/main" xmlns=""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20" name="CustomShape 1">
          <a:extLst>
            <a:ext uri="{FF2B5EF4-FFF2-40B4-BE49-F238E27FC236}">
              <a16:creationId xmlns:a16="http://schemas.microsoft.com/office/drawing/2014/main" xmlns=""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21" name="CustomShape 1">
          <a:extLst>
            <a:ext uri="{FF2B5EF4-FFF2-40B4-BE49-F238E27FC236}">
              <a16:creationId xmlns:a16="http://schemas.microsoft.com/office/drawing/2014/main" xmlns=""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22" name="CustomShape 1">
          <a:extLst>
            <a:ext uri="{FF2B5EF4-FFF2-40B4-BE49-F238E27FC236}">
              <a16:creationId xmlns:a16="http://schemas.microsoft.com/office/drawing/2014/main" xmlns=""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23" name="CustomShape 1">
          <a:extLst>
            <a:ext uri="{FF2B5EF4-FFF2-40B4-BE49-F238E27FC236}">
              <a16:creationId xmlns:a16="http://schemas.microsoft.com/office/drawing/2014/main" xmlns=""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24" name="CustomShape 1">
          <a:extLst>
            <a:ext uri="{FF2B5EF4-FFF2-40B4-BE49-F238E27FC236}">
              <a16:creationId xmlns:a16="http://schemas.microsoft.com/office/drawing/2014/main" xmlns=""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25" name="CustomShape 1">
          <a:extLst>
            <a:ext uri="{FF2B5EF4-FFF2-40B4-BE49-F238E27FC236}">
              <a16:creationId xmlns:a16="http://schemas.microsoft.com/office/drawing/2014/main" xmlns=""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26" name="CustomShape 1">
          <a:extLst>
            <a:ext uri="{FF2B5EF4-FFF2-40B4-BE49-F238E27FC236}">
              <a16:creationId xmlns:a16="http://schemas.microsoft.com/office/drawing/2014/main" xmlns=""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27" name="CustomShape 1">
          <a:extLst>
            <a:ext uri="{FF2B5EF4-FFF2-40B4-BE49-F238E27FC236}">
              <a16:creationId xmlns:a16="http://schemas.microsoft.com/office/drawing/2014/main" xmlns=""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28" name="CustomShape 1">
          <a:extLst>
            <a:ext uri="{FF2B5EF4-FFF2-40B4-BE49-F238E27FC236}">
              <a16:creationId xmlns:a16="http://schemas.microsoft.com/office/drawing/2014/main" xmlns=""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29" name="CustomShape 1">
          <a:extLst>
            <a:ext uri="{FF2B5EF4-FFF2-40B4-BE49-F238E27FC236}">
              <a16:creationId xmlns:a16="http://schemas.microsoft.com/office/drawing/2014/main" xmlns=""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30" name="CustomShape 1">
          <a:extLst>
            <a:ext uri="{FF2B5EF4-FFF2-40B4-BE49-F238E27FC236}">
              <a16:creationId xmlns:a16="http://schemas.microsoft.com/office/drawing/2014/main" xmlns=""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31" name="CustomShape 1">
          <a:extLst>
            <a:ext uri="{FF2B5EF4-FFF2-40B4-BE49-F238E27FC236}">
              <a16:creationId xmlns:a16="http://schemas.microsoft.com/office/drawing/2014/main" xmlns=""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32" name="CustomShape 1">
          <a:extLst>
            <a:ext uri="{FF2B5EF4-FFF2-40B4-BE49-F238E27FC236}">
              <a16:creationId xmlns:a16="http://schemas.microsoft.com/office/drawing/2014/main" xmlns=""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33" name="CustomShape 1">
          <a:extLst>
            <a:ext uri="{FF2B5EF4-FFF2-40B4-BE49-F238E27FC236}">
              <a16:creationId xmlns:a16="http://schemas.microsoft.com/office/drawing/2014/main" xmlns=""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34" name="CustomShape 1">
          <a:extLst>
            <a:ext uri="{FF2B5EF4-FFF2-40B4-BE49-F238E27FC236}">
              <a16:creationId xmlns:a16="http://schemas.microsoft.com/office/drawing/2014/main" xmlns=""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35" name="CustomShape 1">
          <a:extLst>
            <a:ext uri="{FF2B5EF4-FFF2-40B4-BE49-F238E27FC236}">
              <a16:creationId xmlns:a16="http://schemas.microsoft.com/office/drawing/2014/main" xmlns=""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36" name="CustomShape 1">
          <a:extLst>
            <a:ext uri="{FF2B5EF4-FFF2-40B4-BE49-F238E27FC236}">
              <a16:creationId xmlns:a16="http://schemas.microsoft.com/office/drawing/2014/main" xmlns=""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37" name="CustomShape 1">
          <a:extLst>
            <a:ext uri="{FF2B5EF4-FFF2-40B4-BE49-F238E27FC236}">
              <a16:creationId xmlns:a16="http://schemas.microsoft.com/office/drawing/2014/main" xmlns=""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38" name="CustomShape 1">
          <a:extLst>
            <a:ext uri="{FF2B5EF4-FFF2-40B4-BE49-F238E27FC236}">
              <a16:creationId xmlns:a16="http://schemas.microsoft.com/office/drawing/2014/main" xmlns=""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39" name="CustomShape 1">
          <a:extLst>
            <a:ext uri="{FF2B5EF4-FFF2-40B4-BE49-F238E27FC236}">
              <a16:creationId xmlns:a16="http://schemas.microsoft.com/office/drawing/2014/main" xmlns=""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40" name="CustomShape 1">
          <a:extLst>
            <a:ext uri="{FF2B5EF4-FFF2-40B4-BE49-F238E27FC236}">
              <a16:creationId xmlns:a16="http://schemas.microsoft.com/office/drawing/2014/main" xmlns=""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41" name="CustomShape 1">
          <a:extLst>
            <a:ext uri="{FF2B5EF4-FFF2-40B4-BE49-F238E27FC236}">
              <a16:creationId xmlns:a16="http://schemas.microsoft.com/office/drawing/2014/main" xmlns=""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42" name="CustomShape 1">
          <a:extLst>
            <a:ext uri="{FF2B5EF4-FFF2-40B4-BE49-F238E27FC236}">
              <a16:creationId xmlns:a16="http://schemas.microsoft.com/office/drawing/2014/main" xmlns=""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43" name="CustomShape 1">
          <a:extLst>
            <a:ext uri="{FF2B5EF4-FFF2-40B4-BE49-F238E27FC236}">
              <a16:creationId xmlns:a16="http://schemas.microsoft.com/office/drawing/2014/main" xmlns=""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44" name="CustomShape 1">
          <a:extLst>
            <a:ext uri="{FF2B5EF4-FFF2-40B4-BE49-F238E27FC236}">
              <a16:creationId xmlns:a16="http://schemas.microsoft.com/office/drawing/2014/main" xmlns=""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45" name="CustomShape 1">
          <a:extLst>
            <a:ext uri="{FF2B5EF4-FFF2-40B4-BE49-F238E27FC236}">
              <a16:creationId xmlns:a16="http://schemas.microsoft.com/office/drawing/2014/main" xmlns=""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46" name="CustomShape 1">
          <a:extLst>
            <a:ext uri="{FF2B5EF4-FFF2-40B4-BE49-F238E27FC236}">
              <a16:creationId xmlns:a16="http://schemas.microsoft.com/office/drawing/2014/main" xmlns=""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47" name="CustomShape 1">
          <a:extLst>
            <a:ext uri="{FF2B5EF4-FFF2-40B4-BE49-F238E27FC236}">
              <a16:creationId xmlns:a16="http://schemas.microsoft.com/office/drawing/2014/main" xmlns=""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48" name="CustomShape 1">
          <a:extLst>
            <a:ext uri="{FF2B5EF4-FFF2-40B4-BE49-F238E27FC236}">
              <a16:creationId xmlns:a16="http://schemas.microsoft.com/office/drawing/2014/main" xmlns=""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49" name="CustomShape 1">
          <a:extLst>
            <a:ext uri="{FF2B5EF4-FFF2-40B4-BE49-F238E27FC236}">
              <a16:creationId xmlns:a16="http://schemas.microsoft.com/office/drawing/2014/main" xmlns=""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50" name="CustomShape 1">
          <a:extLst>
            <a:ext uri="{FF2B5EF4-FFF2-40B4-BE49-F238E27FC236}">
              <a16:creationId xmlns:a16="http://schemas.microsoft.com/office/drawing/2014/main" xmlns=""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51" name="CustomShape 1">
          <a:extLst>
            <a:ext uri="{FF2B5EF4-FFF2-40B4-BE49-F238E27FC236}">
              <a16:creationId xmlns:a16="http://schemas.microsoft.com/office/drawing/2014/main" xmlns=""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52" name="CustomShape 1">
          <a:extLst>
            <a:ext uri="{FF2B5EF4-FFF2-40B4-BE49-F238E27FC236}">
              <a16:creationId xmlns:a16="http://schemas.microsoft.com/office/drawing/2014/main" xmlns=""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53" name="CustomShape 1">
          <a:extLst>
            <a:ext uri="{FF2B5EF4-FFF2-40B4-BE49-F238E27FC236}">
              <a16:creationId xmlns:a16="http://schemas.microsoft.com/office/drawing/2014/main" xmlns=""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54" name="CustomShape 1">
          <a:extLst>
            <a:ext uri="{FF2B5EF4-FFF2-40B4-BE49-F238E27FC236}">
              <a16:creationId xmlns:a16="http://schemas.microsoft.com/office/drawing/2014/main" xmlns=""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355" name="CustomShape 1">
          <a:extLst>
            <a:ext uri="{FF2B5EF4-FFF2-40B4-BE49-F238E27FC236}">
              <a16:creationId xmlns:a16="http://schemas.microsoft.com/office/drawing/2014/main" xmlns=""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56" name="CustomShape 1">
          <a:extLst>
            <a:ext uri="{FF2B5EF4-FFF2-40B4-BE49-F238E27FC236}">
              <a16:creationId xmlns:a16="http://schemas.microsoft.com/office/drawing/2014/main" xmlns=""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57" name="CustomShape 1">
          <a:extLst>
            <a:ext uri="{FF2B5EF4-FFF2-40B4-BE49-F238E27FC236}">
              <a16:creationId xmlns:a16="http://schemas.microsoft.com/office/drawing/2014/main" xmlns=""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58" name="CustomShape 1">
          <a:extLst>
            <a:ext uri="{FF2B5EF4-FFF2-40B4-BE49-F238E27FC236}">
              <a16:creationId xmlns:a16="http://schemas.microsoft.com/office/drawing/2014/main" xmlns=""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59" name="CustomShape 1">
          <a:extLst>
            <a:ext uri="{FF2B5EF4-FFF2-40B4-BE49-F238E27FC236}">
              <a16:creationId xmlns:a16="http://schemas.microsoft.com/office/drawing/2014/main" xmlns=""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60" name="CustomShape 1">
          <a:extLst>
            <a:ext uri="{FF2B5EF4-FFF2-40B4-BE49-F238E27FC236}">
              <a16:creationId xmlns:a16="http://schemas.microsoft.com/office/drawing/2014/main" xmlns=""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61" name="CustomShape 1">
          <a:extLst>
            <a:ext uri="{FF2B5EF4-FFF2-40B4-BE49-F238E27FC236}">
              <a16:creationId xmlns:a16="http://schemas.microsoft.com/office/drawing/2014/main" xmlns=""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62" name="CustomShape 1">
          <a:extLst>
            <a:ext uri="{FF2B5EF4-FFF2-40B4-BE49-F238E27FC236}">
              <a16:creationId xmlns:a16="http://schemas.microsoft.com/office/drawing/2014/main" xmlns=""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63" name="CustomShape 1">
          <a:extLst>
            <a:ext uri="{FF2B5EF4-FFF2-40B4-BE49-F238E27FC236}">
              <a16:creationId xmlns:a16="http://schemas.microsoft.com/office/drawing/2014/main" xmlns=""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364" name="CustomShape 1">
          <a:extLst>
            <a:ext uri="{FF2B5EF4-FFF2-40B4-BE49-F238E27FC236}">
              <a16:creationId xmlns:a16="http://schemas.microsoft.com/office/drawing/2014/main" xmlns=""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65" name="CustomShape 1">
          <a:extLst>
            <a:ext uri="{FF2B5EF4-FFF2-40B4-BE49-F238E27FC236}">
              <a16:creationId xmlns:a16="http://schemas.microsoft.com/office/drawing/2014/main" xmlns=""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66" name="CustomShape 1">
          <a:extLst>
            <a:ext uri="{FF2B5EF4-FFF2-40B4-BE49-F238E27FC236}">
              <a16:creationId xmlns:a16="http://schemas.microsoft.com/office/drawing/2014/main" xmlns=""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67" name="CustomShape 1">
          <a:extLst>
            <a:ext uri="{FF2B5EF4-FFF2-40B4-BE49-F238E27FC236}">
              <a16:creationId xmlns:a16="http://schemas.microsoft.com/office/drawing/2014/main" xmlns=""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68" name="CustomShape 1">
          <a:extLst>
            <a:ext uri="{FF2B5EF4-FFF2-40B4-BE49-F238E27FC236}">
              <a16:creationId xmlns:a16="http://schemas.microsoft.com/office/drawing/2014/main" xmlns=""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69" name="CustomShape 1">
          <a:extLst>
            <a:ext uri="{FF2B5EF4-FFF2-40B4-BE49-F238E27FC236}">
              <a16:creationId xmlns:a16="http://schemas.microsoft.com/office/drawing/2014/main" xmlns=""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70" name="CustomShape 1">
          <a:extLst>
            <a:ext uri="{FF2B5EF4-FFF2-40B4-BE49-F238E27FC236}">
              <a16:creationId xmlns:a16="http://schemas.microsoft.com/office/drawing/2014/main" xmlns=""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71" name="CustomShape 1">
          <a:extLst>
            <a:ext uri="{FF2B5EF4-FFF2-40B4-BE49-F238E27FC236}">
              <a16:creationId xmlns:a16="http://schemas.microsoft.com/office/drawing/2014/main" xmlns=""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72" name="CustomShape 1">
          <a:extLst>
            <a:ext uri="{FF2B5EF4-FFF2-40B4-BE49-F238E27FC236}">
              <a16:creationId xmlns:a16="http://schemas.microsoft.com/office/drawing/2014/main" xmlns=""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73" name="CustomShape 1">
          <a:extLst>
            <a:ext uri="{FF2B5EF4-FFF2-40B4-BE49-F238E27FC236}">
              <a16:creationId xmlns:a16="http://schemas.microsoft.com/office/drawing/2014/main" xmlns=""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74" name="CustomShape 1">
          <a:extLst>
            <a:ext uri="{FF2B5EF4-FFF2-40B4-BE49-F238E27FC236}">
              <a16:creationId xmlns:a16="http://schemas.microsoft.com/office/drawing/2014/main" xmlns=""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75" name="CustomShape 1">
          <a:extLst>
            <a:ext uri="{FF2B5EF4-FFF2-40B4-BE49-F238E27FC236}">
              <a16:creationId xmlns:a16="http://schemas.microsoft.com/office/drawing/2014/main" xmlns=""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76" name="CustomShape 1">
          <a:extLst>
            <a:ext uri="{FF2B5EF4-FFF2-40B4-BE49-F238E27FC236}">
              <a16:creationId xmlns:a16="http://schemas.microsoft.com/office/drawing/2014/main" xmlns=""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77" name="CustomShape 1">
          <a:extLst>
            <a:ext uri="{FF2B5EF4-FFF2-40B4-BE49-F238E27FC236}">
              <a16:creationId xmlns:a16="http://schemas.microsoft.com/office/drawing/2014/main" xmlns=""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78" name="CustomShape 1">
          <a:extLst>
            <a:ext uri="{FF2B5EF4-FFF2-40B4-BE49-F238E27FC236}">
              <a16:creationId xmlns:a16="http://schemas.microsoft.com/office/drawing/2014/main" xmlns=""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79" name="CustomShape 1">
          <a:extLst>
            <a:ext uri="{FF2B5EF4-FFF2-40B4-BE49-F238E27FC236}">
              <a16:creationId xmlns:a16="http://schemas.microsoft.com/office/drawing/2014/main" xmlns=""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80" name="CustomShape 1">
          <a:extLst>
            <a:ext uri="{FF2B5EF4-FFF2-40B4-BE49-F238E27FC236}">
              <a16:creationId xmlns:a16="http://schemas.microsoft.com/office/drawing/2014/main" xmlns=""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81" name="CustomShape 1">
          <a:extLst>
            <a:ext uri="{FF2B5EF4-FFF2-40B4-BE49-F238E27FC236}">
              <a16:creationId xmlns:a16="http://schemas.microsoft.com/office/drawing/2014/main" xmlns=""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82" name="CustomShape 1">
          <a:extLst>
            <a:ext uri="{FF2B5EF4-FFF2-40B4-BE49-F238E27FC236}">
              <a16:creationId xmlns:a16="http://schemas.microsoft.com/office/drawing/2014/main" xmlns=""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83" name="CustomShape 1">
          <a:extLst>
            <a:ext uri="{FF2B5EF4-FFF2-40B4-BE49-F238E27FC236}">
              <a16:creationId xmlns:a16="http://schemas.microsoft.com/office/drawing/2014/main" xmlns=""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84" name="CustomShape 1">
          <a:extLst>
            <a:ext uri="{FF2B5EF4-FFF2-40B4-BE49-F238E27FC236}">
              <a16:creationId xmlns:a16="http://schemas.microsoft.com/office/drawing/2014/main" xmlns=""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85" name="CustomShape 1">
          <a:extLst>
            <a:ext uri="{FF2B5EF4-FFF2-40B4-BE49-F238E27FC236}">
              <a16:creationId xmlns:a16="http://schemas.microsoft.com/office/drawing/2014/main" xmlns=""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86" name="CustomShape 1">
          <a:extLst>
            <a:ext uri="{FF2B5EF4-FFF2-40B4-BE49-F238E27FC236}">
              <a16:creationId xmlns:a16="http://schemas.microsoft.com/office/drawing/2014/main" xmlns=""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87" name="CustomShape 1">
          <a:extLst>
            <a:ext uri="{FF2B5EF4-FFF2-40B4-BE49-F238E27FC236}">
              <a16:creationId xmlns:a16="http://schemas.microsoft.com/office/drawing/2014/main" xmlns=""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88" name="CustomShape 1">
          <a:extLst>
            <a:ext uri="{FF2B5EF4-FFF2-40B4-BE49-F238E27FC236}">
              <a16:creationId xmlns:a16="http://schemas.microsoft.com/office/drawing/2014/main" xmlns=""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89" name="CustomShape 1">
          <a:extLst>
            <a:ext uri="{FF2B5EF4-FFF2-40B4-BE49-F238E27FC236}">
              <a16:creationId xmlns:a16="http://schemas.microsoft.com/office/drawing/2014/main" xmlns=""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90" name="CustomShape 1">
          <a:extLst>
            <a:ext uri="{FF2B5EF4-FFF2-40B4-BE49-F238E27FC236}">
              <a16:creationId xmlns:a16="http://schemas.microsoft.com/office/drawing/2014/main" xmlns=""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91" name="CustomShape 1">
          <a:extLst>
            <a:ext uri="{FF2B5EF4-FFF2-40B4-BE49-F238E27FC236}">
              <a16:creationId xmlns:a16="http://schemas.microsoft.com/office/drawing/2014/main" xmlns=""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92" name="CustomShape 1">
          <a:extLst>
            <a:ext uri="{FF2B5EF4-FFF2-40B4-BE49-F238E27FC236}">
              <a16:creationId xmlns:a16="http://schemas.microsoft.com/office/drawing/2014/main" xmlns=""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93" name="CustomShape 1">
          <a:extLst>
            <a:ext uri="{FF2B5EF4-FFF2-40B4-BE49-F238E27FC236}">
              <a16:creationId xmlns:a16="http://schemas.microsoft.com/office/drawing/2014/main" xmlns=""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94" name="CustomShape 1">
          <a:extLst>
            <a:ext uri="{FF2B5EF4-FFF2-40B4-BE49-F238E27FC236}">
              <a16:creationId xmlns:a16="http://schemas.microsoft.com/office/drawing/2014/main" xmlns=""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95" name="CustomShape 1">
          <a:extLst>
            <a:ext uri="{FF2B5EF4-FFF2-40B4-BE49-F238E27FC236}">
              <a16:creationId xmlns:a16="http://schemas.microsoft.com/office/drawing/2014/main" xmlns=""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96" name="CustomShape 1">
          <a:extLst>
            <a:ext uri="{FF2B5EF4-FFF2-40B4-BE49-F238E27FC236}">
              <a16:creationId xmlns:a16="http://schemas.microsoft.com/office/drawing/2014/main" xmlns=""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97" name="CustomShape 1">
          <a:extLst>
            <a:ext uri="{FF2B5EF4-FFF2-40B4-BE49-F238E27FC236}">
              <a16:creationId xmlns:a16="http://schemas.microsoft.com/office/drawing/2014/main" xmlns=""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98" name="CustomShape 1">
          <a:extLst>
            <a:ext uri="{FF2B5EF4-FFF2-40B4-BE49-F238E27FC236}">
              <a16:creationId xmlns:a16="http://schemas.microsoft.com/office/drawing/2014/main" xmlns=""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99" name="CustomShape 1">
          <a:extLst>
            <a:ext uri="{FF2B5EF4-FFF2-40B4-BE49-F238E27FC236}">
              <a16:creationId xmlns:a16="http://schemas.microsoft.com/office/drawing/2014/main" xmlns=""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00" name="CustomShape 1">
          <a:extLst>
            <a:ext uri="{FF2B5EF4-FFF2-40B4-BE49-F238E27FC236}">
              <a16:creationId xmlns:a16="http://schemas.microsoft.com/office/drawing/2014/main" xmlns=""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01" name="CustomShape 1">
          <a:extLst>
            <a:ext uri="{FF2B5EF4-FFF2-40B4-BE49-F238E27FC236}">
              <a16:creationId xmlns:a16="http://schemas.microsoft.com/office/drawing/2014/main" xmlns=""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02" name="CustomShape 1">
          <a:extLst>
            <a:ext uri="{FF2B5EF4-FFF2-40B4-BE49-F238E27FC236}">
              <a16:creationId xmlns:a16="http://schemas.microsoft.com/office/drawing/2014/main" xmlns=""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03" name="CustomShape 1">
          <a:extLst>
            <a:ext uri="{FF2B5EF4-FFF2-40B4-BE49-F238E27FC236}">
              <a16:creationId xmlns:a16="http://schemas.microsoft.com/office/drawing/2014/main" xmlns=""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04" name="CustomShape 1">
          <a:extLst>
            <a:ext uri="{FF2B5EF4-FFF2-40B4-BE49-F238E27FC236}">
              <a16:creationId xmlns:a16="http://schemas.microsoft.com/office/drawing/2014/main" xmlns=""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05" name="CustomShape 1">
          <a:extLst>
            <a:ext uri="{FF2B5EF4-FFF2-40B4-BE49-F238E27FC236}">
              <a16:creationId xmlns:a16="http://schemas.microsoft.com/office/drawing/2014/main" xmlns=""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06" name="CustomShape 1">
          <a:extLst>
            <a:ext uri="{FF2B5EF4-FFF2-40B4-BE49-F238E27FC236}">
              <a16:creationId xmlns:a16="http://schemas.microsoft.com/office/drawing/2014/main" xmlns=""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407" name="CustomShape 1">
          <a:extLst>
            <a:ext uri="{FF2B5EF4-FFF2-40B4-BE49-F238E27FC236}">
              <a16:creationId xmlns:a16="http://schemas.microsoft.com/office/drawing/2014/main" xmlns=""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08" name="CustomShape 1">
          <a:extLst>
            <a:ext uri="{FF2B5EF4-FFF2-40B4-BE49-F238E27FC236}">
              <a16:creationId xmlns:a16="http://schemas.microsoft.com/office/drawing/2014/main" xmlns=""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09" name="CustomShape 1">
          <a:extLst>
            <a:ext uri="{FF2B5EF4-FFF2-40B4-BE49-F238E27FC236}">
              <a16:creationId xmlns:a16="http://schemas.microsoft.com/office/drawing/2014/main" xmlns=""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10" name="CustomShape 1">
          <a:extLst>
            <a:ext uri="{FF2B5EF4-FFF2-40B4-BE49-F238E27FC236}">
              <a16:creationId xmlns:a16="http://schemas.microsoft.com/office/drawing/2014/main" xmlns=""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11" name="CustomShape 1">
          <a:extLst>
            <a:ext uri="{FF2B5EF4-FFF2-40B4-BE49-F238E27FC236}">
              <a16:creationId xmlns:a16="http://schemas.microsoft.com/office/drawing/2014/main" xmlns=""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12" name="CustomShape 1">
          <a:extLst>
            <a:ext uri="{FF2B5EF4-FFF2-40B4-BE49-F238E27FC236}">
              <a16:creationId xmlns:a16="http://schemas.microsoft.com/office/drawing/2014/main" xmlns=""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13" name="CustomShape 1">
          <a:extLst>
            <a:ext uri="{FF2B5EF4-FFF2-40B4-BE49-F238E27FC236}">
              <a16:creationId xmlns:a16="http://schemas.microsoft.com/office/drawing/2014/main" xmlns=""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14" name="CustomShape 1">
          <a:extLst>
            <a:ext uri="{FF2B5EF4-FFF2-40B4-BE49-F238E27FC236}">
              <a16:creationId xmlns:a16="http://schemas.microsoft.com/office/drawing/2014/main" xmlns=""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15" name="CustomShape 1">
          <a:extLst>
            <a:ext uri="{FF2B5EF4-FFF2-40B4-BE49-F238E27FC236}">
              <a16:creationId xmlns:a16="http://schemas.microsoft.com/office/drawing/2014/main" xmlns=""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16" name="CustomShape 1">
          <a:extLst>
            <a:ext uri="{FF2B5EF4-FFF2-40B4-BE49-F238E27FC236}">
              <a16:creationId xmlns:a16="http://schemas.microsoft.com/office/drawing/2014/main" xmlns=""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17" name="CustomShape 1">
          <a:extLst>
            <a:ext uri="{FF2B5EF4-FFF2-40B4-BE49-F238E27FC236}">
              <a16:creationId xmlns:a16="http://schemas.microsoft.com/office/drawing/2014/main" xmlns=""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18" name="CustomShape 1">
          <a:extLst>
            <a:ext uri="{FF2B5EF4-FFF2-40B4-BE49-F238E27FC236}">
              <a16:creationId xmlns:a16="http://schemas.microsoft.com/office/drawing/2014/main" xmlns=""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19" name="CustomShape 1">
          <a:extLst>
            <a:ext uri="{FF2B5EF4-FFF2-40B4-BE49-F238E27FC236}">
              <a16:creationId xmlns:a16="http://schemas.microsoft.com/office/drawing/2014/main" xmlns=""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20" name="CustomShape 1">
          <a:extLst>
            <a:ext uri="{FF2B5EF4-FFF2-40B4-BE49-F238E27FC236}">
              <a16:creationId xmlns:a16="http://schemas.microsoft.com/office/drawing/2014/main" xmlns=""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21" name="CustomShape 1">
          <a:extLst>
            <a:ext uri="{FF2B5EF4-FFF2-40B4-BE49-F238E27FC236}">
              <a16:creationId xmlns:a16="http://schemas.microsoft.com/office/drawing/2014/main" xmlns=""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22" name="CustomShape 1">
          <a:extLst>
            <a:ext uri="{FF2B5EF4-FFF2-40B4-BE49-F238E27FC236}">
              <a16:creationId xmlns:a16="http://schemas.microsoft.com/office/drawing/2014/main" xmlns=""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23" name="CustomShape 1">
          <a:extLst>
            <a:ext uri="{FF2B5EF4-FFF2-40B4-BE49-F238E27FC236}">
              <a16:creationId xmlns:a16="http://schemas.microsoft.com/office/drawing/2014/main" xmlns=""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24" name="CustomShape 1">
          <a:extLst>
            <a:ext uri="{FF2B5EF4-FFF2-40B4-BE49-F238E27FC236}">
              <a16:creationId xmlns:a16="http://schemas.microsoft.com/office/drawing/2014/main" xmlns=""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25" name="CustomShape 1">
          <a:extLst>
            <a:ext uri="{FF2B5EF4-FFF2-40B4-BE49-F238E27FC236}">
              <a16:creationId xmlns:a16="http://schemas.microsoft.com/office/drawing/2014/main" xmlns=""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26" name="CustomShape 1">
          <a:extLst>
            <a:ext uri="{FF2B5EF4-FFF2-40B4-BE49-F238E27FC236}">
              <a16:creationId xmlns:a16="http://schemas.microsoft.com/office/drawing/2014/main" xmlns=""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27" name="CustomShape 1">
          <a:extLst>
            <a:ext uri="{FF2B5EF4-FFF2-40B4-BE49-F238E27FC236}">
              <a16:creationId xmlns:a16="http://schemas.microsoft.com/office/drawing/2014/main" xmlns=""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28" name="CustomShape 1">
          <a:extLst>
            <a:ext uri="{FF2B5EF4-FFF2-40B4-BE49-F238E27FC236}">
              <a16:creationId xmlns:a16="http://schemas.microsoft.com/office/drawing/2014/main" xmlns=""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29" name="CustomShape 1">
          <a:extLst>
            <a:ext uri="{FF2B5EF4-FFF2-40B4-BE49-F238E27FC236}">
              <a16:creationId xmlns:a16="http://schemas.microsoft.com/office/drawing/2014/main" xmlns=""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30" name="CustomShape 1">
          <a:extLst>
            <a:ext uri="{FF2B5EF4-FFF2-40B4-BE49-F238E27FC236}">
              <a16:creationId xmlns:a16="http://schemas.microsoft.com/office/drawing/2014/main" xmlns=""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31" name="CustomShape 1">
          <a:extLst>
            <a:ext uri="{FF2B5EF4-FFF2-40B4-BE49-F238E27FC236}">
              <a16:creationId xmlns:a16="http://schemas.microsoft.com/office/drawing/2014/main" xmlns=""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32" name="CustomShape 1">
          <a:extLst>
            <a:ext uri="{FF2B5EF4-FFF2-40B4-BE49-F238E27FC236}">
              <a16:creationId xmlns:a16="http://schemas.microsoft.com/office/drawing/2014/main" xmlns=""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33" name="CustomShape 1">
          <a:extLst>
            <a:ext uri="{FF2B5EF4-FFF2-40B4-BE49-F238E27FC236}">
              <a16:creationId xmlns:a16="http://schemas.microsoft.com/office/drawing/2014/main" xmlns=""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34" name="CustomShape 1">
          <a:extLst>
            <a:ext uri="{FF2B5EF4-FFF2-40B4-BE49-F238E27FC236}">
              <a16:creationId xmlns:a16="http://schemas.microsoft.com/office/drawing/2014/main" xmlns=""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35" name="CustomShape 1">
          <a:extLst>
            <a:ext uri="{FF2B5EF4-FFF2-40B4-BE49-F238E27FC236}">
              <a16:creationId xmlns:a16="http://schemas.microsoft.com/office/drawing/2014/main" xmlns=""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36" name="CustomShape 1">
          <a:extLst>
            <a:ext uri="{FF2B5EF4-FFF2-40B4-BE49-F238E27FC236}">
              <a16:creationId xmlns:a16="http://schemas.microsoft.com/office/drawing/2014/main" xmlns=""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37" name="CustomShape 1">
          <a:extLst>
            <a:ext uri="{FF2B5EF4-FFF2-40B4-BE49-F238E27FC236}">
              <a16:creationId xmlns:a16="http://schemas.microsoft.com/office/drawing/2014/main" xmlns=""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38" name="CustomShape 1">
          <a:extLst>
            <a:ext uri="{FF2B5EF4-FFF2-40B4-BE49-F238E27FC236}">
              <a16:creationId xmlns:a16="http://schemas.microsoft.com/office/drawing/2014/main" xmlns=""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39" name="CustomShape 1">
          <a:extLst>
            <a:ext uri="{FF2B5EF4-FFF2-40B4-BE49-F238E27FC236}">
              <a16:creationId xmlns:a16="http://schemas.microsoft.com/office/drawing/2014/main" xmlns=""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40" name="CustomShape 1">
          <a:extLst>
            <a:ext uri="{FF2B5EF4-FFF2-40B4-BE49-F238E27FC236}">
              <a16:creationId xmlns:a16="http://schemas.microsoft.com/office/drawing/2014/main" xmlns=""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41" name="CustomShape 1">
          <a:extLst>
            <a:ext uri="{FF2B5EF4-FFF2-40B4-BE49-F238E27FC236}">
              <a16:creationId xmlns:a16="http://schemas.microsoft.com/office/drawing/2014/main" xmlns=""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42" name="CustomShape 1">
          <a:extLst>
            <a:ext uri="{FF2B5EF4-FFF2-40B4-BE49-F238E27FC236}">
              <a16:creationId xmlns:a16="http://schemas.microsoft.com/office/drawing/2014/main" xmlns=""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43" name="CustomShape 1">
          <a:extLst>
            <a:ext uri="{FF2B5EF4-FFF2-40B4-BE49-F238E27FC236}">
              <a16:creationId xmlns:a16="http://schemas.microsoft.com/office/drawing/2014/main" xmlns=""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444" name="CustomShape 1">
          <a:extLst>
            <a:ext uri="{FF2B5EF4-FFF2-40B4-BE49-F238E27FC236}">
              <a16:creationId xmlns:a16="http://schemas.microsoft.com/office/drawing/2014/main" xmlns=""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45" name="CustomShape 1">
          <a:extLst>
            <a:ext uri="{FF2B5EF4-FFF2-40B4-BE49-F238E27FC236}">
              <a16:creationId xmlns:a16="http://schemas.microsoft.com/office/drawing/2014/main" xmlns=""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46" name="CustomShape 1">
          <a:extLst>
            <a:ext uri="{FF2B5EF4-FFF2-40B4-BE49-F238E27FC236}">
              <a16:creationId xmlns:a16="http://schemas.microsoft.com/office/drawing/2014/main" xmlns=""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47" name="CustomShape 1">
          <a:extLst>
            <a:ext uri="{FF2B5EF4-FFF2-40B4-BE49-F238E27FC236}">
              <a16:creationId xmlns:a16="http://schemas.microsoft.com/office/drawing/2014/main" xmlns=""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48" name="CustomShape 1">
          <a:extLst>
            <a:ext uri="{FF2B5EF4-FFF2-40B4-BE49-F238E27FC236}">
              <a16:creationId xmlns:a16="http://schemas.microsoft.com/office/drawing/2014/main" xmlns=""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49" name="CustomShape 1">
          <a:extLst>
            <a:ext uri="{FF2B5EF4-FFF2-40B4-BE49-F238E27FC236}">
              <a16:creationId xmlns:a16="http://schemas.microsoft.com/office/drawing/2014/main" xmlns=""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50" name="CustomShape 1">
          <a:extLst>
            <a:ext uri="{FF2B5EF4-FFF2-40B4-BE49-F238E27FC236}">
              <a16:creationId xmlns:a16="http://schemas.microsoft.com/office/drawing/2014/main" xmlns=""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51" name="CustomShape 1">
          <a:extLst>
            <a:ext uri="{FF2B5EF4-FFF2-40B4-BE49-F238E27FC236}">
              <a16:creationId xmlns:a16="http://schemas.microsoft.com/office/drawing/2014/main" xmlns=""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52" name="CustomShape 1">
          <a:extLst>
            <a:ext uri="{FF2B5EF4-FFF2-40B4-BE49-F238E27FC236}">
              <a16:creationId xmlns:a16="http://schemas.microsoft.com/office/drawing/2014/main" xmlns=""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453" name="CustomShape 1">
          <a:extLst>
            <a:ext uri="{FF2B5EF4-FFF2-40B4-BE49-F238E27FC236}">
              <a16:creationId xmlns:a16="http://schemas.microsoft.com/office/drawing/2014/main" xmlns=""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54" name="CustomShape 1">
          <a:extLst>
            <a:ext uri="{FF2B5EF4-FFF2-40B4-BE49-F238E27FC236}">
              <a16:creationId xmlns:a16="http://schemas.microsoft.com/office/drawing/2014/main" xmlns=""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55" name="CustomShape 1">
          <a:extLst>
            <a:ext uri="{FF2B5EF4-FFF2-40B4-BE49-F238E27FC236}">
              <a16:creationId xmlns:a16="http://schemas.microsoft.com/office/drawing/2014/main" xmlns=""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56" name="CustomShape 1">
          <a:extLst>
            <a:ext uri="{FF2B5EF4-FFF2-40B4-BE49-F238E27FC236}">
              <a16:creationId xmlns:a16="http://schemas.microsoft.com/office/drawing/2014/main" xmlns=""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57" name="CustomShape 1">
          <a:extLst>
            <a:ext uri="{FF2B5EF4-FFF2-40B4-BE49-F238E27FC236}">
              <a16:creationId xmlns:a16="http://schemas.microsoft.com/office/drawing/2014/main" xmlns=""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58" name="CustomShape 1">
          <a:extLst>
            <a:ext uri="{FF2B5EF4-FFF2-40B4-BE49-F238E27FC236}">
              <a16:creationId xmlns:a16="http://schemas.microsoft.com/office/drawing/2014/main" xmlns=""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59" name="CustomShape 1">
          <a:extLst>
            <a:ext uri="{FF2B5EF4-FFF2-40B4-BE49-F238E27FC236}">
              <a16:creationId xmlns:a16="http://schemas.microsoft.com/office/drawing/2014/main" xmlns=""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60" name="CustomShape 1">
          <a:extLst>
            <a:ext uri="{FF2B5EF4-FFF2-40B4-BE49-F238E27FC236}">
              <a16:creationId xmlns:a16="http://schemas.microsoft.com/office/drawing/2014/main" xmlns=""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61" name="CustomShape 1">
          <a:extLst>
            <a:ext uri="{FF2B5EF4-FFF2-40B4-BE49-F238E27FC236}">
              <a16:creationId xmlns:a16="http://schemas.microsoft.com/office/drawing/2014/main" xmlns=""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62" name="CustomShape 1">
          <a:extLst>
            <a:ext uri="{FF2B5EF4-FFF2-40B4-BE49-F238E27FC236}">
              <a16:creationId xmlns:a16="http://schemas.microsoft.com/office/drawing/2014/main" xmlns=""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63" name="CustomShape 1">
          <a:extLst>
            <a:ext uri="{FF2B5EF4-FFF2-40B4-BE49-F238E27FC236}">
              <a16:creationId xmlns:a16="http://schemas.microsoft.com/office/drawing/2014/main" xmlns=""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64" name="CustomShape 1">
          <a:extLst>
            <a:ext uri="{FF2B5EF4-FFF2-40B4-BE49-F238E27FC236}">
              <a16:creationId xmlns:a16="http://schemas.microsoft.com/office/drawing/2014/main" xmlns=""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65" name="CustomShape 1">
          <a:extLst>
            <a:ext uri="{FF2B5EF4-FFF2-40B4-BE49-F238E27FC236}">
              <a16:creationId xmlns:a16="http://schemas.microsoft.com/office/drawing/2014/main" xmlns=""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66" name="CustomShape 1">
          <a:extLst>
            <a:ext uri="{FF2B5EF4-FFF2-40B4-BE49-F238E27FC236}">
              <a16:creationId xmlns:a16="http://schemas.microsoft.com/office/drawing/2014/main" xmlns=""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67" name="CustomShape 1">
          <a:extLst>
            <a:ext uri="{FF2B5EF4-FFF2-40B4-BE49-F238E27FC236}">
              <a16:creationId xmlns:a16="http://schemas.microsoft.com/office/drawing/2014/main" xmlns=""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68" name="CustomShape 1">
          <a:extLst>
            <a:ext uri="{FF2B5EF4-FFF2-40B4-BE49-F238E27FC236}">
              <a16:creationId xmlns:a16="http://schemas.microsoft.com/office/drawing/2014/main" xmlns=""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69" name="CustomShape 1">
          <a:extLst>
            <a:ext uri="{FF2B5EF4-FFF2-40B4-BE49-F238E27FC236}">
              <a16:creationId xmlns:a16="http://schemas.microsoft.com/office/drawing/2014/main" xmlns=""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70" name="CustomShape 1">
          <a:extLst>
            <a:ext uri="{FF2B5EF4-FFF2-40B4-BE49-F238E27FC236}">
              <a16:creationId xmlns:a16="http://schemas.microsoft.com/office/drawing/2014/main" xmlns=""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71" name="CustomShape 1">
          <a:extLst>
            <a:ext uri="{FF2B5EF4-FFF2-40B4-BE49-F238E27FC236}">
              <a16:creationId xmlns:a16="http://schemas.microsoft.com/office/drawing/2014/main" xmlns=""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72" name="CustomShape 1">
          <a:extLst>
            <a:ext uri="{FF2B5EF4-FFF2-40B4-BE49-F238E27FC236}">
              <a16:creationId xmlns:a16="http://schemas.microsoft.com/office/drawing/2014/main" xmlns=""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73" name="CustomShape 1">
          <a:extLst>
            <a:ext uri="{FF2B5EF4-FFF2-40B4-BE49-F238E27FC236}">
              <a16:creationId xmlns:a16="http://schemas.microsoft.com/office/drawing/2014/main" xmlns=""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74" name="CustomShape 1">
          <a:extLst>
            <a:ext uri="{FF2B5EF4-FFF2-40B4-BE49-F238E27FC236}">
              <a16:creationId xmlns:a16="http://schemas.microsoft.com/office/drawing/2014/main" xmlns=""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75" name="CustomShape 1">
          <a:extLst>
            <a:ext uri="{FF2B5EF4-FFF2-40B4-BE49-F238E27FC236}">
              <a16:creationId xmlns:a16="http://schemas.microsoft.com/office/drawing/2014/main" xmlns=""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76" name="CustomShape 1">
          <a:extLst>
            <a:ext uri="{FF2B5EF4-FFF2-40B4-BE49-F238E27FC236}">
              <a16:creationId xmlns:a16="http://schemas.microsoft.com/office/drawing/2014/main" xmlns=""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77" name="CustomShape 1">
          <a:extLst>
            <a:ext uri="{FF2B5EF4-FFF2-40B4-BE49-F238E27FC236}">
              <a16:creationId xmlns:a16="http://schemas.microsoft.com/office/drawing/2014/main" xmlns=""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78" name="CustomShape 1">
          <a:extLst>
            <a:ext uri="{FF2B5EF4-FFF2-40B4-BE49-F238E27FC236}">
              <a16:creationId xmlns:a16="http://schemas.microsoft.com/office/drawing/2014/main" xmlns=""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79" name="CustomShape 1">
          <a:extLst>
            <a:ext uri="{FF2B5EF4-FFF2-40B4-BE49-F238E27FC236}">
              <a16:creationId xmlns:a16="http://schemas.microsoft.com/office/drawing/2014/main" xmlns=""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80" name="CustomShape 1">
          <a:extLst>
            <a:ext uri="{FF2B5EF4-FFF2-40B4-BE49-F238E27FC236}">
              <a16:creationId xmlns:a16="http://schemas.microsoft.com/office/drawing/2014/main" xmlns=""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81" name="CustomShape 1">
          <a:extLst>
            <a:ext uri="{FF2B5EF4-FFF2-40B4-BE49-F238E27FC236}">
              <a16:creationId xmlns:a16="http://schemas.microsoft.com/office/drawing/2014/main" xmlns=""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82" name="CustomShape 1">
          <a:extLst>
            <a:ext uri="{FF2B5EF4-FFF2-40B4-BE49-F238E27FC236}">
              <a16:creationId xmlns:a16="http://schemas.microsoft.com/office/drawing/2014/main" xmlns=""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83" name="CustomShape 1">
          <a:extLst>
            <a:ext uri="{FF2B5EF4-FFF2-40B4-BE49-F238E27FC236}">
              <a16:creationId xmlns:a16="http://schemas.microsoft.com/office/drawing/2014/main" xmlns=""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84" name="CustomShape 1">
          <a:extLst>
            <a:ext uri="{FF2B5EF4-FFF2-40B4-BE49-F238E27FC236}">
              <a16:creationId xmlns:a16="http://schemas.microsoft.com/office/drawing/2014/main" xmlns=""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85" name="CustomShape 1">
          <a:extLst>
            <a:ext uri="{FF2B5EF4-FFF2-40B4-BE49-F238E27FC236}">
              <a16:creationId xmlns:a16="http://schemas.microsoft.com/office/drawing/2014/main" xmlns=""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86" name="CustomShape 1">
          <a:extLst>
            <a:ext uri="{FF2B5EF4-FFF2-40B4-BE49-F238E27FC236}">
              <a16:creationId xmlns:a16="http://schemas.microsoft.com/office/drawing/2014/main" xmlns=""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87" name="CustomShape 1">
          <a:extLst>
            <a:ext uri="{FF2B5EF4-FFF2-40B4-BE49-F238E27FC236}">
              <a16:creationId xmlns:a16="http://schemas.microsoft.com/office/drawing/2014/main" xmlns=""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88" name="CustomShape 1">
          <a:extLst>
            <a:ext uri="{FF2B5EF4-FFF2-40B4-BE49-F238E27FC236}">
              <a16:creationId xmlns:a16="http://schemas.microsoft.com/office/drawing/2014/main" xmlns=""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89" name="CustomShape 1">
          <a:extLst>
            <a:ext uri="{FF2B5EF4-FFF2-40B4-BE49-F238E27FC236}">
              <a16:creationId xmlns:a16="http://schemas.microsoft.com/office/drawing/2014/main" xmlns=""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90" name="CustomShape 1">
          <a:extLst>
            <a:ext uri="{FF2B5EF4-FFF2-40B4-BE49-F238E27FC236}">
              <a16:creationId xmlns:a16="http://schemas.microsoft.com/office/drawing/2014/main" xmlns=""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91" name="CustomShape 1">
          <a:extLst>
            <a:ext uri="{FF2B5EF4-FFF2-40B4-BE49-F238E27FC236}">
              <a16:creationId xmlns:a16="http://schemas.microsoft.com/office/drawing/2014/main" xmlns=""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92" name="CustomShape 1">
          <a:extLst>
            <a:ext uri="{FF2B5EF4-FFF2-40B4-BE49-F238E27FC236}">
              <a16:creationId xmlns:a16="http://schemas.microsoft.com/office/drawing/2014/main" xmlns=""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93" name="CustomShape 1">
          <a:extLst>
            <a:ext uri="{FF2B5EF4-FFF2-40B4-BE49-F238E27FC236}">
              <a16:creationId xmlns:a16="http://schemas.microsoft.com/office/drawing/2014/main" xmlns=""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94" name="CustomShape 1">
          <a:extLst>
            <a:ext uri="{FF2B5EF4-FFF2-40B4-BE49-F238E27FC236}">
              <a16:creationId xmlns:a16="http://schemas.microsoft.com/office/drawing/2014/main" xmlns=""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95" name="CustomShape 1">
          <a:extLst>
            <a:ext uri="{FF2B5EF4-FFF2-40B4-BE49-F238E27FC236}">
              <a16:creationId xmlns:a16="http://schemas.microsoft.com/office/drawing/2014/main" xmlns=""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496" name="CustomShape 1">
          <a:extLst>
            <a:ext uri="{FF2B5EF4-FFF2-40B4-BE49-F238E27FC236}">
              <a16:creationId xmlns:a16="http://schemas.microsoft.com/office/drawing/2014/main" xmlns=""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97" name="CustomShape 1">
          <a:extLst>
            <a:ext uri="{FF2B5EF4-FFF2-40B4-BE49-F238E27FC236}">
              <a16:creationId xmlns:a16="http://schemas.microsoft.com/office/drawing/2014/main" xmlns=""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98" name="CustomShape 1">
          <a:extLst>
            <a:ext uri="{FF2B5EF4-FFF2-40B4-BE49-F238E27FC236}">
              <a16:creationId xmlns:a16="http://schemas.microsoft.com/office/drawing/2014/main" xmlns=""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99" name="CustomShape 1">
          <a:extLst>
            <a:ext uri="{FF2B5EF4-FFF2-40B4-BE49-F238E27FC236}">
              <a16:creationId xmlns:a16="http://schemas.microsoft.com/office/drawing/2014/main" xmlns=""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00" name="CustomShape 1">
          <a:extLst>
            <a:ext uri="{FF2B5EF4-FFF2-40B4-BE49-F238E27FC236}">
              <a16:creationId xmlns:a16="http://schemas.microsoft.com/office/drawing/2014/main" xmlns=""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01" name="CustomShape 1">
          <a:extLst>
            <a:ext uri="{FF2B5EF4-FFF2-40B4-BE49-F238E27FC236}">
              <a16:creationId xmlns:a16="http://schemas.microsoft.com/office/drawing/2014/main" xmlns=""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02" name="CustomShape 1">
          <a:extLst>
            <a:ext uri="{FF2B5EF4-FFF2-40B4-BE49-F238E27FC236}">
              <a16:creationId xmlns:a16="http://schemas.microsoft.com/office/drawing/2014/main" xmlns=""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03" name="CustomShape 1">
          <a:extLst>
            <a:ext uri="{FF2B5EF4-FFF2-40B4-BE49-F238E27FC236}">
              <a16:creationId xmlns:a16="http://schemas.microsoft.com/office/drawing/2014/main" xmlns=""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04" name="CustomShape 1">
          <a:extLst>
            <a:ext uri="{FF2B5EF4-FFF2-40B4-BE49-F238E27FC236}">
              <a16:creationId xmlns:a16="http://schemas.microsoft.com/office/drawing/2014/main" xmlns=""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05" name="CustomShape 1">
          <a:extLst>
            <a:ext uri="{FF2B5EF4-FFF2-40B4-BE49-F238E27FC236}">
              <a16:creationId xmlns:a16="http://schemas.microsoft.com/office/drawing/2014/main" xmlns=""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06" name="CustomShape 1">
          <a:extLst>
            <a:ext uri="{FF2B5EF4-FFF2-40B4-BE49-F238E27FC236}">
              <a16:creationId xmlns:a16="http://schemas.microsoft.com/office/drawing/2014/main" xmlns=""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07" name="CustomShape 1">
          <a:extLst>
            <a:ext uri="{FF2B5EF4-FFF2-40B4-BE49-F238E27FC236}">
              <a16:creationId xmlns:a16="http://schemas.microsoft.com/office/drawing/2014/main" xmlns=""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08" name="CustomShape 1">
          <a:extLst>
            <a:ext uri="{FF2B5EF4-FFF2-40B4-BE49-F238E27FC236}">
              <a16:creationId xmlns:a16="http://schemas.microsoft.com/office/drawing/2014/main" xmlns=""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09" name="CustomShape 1">
          <a:extLst>
            <a:ext uri="{FF2B5EF4-FFF2-40B4-BE49-F238E27FC236}">
              <a16:creationId xmlns:a16="http://schemas.microsoft.com/office/drawing/2014/main" xmlns=""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10" name="CustomShape 1">
          <a:extLst>
            <a:ext uri="{FF2B5EF4-FFF2-40B4-BE49-F238E27FC236}">
              <a16:creationId xmlns:a16="http://schemas.microsoft.com/office/drawing/2014/main" xmlns=""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11" name="CustomShape 1">
          <a:extLst>
            <a:ext uri="{FF2B5EF4-FFF2-40B4-BE49-F238E27FC236}">
              <a16:creationId xmlns:a16="http://schemas.microsoft.com/office/drawing/2014/main" xmlns=""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12" name="CustomShape 1">
          <a:extLst>
            <a:ext uri="{FF2B5EF4-FFF2-40B4-BE49-F238E27FC236}">
              <a16:creationId xmlns:a16="http://schemas.microsoft.com/office/drawing/2014/main" xmlns=""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13" name="CustomShape 1">
          <a:extLst>
            <a:ext uri="{FF2B5EF4-FFF2-40B4-BE49-F238E27FC236}">
              <a16:creationId xmlns:a16="http://schemas.microsoft.com/office/drawing/2014/main" xmlns=""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14" name="CustomShape 1">
          <a:extLst>
            <a:ext uri="{FF2B5EF4-FFF2-40B4-BE49-F238E27FC236}">
              <a16:creationId xmlns:a16="http://schemas.microsoft.com/office/drawing/2014/main" xmlns=""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15" name="CustomShape 1">
          <a:extLst>
            <a:ext uri="{FF2B5EF4-FFF2-40B4-BE49-F238E27FC236}">
              <a16:creationId xmlns:a16="http://schemas.microsoft.com/office/drawing/2014/main" xmlns=""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16" name="CustomShape 1">
          <a:extLst>
            <a:ext uri="{FF2B5EF4-FFF2-40B4-BE49-F238E27FC236}">
              <a16:creationId xmlns:a16="http://schemas.microsoft.com/office/drawing/2014/main" xmlns=""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17" name="CustomShape 1">
          <a:extLst>
            <a:ext uri="{FF2B5EF4-FFF2-40B4-BE49-F238E27FC236}">
              <a16:creationId xmlns:a16="http://schemas.microsoft.com/office/drawing/2014/main" xmlns=""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18" name="CustomShape 1">
          <a:extLst>
            <a:ext uri="{FF2B5EF4-FFF2-40B4-BE49-F238E27FC236}">
              <a16:creationId xmlns:a16="http://schemas.microsoft.com/office/drawing/2014/main" xmlns=""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19" name="CustomShape 1">
          <a:extLst>
            <a:ext uri="{FF2B5EF4-FFF2-40B4-BE49-F238E27FC236}">
              <a16:creationId xmlns:a16="http://schemas.microsoft.com/office/drawing/2014/main" xmlns=""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20" name="CustomShape 1">
          <a:extLst>
            <a:ext uri="{FF2B5EF4-FFF2-40B4-BE49-F238E27FC236}">
              <a16:creationId xmlns:a16="http://schemas.microsoft.com/office/drawing/2014/main" xmlns=""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21" name="CustomShape 1">
          <a:extLst>
            <a:ext uri="{FF2B5EF4-FFF2-40B4-BE49-F238E27FC236}">
              <a16:creationId xmlns:a16="http://schemas.microsoft.com/office/drawing/2014/main" xmlns=""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22" name="CustomShape 1">
          <a:extLst>
            <a:ext uri="{FF2B5EF4-FFF2-40B4-BE49-F238E27FC236}">
              <a16:creationId xmlns:a16="http://schemas.microsoft.com/office/drawing/2014/main" xmlns=""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23" name="CustomShape 1">
          <a:extLst>
            <a:ext uri="{FF2B5EF4-FFF2-40B4-BE49-F238E27FC236}">
              <a16:creationId xmlns:a16="http://schemas.microsoft.com/office/drawing/2014/main" xmlns=""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24" name="CustomShape 1">
          <a:extLst>
            <a:ext uri="{FF2B5EF4-FFF2-40B4-BE49-F238E27FC236}">
              <a16:creationId xmlns:a16="http://schemas.microsoft.com/office/drawing/2014/main" xmlns=""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25" name="CustomShape 1">
          <a:extLst>
            <a:ext uri="{FF2B5EF4-FFF2-40B4-BE49-F238E27FC236}">
              <a16:creationId xmlns:a16="http://schemas.microsoft.com/office/drawing/2014/main" xmlns=""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26" name="CustomShape 1">
          <a:extLst>
            <a:ext uri="{FF2B5EF4-FFF2-40B4-BE49-F238E27FC236}">
              <a16:creationId xmlns:a16="http://schemas.microsoft.com/office/drawing/2014/main" xmlns=""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27" name="CustomShape 1">
          <a:extLst>
            <a:ext uri="{FF2B5EF4-FFF2-40B4-BE49-F238E27FC236}">
              <a16:creationId xmlns:a16="http://schemas.microsoft.com/office/drawing/2014/main" xmlns=""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28" name="CustomShape 1">
          <a:extLst>
            <a:ext uri="{FF2B5EF4-FFF2-40B4-BE49-F238E27FC236}">
              <a16:creationId xmlns:a16="http://schemas.microsoft.com/office/drawing/2014/main" xmlns=""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29" name="CustomShape 1">
          <a:extLst>
            <a:ext uri="{FF2B5EF4-FFF2-40B4-BE49-F238E27FC236}">
              <a16:creationId xmlns:a16="http://schemas.microsoft.com/office/drawing/2014/main" xmlns=""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30" name="CustomShape 1">
          <a:extLst>
            <a:ext uri="{FF2B5EF4-FFF2-40B4-BE49-F238E27FC236}">
              <a16:creationId xmlns:a16="http://schemas.microsoft.com/office/drawing/2014/main" xmlns=""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31" name="CustomShape 1">
          <a:extLst>
            <a:ext uri="{FF2B5EF4-FFF2-40B4-BE49-F238E27FC236}">
              <a16:creationId xmlns:a16="http://schemas.microsoft.com/office/drawing/2014/main" xmlns=""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32" name="CustomShape 1">
          <a:extLst>
            <a:ext uri="{FF2B5EF4-FFF2-40B4-BE49-F238E27FC236}">
              <a16:creationId xmlns:a16="http://schemas.microsoft.com/office/drawing/2014/main" xmlns=""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533" name="CustomShape 1">
          <a:extLst>
            <a:ext uri="{FF2B5EF4-FFF2-40B4-BE49-F238E27FC236}">
              <a16:creationId xmlns:a16="http://schemas.microsoft.com/office/drawing/2014/main" xmlns=""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34" name="CustomShape 1">
          <a:extLst>
            <a:ext uri="{FF2B5EF4-FFF2-40B4-BE49-F238E27FC236}">
              <a16:creationId xmlns:a16="http://schemas.microsoft.com/office/drawing/2014/main" xmlns=""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35" name="CustomShape 1">
          <a:extLst>
            <a:ext uri="{FF2B5EF4-FFF2-40B4-BE49-F238E27FC236}">
              <a16:creationId xmlns:a16="http://schemas.microsoft.com/office/drawing/2014/main" xmlns=""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36" name="CustomShape 1">
          <a:extLst>
            <a:ext uri="{FF2B5EF4-FFF2-40B4-BE49-F238E27FC236}">
              <a16:creationId xmlns:a16="http://schemas.microsoft.com/office/drawing/2014/main" xmlns=""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37" name="CustomShape 1">
          <a:extLst>
            <a:ext uri="{FF2B5EF4-FFF2-40B4-BE49-F238E27FC236}">
              <a16:creationId xmlns:a16="http://schemas.microsoft.com/office/drawing/2014/main" xmlns=""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38" name="CustomShape 1">
          <a:extLst>
            <a:ext uri="{FF2B5EF4-FFF2-40B4-BE49-F238E27FC236}">
              <a16:creationId xmlns:a16="http://schemas.microsoft.com/office/drawing/2014/main" xmlns=""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39" name="CustomShape 1">
          <a:extLst>
            <a:ext uri="{FF2B5EF4-FFF2-40B4-BE49-F238E27FC236}">
              <a16:creationId xmlns:a16="http://schemas.microsoft.com/office/drawing/2014/main" xmlns=""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40" name="CustomShape 1">
          <a:extLst>
            <a:ext uri="{FF2B5EF4-FFF2-40B4-BE49-F238E27FC236}">
              <a16:creationId xmlns:a16="http://schemas.microsoft.com/office/drawing/2014/main" xmlns=""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41" name="CustomShape 1">
          <a:extLst>
            <a:ext uri="{FF2B5EF4-FFF2-40B4-BE49-F238E27FC236}">
              <a16:creationId xmlns:a16="http://schemas.microsoft.com/office/drawing/2014/main" xmlns=""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542" name="CustomShape 1">
          <a:extLst>
            <a:ext uri="{FF2B5EF4-FFF2-40B4-BE49-F238E27FC236}">
              <a16:creationId xmlns:a16="http://schemas.microsoft.com/office/drawing/2014/main" xmlns=""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43" name="CustomShape 1">
          <a:extLst>
            <a:ext uri="{FF2B5EF4-FFF2-40B4-BE49-F238E27FC236}">
              <a16:creationId xmlns:a16="http://schemas.microsoft.com/office/drawing/2014/main" xmlns=""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44" name="CustomShape 1">
          <a:extLst>
            <a:ext uri="{FF2B5EF4-FFF2-40B4-BE49-F238E27FC236}">
              <a16:creationId xmlns:a16="http://schemas.microsoft.com/office/drawing/2014/main" xmlns=""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45" name="CustomShape 1">
          <a:extLst>
            <a:ext uri="{FF2B5EF4-FFF2-40B4-BE49-F238E27FC236}">
              <a16:creationId xmlns:a16="http://schemas.microsoft.com/office/drawing/2014/main" xmlns=""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46" name="CustomShape 1">
          <a:extLst>
            <a:ext uri="{FF2B5EF4-FFF2-40B4-BE49-F238E27FC236}">
              <a16:creationId xmlns:a16="http://schemas.microsoft.com/office/drawing/2014/main" xmlns=""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47" name="CustomShape 1">
          <a:extLst>
            <a:ext uri="{FF2B5EF4-FFF2-40B4-BE49-F238E27FC236}">
              <a16:creationId xmlns:a16="http://schemas.microsoft.com/office/drawing/2014/main" xmlns=""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48" name="CustomShape 1">
          <a:extLst>
            <a:ext uri="{FF2B5EF4-FFF2-40B4-BE49-F238E27FC236}">
              <a16:creationId xmlns:a16="http://schemas.microsoft.com/office/drawing/2014/main" xmlns=""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49" name="CustomShape 1">
          <a:extLst>
            <a:ext uri="{FF2B5EF4-FFF2-40B4-BE49-F238E27FC236}">
              <a16:creationId xmlns:a16="http://schemas.microsoft.com/office/drawing/2014/main" xmlns=""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50" name="CustomShape 1">
          <a:extLst>
            <a:ext uri="{FF2B5EF4-FFF2-40B4-BE49-F238E27FC236}">
              <a16:creationId xmlns:a16="http://schemas.microsoft.com/office/drawing/2014/main" xmlns=""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51" name="CustomShape 1">
          <a:extLst>
            <a:ext uri="{FF2B5EF4-FFF2-40B4-BE49-F238E27FC236}">
              <a16:creationId xmlns:a16="http://schemas.microsoft.com/office/drawing/2014/main" xmlns=""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52" name="CustomShape 1">
          <a:extLst>
            <a:ext uri="{FF2B5EF4-FFF2-40B4-BE49-F238E27FC236}">
              <a16:creationId xmlns:a16="http://schemas.microsoft.com/office/drawing/2014/main" xmlns=""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53" name="CustomShape 1">
          <a:extLst>
            <a:ext uri="{FF2B5EF4-FFF2-40B4-BE49-F238E27FC236}">
              <a16:creationId xmlns:a16="http://schemas.microsoft.com/office/drawing/2014/main" xmlns=""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54" name="CustomShape 1">
          <a:extLst>
            <a:ext uri="{FF2B5EF4-FFF2-40B4-BE49-F238E27FC236}">
              <a16:creationId xmlns:a16="http://schemas.microsoft.com/office/drawing/2014/main" xmlns=""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55" name="CustomShape 1">
          <a:extLst>
            <a:ext uri="{FF2B5EF4-FFF2-40B4-BE49-F238E27FC236}">
              <a16:creationId xmlns:a16="http://schemas.microsoft.com/office/drawing/2014/main" xmlns=""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56" name="CustomShape 1">
          <a:extLst>
            <a:ext uri="{FF2B5EF4-FFF2-40B4-BE49-F238E27FC236}">
              <a16:creationId xmlns:a16="http://schemas.microsoft.com/office/drawing/2014/main" xmlns=""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57" name="CustomShape 1">
          <a:extLst>
            <a:ext uri="{FF2B5EF4-FFF2-40B4-BE49-F238E27FC236}">
              <a16:creationId xmlns:a16="http://schemas.microsoft.com/office/drawing/2014/main" xmlns=""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58" name="CustomShape 1">
          <a:extLst>
            <a:ext uri="{FF2B5EF4-FFF2-40B4-BE49-F238E27FC236}">
              <a16:creationId xmlns:a16="http://schemas.microsoft.com/office/drawing/2014/main" xmlns=""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59" name="CustomShape 1">
          <a:extLst>
            <a:ext uri="{FF2B5EF4-FFF2-40B4-BE49-F238E27FC236}">
              <a16:creationId xmlns:a16="http://schemas.microsoft.com/office/drawing/2014/main" xmlns=""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60" name="CustomShape 1">
          <a:extLst>
            <a:ext uri="{FF2B5EF4-FFF2-40B4-BE49-F238E27FC236}">
              <a16:creationId xmlns:a16="http://schemas.microsoft.com/office/drawing/2014/main" xmlns=""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61" name="CustomShape 1">
          <a:extLst>
            <a:ext uri="{FF2B5EF4-FFF2-40B4-BE49-F238E27FC236}">
              <a16:creationId xmlns:a16="http://schemas.microsoft.com/office/drawing/2014/main" xmlns=""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62" name="CustomShape 1">
          <a:extLst>
            <a:ext uri="{FF2B5EF4-FFF2-40B4-BE49-F238E27FC236}">
              <a16:creationId xmlns:a16="http://schemas.microsoft.com/office/drawing/2014/main" xmlns=""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63" name="CustomShape 1">
          <a:extLst>
            <a:ext uri="{FF2B5EF4-FFF2-40B4-BE49-F238E27FC236}">
              <a16:creationId xmlns:a16="http://schemas.microsoft.com/office/drawing/2014/main" xmlns=""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64" name="CustomShape 1">
          <a:extLst>
            <a:ext uri="{FF2B5EF4-FFF2-40B4-BE49-F238E27FC236}">
              <a16:creationId xmlns:a16="http://schemas.microsoft.com/office/drawing/2014/main" xmlns=""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65" name="CustomShape 1">
          <a:extLst>
            <a:ext uri="{FF2B5EF4-FFF2-40B4-BE49-F238E27FC236}">
              <a16:creationId xmlns:a16="http://schemas.microsoft.com/office/drawing/2014/main" xmlns=""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66" name="CustomShape 1">
          <a:extLst>
            <a:ext uri="{FF2B5EF4-FFF2-40B4-BE49-F238E27FC236}">
              <a16:creationId xmlns:a16="http://schemas.microsoft.com/office/drawing/2014/main" xmlns=""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67" name="CustomShape 1">
          <a:extLst>
            <a:ext uri="{FF2B5EF4-FFF2-40B4-BE49-F238E27FC236}">
              <a16:creationId xmlns:a16="http://schemas.microsoft.com/office/drawing/2014/main" xmlns=""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68" name="CustomShape 1">
          <a:extLst>
            <a:ext uri="{FF2B5EF4-FFF2-40B4-BE49-F238E27FC236}">
              <a16:creationId xmlns:a16="http://schemas.microsoft.com/office/drawing/2014/main" xmlns=""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69" name="CustomShape 1">
          <a:extLst>
            <a:ext uri="{FF2B5EF4-FFF2-40B4-BE49-F238E27FC236}">
              <a16:creationId xmlns:a16="http://schemas.microsoft.com/office/drawing/2014/main" xmlns=""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70" name="CustomShape 1">
          <a:extLst>
            <a:ext uri="{FF2B5EF4-FFF2-40B4-BE49-F238E27FC236}">
              <a16:creationId xmlns:a16="http://schemas.microsoft.com/office/drawing/2014/main" xmlns=""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71" name="CustomShape 1">
          <a:extLst>
            <a:ext uri="{FF2B5EF4-FFF2-40B4-BE49-F238E27FC236}">
              <a16:creationId xmlns:a16="http://schemas.microsoft.com/office/drawing/2014/main" xmlns=""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72" name="CustomShape 1">
          <a:extLst>
            <a:ext uri="{FF2B5EF4-FFF2-40B4-BE49-F238E27FC236}">
              <a16:creationId xmlns:a16="http://schemas.microsoft.com/office/drawing/2014/main" xmlns=""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73" name="CustomShape 1">
          <a:extLst>
            <a:ext uri="{FF2B5EF4-FFF2-40B4-BE49-F238E27FC236}">
              <a16:creationId xmlns:a16="http://schemas.microsoft.com/office/drawing/2014/main" xmlns=""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74" name="CustomShape 1">
          <a:extLst>
            <a:ext uri="{FF2B5EF4-FFF2-40B4-BE49-F238E27FC236}">
              <a16:creationId xmlns:a16="http://schemas.microsoft.com/office/drawing/2014/main" xmlns=""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75" name="CustomShape 1">
          <a:extLst>
            <a:ext uri="{FF2B5EF4-FFF2-40B4-BE49-F238E27FC236}">
              <a16:creationId xmlns:a16="http://schemas.microsoft.com/office/drawing/2014/main" xmlns=""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76" name="CustomShape 1">
          <a:extLst>
            <a:ext uri="{FF2B5EF4-FFF2-40B4-BE49-F238E27FC236}">
              <a16:creationId xmlns:a16="http://schemas.microsoft.com/office/drawing/2014/main" xmlns=""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77" name="CustomShape 1">
          <a:extLst>
            <a:ext uri="{FF2B5EF4-FFF2-40B4-BE49-F238E27FC236}">
              <a16:creationId xmlns:a16="http://schemas.microsoft.com/office/drawing/2014/main" xmlns=""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78" name="CustomShape 1">
          <a:extLst>
            <a:ext uri="{FF2B5EF4-FFF2-40B4-BE49-F238E27FC236}">
              <a16:creationId xmlns:a16="http://schemas.microsoft.com/office/drawing/2014/main" xmlns=""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79" name="CustomShape 1">
          <a:extLst>
            <a:ext uri="{FF2B5EF4-FFF2-40B4-BE49-F238E27FC236}">
              <a16:creationId xmlns:a16="http://schemas.microsoft.com/office/drawing/2014/main" xmlns=""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80" name="CustomShape 1">
          <a:extLst>
            <a:ext uri="{FF2B5EF4-FFF2-40B4-BE49-F238E27FC236}">
              <a16:creationId xmlns:a16="http://schemas.microsoft.com/office/drawing/2014/main" xmlns=""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81" name="CustomShape 1">
          <a:extLst>
            <a:ext uri="{FF2B5EF4-FFF2-40B4-BE49-F238E27FC236}">
              <a16:creationId xmlns:a16="http://schemas.microsoft.com/office/drawing/2014/main" xmlns=""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82" name="CustomShape 1">
          <a:extLst>
            <a:ext uri="{FF2B5EF4-FFF2-40B4-BE49-F238E27FC236}">
              <a16:creationId xmlns:a16="http://schemas.microsoft.com/office/drawing/2014/main" xmlns=""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83" name="CustomShape 1">
          <a:extLst>
            <a:ext uri="{FF2B5EF4-FFF2-40B4-BE49-F238E27FC236}">
              <a16:creationId xmlns:a16="http://schemas.microsoft.com/office/drawing/2014/main" xmlns=""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84" name="CustomShape 1">
          <a:extLst>
            <a:ext uri="{FF2B5EF4-FFF2-40B4-BE49-F238E27FC236}">
              <a16:creationId xmlns:a16="http://schemas.microsoft.com/office/drawing/2014/main" xmlns=""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585" name="CustomShape 1">
          <a:extLst>
            <a:ext uri="{FF2B5EF4-FFF2-40B4-BE49-F238E27FC236}">
              <a16:creationId xmlns:a16="http://schemas.microsoft.com/office/drawing/2014/main" xmlns=""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86" name="CustomShape 1">
          <a:extLst>
            <a:ext uri="{FF2B5EF4-FFF2-40B4-BE49-F238E27FC236}">
              <a16:creationId xmlns:a16="http://schemas.microsoft.com/office/drawing/2014/main" xmlns=""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87" name="CustomShape 1">
          <a:extLst>
            <a:ext uri="{FF2B5EF4-FFF2-40B4-BE49-F238E27FC236}">
              <a16:creationId xmlns:a16="http://schemas.microsoft.com/office/drawing/2014/main" xmlns=""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88" name="CustomShape 1">
          <a:extLst>
            <a:ext uri="{FF2B5EF4-FFF2-40B4-BE49-F238E27FC236}">
              <a16:creationId xmlns:a16="http://schemas.microsoft.com/office/drawing/2014/main" xmlns=""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89" name="CustomShape 1">
          <a:extLst>
            <a:ext uri="{FF2B5EF4-FFF2-40B4-BE49-F238E27FC236}">
              <a16:creationId xmlns:a16="http://schemas.microsoft.com/office/drawing/2014/main" xmlns=""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90" name="CustomShape 1">
          <a:extLst>
            <a:ext uri="{FF2B5EF4-FFF2-40B4-BE49-F238E27FC236}">
              <a16:creationId xmlns:a16="http://schemas.microsoft.com/office/drawing/2014/main" xmlns=""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91" name="CustomShape 1">
          <a:extLst>
            <a:ext uri="{FF2B5EF4-FFF2-40B4-BE49-F238E27FC236}">
              <a16:creationId xmlns:a16="http://schemas.microsoft.com/office/drawing/2014/main" xmlns=""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92" name="CustomShape 1">
          <a:extLst>
            <a:ext uri="{FF2B5EF4-FFF2-40B4-BE49-F238E27FC236}">
              <a16:creationId xmlns:a16="http://schemas.microsoft.com/office/drawing/2014/main" xmlns=""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93" name="CustomShape 1">
          <a:extLst>
            <a:ext uri="{FF2B5EF4-FFF2-40B4-BE49-F238E27FC236}">
              <a16:creationId xmlns:a16="http://schemas.microsoft.com/office/drawing/2014/main" xmlns=""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94" name="CustomShape 1">
          <a:extLst>
            <a:ext uri="{FF2B5EF4-FFF2-40B4-BE49-F238E27FC236}">
              <a16:creationId xmlns:a16="http://schemas.microsoft.com/office/drawing/2014/main" xmlns=""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95" name="CustomShape 1">
          <a:extLst>
            <a:ext uri="{FF2B5EF4-FFF2-40B4-BE49-F238E27FC236}">
              <a16:creationId xmlns:a16="http://schemas.microsoft.com/office/drawing/2014/main" xmlns=""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96" name="CustomShape 1">
          <a:extLst>
            <a:ext uri="{FF2B5EF4-FFF2-40B4-BE49-F238E27FC236}">
              <a16:creationId xmlns:a16="http://schemas.microsoft.com/office/drawing/2014/main" xmlns=""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97" name="CustomShape 1">
          <a:extLst>
            <a:ext uri="{FF2B5EF4-FFF2-40B4-BE49-F238E27FC236}">
              <a16:creationId xmlns:a16="http://schemas.microsoft.com/office/drawing/2014/main" xmlns=""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98" name="CustomShape 1">
          <a:extLst>
            <a:ext uri="{FF2B5EF4-FFF2-40B4-BE49-F238E27FC236}">
              <a16:creationId xmlns:a16="http://schemas.microsoft.com/office/drawing/2014/main" xmlns=""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99" name="CustomShape 1">
          <a:extLst>
            <a:ext uri="{FF2B5EF4-FFF2-40B4-BE49-F238E27FC236}">
              <a16:creationId xmlns:a16="http://schemas.microsoft.com/office/drawing/2014/main" xmlns=""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00" name="CustomShape 1">
          <a:extLst>
            <a:ext uri="{FF2B5EF4-FFF2-40B4-BE49-F238E27FC236}">
              <a16:creationId xmlns:a16="http://schemas.microsoft.com/office/drawing/2014/main" xmlns=""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01" name="CustomShape 1">
          <a:extLst>
            <a:ext uri="{FF2B5EF4-FFF2-40B4-BE49-F238E27FC236}">
              <a16:creationId xmlns:a16="http://schemas.microsoft.com/office/drawing/2014/main" xmlns=""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02" name="CustomShape 1">
          <a:extLst>
            <a:ext uri="{FF2B5EF4-FFF2-40B4-BE49-F238E27FC236}">
              <a16:creationId xmlns:a16="http://schemas.microsoft.com/office/drawing/2014/main" xmlns=""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03" name="CustomShape 1">
          <a:extLst>
            <a:ext uri="{FF2B5EF4-FFF2-40B4-BE49-F238E27FC236}">
              <a16:creationId xmlns:a16="http://schemas.microsoft.com/office/drawing/2014/main" xmlns=""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04" name="CustomShape 1">
          <a:extLst>
            <a:ext uri="{FF2B5EF4-FFF2-40B4-BE49-F238E27FC236}">
              <a16:creationId xmlns:a16="http://schemas.microsoft.com/office/drawing/2014/main" xmlns=""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05" name="CustomShape 1">
          <a:extLst>
            <a:ext uri="{FF2B5EF4-FFF2-40B4-BE49-F238E27FC236}">
              <a16:creationId xmlns:a16="http://schemas.microsoft.com/office/drawing/2014/main" xmlns=""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06" name="CustomShape 1">
          <a:extLst>
            <a:ext uri="{FF2B5EF4-FFF2-40B4-BE49-F238E27FC236}">
              <a16:creationId xmlns:a16="http://schemas.microsoft.com/office/drawing/2014/main" xmlns=""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07" name="CustomShape 1">
          <a:extLst>
            <a:ext uri="{FF2B5EF4-FFF2-40B4-BE49-F238E27FC236}">
              <a16:creationId xmlns:a16="http://schemas.microsoft.com/office/drawing/2014/main" xmlns=""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08" name="CustomShape 1">
          <a:extLst>
            <a:ext uri="{FF2B5EF4-FFF2-40B4-BE49-F238E27FC236}">
              <a16:creationId xmlns:a16="http://schemas.microsoft.com/office/drawing/2014/main" xmlns=""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09" name="CustomShape 1">
          <a:extLst>
            <a:ext uri="{FF2B5EF4-FFF2-40B4-BE49-F238E27FC236}">
              <a16:creationId xmlns:a16="http://schemas.microsoft.com/office/drawing/2014/main" xmlns=""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10" name="CustomShape 1">
          <a:extLst>
            <a:ext uri="{FF2B5EF4-FFF2-40B4-BE49-F238E27FC236}">
              <a16:creationId xmlns:a16="http://schemas.microsoft.com/office/drawing/2014/main" xmlns=""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11" name="CustomShape 1">
          <a:extLst>
            <a:ext uri="{FF2B5EF4-FFF2-40B4-BE49-F238E27FC236}">
              <a16:creationId xmlns:a16="http://schemas.microsoft.com/office/drawing/2014/main" xmlns=""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12" name="CustomShape 1">
          <a:extLst>
            <a:ext uri="{FF2B5EF4-FFF2-40B4-BE49-F238E27FC236}">
              <a16:creationId xmlns:a16="http://schemas.microsoft.com/office/drawing/2014/main" xmlns=""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13" name="CustomShape 1">
          <a:extLst>
            <a:ext uri="{FF2B5EF4-FFF2-40B4-BE49-F238E27FC236}">
              <a16:creationId xmlns:a16="http://schemas.microsoft.com/office/drawing/2014/main" xmlns=""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14" name="CustomShape 1">
          <a:extLst>
            <a:ext uri="{FF2B5EF4-FFF2-40B4-BE49-F238E27FC236}">
              <a16:creationId xmlns:a16="http://schemas.microsoft.com/office/drawing/2014/main" xmlns=""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15" name="CustomShape 1">
          <a:extLst>
            <a:ext uri="{FF2B5EF4-FFF2-40B4-BE49-F238E27FC236}">
              <a16:creationId xmlns:a16="http://schemas.microsoft.com/office/drawing/2014/main" xmlns=""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16" name="CustomShape 1">
          <a:extLst>
            <a:ext uri="{FF2B5EF4-FFF2-40B4-BE49-F238E27FC236}">
              <a16:creationId xmlns:a16="http://schemas.microsoft.com/office/drawing/2014/main" xmlns=""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17" name="CustomShape 1">
          <a:extLst>
            <a:ext uri="{FF2B5EF4-FFF2-40B4-BE49-F238E27FC236}">
              <a16:creationId xmlns:a16="http://schemas.microsoft.com/office/drawing/2014/main" xmlns=""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18" name="CustomShape 1">
          <a:extLst>
            <a:ext uri="{FF2B5EF4-FFF2-40B4-BE49-F238E27FC236}">
              <a16:creationId xmlns:a16="http://schemas.microsoft.com/office/drawing/2014/main" xmlns=""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19" name="CustomShape 1">
          <a:extLst>
            <a:ext uri="{FF2B5EF4-FFF2-40B4-BE49-F238E27FC236}">
              <a16:creationId xmlns:a16="http://schemas.microsoft.com/office/drawing/2014/main" xmlns=""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20" name="CustomShape 1">
          <a:extLst>
            <a:ext uri="{FF2B5EF4-FFF2-40B4-BE49-F238E27FC236}">
              <a16:creationId xmlns:a16="http://schemas.microsoft.com/office/drawing/2014/main" xmlns=""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21" name="CustomShape 1">
          <a:extLst>
            <a:ext uri="{FF2B5EF4-FFF2-40B4-BE49-F238E27FC236}">
              <a16:creationId xmlns:a16="http://schemas.microsoft.com/office/drawing/2014/main" xmlns=""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622" name="CustomShape 1">
          <a:extLst>
            <a:ext uri="{FF2B5EF4-FFF2-40B4-BE49-F238E27FC236}">
              <a16:creationId xmlns:a16="http://schemas.microsoft.com/office/drawing/2014/main" xmlns=""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23" name="CustomShape 1">
          <a:extLst>
            <a:ext uri="{FF2B5EF4-FFF2-40B4-BE49-F238E27FC236}">
              <a16:creationId xmlns:a16="http://schemas.microsoft.com/office/drawing/2014/main" xmlns=""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24" name="CustomShape 1">
          <a:extLst>
            <a:ext uri="{FF2B5EF4-FFF2-40B4-BE49-F238E27FC236}">
              <a16:creationId xmlns:a16="http://schemas.microsoft.com/office/drawing/2014/main" xmlns=""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25" name="CustomShape 1">
          <a:extLst>
            <a:ext uri="{FF2B5EF4-FFF2-40B4-BE49-F238E27FC236}">
              <a16:creationId xmlns:a16="http://schemas.microsoft.com/office/drawing/2014/main" xmlns=""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26" name="CustomShape 1">
          <a:extLst>
            <a:ext uri="{FF2B5EF4-FFF2-40B4-BE49-F238E27FC236}">
              <a16:creationId xmlns:a16="http://schemas.microsoft.com/office/drawing/2014/main" xmlns=""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27" name="CustomShape 1">
          <a:extLst>
            <a:ext uri="{FF2B5EF4-FFF2-40B4-BE49-F238E27FC236}">
              <a16:creationId xmlns:a16="http://schemas.microsoft.com/office/drawing/2014/main" xmlns=""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28" name="CustomShape 1">
          <a:extLst>
            <a:ext uri="{FF2B5EF4-FFF2-40B4-BE49-F238E27FC236}">
              <a16:creationId xmlns:a16="http://schemas.microsoft.com/office/drawing/2014/main" xmlns=""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29" name="CustomShape 1">
          <a:extLst>
            <a:ext uri="{FF2B5EF4-FFF2-40B4-BE49-F238E27FC236}">
              <a16:creationId xmlns:a16="http://schemas.microsoft.com/office/drawing/2014/main" xmlns=""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30" name="CustomShape 1">
          <a:extLst>
            <a:ext uri="{FF2B5EF4-FFF2-40B4-BE49-F238E27FC236}">
              <a16:creationId xmlns:a16="http://schemas.microsoft.com/office/drawing/2014/main" xmlns=""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631" name="CustomShape 1">
          <a:extLst>
            <a:ext uri="{FF2B5EF4-FFF2-40B4-BE49-F238E27FC236}">
              <a16:creationId xmlns:a16="http://schemas.microsoft.com/office/drawing/2014/main" xmlns=""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32" name="CustomShape 1">
          <a:extLst>
            <a:ext uri="{FF2B5EF4-FFF2-40B4-BE49-F238E27FC236}">
              <a16:creationId xmlns:a16="http://schemas.microsoft.com/office/drawing/2014/main" xmlns=""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33" name="CustomShape 1">
          <a:extLst>
            <a:ext uri="{FF2B5EF4-FFF2-40B4-BE49-F238E27FC236}">
              <a16:creationId xmlns:a16="http://schemas.microsoft.com/office/drawing/2014/main" xmlns=""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34" name="CustomShape 1">
          <a:extLst>
            <a:ext uri="{FF2B5EF4-FFF2-40B4-BE49-F238E27FC236}">
              <a16:creationId xmlns:a16="http://schemas.microsoft.com/office/drawing/2014/main" xmlns=""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35" name="CustomShape 1">
          <a:extLst>
            <a:ext uri="{FF2B5EF4-FFF2-40B4-BE49-F238E27FC236}">
              <a16:creationId xmlns:a16="http://schemas.microsoft.com/office/drawing/2014/main" xmlns=""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36" name="CustomShape 1">
          <a:extLst>
            <a:ext uri="{FF2B5EF4-FFF2-40B4-BE49-F238E27FC236}">
              <a16:creationId xmlns:a16="http://schemas.microsoft.com/office/drawing/2014/main" xmlns=""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37" name="CustomShape 1">
          <a:extLst>
            <a:ext uri="{FF2B5EF4-FFF2-40B4-BE49-F238E27FC236}">
              <a16:creationId xmlns:a16="http://schemas.microsoft.com/office/drawing/2014/main" xmlns=""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38" name="CustomShape 1">
          <a:extLst>
            <a:ext uri="{FF2B5EF4-FFF2-40B4-BE49-F238E27FC236}">
              <a16:creationId xmlns:a16="http://schemas.microsoft.com/office/drawing/2014/main" xmlns=""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39" name="CustomShape 1">
          <a:extLst>
            <a:ext uri="{FF2B5EF4-FFF2-40B4-BE49-F238E27FC236}">
              <a16:creationId xmlns:a16="http://schemas.microsoft.com/office/drawing/2014/main" xmlns=""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40" name="CustomShape 1">
          <a:extLst>
            <a:ext uri="{FF2B5EF4-FFF2-40B4-BE49-F238E27FC236}">
              <a16:creationId xmlns:a16="http://schemas.microsoft.com/office/drawing/2014/main" xmlns=""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41" name="CustomShape 1">
          <a:extLst>
            <a:ext uri="{FF2B5EF4-FFF2-40B4-BE49-F238E27FC236}">
              <a16:creationId xmlns:a16="http://schemas.microsoft.com/office/drawing/2014/main" xmlns=""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42" name="CustomShape 1">
          <a:extLst>
            <a:ext uri="{FF2B5EF4-FFF2-40B4-BE49-F238E27FC236}">
              <a16:creationId xmlns:a16="http://schemas.microsoft.com/office/drawing/2014/main" xmlns=""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43" name="CustomShape 1">
          <a:extLst>
            <a:ext uri="{FF2B5EF4-FFF2-40B4-BE49-F238E27FC236}">
              <a16:creationId xmlns:a16="http://schemas.microsoft.com/office/drawing/2014/main" xmlns=""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44" name="CustomShape 1">
          <a:extLst>
            <a:ext uri="{FF2B5EF4-FFF2-40B4-BE49-F238E27FC236}">
              <a16:creationId xmlns:a16="http://schemas.microsoft.com/office/drawing/2014/main" xmlns=""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45" name="CustomShape 1">
          <a:extLst>
            <a:ext uri="{FF2B5EF4-FFF2-40B4-BE49-F238E27FC236}">
              <a16:creationId xmlns:a16="http://schemas.microsoft.com/office/drawing/2014/main" xmlns=""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46" name="CustomShape 1">
          <a:extLst>
            <a:ext uri="{FF2B5EF4-FFF2-40B4-BE49-F238E27FC236}">
              <a16:creationId xmlns:a16="http://schemas.microsoft.com/office/drawing/2014/main" xmlns=""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47" name="CustomShape 1">
          <a:extLst>
            <a:ext uri="{FF2B5EF4-FFF2-40B4-BE49-F238E27FC236}">
              <a16:creationId xmlns:a16="http://schemas.microsoft.com/office/drawing/2014/main" xmlns=""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48" name="CustomShape 1">
          <a:extLst>
            <a:ext uri="{FF2B5EF4-FFF2-40B4-BE49-F238E27FC236}">
              <a16:creationId xmlns:a16="http://schemas.microsoft.com/office/drawing/2014/main" xmlns=""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49" name="CustomShape 1">
          <a:extLst>
            <a:ext uri="{FF2B5EF4-FFF2-40B4-BE49-F238E27FC236}">
              <a16:creationId xmlns:a16="http://schemas.microsoft.com/office/drawing/2014/main" xmlns=""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50" name="CustomShape 1">
          <a:extLst>
            <a:ext uri="{FF2B5EF4-FFF2-40B4-BE49-F238E27FC236}">
              <a16:creationId xmlns:a16="http://schemas.microsoft.com/office/drawing/2014/main" xmlns=""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51" name="CustomShape 1">
          <a:extLst>
            <a:ext uri="{FF2B5EF4-FFF2-40B4-BE49-F238E27FC236}">
              <a16:creationId xmlns:a16="http://schemas.microsoft.com/office/drawing/2014/main" xmlns=""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52" name="CustomShape 1">
          <a:extLst>
            <a:ext uri="{FF2B5EF4-FFF2-40B4-BE49-F238E27FC236}">
              <a16:creationId xmlns:a16="http://schemas.microsoft.com/office/drawing/2014/main" xmlns=""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53" name="CustomShape 1">
          <a:extLst>
            <a:ext uri="{FF2B5EF4-FFF2-40B4-BE49-F238E27FC236}">
              <a16:creationId xmlns:a16="http://schemas.microsoft.com/office/drawing/2014/main" xmlns=""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54" name="CustomShape 1">
          <a:extLst>
            <a:ext uri="{FF2B5EF4-FFF2-40B4-BE49-F238E27FC236}">
              <a16:creationId xmlns:a16="http://schemas.microsoft.com/office/drawing/2014/main" xmlns=""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55" name="CustomShape 1">
          <a:extLst>
            <a:ext uri="{FF2B5EF4-FFF2-40B4-BE49-F238E27FC236}">
              <a16:creationId xmlns:a16="http://schemas.microsoft.com/office/drawing/2014/main" xmlns=""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56" name="CustomShape 1">
          <a:extLst>
            <a:ext uri="{FF2B5EF4-FFF2-40B4-BE49-F238E27FC236}">
              <a16:creationId xmlns:a16="http://schemas.microsoft.com/office/drawing/2014/main" xmlns=""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57" name="CustomShape 1">
          <a:extLst>
            <a:ext uri="{FF2B5EF4-FFF2-40B4-BE49-F238E27FC236}">
              <a16:creationId xmlns:a16="http://schemas.microsoft.com/office/drawing/2014/main" xmlns=""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58" name="CustomShape 1">
          <a:extLst>
            <a:ext uri="{FF2B5EF4-FFF2-40B4-BE49-F238E27FC236}">
              <a16:creationId xmlns:a16="http://schemas.microsoft.com/office/drawing/2014/main" xmlns=""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59" name="CustomShape 1">
          <a:extLst>
            <a:ext uri="{FF2B5EF4-FFF2-40B4-BE49-F238E27FC236}">
              <a16:creationId xmlns:a16="http://schemas.microsoft.com/office/drawing/2014/main" xmlns=""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60" name="CustomShape 1">
          <a:extLst>
            <a:ext uri="{FF2B5EF4-FFF2-40B4-BE49-F238E27FC236}">
              <a16:creationId xmlns:a16="http://schemas.microsoft.com/office/drawing/2014/main" xmlns=""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61" name="CustomShape 1">
          <a:extLst>
            <a:ext uri="{FF2B5EF4-FFF2-40B4-BE49-F238E27FC236}">
              <a16:creationId xmlns:a16="http://schemas.microsoft.com/office/drawing/2014/main" xmlns=""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62" name="CustomShape 1">
          <a:extLst>
            <a:ext uri="{FF2B5EF4-FFF2-40B4-BE49-F238E27FC236}">
              <a16:creationId xmlns:a16="http://schemas.microsoft.com/office/drawing/2014/main" xmlns=""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63" name="CustomShape 1">
          <a:extLst>
            <a:ext uri="{FF2B5EF4-FFF2-40B4-BE49-F238E27FC236}">
              <a16:creationId xmlns:a16="http://schemas.microsoft.com/office/drawing/2014/main" xmlns=""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64" name="CustomShape 1">
          <a:extLst>
            <a:ext uri="{FF2B5EF4-FFF2-40B4-BE49-F238E27FC236}">
              <a16:creationId xmlns:a16="http://schemas.microsoft.com/office/drawing/2014/main" xmlns=""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65" name="CustomShape 1">
          <a:extLst>
            <a:ext uri="{FF2B5EF4-FFF2-40B4-BE49-F238E27FC236}">
              <a16:creationId xmlns:a16="http://schemas.microsoft.com/office/drawing/2014/main" xmlns=""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66" name="CustomShape 1">
          <a:extLst>
            <a:ext uri="{FF2B5EF4-FFF2-40B4-BE49-F238E27FC236}">
              <a16:creationId xmlns:a16="http://schemas.microsoft.com/office/drawing/2014/main" xmlns=""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67" name="CustomShape 1">
          <a:extLst>
            <a:ext uri="{FF2B5EF4-FFF2-40B4-BE49-F238E27FC236}">
              <a16:creationId xmlns:a16="http://schemas.microsoft.com/office/drawing/2014/main" xmlns=""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68" name="CustomShape 1">
          <a:extLst>
            <a:ext uri="{FF2B5EF4-FFF2-40B4-BE49-F238E27FC236}">
              <a16:creationId xmlns:a16="http://schemas.microsoft.com/office/drawing/2014/main" xmlns=""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69" name="CustomShape 1">
          <a:extLst>
            <a:ext uri="{FF2B5EF4-FFF2-40B4-BE49-F238E27FC236}">
              <a16:creationId xmlns:a16="http://schemas.microsoft.com/office/drawing/2014/main" xmlns=""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70" name="CustomShape 1">
          <a:extLst>
            <a:ext uri="{FF2B5EF4-FFF2-40B4-BE49-F238E27FC236}">
              <a16:creationId xmlns:a16="http://schemas.microsoft.com/office/drawing/2014/main" xmlns=""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71" name="CustomShape 1">
          <a:extLst>
            <a:ext uri="{FF2B5EF4-FFF2-40B4-BE49-F238E27FC236}">
              <a16:creationId xmlns:a16="http://schemas.microsoft.com/office/drawing/2014/main" xmlns=""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72" name="CustomShape 1">
          <a:extLst>
            <a:ext uri="{FF2B5EF4-FFF2-40B4-BE49-F238E27FC236}">
              <a16:creationId xmlns:a16="http://schemas.microsoft.com/office/drawing/2014/main" xmlns=""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73" name="CustomShape 1">
          <a:extLst>
            <a:ext uri="{FF2B5EF4-FFF2-40B4-BE49-F238E27FC236}">
              <a16:creationId xmlns:a16="http://schemas.microsoft.com/office/drawing/2014/main" xmlns=""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74" name="CustomShape 1">
          <a:extLst>
            <a:ext uri="{FF2B5EF4-FFF2-40B4-BE49-F238E27FC236}">
              <a16:creationId xmlns:a16="http://schemas.microsoft.com/office/drawing/2014/main" xmlns=""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75" name="CustomShape 1">
          <a:extLst>
            <a:ext uri="{FF2B5EF4-FFF2-40B4-BE49-F238E27FC236}">
              <a16:creationId xmlns:a16="http://schemas.microsoft.com/office/drawing/2014/main" xmlns=""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76" name="CustomShape 1">
          <a:extLst>
            <a:ext uri="{FF2B5EF4-FFF2-40B4-BE49-F238E27FC236}">
              <a16:creationId xmlns:a16="http://schemas.microsoft.com/office/drawing/2014/main" xmlns=""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77" name="CustomShape 1">
          <a:extLst>
            <a:ext uri="{FF2B5EF4-FFF2-40B4-BE49-F238E27FC236}">
              <a16:creationId xmlns:a16="http://schemas.microsoft.com/office/drawing/2014/main" xmlns=""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78" name="CustomShape 1">
          <a:extLst>
            <a:ext uri="{FF2B5EF4-FFF2-40B4-BE49-F238E27FC236}">
              <a16:creationId xmlns:a16="http://schemas.microsoft.com/office/drawing/2014/main" xmlns=""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79" name="CustomShape 1">
          <a:extLst>
            <a:ext uri="{FF2B5EF4-FFF2-40B4-BE49-F238E27FC236}">
              <a16:creationId xmlns:a16="http://schemas.microsoft.com/office/drawing/2014/main" xmlns=""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80" name="CustomShape 1">
          <a:extLst>
            <a:ext uri="{FF2B5EF4-FFF2-40B4-BE49-F238E27FC236}">
              <a16:creationId xmlns:a16="http://schemas.microsoft.com/office/drawing/2014/main" xmlns=""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81" name="CustomShape 1">
          <a:extLst>
            <a:ext uri="{FF2B5EF4-FFF2-40B4-BE49-F238E27FC236}">
              <a16:creationId xmlns:a16="http://schemas.microsoft.com/office/drawing/2014/main" xmlns=""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82" name="CustomShape 1">
          <a:extLst>
            <a:ext uri="{FF2B5EF4-FFF2-40B4-BE49-F238E27FC236}">
              <a16:creationId xmlns:a16="http://schemas.microsoft.com/office/drawing/2014/main" xmlns=""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83" name="CustomShape 1">
          <a:extLst>
            <a:ext uri="{FF2B5EF4-FFF2-40B4-BE49-F238E27FC236}">
              <a16:creationId xmlns:a16="http://schemas.microsoft.com/office/drawing/2014/main" xmlns=""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84" name="CustomShape 1">
          <a:extLst>
            <a:ext uri="{FF2B5EF4-FFF2-40B4-BE49-F238E27FC236}">
              <a16:creationId xmlns:a16="http://schemas.microsoft.com/office/drawing/2014/main" xmlns=""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85" name="CustomShape 1">
          <a:extLst>
            <a:ext uri="{FF2B5EF4-FFF2-40B4-BE49-F238E27FC236}">
              <a16:creationId xmlns:a16="http://schemas.microsoft.com/office/drawing/2014/main" xmlns=""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86" name="CustomShape 1">
          <a:extLst>
            <a:ext uri="{FF2B5EF4-FFF2-40B4-BE49-F238E27FC236}">
              <a16:creationId xmlns:a16="http://schemas.microsoft.com/office/drawing/2014/main" xmlns=""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87" name="CustomShape 1">
          <a:extLst>
            <a:ext uri="{FF2B5EF4-FFF2-40B4-BE49-F238E27FC236}">
              <a16:creationId xmlns:a16="http://schemas.microsoft.com/office/drawing/2014/main" xmlns=""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88" name="CustomShape 1">
          <a:extLst>
            <a:ext uri="{FF2B5EF4-FFF2-40B4-BE49-F238E27FC236}">
              <a16:creationId xmlns:a16="http://schemas.microsoft.com/office/drawing/2014/main" xmlns=""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89" name="CustomShape 1">
          <a:extLst>
            <a:ext uri="{FF2B5EF4-FFF2-40B4-BE49-F238E27FC236}">
              <a16:creationId xmlns:a16="http://schemas.microsoft.com/office/drawing/2014/main" xmlns=""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90" name="CustomShape 1">
          <a:extLst>
            <a:ext uri="{FF2B5EF4-FFF2-40B4-BE49-F238E27FC236}">
              <a16:creationId xmlns:a16="http://schemas.microsoft.com/office/drawing/2014/main" xmlns=""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91" name="CustomShape 1">
          <a:extLst>
            <a:ext uri="{FF2B5EF4-FFF2-40B4-BE49-F238E27FC236}">
              <a16:creationId xmlns:a16="http://schemas.microsoft.com/office/drawing/2014/main" xmlns=""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92" name="CustomShape 1">
          <a:extLst>
            <a:ext uri="{FF2B5EF4-FFF2-40B4-BE49-F238E27FC236}">
              <a16:creationId xmlns:a16="http://schemas.microsoft.com/office/drawing/2014/main" xmlns=""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93" name="CustomShape 1">
          <a:extLst>
            <a:ext uri="{FF2B5EF4-FFF2-40B4-BE49-F238E27FC236}">
              <a16:creationId xmlns:a16="http://schemas.microsoft.com/office/drawing/2014/main" xmlns=""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94" name="CustomShape 1">
          <a:extLst>
            <a:ext uri="{FF2B5EF4-FFF2-40B4-BE49-F238E27FC236}">
              <a16:creationId xmlns:a16="http://schemas.microsoft.com/office/drawing/2014/main" xmlns=""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95" name="CustomShape 1">
          <a:extLst>
            <a:ext uri="{FF2B5EF4-FFF2-40B4-BE49-F238E27FC236}">
              <a16:creationId xmlns:a16="http://schemas.microsoft.com/office/drawing/2014/main" xmlns=""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96" name="CustomShape 1">
          <a:extLst>
            <a:ext uri="{FF2B5EF4-FFF2-40B4-BE49-F238E27FC236}">
              <a16:creationId xmlns:a16="http://schemas.microsoft.com/office/drawing/2014/main" xmlns=""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97" name="CustomShape 1">
          <a:extLst>
            <a:ext uri="{FF2B5EF4-FFF2-40B4-BE49-F238E27FC236}">
              <a16:creationId xmlns:a16="http://schemas.microsoft.com/office/drawing/2014/main" xmlns=""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98" name="CustomShape 1">
          <a:extLst>
            <a:ext uri="{FF2B5EF4-FFF2-40B4-BE49-F238E27FC236}">
              <a16:creationId xmlns:a16="http://schemas.microsoft.com/office/drawing/2014/main" xmlns=""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99" name="CustomShape 1">
          <a:extLst>
            <a:ext uri="{FF2B5EF4-FFF2-40B4-BE49-F238E27FC236}">
              <a16:creationId xmlns:a16="http://schemas.microsoft.com/office/drawing/2014/main" xmlns=""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00" name="CustomShape 1">
          <a:extLst>
            <a:ext uri="{FF2B5EF4-FFF2-40B4-BE49-F238E27FC236}">
              <a16:creationId xmlns:a16="http://schemas.microsoft.com/office/drawing/2014/main" xmlns=""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01" name="CustomShape 1">
          <a:extLst>
            <a:ext uri="{FF2B5EF4-FFF2-40B4-BE49-F238E27FC236}">
              <a16:creationId xmlns:a16="http://schemas.microsoft.com/office/drawing/2014/main" xmlns=""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02" name="CustomShape 1">
          <a:extLst>
            <a:ext uri="{FF2B5EF4-FFF2-40B4-BE49-F238E27FC236}">
              <a16:creationId xmlns:a16="http://schemas.microsoft.com/office/drawing/2014/main" xmlns=""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03" name="CustomShape 1">
          <a:extLst>
            <a:ext uri="{FF2B5EF4-FFF2-40B4-BE49-F238E27FC236}">
              <a16:creationId xmlns:a16="http://schemas.microsoft.com/office/drawing/2014/main" xmlns=""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04" name="CustomShape 1">
          <a:extLst>
            <a:ext uri="{FF2B5EF4-FFF2-40B4-BE49-F238E27FC236}">
              <a16:creationId xmlns:a16="http://schemas.microsoft.com/office/drawing/2014/main" xmlns=""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05" name="CustomShape 1">
          <a:extLst>
            <a:ext uri="{FF2B5EF4-FFF2-40B4-BE49-F238E27FC236}">
              <a16:creationId xmlns:a16="http://schemas.microsoft.com/office/drawing/2014/main" xmlns=""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06" name="CustomShape 1">
          <a:extLst>
            <a:ext uri="{FF2B5EF4-FFF2-40B4-BE49-F238E27FC236}">
              <a16:creationId xmlns:a16="http://schemas.microsoft.com/office/drawing/2014/main" xmlns=""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07" name="CustomShape 1">
          <a:extLst>
            <a:ext uri="{FF2B5EF4-FFF2-40B4-BE49-F238E27FC236}">
              <a16:creationId xmlns:a16="http://schemas.microsoft.com/office/drawing/2014/main" xmlns=""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08" name="CustomShape 1">
          <a:extLst>
            <a:ext uri="{FF2B5EF4-FFF2-40B4-BE49-F238E27FC236}">
              <a16:creationId xmlns:a16="http://schemas.microsoft.com/office/drawing/2014/main" xmlns=""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09" name="CustomShape 1">
          <a:extLst>
            <a:ext uri="{FF2B5EF4-FFF2-40B4-BE49-F238E27FC236}">
              <a16:creationId xmlns:a16="http://schemas.microsoft.com/office/drawing/2014/main" xmlns=""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10" name="CustomShape 1">
          <a:extLst>
            <a:ext uri="{FF2B5EF4-FFF2-40B4-BE49-F238E27FC236}">
              <a16:creationId xmlns:a16="http://schemas.microsoft.com/office/drawing/2014/main" xmlns=""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11" name="CustomShape 1">
          <a:extLst>
            <a:ext uri="{FF2B5EF4-FFF2-40B4-BE49-F238E27FC236}">
              <a16:creationId xmlns:a16="http://schemas.microsoft.com/office/drawing/2014/main" xmlns=""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12" name="CustomShape 1">
          <a:extLst>
            <a:ext uri="{FF2B5EF4-FFF2-40B4-BE49-F238E27FC236}">
              <a16:creationId xmlns:a16="http://schemas.microsoft.com/office/drawing/2014/main" xmlns=""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13" name="CustomShape 1">
          <a:extLst>
            <a:ext uri="{FF2B5EF4-FFF2-40B4-BE49-F238E27FC236}">
              <a16:creationId xmlns:a16="http://schemas.microsoft.com/office/drawing/2014/main" xmlns=""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14" name="CustomShape 1">
          <a:extLst>
            <a:ext uri="{FF2B5EF4-FFF2-40B4-BE49-F238E27FC236}">
              <a16:creationId xmlns:a16="http://schemas.microsoft.com/office/drawing/2014/main" xmlns=""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15" name="CustomShape 1">
          <a:extLst>
            <a:ext uri="{FF2B5EF4-FFF2-40B4-BE49-F238E27FC236}">
              <a16:creationId xmlns:a16="http://schemas.microsoft.com/office/drawing/2014/main" xmlns=""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16" name="CustomShape 1">
          <a:extLst>
            <a:ext uri="{FF2B5EF4-FFF2-40B4-BE49-F238E27FC236}">
              <a16:creationId xmlns:a16="http://schemas.microsoft.com/office/drawing/2014/main" xmlns=""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17" name="CustomShape 1">
          <a:extLst>
            <a:ext uri="{FF2B5EF4-FFF2-40B4-BE49-F238E27FC236}">
              <a16:creationId xmlns:a16="http://schemas.microsoft.com/office/drawing/2014/main" xmlns=""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18" name="CustomShape 1">
          <a:extLst>
            <a:ext uri="{FF2B5EF4-FFF2-40B4-BE49-F238E27FC236}">
              <a16:creationId xmlns:a16="http://schemas.microsoft.com/office/drawing/2014/main" xmlns=""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19" name="CustomShape 1">
          <a:extLst>
            <a:ext uri="{FF2B5EF4-FFF2-40B4-BE49-F238E27FC236}">
              <a16:creationId xmlns:a16="http://schemas.microsoft.com/office/drawing/2014/main" xmlns=""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20" name="CustomShape 1">
          <a:extLst>
            <a:ext uri="{FF2B5EF4-FFF2-40B4-BE49-F238E27FC236}">
              <a16:creationId xmlns:a16="http://schemas.microsoft.com/office/drawing/2014/main" xmlns=""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21" name="CustomShape 1">
          <a:extLst>
            <a:ext uri="{FF2B5EF4-FFF2-40B4-BE49-F238E27FC236}">
              <a16:creationId xmlns:a16="http://schemas.microsoft.com/office/drawing/2014/main" xmlns=""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22" name="CustomShape 1">
          <a:extLst>
            <a:ext uri="{FF2B5EF4-FFF2-40B4-BE49-F238E27FC236}">
              <a16:creationId xmlns:a16="http://schemas.microsoft.com/office/drawing/2014/main" xmlns=""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23" name="CustomShape 1">
          <a:extLst>
            <a:ext uri="{FF2B5EF4-FFF2-40B4-BE49-F238E27FC236}">
              <a16:creationId xmlns:a16="http://schemas.microsoft.com/office/drawing/2014/main" xmlns=""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24" name="CustomShape 1">
          <a:extLst>
            <a:ext uri="{FF2B5EF4-FFF2-40B4-BE49-F238E27FC236}">
              <a16:creationId xmlns:a16="http://schemas.microsoft.com/office/drawing/2014/main" xmlns=""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25" name="CustomShape 1">
          <a:extLst>
            <a:ext uri="{FF2B5EF4-FFF2-40B4-BE49-F238E27FC236}">
              <a16:creationId xmlns:a16="http://schemas.microsoft.com/office/drawing/2014/main" xmlns=""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26" name="CustomShape 1">
          <a:extLst>
            <a:ext uri="{FF2B5EF4-FFF2-40B4-BE49-F238E27FC236}">
              <a16:creationId xmlns:a16="http://schemas.microsoft.com/office/drawing/2014/main" xmlns=""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27" name="CustomShape 1">
          <a:extLst>
            <a:ext uri="{FF2B5EF4-FFF2-40B4-BE49-F238E27FC236}">
              <a16:creationId xmlns:a16="http://schemas.microsoft.com/office/drawing/2014/main" xmlns=""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28" name="CustomShape 1">
          <a:extLst>
            <a:ext uri="{FF2B5EF4-FFF2-40B4-BE49-F238E27FC236}">
              <a16:creationId xmlns:a16="http://schemas.microsoft.com/office/drawing/2014/main" xmlns=""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29" name="CustomShape 1">
          <a:extLst>
            <a:ext uri="{FF2B5EF4-FFF2-40B4-BE49-F238E27FC236}">
              <a16:creationId xmlns:a16="http://schemas.microsoft.com/office/drawing/2014/main" xmlns=""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30" name="CustomShape 1">
          <a:extLst>
            <a:ext uri="{FF2B5EF4-FFF2-40B4-BE49-F238E27FC236}">
              <a16:creationId xmlns:a16="http://schemas.microsoft.com/office/drawing/2014/main" xmlns=""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31" name="CustomShape 1">
          <a:extLst>
            <a:ext uri="{FF2B5EF4-FFF2-40B4-BE49-F238E27FC236}">
              <a16:creationId xmlns:a16="http://schemas.microsoft.com/office/drawing/2014/main" xmlns=""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32" name="CustomShape 1">
          <a:extLst>
            <a:ext uri="{FF2B5EF4-FFF2-40B4-BE49-F238E27FC236}">
              <a16:creationId xmlns:a16="http://schemas.microsoft.com/office/drawing/2014/main" xmlns=""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33" name="CustomShape 1">
          <a:extLst>
            <a:ext uri="{FF2B5EF4-FFF2-40B4-BE49-F238E27FC236}">
              <a16:creationId xmlns:a16="http://schemas.microsoft.com/office/drawing/2014/main" xmlns=""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34" name="CustomShape 1">
          <a:extLst>
            <a:ext uri="{FF2B5EF4-FFF2-40B4-BE49-F238E27FC236}">
              <a16:creationId xmlns:a16="http://schemas.microsoft.com/office/drawing/2014/main" xmlns=""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35" name="CustomShape 1">
          <a:extLst>
            <a:ext uri="{FF2B5EF4-FFF2-40B4-BE49-F238E27FC236}">
              <a16:creationId xmlns:a16="http://schemas.microsoft.com/office/drawing/2014/main" xmlns=""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36" name="CustomShape 1">
          <a:extLst>
            <a:ext uri="{FF2B5EF4-FFF2-40B4-BE49-F238E27FC236}">
              <a16:creationId xmlns:a16="http://schemas.microsoft.com/office/drawing/2014/main" xmlns=""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37" name="CustomShape 1">
          <a:extLst>
            <a:ext uri="{FF2B5EF4-FFF2-40B4-BE49-F238E27FC236}">
              <a16:creationId xmlns:a16="http://schemas.microsoft.com/office/drawing/2014/main" xmlns=""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38" name="CustomShape 1">
          <a:extLst>
            <a:ext uri="{FF2B5EF4-FFF2-40B4-BE49-F238E27FC236}">
              <a16:creationId xmlns:a16="http://schemas.microsoft.com/office/drawing/2014/main" xmlns=""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39" name="CustomShape 1">
          <a:extLst>
            <a:ext uri="{FF2B5EF4-FFF2-40B4-BE49-F238E27FC236}">
              <a16:creationId xmlns:a16="http://schemas.microsoft.com/office/drawing/2014/main" xmlns=""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40" name="CustomShape 1">
          <a:extLst>
            <a:ext uri="{FF2B5EF4-FFF2-40B4-BE49-F238E27FC236}">
              <a16:creationId xmlns:a16="http://schemas.microsoft.com/office/drawing/2014/main" xmlns=""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41" name="CustomShape 1">
          <a:extLst>
            <a:ext uri="{FF2B5EF4-FFF2-40B4-BE49-F238E27FC236}">
              <a16:creationId xmlns:a16="http://schemas.microsoft.com/office/drawing/2014/main" xmlns=""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42" name="CustomShape 1">
          <a:extLst>
            <a:ext uri="{FF2B5EF4-FFF2-40B4-BE49-F238E27FC236}">
              <a16:creationId xmlns:a16="http://schemas.microsoft.com/office/drawing/2014/main" xmlns=""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43" name="CustomShape 1">
          <a:extLst>
            <a:ext uri="{FF2B5EF4-FFF2-40B4-BE49-F238E27FC236}">
              <a16:creationId xmlns:a16="http://schemas.microsoft.com/office/drawing/2014/main" xmlns=""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44" name="CustomShape 1">
          <a:extLst>
            <a:ext uri="{FF2B5EF4-FFF2-40B4-BE49-F238E27FC236}">
              <a16:creationId xmlns:a16="http://schemas.microsoft.com/office/drawing/2014/main" xmlns=""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45" name="CustomShape 1">
          <a:extLst>
            <a:ext uri="{FF2B5EF4-FFF2-40B4-BE49-F238E27FC236}">
              <a16:creationId xmlns:a16="http://schemas.microsoft.com/office/drawing/2014/main" xmlns=""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46" name="CustomShape 1">
          <a:extLst>
            <a:ext uri="{FF2B5EF4-FFF2-40B4-BE49-F238E27FC236}">
              <a16:creationId xmlns:a16="http://schemas.microsoft.com/office/drawing/2014/main" xmlns=""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47" name="CustomShape 1">
          <a:extLst>
            <a:ext uri="{FF2B5EF4-FFF2-40B4-BE49-F238E27FC236}">
              <a16:creationId xmlns:a16="http://schemas.microsoft.com/office/drawing/2014/main" xmlns=""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48" name="CustomShape 1">
          <a:extLst>
            <a:ext uri="{FF2B5EF4-FFF2-40B4-BE49-F238E27FC236}">
              <a16:creationId xmlns:a16="http://schemas.microsoft.com/office/drawing/2014/main" xmlns=""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49" name="CustomShape 1">
          <a:extLst>
            <a:ext uri="{FF2B5EF4-FFF2-40B4-BE49-F238E27FC236}">
              <a16:creationId xmlns:a16="http://schemas.microsoft.com/office/drawing/2014/main" xmlns=""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50" name="CustomShape 1">
          <a:extLst>
            <a:ext uri="{FF2B5EF4-FFF2-40B4-BE49-F238E27FC236}">
              <a16:creationId xmlns:a16="http://schemas.microsoft.com/office/drawing/2014/main" xmlns=""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51" name="CustomShape 1">
          <a:extLst>
            <a:ext uri="{FF2B5EF4-FFF2-40B4-BE49-F238E27FC236}">
              <a16:creationId xmlns:a16="http://schemas.microsoft.com/office/drawing/2014/main" xmlns=""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52" name="CustomShape 1">
          <a:extLst>
            <a:ext uri="{FF2B5EF4-FFF2-40B4-BE49-F238E27FC236}">
              <a16:creationId xmlns:a16="http://schemas.microsoft.com/office/drawing/2014/main" xmlns=""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53" name="CustomShape 1">
          <a:extLst>
            <a:ext uri="{FF2B5EF4-FFF2-40B4-BE49-F238E27FC236}">
              <a16:creationId xmlns:a16="http://schemas.microsoft.com/office/drawing/2014/main" xmlns=""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54" name="CustomShape 1">
          <a:extLst>
            <a:ext uri="{FF2B5EF4-FFF2-40B4-BE49-F238E27FC236}">
              <a16:creationId xmlns:a16="http://schemas.microsoft.com/office/drawing/2014/main" xmlns=""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55" name="CustomShape 1">
          <a:extLst>
            <a:ext uri="{FF2B5EF4-FFF2-40B4-BE49-F238E27FC236}">
              <a16:creationId xmlns:a16="http://schemas.microsoft.com/office/drawing/2014/main" xmlns=""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56" name="CustomShape 1">
          <a:extLst>
            <a:ext uri="{FF2B5EF4-FFF2-40B4-BE49-F238E27FC236}">
              <a16:creationId xmlns:a16="http://schemas.microsoft.com/office/drawing/2014/main" xmlns=""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57" name="CustomShape 1">
          <a:extLst>
            <a:ext uri="{FF2B5EF4-FFF2-40B4-BE49-F238E27FC236}">
              <a16:creationId xmlns:a16="http://schemas.microsoft.com/office/drawing/2014/main" xmlns=""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58" name="CustomShape 1">
          <a:extLst>
            <a:ext uri="{FF2B5EF4-FFF2-40B4-BE49-F238E27FC236}">
              <a16:creationId xmlns:a16="http://schemas.microsoft.com/office/drawing/2014/main" xmlns=""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59" name="CustomShape 1">
          <a:extLst>
            <a:ext uri="{FF2B5EF4-FFF2-40B4-BE49-F238E27FC236}">
              <a16:creationId xmlns:a16="http://schemas.microsoft.com/office/drawing/2014/main" xmlns=""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60" name="CustomShape 1">
          <a:extLst>
            <a:ext uri="{FF2B5EF4-FFF2-40B4-BE49-F238E27FC236}">
              <a16:creationId xmlns:a16="http://schemas.microsoft.com/office/drawing/2014/main" xmlns=""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61" name="CustomShape 1">
          <a:extLst>
            <a:ext uri="{FF2B5EF4-FFF2-40B4-BE49-F238E27FC236}">
              <a16:creationId xmlns:a16="http://schemas.microsoft.com/office/drawing/2014/main" xmlns=""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62" name="CustomShape 1">
          <a:extLst>
            <a:ext uri="{FF2B5EF4-FFF2-40B4-BE49-F238E27FC236}">
              <a16:creationId xmlns:a16="http://schemas.microsoft.com/office/drawing/2014/main" xmlns=""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63" name="CustomShape 1">
          <a:extLst>
            <a:ext uri="{FF2B5EF4-FFF2-40B4-BE49-F238E27FC236}">
              <a16:creationId xmlns:a16="http://schemas.microsoft.com/office/drawing/2014/main" xmlns=""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64" name="CustomShape 1">
          <a:extLst>
            <a:ext uri="{FF2B5EF4-FFF2-40B4-BE49-F238E27FC236}">
              <a16:creationId xmlns:a16="http://schemas.microsoft.com/office/drawing/2014/main" xmlns=""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65" name="CustomShape 1">
          <a:extLst>
            <a:ext uri="{FF2B5EF4-FFF2-40B4-BE49-F238E27FC236}">
              <a16:creationId xmlns:a16="http://schemas.microsoft.com/office/drawing/2014/main" xmlns=""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66" name="CustomShape 1">
          <a:extLst>
            <a:ext uri="{FF2B5EF4-FFF2-40B4-BE49-F238E27FC236}">
              <a16:creationId xmlns:a16="http://schemas.microsoft.com/office/drawing/2014/main" xmlns=""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67" name="CustomShape 1">
          <a:extLst>
            <a:ext uri="{FF2B5EF4-FFF2-40B4-BE49-F238E27FC236}">
              <a16:creationId xmlns:a16="http://schemas.microsoft.com/office/drawing/2014/main" xmlns=""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68" name="CustomShape 1">
          <a:extLst>
            <a:ext uri="{FF2B5EF4-FFF2-40B4-BE49-F238E27FC236}">
              <a16:creationId xmlns:a16="http://schemas.microsoft.com/office/drawing/2014/main" xmlns=""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69" name="CustomShape 1">
          <a:extLst>
            <a:ext uri="{FF2B5EF4-FFF2-40B4-BE49-F238E27FC236}">
              <a16:creationId xmlns:a16="http://schemas.microsoft.com/office/drawing/2014/main" xmlns=""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70" name="CustomShape 1">
          <a:extLst>
            <a:ext uri="{FF2B5EF4-FFF2-40B4-BE49-F238E27FC236}">
              <a16:creationId xmlns:a16="http://schemas.microsoft.com/office/drawing/2014/main" xmlns=""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71" name="CustomShape 1">
          <a:extLst>
            <a:ext uri="{FF2B5EF4-FFF2-40B4-BE49-F238E27FC236}">
              <a16:creationId xmlns:a16="http://schemas.microsoft.com/office/drawing/2014/main" xmlns=""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72" name="CustomShape 1">
          <a:extLst>
            <a:ext uri="{FF2B5EF4-FFF2-40B4-BE49-F238E27FC236}">
              <a16:creationId xmlns:a16="http://schemas.microsoft.com/office/drawing/2014/main" xmlns=""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73" name="CustomShape 1">
          <a:extLst>
            <a:ext uri="{FF2B5EF4-FFF2-40B4-BE49-F238E27FC236}">
              <a16:creationId xmlns:a16="http://schemas.microsoft.com/office/drawing/2014/main" xmlns=""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74" name="CustomShape 1">
          <a:extLst>
            <a:ext uri="{FF2B5EF4-FFF2-40B4-BE49-F238E27FC236}">
              <a16:creationId xmlns:a16="http://schemas.microsoft.com/office/drawing/2014/main" xmlns=""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75" name="CustomShape 1">
          <a:extLst>
            <a:ext uri="{FF2B5EF4-FFF2-40B4-BE49-F238E27FC236}">
              <a16:creationId xmlns:a16="http://schemas.microsoft.com/office/drawing/2014/main" xmlns=""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76" name="CustomShape 1">
          <a:extLst>
            <a:ext uri="{FF2B5EF4-FFF2-40B4-BE49-F238E27FC236}">
              <a16:creationId xmlns:a16="http://schemas.microsoft.com/office/drawing/2014/main" xmlns=""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77" name="CustomShape 1">
          <a:extLst>
            <a:ext uri="{FF2B5EF4-FFF2-40B4-BE49-F238E27FC236}">
              <a16:creationId xmlns:a16="http://schemas.microsoft.com/office/drawing/2014/main" xmlns=""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78" name="CustomShape 1">
          <a:extLst>
            <a:ext uri="{FF2B5EF4-FFF2-40B4-BE49-F238E27FC236}">
              <a16:creationId xmlns:a16="http://schemas.microsoft.com/office/drawing/2014/main" xmlns=""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79" name="CustomShape 1">
          <a:extLst>
            <a:ext uri="{FF2B5EF4-FFF2-40B4-BE49-F238E27FC236}">
              <a16:creationId xmlns:a16="http://schemas.microsoft.com/office/drawing/2014/main" xmlns=""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80" name="CustomShape 1">
          <a:extLst>
            <a:ext uri="{FF2B5EF4-FFF2-40B4-BE49-F238E27FC236}">
              <a16:creationId xmlns:a16="http://schemas.microsoft.com/office/drawing/2014/main" xmlns=""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81" name="CustomShape 1">
          <a:extLst>
            <a:ext uri="{FF2B5EF4-FFF2-40B4-BE49-F238E27FC236}">
              <a16:creationId xmlns:a16="http://schemas.microsoft.com/office/drawing/2014/main" xmlns=""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82" name="CustomShape 1">
          <a:extLst>
            <a:ext uri="{FF2B5EF4-FFF2-40B4-BE49-F238E27FC236}">
              <a16:creationId xmlns:a16="http://schemas.microsoft.com/office/drawing/2014/main" xmlns=""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83" name="CustomShape 1">
          <a:extLst>
            <a:ext uri="{FF2B5EF4-FFF2-40B4-BE49-F238E27FC236}">
              <a16:creationId xmlns:a16="http://schemas.microsoft.com/office/drawing/2014/main" xmlns=""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84" name="CustomShape 1">
          <a:extLst>
            <a:ext uri="{FF2B5EF4-FFF2-40B4-BE49-F238E27FC236}">
              <a16:creationId xmlns:a16="http://schemas.microsoft.com/office/drawing/2014/main" xmlns=""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85" name="CustomShape 1">
          <a:extLst>
            <a:ext uri="{FF2B5EF4-FFF2-40B4-BE49-F238E27FC236}">
              <a16:creationId xmlns:a16="http://schemas.microsoft.com/office/drawing/2014/main" xmlns=""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86" name="CustomShape 1">
          <a:extLst>
            <a:ext uri="{FF2B5EF4-FFF2-40B4-BE49-F238E27FC236}">
              <a16:creationId xmlns:a16="http://schemas.microsoft.com/office/drawing/2014/main" xmlns=""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87" name="CustomShape 1">
          <a:extLst>
            <a:ext uri="{FF2B5EF4-FFF2-40B4-BE49-F238E27FC236}">
              <a16:creationId xmlns:a16="http://schemas.microsoft.com/office/drawing/2014/main" xmlns=""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88" name="CustomShape 1">
          <a:extLst>
            <a:ext uri="{FF2B5EF4-FFF2-40B4-BE49-F238E27FC236}">
              <a16:creationId xmlns:a16="http://schemas.microsoft.com/office/drawing/2014/main" xmlns=""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89" name="CustomShape 1">
          <a:extLst>
            <a:ext uri="{FF2B5EF4-FFF2-40B4-BE49-F238E27FC236}">
              <a16:creationId xmlns:a16="http://schemas.microsoft.com/office/drawing/2014/main" xmlns=""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90" name="CustomShape 1">
          <a:extLst>
            <a:ext uri="{FF2B5EF4-FFF2-40B4-BE49-F238E27FC236}">
              <a16:creationId xmlns:a16="http://schemas.microsoft.com/office/drawing/2014/main" xmlns=""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91" name="CustomShape 1">
          <a:extLst>
            <a:ext uri="{FF2B5EF4-FFF2-40B4-BE49-F238E27FC236}">
              <a16:creationId xmlns:a16="http://schemas.microsoft.com/office/drawing/2014/main" xmlns=""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92" name="CustomShape 1">
          <a:extLst>
            <a:ext uri="{FF2B5EF4-FFF2-40B4-BE49-F238E27FC236}">
              <a16:creationId xmlns:a16="http://schemas.microsoft.com/office/drawing/2014/main" xmlns=""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93" name="CustomShape 1">
          <a:extLst>
            <a:ext uri="{FF2B5EF4-FFF2-40B4-BE49-F238E27FC236}">
              <a16:creationId xmlns:a16="http://schemas.microsoft.com/office/drawing/2014/main" xmlns=""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94" name="CustomShape 1">
          <a:extLst>
            <a:ext uri="{FF2B5EF4-FFF2-40B4-BE49-F238E27FC236}">
              <a16:creationId xmlns:a16="http://schemas.microsoft.com/office/drawing/2014/main" xmlns=""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95" name="CustomShape 1">
          <a:extLst>
            <a:ext uri="{FF2B5EF4-FFF2-40B4-BE49-F238E27FC236}">
              <a16:creationId xmlns:a16="http://schemas.microsoft.com/office/drawing/2014/main" xmlns=""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96" name="CustomShape 1">
          <a:extLst>
            <a:ext uri="{FF2B5EF4-FFF2-40B4-BE49-F238E27FC236}">
              <a16:creationId xmlns:a16="http://schemas.microsoft.com/office/drawing/2014/main" xmlns=""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97" name="CustomShape 1">
          <a:extLst>
            <a:ext uri="{FF2B5EF4-FFF2-40B4-BE49-F238E27FC236}">
              <a16:creationId xmlns:a16="http://schemas.microsoft.com/office/drawing/2014/main" xmlns=""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98" name="CustomShape 1">
          <a:extLst>
            <a:ext uri="{FF2B5EF4-FFF2-40B4-BE49-F238E27FC236}">
              <a16:creationId xmlns:a16="http://schemas.microsoft.com/office/drawing/2014/main" xmlns=""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99" name="CustomShape 1">
          <a:extLst>
            <a:ext uri="{FF2B5EF4-FFF2-40B4-BE49-F238E27FC236}">
              <a16:creationId xmlns:a16="http://schemas.microsoft.com/office/drawing/2014/main" xmlns=""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00" name="CustomShape 1">
          <a:extLst>
            <a:ext uri="{FF2B5EF4-FFF2-40B4-BE49-F238E27FC236}">
              <a16:creationId xmlns:a16="http://schemas.microsoft.com/office/drawing/2014/main" xmlns=""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01" name="CustomShape 1">
          <a:extLst>
            <a:ext uri="{FF2B5EF4-FFF2-40B4-BE49-F238E27FC236}">
              <a16:creationId xmlns:a16="http://schemas.microsoft.com/office/drawing/2014/main" xmlns=""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02" name="CustomShape 1">
          <a:extLst>
            <a:ext uri="{FF2B5EF4-FFF2-40B4-BE49-F238E27FC236}">
              <a16:creationId xmlns:a16="http://schemas.microsoft.com/office/drawing/2014/main" xmlns=""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03" name="CustomShape 1">
          <a:extLst>
            <a:ext uri="{FF2B5EF4-FFF2-40B4-BE49-F238E27FC236}">
              <a16:creationId xmlns:a16="http://schemas.microsoft.com/office/drawing/2014/main" xmlns=""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04" name="CustomShape 1">
          <a:extLst>
            <a:ext uri="{FF2B5EF4-FFF2-40B4-BE49-F238E27FC236}">
              <a16:creationId xmlns:a16="http://schemas.microsoft.com/office/drawing/2014/main" xmlns=""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05" name="CustomShape 1">
          <a:extLst>
            <a:ext uri="{FF2B5EF4-FFF2-40B4-BE49-F238E27FC236}">
              <a16:creationId xmlns:a16="http://schemas.microsoft.com/office/drawing/2014/main" xmlns=""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06" name="CustomShape 1">
          <a:extLst>
            <a:ext uri="{FF2B5EF4-FFF2-40B4-BE49-F238E27FC236}">
              <a16:creationId xmlns:a16="http://schemas.microsoft.com/office/drawing/2014/main" xmlns=""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07" name="CustomShape 1">
          <a:extLst>
            <a:ext uri="{FF2B5EF4-FFF2-40B4-BE49-F238E27FC236}">
              <a16:creationId xmlns:a16="http://schemas.microsoft.com/office/drawing/2014/main" xmlns=""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08" name="CustomShape 1">
          <a:extLst>
            <a:ext uri="{FF2B5EF4-FFF2-40B4-BE49-F238E27FC236}">
              <a16:creationId xmlns:a16="http://schemas.microsoft.com/office/drawing/2014/main" xmlns=""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09" name="CustomShape 1">
          <a:extLst>
            <a:ext uri="{FF2B5EF4-FFF2-40B4-BE49-F238E27FC236}">
              <a16:creationId xmlns:a16="http://schemas.microsoft.com/office/drawing/2014/main" xmlns=""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10" name="CustomShape 1">
          <a:extLst>
            <a:ext uri="{FF2B5EF4-FFF2-40B4-BE49-F238E27FC236}">
              <a16:creationId xmlns:a16="http://schemas.microsoft.com/office/drawing/2014/main" xmlns=""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11" name="CustomShape 1">
          <a:extLst>
            <a:ext uri="{FF2B5EF4-FFF2-40B4-BE49-F238E27FC236}">
              <a16:creationId xmlns:a16="http://schemas.microsoft.com/office/drawing/2014/main" xmlns=""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12" name="CustomShape 1">
          <a:extLst>
            <a:ext uri="{FF2B5EF4-FFF2-40B4-BE49-F238E27FC236}">
              <a16:creationId xmlns:a16="http://schemas.microsoft.com/office/drawing/2014/main" xmlns=""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13" name="CustomShape 1">
          <a:extLst>
            <a:ext uri="{FF2B5EF4-FFF2-40B4-BE49-F238E27FC236}">
              <a16:creationId xmlns:a16="http://schemas.microsoft.com/office/drawing/2014/main" xmlns=""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14" name="CustomShape 1">
          <a:extLst>
            <a:ext uri="{FF2B5EF4-FFF2-40B4-BE49-F238E27FC236}">
              <a16:creationId xmlns:a16="http://schemas.microsoft.com/office/drawing/2014/main" xmlns=""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15" name="CustomShape 1">
          <a:extLst>
            <a:ext uri="{FF2B5EF4-FFF2-40B4-BE49-F238E27FC236}">
              <a16:creationId xmlns:a16="http://schemas.microsoft.com/office/drawing/2014/main" xmlns=""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16" name="CustomShape 1">
          <a:extLst>
            <a:ext uri="{FF2B5EF4-FFF2-40B4-BE49-F238E27FC236}">
              <a16:creationId xmlns:a16="http://schemas.microsoft.com/office/drawing/2014/main" xmlns=""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17" name="CustomShape 1">
          <a:extLst>
            <a:ext uri="{FF2B5EF4-FFF2-40B4-BE49-F238E27FC236}">
              <a16:creationId xmlns:a16="http://schemas.microsoft.com/office/drawing/2014/main" xmlns=""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18" name="CustomShape 1">
          <a:extLst>
            <a:ext uri="{FF2B5EF4-FFF2-40B4-BE49-F238E27FC236}">
              <a16:creationId xmlns:a16="http://schemas.microsoft.com/office/drawing/2014/main" xmlns=""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19" name="CustomShape 1">
          <a:extLst>
            <a:ext uri="{FF2B5EF4-FFF2-40B4-BE49-F238E27FC236}">
              <a16:creationId xmlns:a16="http://schemas.microsoft.com/office/drawing/2014/main" xmlns=""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20" name="CustomShape 1">
          <a:extLst>
            <a:ext uri="{FF2B5EF4-FFF2-40B4-BE49-F238E27FC236}">
              <a16:creationId xmlns:a16="http://schemas.microsoft.com/office/drawing/2014/main" xmlns=""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21" name="CustomShape 1">
          <a:extLst>
            <a:ext uri="{FF2B5EF4-FFF2-40B4-BE49-F238E27FC236}">
              <a16:creationId xmlns:a16="http://schemas.microsoft.com/office/drawing/2014/main" xmlns=""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22" name="CustomShape 1">
          <a:extLst>
            <a:ext uri="{FF2B5EF4-FFF2-40B4-BE49-F238E27FC236}">
              <a16:creationId xmlns:a16="http://schemas.microsoft.com/office/drawing/2014/main" xmlns=""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23" name="CustomShape 1">
          <a:extLst>
            <a:ext uri="{FF2B5EF4-FFF2-40B4-BE49-F238E27FC236}">
              <a16:creationId xmlns:a16="http://schemas.microsoft.com/office/drawing/2014/main" xmlns=""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24" name="CustomShape 1">
          <a:extLst>
            <a:ext uri="{FF2B5EF4-FFF2-40B4-BE49-F238E27FC236}">
              <a16:creationId xmlns:a16="http://schemas.microsoft.com/office/drawing/2014/main" xmlns=""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25" name="CustomShape 1">
          <a:extLst>
            <a:ext uri="{FF2B5EF4-FFF2-40B4-BE49-F238E27FC236}">
              <a16:creationId xmlns:a16="http://schemas.microsoft.com/office/drawing/2014/main" xmlns=""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26" name="CustomShape 1">
          <a:extLst>
            <a:ext uri="{FF2B5EF4-FFF2-40B4-BE49-F238E27FC236}">
              <a16:creationId xmlns:a16="http://schemas.microsoft.com/office/drawing/2014/main" xmlns=""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27" name="CustomShape 1">
          <a:extLst>
            <a:ext uri="{FF2B5EF4-FFF2-40B4-BE49-F238E27FC236}">
              <a16:creationId xmlns:a16="http://schemas.microsoft.com/office/drawing/2014/main" xmlns=""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828" name="CustomShape 1">
          <a:extLst>
            <a:ext uri="{FF2B5EF4-FFF2-40B4-BE49-F238E27FC236}">
              <a16:creationId xmlns:a16="http://schemas.microsoft.com/office/drawing/2014/main" xmlns=""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29" name="CustomShape 1">
          <a:extLst>
            <a:ext uri="{FF2B5EF4-FFF2-40B4-BE49-F238E27FC236}">
              <a16:creationId xmlns:a16="http://schemas.microsoft.com/office/drawing/2014/main" xmlns=""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30" name="CustomShape 1">
          <a:extLst>
            <a:ext uri="{FF2B5EF4-FFF2-40B4-BE49-F238E27FC236}">
              <a16:creationId xmlns:a16="http://schemas.microsoft.com/office/drawing/2014/main" xmlns=""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31" name="CustomShape 1">
          <a:extLst>
            <a:ext uri="{FF2B5EF4-FFF2-40B4-BE49-F238E27FC236}">
              <a16:creationId xmlns:a16="http://schemas.microsoft.com/office/drawing/2014/main" xmlns=""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32" name="CustomShape 1">
          <a:extLst>
            <a:ext uri="{FF2B5EF4-FFF2-40B4-BE49-F238E27FC236}">
              <a16:creationId xmlns:a16="http://schemas.microsoft.com/office/drawing/2014/main" xmlns=""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33" name="CustomShape 1">
          <a:extLst>
            <a:ext uri="{FF2B5EF4-FFF2-40B4-BE49-F238E27FC236}">
              <a16:creationId xmlns:a16="http://schemas.microsoft.com/office/drawing/2014/main" xmlns=""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34" name="CustomShape 1">
          <a:extLst>
            <a:ext uri="{FF2B5EF4-FFF2-40B4-BE49-F238E27FC236}">
              <a16:creationId xmlns:a16="http://schemas.microsoft.com/office/drawing/2014/main" xmlns=""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35" name="CustomShape 1">
          <a:extLst>
            <a:ext uri="{FF2B5EF4-FFF2-40B4-BE49-F238E27FC236}">
              <a16:creationId xmlns:a16="http://schemas.microsoft.com/office/drawing/2014/main" xmlns=""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36" name="CustomShape 1">
          <a:extLst>
            <a:ext uri="{FF2B5EF4-FFF2-40B4-BE49-F238E27FC236}">
              <a16:creationId xmlns:a16="http://schemas.microsoft.com/office/drawing/2014/main" xmlns=""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37" name="CustomShape 1">
          <a:extLst>
            <a:ext uri="{FF2B5EF4-FFF2-40B4-BE49-F238E27FC236}">
              <a16:creationId xmlns:a16="http://schemas.microsoft.com/office/drawing/2014/main" xmlns=""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38" name="CustomShape 1">
          <a:extLst>
            <a:ext uri="{FF2B5EF4-FFF2-40B4-BE49-F238E27FC236}">
              <a16:creationId xmlns:a16="http://schemas.microsoft.com/office/drawing/2014/main" xmlns=""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39" name="CustomShape 1">
          <a:extLst>
            <a:ext uri="{FF2B5EF4-FFF2-40B4-BE49-F238E27FC236}">
              <a16:creationId xmlns:a16="http://schemas.microsoft.com/office/drawing/2014/main" xmlns=""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40" name="CustomShape 1">
          <a:extLst>
            <a:ext uri="{FF2B5EF4-FFF2-40B4-BE49-F238E27FC236}">
              <a16:creationId xmlns:a16="http://schemas.microsoft.com/office/drawing/2014/main" xmlns=""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41" name="CustomShape 1">
          <a:extLst>
            <a:ext uri="{FF2B5EF4-FFF2-40B4-BE49-F238E27FC236}">
              <a16:creationId xmlns:a16="http://schemas.microsoft.com/office/drawing/2014/main" xmlns=""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42" name="CustomShape 1">
          <a:extLst>
            <a:ext uri="{FF2B5EF4-FFF2-40B4-BE49-F238E27FC236}">
              <a16:creationId xmlns:a16="http://schemas.microsoft.com/office/drawing/2014/main" xmlns=""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43" name="CustomShape 1">
          <a:extLst>
            <a:ext uri="{FF2B5EF4-FFF2-40B4-BE49-F238E27FC236}">
              <a16:creationId xmlns:a16="http://schemas.microsoft.com/office/drawing/2014/main" xmlns=""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44" name="CustomShape 1">
          <a:extLst>
            <a:ext uri="{FF2B5EF4-FFF2-40B4-BE49-F238E27FC236}">
              <a16:creationId xmlns:a16="http://schemas.microsoft.com/office/drawing/2014/main" xmlns=""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45" name="CustomShape 1">
          <a:extLst>
            <a:ext uri="{FF2B5EF4-FFF2-40B4-BE49-F238E27FC236}">
              <a16:creationId xmlns:a16="http://schemas.microsoft.com/office/drawing/2014/main" xmlns=""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46" name="CustomShape 1">
          <a:extLst>
            <a:ext uri="{FF2B5EF4-FFF2-40B4-BE49-F238E27FC236}">
              <a16:creationId xmlns:a16="http://schemas.microsoft.com/office/drawing/2014/main" xmlns=""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47" name="CustomShape 1">
          <a:extLst>
            <a:ext uri="{FF2B5EF4-FFF2-40B4-BE49-F238E27FC236}">
              <a16:creationId xmlns:a16="http://schemas.microsoft.com/office/drawing/2014/main" xmlns=""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48" name="CustomShape 1">
          <a:extLst>
            <a:ext uri="{FF2B5EF4-FFF2-40B4-BE49-F238E27FC236}">
              <a16:creationId xmlns:a16="http://schemas.microsoft.com/office/drawing/2014/main" xmlns=""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49" name="CustomShape 1">
          <a:extLst>
            <a:ext uri="{FF2B5EF4-FFF2-40B4-BE49-F238E27FC236}">
              <a16:creationId xmlns:a16="http://schemas.microsoft.com/office/drawing/2014/main" xmlns=""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50" name="CustomShape 1">
          <a:extLst>
            <a:ext uri="{FF2B5EF4-FFF2-40B4-BE49-F238E27FC236}">
              <a16:creationId xmlns:a16="http://schemas.microsoft.com/office/drawing/2014/main" xmlns=""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51" name="CustomShape 1">
          <a:extLst>
            <a:ext uri="{FF2B5EF4-FFF2-40B4-BE49-F238E27FC236}">
              <a16:creationId xmlns:a16="http://schemas.microsoft.com/office/drawing/2014/main" xmlns=""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52" name="CustomShape 1">
          <a:extLst>
            <a:ext uri="{FF2B5EF4-FFF2-40B4-BE49-F238E27FC236}">
              <a16:creationId xmlns:a16="http://schemas.microsoft.com/office/drawing/2014/main" xmlns=""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53" name="CustomShape 1">
          <a:extLst>
            <a:ext uri="{FF2B5EF4-FFF2-40B4-BE49-F238E27FC236}">
              <a16:creationId xmlns:a16="http://schemas.microsoft.com/office/drawing/2014/main" xmlns=""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54" name="CustomShape 1">
          <a:extLst>
            <a:ext uri="{FF2B5EF4-FFF2-40B4-BE49-F238E27FC236}">
              <a16:creationId xmlns:a16="http://schemas.microsoft.com/office/drawing/2014/main" xmlns=""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55" name="CustomShape 1">
          <a:extLst>
            <a:ext uri="{FF2B5EF4-FFF2-40B4-BE49-F238E27FC236}">
              <a16:creationId xmlns:a16="http://schemas.microsoft.com/office/drawing/2014/main" xmlns=""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56" name="CustomShape 1">
          <a:extLst>
            <a:ext uri="{FF2B5EF4-FFF2-40B4-BE49-F238E27FC236}">
              <a16:creationId xmlns:a16="http://schemas.microsoft.com/office/drawing/2014/main" xmlns=""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57" name="CustomShape 1">
          <a:extLst>
            <a:ext uri="{FF2B5EF4-FFF2-40B4-BE49-F238E27FC236}">
              <a16:creationId xmlns:a16="http://schemas.microsoft.com/office/drawing/2014/main" xmlns=""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58" name="CustomShape 1">
          <a:extLst>
            <a:ext uri="{FF2B5EF4-FFF2-40B4-BE49-F238E27FC236}">
              <a16:creationId xmlns:a16="http://schemas.microsoft.com/office/drawing/2014/main" xmlns=""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59" name="CustomShape 1">
          <a:extLst>
            <a:ext uri="{FF2B5EF4-FFF2-40B4-BE49-F238E27FC236}">
              <a16:creationId xmlns:a16="http://schemas.microsoft.com/office/drawing/2014/main" xmlns=""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60" name="CustomShape 1">
          <a:extLst>
            <a:ext uri="{FF2B5EF4-FFF2-40B4-BE49-F238E27FC236}">
              <a16:creationId xmlns:a16="http://schemas.microsoft.com/office/drawing/2014/main" xmlns=""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61" name="CustomShape 1">
          <a:extLst>
            <a:ext uri="{FF2B5EF4-FFF2-40B4-BE49-F238E27FC236}">
              <a16:creationId xmlns:a16="http://schemas.microsoft.com/office/drawing/2014/main" xmlns=""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62" name="CustomShape 1">
          <a:extLst>
            <a:ext uri="{FF2B5EF4-FFF2-40B4-BE49-F238E27FC236}">
              <a16:creationId xmlns:a16="http://schemas.microsoft.com/office/drawing/2014/main" xmlns=""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63" name="CustomShape 1">
          <a:extLst>
            <a:ext uri="{FF2B5EF4-FFF2-40B4-BE49-F238E27FC236}">
              <a16:creationId xmlns:a16="http://schemas.microsoft.com/office/drawing/2014/main" xmlns=""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64" name="CustomShape 1">
          <a:extLst>
            <a:ext uri="{FF2B5EF4-FFF2-40B4-BE49-F238E27FC236}">
              <a16:creationId xmlns:a16="http://schemas.microsoft.com/office/drawing/2014/main" xmlns=""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65" name="CustomShape 1">
          <a:extLst>
            <a:ext uri="{FF2B5EF4-FFF2-40B4-BE49-F238E27FC236}">
              <a16:creationId xmlns:a16="http://schemas.microsoft.com/office/drawing/2014/main" xmlns=""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66" name="CustomShape 1">
          <a:extLst>
            <a:ext uri="{FF2B5EF4-FFF2-40B4-BE49-F238E27FC236}">
              <a16:creationId xmlns:a16="http://schemas.microsoft.com/office/drawing/2014/main" xmlns=""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67" name="CustomShape 1">
          <a:extLst>
            <a:ext uri="{FF2B5EF4-FFF2-40B4-BE49-F238E27FC236}">
              <a16:creationId xmlns:a16="http://schemas.microsoft.com/office/drawing/2014/main" xmlns=""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68" name="CustomShape 1">
          <a:extLst>
            <a:ext uri="{FF2B5EF4-FFF2-40B4-BE49-F238E27FC236}">
              <a16:creationId xmlns:a16="http://schemas.microsoft.com/office/drawing/2014/main" xmlns=""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69" name="CustomShape 1">
          <a:extLst>
            <a:ext uri="{FF2B5EF4-FFF2-40B4-BE49-F238E27FC236}">
              <a16:creationId xmlns:a16="http://schemas.microsoft.com/office/drawing/2014/main" xmlns=""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70" name="CustomShape 1">
          <a:extLst>
            <a:ext uri="{FF2B5EF4-FFF2-40B4-BE49-F238E27FC236}">
              <a16:creationId xmlns:a16="http://schemas.microsoft.com/office/drawing/2014/main" xmlns=""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71" name="CustomShape 1">
          <a:extLst>
            <a:ext uri="{FF2B5EF4-FFF2-40B4-BE49-F238E27FC236}">
              <a16:creationId xmlns:a16="http://schemas.microsoft.com/office/drawing/2014/main" xmlns=""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872" name="CustomShape 1">
          <a:extLst>
            <a:ext uri="{FF2B5EF4-FFF2-40B4-BE49-F238E27FC236}">
              <a16:creationId xmlns:a16="http://schemas.microsoft.com/office/drawing/2014/main" xmlns=""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73" name="CustomShape 1">
          <a:extLst>
            <a:ext uri="{FF2B5EF4-FFF2-40B4-BE49-F238E27FC236}">
              <a16:creationId xmlns:a16="http://schemas.microsoft.com/office/drawing/2014/main" xmlns=""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74" name="CustomShape 1">
          <a:extLst>
            <a:ext uri="{FF2B5EF4-FFF2-40B4-BE49-F238E27FC236}">
              <a16:creationId xmlns:a16="http://schemas.microsoft.com/office/drawing/2014/main" xmlns=""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75" name="CustomShape 1">
          <a:extLst>
            <a:ext uri="{FF2B5EF4-FFF2-40B4-BE49-F238E27FC236}">
              <a16:creationId xmlns:a16="http://schemas.microsoft.com/office/drawing/2014/main" xmlns=""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76" name="CustomShape 1">
          <a:extLst>
            <a:ext uri="{FF2B5EF4-FFF2-40B4-BE49-F238E27FC236}">
              <a16:creationId xmlns:a16="http://schemas.microsoft.com/office/drawing/2014/main" xmlns=""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77" name="CustomShape 1">
          <a:extLst>
            <a:ext uri="{FF2B5EF4-FFF2-40B4-BE49-F238E27FC236}">
              <a16:creationId xmlns:a16="http://schemas.microsoft.com/office/drawing/2014/main" xmlns=""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78" name="CustomShape 1">
          <a:extLst>
            <a:ext uri="{FF2B5EF4-FFF2-40B4-BE49-F238E27FC236}">
              <a16:creationId xmlns:a16="http://schemas.microsoft.com/office/drawing/2014/main" xmlns=""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79" name="CustomShape 1">
          <a:extLst>
            <a:ext uri="{FF2B5EF4-FFF2-40B4-BE49-F238E27FC236}">
              <a16:creationId xmlns:a16="http://schemas.microsoft.com/office/drawing/2014/main" xmlns=""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80" name="CustomShape 1">
          <a:extLst>
            <a:ext uri="{FF2B5EF4-FFF2-40B4-BE49-F238E27FC236}">
              <a16:creationId xmlns:a16="http://schemas.microsoft.com/office/drawing/2014/main" xmlns=""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81" name="CustomShape 1">
          <a:extLst>
            <a:ext uri="{FF2B5EF4-FFF2-40B4-BE49-F238E27FC236}">
              <a16:creationId xmlns:a16="http://schemas.microsoft.com/office/drawing/2014/main" xmlns=""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82" name="CustomShape 1">
          <a:extLst>
            <a:ext uri="{FF2B5EF4-FFF2-40B4-BE49-F238E27FC236}">
              <a16:creationId xmlns:a16="http://schemas.microsoft.com/office/drawing/2014/main" xmlns=""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83" name="CustomShape 1">
          <a:extLst>
            <a:ext uri="{FF2B5EF4-FFF2-40B4-BE49-F238E27FC236}">
              <a16:creationId xmlns:a16="http://schemas.microsoft.com/office/drawing/2014/main" xmlns=""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84" name="CustomShape 1">
          <a:extLst>
            <a:ext uri="{FF2B5EF4-FFF2-40B4-BE49-F238E27FC236}">
              <a16:creationId xmlns:a16="http://schemas.microsoft.com/office/drawing/2014/main" xmlns=""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85" name="CustomShape 1">
          <a:extLst>
            <a:ext uri="{FF2B5EF4-FFF2-40B4-BE49-F238E27FC236}">
              <a16:creationId xmlns:a16="http://schemas.microsoft.com/office/drawing/2014/main" xmlns=""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86" name="CustomShape 1">
          <a:extLst>
            <a:ext uri="{FF2B5EF4-FFF2-40B4-BE49-F238E27FC236}">
              <a16:creationId xmlns:a16="http://schemas.microsoft.com/office/drawing/2014/main" xmlns=""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87" name="CustomShape 1">
          <a:extLst>
            <a:ext uri="{FF2B5EF4-FFF2-40B4-BE49-F238E27FC236}">
              <a16:creationId xmlns:a16="http://schemas.microsoft.com/office/drawing/2014/main" xmlns=""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88" name="CustomShape 1">
          <a:extLst>
            <a:ext uri="{FF2B5EF4-FFF2-40B4-BE49-F238E27FC236}">
              <a16:creationId xmlns:a16="http://schemas.microsoft.com/office/drawing/2014/main" xmlns=""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89" name="CustomShape 1">
          <a:extLst>
            <a:ext uri="{FF2B5EF4-FFF2-40B4-BE49-F238E27FC236}">
              <a16:creationId xmlns:a16="http://schemas.microsoft.com/office/drawing/2014/main" xmlns=""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90" name="CustomShape 1">
          <a:extLst>
            <a:ext uri="{FF2B5EF4-FFF2-40B4-BE49-F238E27FC236}">
              <a16:creationId xmlns:a16="http://schemas.microsoft.com/office/drawing/2014/main" xmlns=""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91" name="CustomShape 1">
          <a:extLst>
            <a:ext uri="{FF2B5EF4-FFF2-40B4-BE49-F238E27FC236}">
              <a16:creationId xmlns:a16="http://schemas.microsoft.com/office/drawing/2014/main" xmlns=""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92" name="CustomShape 1">
          <a:extLst>
            <a:ext uri="{FF2B5EF4-FFF2-40B4-BE49-F238E27FC236}">
              <a16:creationId xmlns:a16="http://schemas.microsoft.com/office/drawing/2014/main" xmlns=""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93" name="CustomShape 1">
          <a:extLst>
            <a:ext uri="{FF2B5EF4-FFF2-40B4-BE49-F238E27FC236}">
              <a16:creationId xmlns:a16="http://schemas.microsoft.com/office/drawing/2014/main" xmlns=""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94" name="CustomShape 1">
          <a:extLst>
            <a:ext uri="{FF2B5EF4-FFF2-40B4-BE49-F238E27FC236}">
              <a16:creationId xmlns:a16="http://schemas.microsoft.com/office/drawing/2014/main" xmlns=""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95" name="CustomShape 1">
          <a:extLst>
            <a:ext uri="{FF2B5EF4-FFF2-40B4-BE49-F238E27FC236}">
              <a16:creationId xmlns:a16="http://schemas.microsoft.com/office/drawing/2014/main" xmlns=""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96" name="CustomShape 1">
          <a:extLst>
            <a:ext uri="{FF2B5EF4-FFF2-40B4-BE49-F238E27FC236}">
              <a16:creationId xmlns:a16="http://schemas.microsoft.com/office/drawing/2014/main" xmlns=""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97" name="CustomShape 1">
          <a:extLst>
            <a:ext uri="{FF2B5EF4-FFF2-40B4-BE49-F238E27FC236}">
              <a16:creationId xmlns:a16="http://schemas.microsoft.com/office/drawing/2014/main" xmlns=""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98" name="CustomShape 1">
          <a:extLst>
            <a:ext uri="{FF2B5EF4-FFF2-40B4-BE49-F238E27FC236}">
              <a16:creationId xmlns:a16="http://schemas.microsoft.com/office/drawing/2014/main" xmlns=""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99" name="CustomShape 1">
          <a:extLst>
            <a:ext uri="{FF2B5EF4-FFF2-40B4-BE49-F238E27FC236}">
              <a16:creationId xmlns:a16="http://schemas.microsoft.com/office/drawing/2014/main" xmlns=""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00" name="CustomShape 1">
          <a:extLst>
            <a:ext uri="{FF2B5EF4-FFF2-40B4-BE49-F238E27FC236}">
              <a16:creationId xmlns:a16="http://schemas.microsoft.com/office/drawing/2014/main" xmlns=""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01" name="CustomShape 1">
          <a:extLst>
            <a:ext uri="{FF2B5EF4-FFF2-40B4-BE49-F238E27FC236}">
              <a16:creationId xmlns:a16="http://schemas.microsoft.com/office/drawing/2014/main" xmlns=""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02" name="CustomShape 1">
          <a:extLst>
            <a:ext uri="{FF2B5EF4-FFF2-40B4-BE49-F238E27FC236}">
              <a16:creationId xmlns:a16="http://schemas.microsoft.com/office/drawing/2014/main" xmlns=""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03" name="CustomShape 1">
          <a:extLst>
            <a:ext uri="{FF2B5EF4-FFF2-40B4-BE49-F238E27FC236}">
              <a16:creationId xmlns:a16="http://schemas.microsoft.com/office/drawing/2014/main" xmlns=""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04" name="CustomShape 1">
          <a:extLst>
            <a:ext uri="{FF2B5EF4-FFF2-40B4-BE49-F238E27FC236}">
              <a16:creationId xmlns:a16="http://schemas.microsoft.com/office/drawing/2014/main" xmlns=""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05" name="CustomShape 1">
          <a:extLst>
            <a:ext uri="{FF2B5EF4-FFF2-40B4-BE49-F238E27FC236}">
              <a16:creationId xmlns:a16="http://schemas.microsoft.com/office/drawing/2014/main" xmlns=""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06" name="CustomShape 1">
          <a:extLst>
            <a:ext uri="{FF2B5EF4-FFF2-40B4-BE49-F238E27FC236}">
              <a16:creationId xmlns:a16="http://schemas.microsoft.com/office/drawing/2014/main" xmlns=""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07" name="CustomShape 1">
          <a:extLst>
            <a:ext uri="{FF2B5EF4-FFF2-40B4-BE49-F238E27FC236}">
              <a16:creationId xmlns:a16="http://schemas.microsoft.com/office/drawing/2014/main" xmlns=""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08" name="CustomShape 1">
          <a:extLst>
            <a:ext uri="{FF2B5EF4-FFF2-40B4-BE49-F238E27FC236}">
              <a16:creationId xmlns:a16="http://schemas.microsoft.com/office/drawing/2014/main" xmlns=""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09" name="CustomShape 1">
          <a:extLst>
            <a:ext uri="{FF2B5EF4-FFF2-40B4-BE49-F238E27FC236}">
              <a16:creationId xmlns:a16="http://schemas.microsoft.com/office/drawing/2014/main" xmlns=""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10" name="CustomShape 1">
          <a:extLst>
            <a:ext uri="{FF2B5EF4-FFF2-40B4-BE49-F238E27FC236}">
              <a16:creationId xmlns:a16="http://schemas.microsoft.com/office/drawing/2014/main" xmlns=""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11" name="CustomShape 1">
          <a:extLst>
            <a:ext uri="{FF2B5EF4-FFF2-40B4-BE49-F238E27FC236}">
              <a16:creationId xmlns:a16="http://schemas.microsoft.com/office/drawing/2014/main" xmlns=""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12" name="CustomShape 1">
          <a:extLst>
            <a:ext uri="{FF2B5EF4-FFF2-40B4-BE49-F238E27FC236}">
              <a16:creationId xmlns:a16="http://schemas.microsoft.com/office/drawing/2014/main" xmlns=""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13" name="CustomShape 1">
          <a:extLst>
            <a:ext uri="{FF2B5EF4-FFF2-40B4-BE49-F238E27FC236}">
              <a16:creationId xmlns:a16="http://schemas.microsoft.com/office/drawing/2014/main" xmlns=""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14" name="CustomShape 1">
          <a:extLst>
            <a:ext uri="{FF2B5EF4-FFF2-40B4-BE49-F238E27FC236}">
              <a16:creationId xmlns:a16="http://schemas.microsoft.com/office/drawing/2014/main" xmlns=""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15" name="CustomShape 1">
          <a:extLst>
            <a:ext uri="{FF2B5EF4-FFF2-40B4-BE49-F238E27FC236}">
              <a16:creationId xmlns:a16="http://schemas.microsoft.com/office/drawing/2014/main" xmlns=""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16" name="CustomShape 1">
          <a:extLst>
            <a:ext uri="{FF2B5EF4-FFF2-40B4-BE49-F238E27FC236}">
              <a16:creationId xmlns:a16="http://schemas.microsoft.com/office/drawing/2014/main" xmlns=""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17" name="CustomShape 1">
          <a:extLst>
            <a:ext uri="{FF2B5EF4-FFF2-40B4-BE49-F238E27FC236}">
              <a16:creationId xmlns:a16="http://schemas.microsoft.com/office/drawing/2014/main" xmlns=""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18" name="CustomShape 1">
          <a:extLst>
            <a:ext uri="{FF2B5EF4-FFF2-40B4-BE49-F238E27FC236}">
              <a16:creationId xmlns:a16="http://schemas.microsoft.com/office/drawing/2014/main" xmlns=""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19" name="CustomShape 1">
          <a:extLst>
            <a:ext uri="{FF2B5EF4-FFF2-40B4-BE49-F238E27FC236}">
              <a16:creationId xmlns:a16="http://schemas.microsoft.com/office/drawing/2014/main" xmlns=""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20" name="CustomShape 1">
          <a:extLst>
            <a:ext uri="{FF2B5EF4-FFF2-40B4-BE49-F238E27FC236}">
              <a16:creationId xmlns:a16="http://schemas.microsoft.com/office/drawing/2014/main" xmlns=""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21" name="CustomShape 1">
          <a:extLst>
            <a:ext uri="{FF2B5EF4-FFF2-40B4-BE49-F238E27FC236}">
              <a16:creationId xmlns:a16="http://schemas.microsoft.com/office/drawing/2014/main" xmlns=""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22" name="CustomShape 1">
          <a:extLst>
            <a:ext uri="{FF2B5EF4-FFF2-40B4-BE49-F238E27FC236}">
              <a16:creationId xmlns:a16="http://schemas.microsoft.com/office/drawing/2014/main" xmlns=""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23" name="CustomShape 1">
          <a:extLst>
            <a:ext uri="{FF2B5EF4-FFF2-40B4-BE49-F238E27FC236}">
              <a16:creationId xmlns:a16="http://schemas.microsoft.com/office/drawing/2014/main" xmlns=""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24" name="CustomShape 1">
          <a:extLst>
            <a:ext uri="{FF2B5EF4-FFF2-40B4-BE49-F238E27FC236}">
              <a16:creationId xmlns:a16="http://schemas.microsoft.com/office/drawing/2014/main" xmlns=""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25" name="CustomShape 1">
          <a:extLst>
            <a:ext uri="{FF2B5EF4-FFF2-40B4-BE49-F238E27FC236}">
              <a16:creationId xmlns:a16="http://schemas.microsoft.com/office/drawing/2014/main" xmlns=""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26" name="CustomShape 1">
          <a:extLst>
            <a:ext uri="{FF2B5EF4-FFF2-40B4-BE49-F238E27FC236}">
              <a16:creationId xmlns:a16="http://schemas.microsoft.com/office/drawing/2014/main" xmlns=""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27" name="CustomShape 1">
          <a:extLst>
            <a:ext uri="{FF2B5EF4-FFF2-40B4-BE49-F238E27FC236}">
              <a16:creationId xmlns:a16="http://schemas.microsoft.com/office/drawing/2014/main" xmlns=""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28" name="CustomShape 1">
          <a:extLst>
            <a:ext uri="{FF2B5EF4-FFF2-40B4-BE49-F238E27FC236}">
              <a16:creationId xmlns:a16="http://schemas.microsoft.com/office/drawing/2014/main" xmlns=""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29" name="CustomShape 1">
          <a:extLst>
            <a:ext uri="{FF2B5EF4-FFF2-40B4-BE49-F238E27FC236}">
              <a16:creationId xmlns:a16="http://schemas.microsoft.com/office/drawing/2014/main" xmlns=""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30" name="CustomShape 1">
          <a:extLst>
            <a:ext uri="{FF2B5EF4-FFF2-40B4-BE49-F238E27FC236}">
              <a16:creationId xmlns:a16="http://schemas.microsoft.com/office/drawing/2014/main" xmlns=""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31" name="CustomShape 1">
          <a:extLst>
            <a:ext uri="{FF2B5EF4-FFF2-40B4-BE49-F238E27FC236}">
              <a16:creationId xmlns:a16="http://schemas.microsoft.com/office/drawing/2014/main" xmlns=""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32" name="CustomShape 1">
          <a:extLst>
            <a:ext uri="{FF2B5EF4-FFF2-40B4-BE49-F238E27FC236}">
              <a16:creationId xmlns:a16="http://schemas.microsoft.com/office/drawing/2014/main" xmlns=""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33" name="CustomShape 1">
          <a:extLst>
            <a:ext uri="{FF2B5EF4-FFF2-40B4-BE49-F238E27FC236}">
              <a16:creationId xmlns:a16="http://schemas.microsoft.com/office/drawing/2014/main" xmlns=""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34" name="CustomShape 1">
          <a:extLst>
            <a:ext uri="{FF2B5EF4-FFF2-40B4-BE49-F238E27FC236}">
              <a16:creationId xmlns:a16="http://schemas.microsoft.com/office/drawing/2014/main" xmlns=""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35" name="CustomShape 1">
          <a:extLst>
            <a:ext uri="{FF2B5EF4-FFF2-40B4-BE49-F238E27FC236}">
              <a16:creationId xmlns:a16="http://schemas.microsoft.com/office/drawing/2014/main" xmlns=""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36" name="CustomShape 1">
          <a:extLst>
            <a:ext uri="{FF2B5EF4-FFF2-40B4-BE49-F238E27FC236}">
              <a16:creationId xmlns:a16="http://schemas.microsoft.com/office/drawing/2014/main" xmlns=""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37" name="CustomShape 1">
          <a:extLst>
            <a:ext uri="{FF2B5EF4-FFF2-40B4-BE49-F238E27FC236}">
              <a16:creationId xmlns:a16="http://schemas.microsoft.com/office/drawing/2014/main" xmlns=""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38" name="CustomShape 1">
          <a:extLst>
            <a:ext uri="{FF2B5EF4-FFF2-40B4-BE49-F238E27FC236}">
              <a16:creationId xmlns:a16="http://schemas.microsoft.com/office/drawing/2014/main" xmlns=""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39" name="CustomShape 1">
          <a:extLst>
            <a:ext uri="{FF2B5EF4-FFF2-40B4-BE49-F238E27FC236}">
              <a16:creationId xmlns:a16="http://schemas.microsoft.com/office/drawing/2014/main" xmlns=""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40" name="CustomShape 1">
          <a:extLst>
            <a:ext uri="{FF2B5EF4-FFF2-40B4-BE49-F238E27FC236}">
              <a16:creationId xmlns:a16="http://schemas.microsoft.com/office/drawing/2014/main" xmlns=""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41" name="CustomShape 1">
          <a:extLst>
            <a:ext uri="{FF2B5EF4-FFF2-40B4-BE49-F238E27FC236}">
              <a16:creationId xmlns:a16="http://schemas.microsoft.com/office/drawing/2014/main" xmlns=""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42" name="CustomShape 1">
          <a:extLst>
            <a:ext uri="{FF2B5EF4-FFF2-40B4-BE49-F238E27FC236}">
              <a16:creationId xmlns:a16="http://schemas.microsoft.com/office/drawing/2014/main" xmlns=""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43" name="CustomShape 1">
          <a:extLst>
            <a:ext uri="{FF2B5EF4-FFF2-40B4-BE49-F238E27FC236}">
              <a16:creationId xmlns:a16="http://schemas.microsoft.com/office/drawing/2014/main" xmlns=""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44" name="CustomShape 1">
          <a:extLst>
            <a:ext uri="{FF2B5EF4-FFF2-40B4-BE49-F238E27FC236}">
              <a16:creationId xmlns:a16="http://schemas.microsoft.com/office/drawing/2014/main" xmlns=""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45" name="CustomShape 1">
          <a:extLst>
            <a:ext uri="{FF2B5EF4-FFF2-40B4-BE49-F238E27FC236}">
              <a16:creationId xmlns:a16="http://schemas.microsoft.com/office/drawing/2014/main" xmlns=""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46" name="CustomShape 1">
          <a:extLst>
            <a:ext uri="{FF2B5EF4-FFF2-40B4-BE49-F238E27FC236}">
              <a16:creationId xmlns:a16="http://schemas.microsoft.com/office/drawing/2014/main" xmlns=""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47" name="CustomShape 1">
          <a:extLst>
            <a:ext uri="{FF2B5EF4-FFF2-40B4-BE49-F238E27FC236}">
              <a16:creationId xmlns:a16="http://schemas.microsoft.com/office/drawing/2014/main" xmlns=""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48" name="CustomShape 1">
          <a:extLst>
            <a:ext uri="{FF2B5EF4-FFF2-40B4-BE49-F238E27FC236}">
              <a16:creationId xmlns:a16="http://schemas.microsoft.com/office/drawing/2014/main" xmlns=""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49" name="CustomShape 1">
          <a:extLst>
            <a:ext uri="{FF2B5EF4-FFF2-40B4-BE49-F238E27FC236}">
              <a16:creationId xmlns:a16="http://schemas.microsoft.com/office/drawing/2014/main" xmlns=""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50" name="CustomShape 1">
          <a:extLst>
            <a:ext uri="{FF2B5EF4-FFF2-40B4-BE49-F238E27FC236}">
              <a16:creationId xmlns:a16="http://schemas.microsoft.com/office/drawing/2014/main" xmlns=""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51" name="CustomShape 1">
          <a:extLst>
            <a:ext uri="{FF2B5EF4-FFF2-40B4-BE49-F238E27FC236}">
              <a16:creationId xmlns:a16="http://schemas.microsoft.com/office/drawing/2014/main" xmlns=""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52" name="CustomShape 1">
          <a:extLst>
            <a:ext uri="{FF2B5EF4-FFF2-40B4-BE49-F238E27FC236}">
              <a16:creationId xmlns:a16="http://schemas.microsoft.com/office/drawing/2014/main" xmlns=""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53" name="CustomShape 1">
          <a:extLst>
            <a:ext uri="{FF2B5EF4-FFF2-40B4-BE49-F238E27FC236}">
              <a16:creationId xmlns:a16="http://schemas.microsoft.com/office/drawing/2014/main" xmlns=""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54" name="CustomShape 1">
          <a:extLst>
            <a:ext uri="{FF2B5EF4-FFF2-40B4-BE49-F238E27FC236}">
              <a16:creationId xmlns:a16="http://schemas.microsoft.com/office/drawing/2014/main" xmlns=""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55" name="CustomShape 1">
          <a:extLst>
            <a:ext uri="{FF2B5EF4-FFF2-40B4-BE49-F238E27FC236}">
              <a16:creationId xmlns:a16="http://schemas.microsoft.com/office/drawing/2014/main" xmlns=""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56" name="CustomShape 1">
          <a:extLst>
            <a:ext uri="{FF2B5EF4-FFF2-40B4-BE49-F238E27FC236}">
              <a16:creationId xmlns:a16="http://schemas.microsoft.com/office/drawing/2014/main" xmlns=""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57" name="CustomShape 1">
          <a:extLst>
            <a:ext uri="{FF2B5EF4-FFF2-40B4-BE49-F238E27FC236}">
              <a16:creationId xmlns:a16="http://schemas.microsoft.com/office/drawing/2014/main" xmlns=""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58" name="CustomShape 1">
          <a:extLst>
            <a:ext uri="{FF2B5EF4-FFF2-40B4-BE49-F238E27FC236}">
              <a16:creationId xmlns:a16="http://schemas.microsoft.com/office/drawing/2014/main" xmlns=""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59" name="CustomShape 1">
          <a:extLst>
            <a:ext uri="{FF2B5EF4-FFF2-40B4-BE49-F238E27FC236}">
              <a16:creationId xmlns:a16="http://schemas.microsoft.com/office/drawing/2014/main" xmlns=""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60" name="CustomShape 1">
          <a:extLst>
            <a:ext uri="{FF2B5EF4-FFF2-40B4-BE49-F238E27FC236}">
              <a16:creationId xmlns:a16="http://schemas.microsoft.com/office/drawing/2014/main" xmlns=""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61" name="CustomShape 1">
          <a:extLst>
            <a:ext uri="{FF2B5EF4-FFF2-40B4-BE49-F238E27FC236}">
              <a16:creationId xmlns:a16="http://schemas.microsoft.com/office/drawing/2014/main" xmlns=""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62" name="CustomShape 1">
          <a:extLst>
            <a:ext uri="{FF2B5EF4-FFF2-40B4-BE49-F238E27FC236}">
              <a16:creationId xmlns:a16="http://schemas.microsoft.com/office/drawing/2014/main" xmlns=""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63" name="CustomShape 1">
          <a:extLst>
            <a:ext uri="{FF2B5EF4-FFF2-40B4-BE49-F238E27FC236}">
              <a16:creationId xmlns:a16="http://schemas.microsoft.com/office/drawing/2014/main" xmlns=""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64" name="CustomShape 1">
          <a:extLst>
            <a:ext uri="{FF2B5EF4-FFF2-40B4-BE49-F238E27FC236}">
              <a16:creationId xmlns:a16="http://schemas.microsoft.com/office/drawing/2014/main" xmlns=""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65" name="CustomShape 1">
          <a:extLst>
            <a:ext uri="{FF2B5EF4-FFF2-40B4-BE49-F238E27FC236}">
              <a16:creationId xmlns:a16="http://schemas.microsoft.com/office/drawing/2014/main" xmlns=""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66" name="CustomShape 1">
          <a:extLst>
            <a:ext uri="{FF2B5EF4-FFF2-40B4-BE49-F238E27FC236}">
              <a16:creationId xmlns:a16="http://schemas.microsoft.com/office/drawing/2014/main" xmlns=""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67" name="CustomShape 1">
          <a:extLst>
            <a:ext uri="{FF2B5EF4-FFF2-40B4-BE49-F238E27FC236}">
              <a16:creationId xmlns:a16="http://schemas.microsoft.com/office/drawing/2014/main" xmlns=""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68" name="CustomShape 1">
          <a:extLst>
            <a:ext uri="{FF2B5EF4-FFF2-40B4-BE49-F238E27FC236}">
              <a16:creationId xmlns:a16="http://schemas.microsoft.com/office/drawing/2014/main" xmlns=""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69" name="CustomShape 1">
          <a:extLst>
            <a:ext uri="{FF2B5EF4-FFF2-40B4-BE49-F238E27FC236}">
              <a16:creationId xmlns:a16="http://schemas.microsoft.com/office/drawing/2014/main" xmlns=""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70" name="CustomShape 1">
          <a:extLst>
            <a:ext uri="{FF2B5EF4-FFF2-40B4-BE49-F238E27FC236}">
              <a16:creationId xmlns:a16="http://schemas.microsoft.com/office/drawing/2014/main" xmlns=""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71" name="CustomShape 1">
          <a:extLst>
            <a:ext uri="{FF2B5EF4-FFF2-40B4-BE49-F238E27FC236}">
              <a16:creationId xmlns:a16="http://schemas.microsoft.com/office/drawing/2014/main" xmlns=""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72" name="CustomShape 1">
          <a:extLst>
            <a:ext uri="{FF2B5EF4-FFF2-40B4-BE49-F238E27FC236}">
              <a16:creationId xmlns:a16="http://schemas.microsoft.com/office/drawing/2014/main" xmlns=""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73" name="CustomShape 1">
          <a:extLst>
            <a:ext uri="{FF2B5EF4-FFF2-40B4-BE49-F238E27FC236}">
              <a16:creationId xmlns:a16="http://schemas.microsoft.com/office/drawing/2014/main" xmlns=""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74" name="CustomShape 1">
          <a:extLst>
            <a:ext uri="{FF2B5EF4-FFF2-40B4-BE49-F238E27FC236}">
              <a16:creationId xmlns:a16="http://schemas.microsoft.com/office/drawing/2014/main" xmlns=""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75" name="CustomShape 1">
          <a:extLst>
            <a:ext uri="{FF2B5EF4-FFF2-40B4-BE49-F238E27FC236}">
              <a16:creationId xmlns:a16="http://schemas.microsoft.com/office/drawing/2014/main" xmlns=""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76" name="CustomShape 1">
          <a:extLst>
            <a:ext uri="{FF2B5EF4-FFF2-40B4-BE49-F238E27FC236}">
              <a16:creationId xmlns:a16="http://schemas.microsoft.com/office/drawing/2014/main" xmlns=""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77" name="CustomShape 1">
          <a:extLst>
            <a:ext uri="{FF2B5EF4-FFF2-40B4-BE49-F238E27FC236}">
              <a16:creationId xmlns:a16="http://schemas.microsoft.com/office/drawing/2014/main" xmlns=""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78" name="CustomShape 1">
          <a:extLst>
            <a:ext uri="{FF2B5EF4-FFF2-40B4-BE49-F238E27FC236}">
              <a16:creationId xmlns:a16="http://schemas.microsoft.com/office/drawing/2014/main" xmlns=""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79" name="CustomShape 1">
          <a:extLst>
            <a:ext uri="{FF2B5EF4-FFF2-40B4-BE49-F238E27FC236}">
              <a16:creationId xmlns:a16="http://schemas.microsoft.com/office/drawing/2014/main" xmlns=""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80" name="CustomShape 1">
          <a:extLst>
            <a:ext uri="{FF2B5EF4-FFF2-40B4-BE49-F238E27FC236}">
              <a16:creationId xmlns:a16="http://schemas.microsoft.com/office/drawing/2014/main" xmlns=""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81" name="CustomShape 1">
          <a:extLst>
            <a:ext uri="{FF2B5EF4-FFF2-40B4-BE49-F238E27FC236}">
              <a16:creationId xmlns:a16="http://schemas.microsoft.com/office/drawing/2014/main" xmlns=""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82" name="CustomShape 1">
          <a:extLst>
            <a:ext uri="{FF2B5EF4-FFF2-40B4-BE49-F238E27FC236}">
              <a16:creationId xmlns:a16="http://schemas.microsoft.com/office/drawing/2014/main" xmlns=""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83" name="CustomShape 1">
          <a:extLst>
            <a:ext uri="{FF2B5EF4-FFF2-40B4-BE49-F238E27FC236}">
              <a16:creationId xmlns:a16="http://schemas.microsoft.com/office/drawing/2014/main" xmlns=""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84" name="CustomShape 1">
          <a:extLst>
            <a:ext uri="{FF2B5EF4-FFF2-40B4-BE49-F238E27FC236}">
              <a16:creationId xmlns:a16="http://schemas.microsoft.com/office/drawing/2014/main" xmlns=""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85" name="CustomShape 1">
          <a:extLst>
            <a:ext uri="{FF2B5EF4-FFF2-40B4-BE49-F238E27FC236}">
              <a16:creationId xmlns:a16="http://schemas.microsoft.com/office/drawing/2014/main" xmlns=""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86" name="CustomShape 1">
          <a:extLst>
            <a:ext uri="{FF2B5EF4-FFF2-40B4-BE49-F238E27FC236}">
              <a16:creationId xmlns:a16="http://schemas.microsoft.com/office/drawing/2014/main" xmlns=""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87" name="CustomShape 1">
          <a:extLst>
            <a:ext uri="{FF2B5EF4-FFF2-40B4-BE49-F238E27FC236}">
              <a16:creationId xmlns:a16="http://schemas.microsoft.com/office/drawing/2014/main" xmlns=""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88" name="CustomShape 1">
          <a:extLst>
            <a:ext uri="{FF2B5EF4-FFF2-40B4-BE49-F238E27FC236}">
              <a16:creationId xmlns:a16="http://schemas.microsoft.com/office/drawing/2014/main" xmlns=""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89" name="CustomShape 1">
          <a:extLst>
            <a:ext uri="{FF2B5EF4-FFF2-40B4-BE49-F238E27FC236}">
              <a16:creationId xmlns:a16="http://schemas.microsoft.com/office/drawing/2014/main" xmlns=""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90" name="CustomShape 1">
          <a:extLst>
            <a:ext uri="{FF2B5EF4-FFF2-40B4-BE49-F238E27FC236}">
              <a16:creationId xmlns:a16="http://schemas.microsoft.com/office/drawing/2014/main" xmlns=""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91" name="CustomShape 1">
          <a:extLst>
            <a:ext uri="{FF2B5EF4-FFF2-40B4-BE49-F238E27FC236}">
              <a16:creationId xmlns:a16="http://schemas.microsoft.com/office/drawing/2014/main" xmlns=""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92" name="CustomShape 1">
          <a:extLst>
            <a:ext uri="{FF2B5EF4-FFF2-40B4-BE49-F238E27FC236}">
              <a16:creationId xmlns:a16="http://schemas.microsoft.com/office/drawing/2014/main" xmlns=""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93" name="CustomShape 1">
          <a:extLst>
            <a:ext uri="{FF2B5EF4-FFF2-40B4-BE49-F238E27FC236}">
              <a16:creationId xmlns:a16="http://schemas.microsoft.com/office/drawing/2014/main" xmlns=""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94" name="CustomShape 1">
          <a:extLst>
            <a:ext uri="{FF2B5EF4-FFF2-40B4-BE49-F238E27FC236}">
              <a16:creationId xmlns:a16="http://schemas.microsoft.com/office/drawing/2014/main" xmlns=""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95" name="CustomShape 1">
          <a:extLst>
            <a:ext uri="{FF2B5EF4-FFF2-40B4-BE49-F238E27FC236}">
              <a16:creationId xmlns:a16="http://schemas.microsoft.com/office/drawing/2014/main" xmlns=""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96" name="CustomShape 1">
          <a:extLst>
            <a:ext uri="{FF2B5EF4-FFF2-40B4-BE49-F238E27FC236}">
              <a16:creationId xmlns:a16="http://schemas.microsoft.com/office/drawing/2014/main" xmlns=""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97" name="CustomShape 1">
          <a:extLst>
            <a:ext uri="{FF2B5EF4-FFF2-40B4-BE49-F238E27FC236}">
              <a16:creationId xmlns:a16="http://schemas.microsoft.com/office/drawing/2014/main" xmlns=""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98" name="CustomShape 1">
          <a:extLst>
            <a:ext uri="{FF2B5EF4-FFF2-40B4-BE49-F238E27FC236}">
              <a16:creationId xmlns:a16="http://schemas.microsoft.com/office/drawing/2014/main" xmlns=""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99" name="CustomShape 1">
          <a:extLst>
            <a:ext uri="{FF2B5EF4-FFF2-40B4-BE49-F238E27FC236}">
              <a16:creationId xmlns:a16="http://schemas.microsoft.com/office/drawing/2014/main" xmlns=""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00" name="CustomShape 1">
          <a:extLst>
            <a:ext uri="{FF2B5EF4-FFF2-40B4-BE49-F238E27FC236}">
              <a16:creationId xmlns:a16="http://schemas.microsoft.com/office/drawing/2014/main" xmlns=""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01" name="CustomShape 1">
          <a:extLst>
            <a:ext uri="{FF2B5EF4-FFF2-40B4-BE49-F238E27FC236}">
              <a16:creationId xmlns:a16="http://schemas.microsoft.com/office/drawing/2014/main" xmlns=""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02" name="CustomShape 1">
          <a:extLst>
            <a:ext uri="{FF2B5EF4-FFF2-40B4-BE49-F238E27FC236}">
              <a16:creationId xmlns:a16="http://schemas.microsoft.com/office/drawing/2014/main" xmlns=""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03" name="CustomShape 1">
          <a:extLst>
            <a:ext uri="{FF2B5EF4-FFF2-40B4-BE49-F238E27FC236}">
              <a16:creationId xmlns:a16="http://schemas.microsoft.com/office/drawing/2014/main" xmlns=""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04" name="CustomShape 1">
          <a:extLst>
            <a:ext uri="{FF2B5EF4-FFF2-40B4-BE49-F238E27FC236}">
              <a16:creationId xmlns:a16="http://schemas.microsoft.com/office/drawing/2014/main" xmlns=""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05" name="CustomShape 1">
          <a:extLst>
            <a:ext uri="{FF2B5EF4-FFF2-40B4-BE49-F238E27FC236}">
              <a16:creationId xmlns:a16="http://schemas.microsoft.com/office/drawing/2014/main" xmlns=""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06" name="CustomShape 1">
          <a:extLst>
            <a:ext uri="{FF2B5EF4-FFF2-40B4-BE49-F238E27FC236}">
              <a16:creationId xmlns:a16="http://schemas.microsoft.com/office/drawing/2014/main" xmlns=""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07" name="CustomShape 1">
          <a:extLst>
            <a:ext uri="{FF2B5EF4-FFF2-40B4-BE49-F238E27FC236}">
              <a16:creationId xmlns:a16="http://schemas.microsoft.com/office/drawing/2014/main" xmlns=""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08" name="CustomShape 1">
          <a:extLst>
            <a:ext uri="{FF2B5EF4-FFF2-40B4-BE49-F238E27FC236}">
              <a16:creationId xmlns:a16="http://schemas.microsoft.com/office/drawing/2014/main" xmlns=""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09" name="CustomShape 1">
          <a:extLst>
            <a:ext uri="{FF2B5EF4-FFF2-40B4-BE49-F238E27FC236}">
              <a16:creationId xmlns:a16="http://schemas.microsoft.com/office/drawing/2014/main" xmlns=""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10" name="CustomShape 1">
          <a:extLst>
            <a:ext uri="{FF2B5EF4-FFF2-40B4-BE49-F238E27FC236}">
              <a16:creationId xmlns:a16="http://schemas.microsoft.com/office/drawing/2014/main" xmlns=""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11" name="CustomShape 1">
          <a:extLst>
            <a:ext uri="{FF2B5EF4-FFF2-40B4-BE49-F238E27FC236}">
              <a16:creationId xmlns:a16="http://schemas.microsoft.com/office/drawing/2014/main" xmlns=""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12" name="CustomShape 1">
          <a:extLst>
            <a:ext uri="{FF2B5EF4-FFF2-40B4-BE49-F238E27FC236}">
              <a16:creationId xmlns:a16="http://schemas.microsoft.com/office/drawing/2014/main" xmlns=""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13" name="CustomShape 1">
          <a:extLst>
            <a:ext uri="{FF2B5EF4-FFF2-40B4-BE49-F238E27FC236}">
              <a16:creationId xmlns:a16="http://schemas.microsoft.com/office/drawing/2014/main" xmlns=""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14" name="CustomShape 1">
          <a:extLst>
            <a:ext uri="{FF2B5EF4-FFF2-40B4-BE49-F238E27FC236}">
              <a16:creationId xmlns:a16="http://schemas.microsoft.com/office/drawing/2014/main" xmlns=""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15" name="CustomShape 1">
          <a:extLst>
            <a:ext uri="{FF2B5EF4-FFF2-40B4-BE49-F238E27FC236}">
              <a16:creationId xmlns:a16="http://schemas.microsoft.com/office/drawing/2014/main" xmlns=""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16" name="CustomShape 1">
          <a:extLst>
            <a:ext uri="{FF2B5EF4-FFF2-40B4-BE49-F238E27FC236}">
              <a16:creationId xmlns:a16="http://schemas.microsoft.com/office/drawing/2014/main" xmlns=""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17" name="CustomShape 1">
          <a:extLst>
            <a:ext uri="{FF2B5EF4-FFF2-40B4-BE49-F238E27FC236}">
              <a16:creationId xmlns:a16="http://schemas.microsoft.com/office/drawing/2014/main" xmlns=""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18" name="CustomShape 1">
          <a:extLst>
            <a:ext uri="{FF2B5EF4-FFF2-40B4-BE49-F238E27FC236}">
              <a16:creationId xmlns:a16="http://schemas.microsoft.com/office/drawing/2014/main" xmlns=""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19" name="CustomShape 1">
          <a:extLst>
            <a:ext uri="{FF2B5EF4-FFF2-40B4-BE49-F238E27FC236}">
              <a16:creationId xmlns:a16="http://schemas.microsoft.com/office/drawing/2014/main" xmlns=""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20" name="CustomShape 1">
          <a:extLst>
            <a:ext uri="{FF2B5EF4-FFF2-40B4-BE49-F238E27FC236}">
              <a16:creationId xmlns:a16="http://schemas.microsoft.com/office/drawing/2014/main" xmlns=""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21" name="CustomShape 1">
          <a:extLst>
            <a:ext uri="{FF2B5EF4-FFF2-40B4-BE49-F238E27FC236}">
              <a16:creationId xmlns:a16="http://schemas.microsoft.com/office/drawing/2014/main" xmlns=""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22" name="CustomShape 1">
          <a:extLst>
            <a:ext uri="{FF2B5EF4-FFF2-40B4-BE49-F238E27FC236}">
              <a16:creationId xmlns:a16="http://schemas.microsoft.com/office/drawing/2014/main" xmlns=""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23" name="CustomShape 1">
          <a:extLst>
            <a:ext uri="{FF2B5EF4-FFF2-40B4-BE49-F238E27FC236}">
              <a16:creationId xmlns:a16="http://schemas.microsoft.com/office/drawing/2014/main" xmlns=""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24" name="CustomShape 1">
          <a:extLst>
            <a:ext uri="{FF2B5EF4-FFF2-40B4-BE49-F238E27FC236}">
              <a16:creationId xmlns:a16="http://schemas.microsoft.com/office/drawing/2014/main" xmlns=""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25" name="CustomShape 1">
          <a:extLst>
            <a:ext uri="{FF2B5EF4-FFF2-40B4-BE49-F238E27FC236}">
              <a16:creationId xmlns:a16="http://schemas.microsoft.com/office/drawing/2014/main" xmlns=""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26" name="CustomShape 1">
          <a:extLst>
            <a:ext uri="{FF2B5EF4-FFF2-40B4-BE49-F238E27FC236}">
              <a16:creationId xmlns:a16="http://schemas.microsoft.com/office/drawing/2014/main" xmlns=""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27" name="CustomShape 1">
          <a:extLst>
            <a:ext uri="{FF2B5EF4-FFF2-40B4-BE49-F238E27FC236}">
              <a16:creationId xmlns:a16="http://schemas.microsoft.com/office/drawing/2014/main" xmlns=""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28" name="CustomShape 1">
          <a:extLst>
            <a:ext uri="{FF2B5EF4-FFF2-40B4-BE49-F238E27FC236}">
              <a16:creationId xmlns:a16="http://schemas.microsoft.com/office/drawing/2014/main" xmlns=""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29" name="CustomShape 1">
          <a:extLst>
            <a:ext uri="{FF2B5EF4-FFF2-40B4-BE49-F238E27FC236}">
              <a16:creationId xmlns:a16="http://schemas.microsoft.com/office/drawing/2014/main" xmlns=""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30" name="CustomShape 1">
          <a:extLst>
            <a:ext uri="{FF2B5EF4-FFF2-40B4-BE49-F238E27FC236}">
              <a16:creationId xmlns:a16="http://schemas.microsoft.com/office/drawing/2014/main" xmlns=""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31" name="CustomShape 1">
          <a:extLst>
            <a:ext uri="{FF2B5EF4-FFF2-40B4-BE49-F238E27FC236}">
              <a16:creationId xmlns:a16="http://schemas.microsoft.com/office/drawing/2014/main" xmlns=""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32" name="CustomShape 1">
          <a:extLst>
            <a:ext uri="{FF2B5EF4-FFF2-40B4-BE49-F238E27FC236}">
              <a16:creationId xmlns:a16="http://schemas.microsoft.com/office/drawing/2014/main" xmlns=""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33" name="CustomShape 1">
          <a:extLst>
            <a:ext uri="{FF2B5EF4-FFF2-40B4-BE49-F238E27FC236}">
              <a16:creationId xmlns:a16="http://schemas.microsoft.com/office/drawing/2014/main" xmlns=""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34" name="CustomShape 1">
          <a:extLst>
            <a:ext uri="{FF2B5EF4-FFF2-40B4-BE49-F238E27FC236}">
              <a16:creationId xmlns:a16="http://schemas.microsoft.com/office/drawing/2014/main" xmlns=""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35" name="CustomShape 1">
          <a:extLst>
            <a:ext uri="{FF2B5EF4-FFF2-40B4-BE49-F238E27FC236}">
              <a16:creationId xmlns:a16="http://schemas.microsoft.com/office/drawing/2014/main" xmlns=""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36" name="CustomShape 1">
          <a:extLst>
            <a:ext uri="{FF2B5EF4-FFF2-40B4-BE49-F238E27FC236}">
              <a16:creationId xmlns:a16="http://schemas.microsoft.com/office/drawing/2014/main" xmlns=""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37" name="CustomShape 1">
          <a:extLst>
            <a:ext uri="{FF2B5EF4-FFF2-40B4-BE49-F238E27FC236}">
              <a16:creationId xmlns:a16="http://schemas.microsoft.com/office/drawing/2014/main" xmlns=""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38" name="CustomShape 1">
          <a:extLst>
            <a:ext uri="{FF2B5EF4-FFF2-40B4-BE49-F238E27FC236}">
              <a16:creationId xmlns:a16="http://schemas.microsoft.com/office/drawing/2014/main" xmlns=""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39" name="CustomShape 1">
          <a:extLst>
            <a:ext uri="{FF2B5EF4-FFF2-40B4-BE49-F238E27FC236}">
              <a16:creationId xmlns:a16="http://schemas.microsoft.com/office/drawing/2014/main" xmlns=""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40" name="CustomShape 1">
          <a:extLst>
            <a:ext uri="{FF2B5EF4-FFF2-40B4-BE49-F238E27FC236}">
              <a16:creationId xmlns:a16="http://schemas.microsoft.com/office/drawing/2014/main" xmlns=""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41" name="CustomShape 1">
          <a:extLst>
            <a:ext uri="{FF2B5EF4-FFF2-40B4-BE49-F238E27FC236}">
              <a16:creationId xmlns:a16="http://schemas.microsoft.com/office/drawing/2014/main" xmlns=""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42" name="CustomShape 1">
          <a:extLst>
            <a:ext uri="{FF2B5EF4-FFF2-40B4-BE49-F238E27FC236}">
              <a16:creationId xmlns:a16="http://schemas.microsoft.com/office/drawing/2014/main" xmlns=""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43" name="CustomShape 1">
          <a:extLst>
            <a:ext uri="{FF2B5EF4-FFF2-40B4-BE49-F238E27FC236}">
              <a16:creationId xmlns:a16="http://schemas.microsoft.com/office/drawing/2014/main" xmlns=""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44" name="CustomShape 1">
          <a:extLst>
            <a:ext uri="{FF2B5EF4-FFF2-40B4-BE49-F238E27FC236}">
              <a16:creationId xmlns:a16="http://schemas.microsoft.com/office/drawing/2014/main" xmlns=""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45" name="CustomShape 1">
          <a:extLst>
            <a:ext uri="{FF2B5EF4-FFF2-40B4-BE49-F238E27FC236}">
              <a16:creationId xmlns:a16="http://schemas.microsoft.com/office/drawing/2014/main" xmlns=""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46" name="CustomShape 1">
          <a:extLst>
            <a:ext uri="{FF2B5EF4-FFF2-40B4-BE49-F238E27FC236}">
              <a16:creationId xmlns:a16="http://schemas.microsoft.com/office/drawing/2014/main" xmlns=""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47" name="CustomShape 1">
          <a:extLst>
            <a:ext uri="{FF2B5EF4-FFF2-40B4-BE49-F238E27FC236}">
              <a16:creationId xmlns:a16="http://schemas.microsoft.com/office/drawing/2014/main" xmlns=""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48" name="CustomShape 1">
          <a:extLst>
            <a:ext uri="{FF2B5EF4-FFF2-40B4-BE49-F238E27FC236}">
              <a16:creationId xmlns:a16="http://schemas.microsoft.com/office/drawing/2014/main" xmlns=""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49" name="CustomShape 1">
          <a:extLst>
            <a:ext uri="{FF2B5EF4-FFF2-40B4-BE49-F238E27FC236}">
              <a16:creationId xmlns:a16="http://schemas.microsoft.com/office/drawing/2014/main" xmlns=""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50" name="CustomShape 1">
          <a:extLst>
            <a:ext uri="{FF2B5EF4-FFF2-40B4-BE49-F238E27FC236}">
              <a16:creationId xmlns:a16="http://schemas.microsoft.com/office/drawing/2014/main" xmlns=""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51" name="CustomShape 1">
          <a:extLst>
            <a:ext uri="{FF2B5EF4-FFF2-40B4-BE49-F238E27FC236}">
              <a16:creationId xmlns:a16="http://schemas.microsoft.com/office/drawing/2014/main" xmlns=""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52" name="CustomShape 1">
          <a:extLst>
            <a:ext uri="{FF2B5EF4-FFF2-40B4-BE49-F238E27FC236}">
              <a16:creationId xmlns:a16="http://schemas.microsoft.com/office/drawing/2014/main" xmlns=""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53" name="CustomShape 1">
          <a:extLst>
            <a:ext uri="{FF2B5EF4-FFF2-40B4-BE49-F238E27FC236}">
              <a16:creationId xmlns:a16="http://schemas.microsoft.com/office/drawing/2014/main" xmlns=""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54" name="CustomShape 1">
          <a:extLst>
            <a:ext uri="{FF2B5EF4-FFF2-40B4-BE49-F238E27FC236}">
              <a16:creationId xmlns:a16="http://schemas.microsoft.com/office/drawing/2014/main" xmlns=""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55" name="CustomShape 1">
          <a:extLst>
            <a:ext uri="{FF2B5EF4-FFF2-40B4-BE49-F238E27FC236}">
              <a16:creationId xmlns:a16="http://schemas.microsoft.com/office/drawing/2014/main" xmlns=""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56" name="CustomShape 1">
          <a:extLst>
            <a:ext uri="{FF2B5EF4-FFF2-40B4-BE49-F238E27FC236}">
              <a16:creationId xmlns:a16="http://schemas.microsoft.com/office/drawing/2014/main" xmlns=""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57" name="CustomShape 1">
          <a:extLst>
            <a:ext uri="{FF2B5EF4-FFF2-40B4-BE49-F238E27FC236}">
              <a16:creationId xmlns:a16="http://schemas.microsoft.com/office/drawing/2014/main" xmlns=""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58" name="CustomShape 1">
          <a:extLst>
            <a:ext uri="{FF2B5EF4-FFF2-40B4-BE49-F238E27FC236}">
              <a16:creationId xmlns:a16="http://schemas.microsoft.com/office/drawing/2014/main" xmlns=""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59" name="CustomShape 1">
          <a:extLst>
            <a:ext uri="{FF2B5EF4-FFF2-40B4-BE49-F238E27FC236}">
              <a16:creationId xmlns:a16="http://schemas.microsoft.com/office/drawing/2014/main" xmlns=""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60" name="CustomShape 1">
          <a:extLst>
            <a:ext uri="{FF2B5EF4-FFF2-40B4-BE49-F238E27FC236}">
              <a16:creationId xmlns:a16="http://schemas.microsoft.com/office/drawing/2014/main" xmlns=""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61" name="CustomShape 1">
          <a:extLst>
            <a:ext uri="{FF2B5EF4-FFF2-40B4-BE49-F238E27FC236}">
              <a16:creationId xmlns:a16="http://schemas.microsoft.com/office/drawing/2014/main" xmlns=""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62" name="CustomShape 1">
          <a:extLst>
            <a:ext uri="{FF2B5EF4-FFF2-40B4-BE49-F238E27FC236}">
              <a16:creationId xmlns:a16="http://schemas.microsoft.com/office/drawing/2014/main" xmlns=""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63" name="CustomShape 1">
          <a:extLst>
            <a:ext uri="{FF2B5EF4-FFF2-40B4-BE49-F238E27FC236}">
              <a16:creationId xmlns:a16="http://schemas.microsoft.com/office/drawing/2014/main" xmlns=""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64" name="CustomShape 1">
          <a:extLst>
            <a:ext uri="{FF2B5EF4-FFF2-40B4-BE49-F238E27FC236}">
              <a16:creationId xmlns:a16="http://schemas.microsoft.com/office/drawing/2014/main" xmlns=""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65" name="CustomShape 1">
          <a:extLst>
            <a:ext uri="{FF2B5EF4-FFF2-40B4-BE49-F238E27FC236}">
              <a16:creationId xmlns:a16="http://schemas.microsoft.com/office/drawing/2014/main" xmlns=""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66" name="CustomShape 1">
          <a:extLst>
            <a:ext uri="{FF2B5EF4-FFF2-40B4-BE49-F238E27FC236}">
              <a16:creationId xmlns:a16="http://schemas.microsoft.com/office/drawing/2014/main" xmlns=""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67" name="CustomShape 1">
          <a:extLst>
            <a:ext uri="{FF2B5EF4-FFF2-40B4-BE49-F238E27FC236}">
              <a16:creationId xmlns:a16="http://schemas.microsoft.com/office/drawing/2014/main" xmlns=""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68" name="CustomShape 1">
          <a:extLst>
            <a:ext uri="{FF2B5EF4-FFF2-40B4-BE49-F238E27FC236}">
              <a16:creationId xmlns:a16="http://schemas.microsoft.com/office/drawing/2014/main" xmlns=""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69" name="CustomShape 1">
          <a:extLst>
            <a:ext uri="{FF2B5EF4-FFF2-40B4-BE49-F238E27FC236}">
              <a16:creationId xmlns:a16="http://schemas.microsoft.com/office/drawing/2014/main" xmlns=""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70" name="CustomShape 1">
          <a:extLst>
            <a:ext uri="{FF2B5EF4-FFF2-40B4-BE49-F238E27FC236}">
              <a16:creationId xmlns:a16="http://schemas.microsoft.com/office/drawing/2014/main" xmlns=""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71" name="CustomShape 1">
          <a:extLst>
            <a:ext uri="{FF2B5EF4-FFF2-40B4-BE49-F238E27FC236}">
              <a16:creationId xmlns:a16="http://schemas.microsoft.com/office/drawing/2014/main" xmlns=""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72" name="CustomShape 1">
          <a:extLst>
            <a:ext uri="{FF2B5EF4-FFF2-40B4-BE49-F238E27FC236}">
              <a16:creationId xmlns:a16="http://schemas.microsoft.com/office/drawing/2014/main" xmlns=""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73" name="CustomShape 1">
          <a:extLst>
            <a:ext uri="{FF2B5EF4-FFF2-40B4-BE49-F238E27FC236}">
              <a16:creationId xmlns:a16="http://schemas.microsoft.com/office/drawing/2014/main" xmlns=""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74" name="CustomShape 1">
          <a:extLst>
            <a:ext uri="{FF2B5EF4-FFF2-40B4-BE49-F238E27FC236}">
              <a16:creationId xmlns:a16="http://schemas.microsoft.com/office/drawing/2014/main" xmlns=""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75" name="CustomShape 1">
          <a:extLst>
            <a:ext uri="{FF2B5EF4-FFF2-40B4-BE49-F238E27FC236}">
              <a16:creationId xmlns:a16="http://schemas.microsoft.com/office/drawing/2014/main" xmlns=""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76" name="CustomShape 1">
          <a:extLst>
            <a:ext uri="{FF2B5EF4-FFF2-40B4-BE49-F238E27FC236}">
              <a16:creationId xmlns:a16="http://schemas.microsoft.com/office/drawing/2014/main" xmlns=""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77" name="CustomShape 1">
          <a:extLst>
            <a:ext uri="{FF2B5EF4-FFF2-40B4-BE49-F238E27FC236}">
              <a16:creationId xmlns:a16="http://schemas.microsoft.com/office/drawing/2014/main" xmlns=""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78" name="CustomShape 1">
          <a:extLst>
            <a:ext uri="{FF2B5EF4-FFF2-40B4-BE49-F238E27FC236}">
              <a16:creationId xmlns:a16="http://schemas.microsoft.com/office/drawing/2014/main" xmlns=""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79" name="CustomShape 1">
          <a:extLst>
            <a:ext uri="{FF2B5EF4-FFF2-40B4-BE49-F238E27FC236}">
              <a16:creationId xmlns:a16="http://schemas.microsoft.com/office/drawing/2014/main" xmlns=""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80" name="CustomShape 1">
          <a:extLst>
            <a:ext uri="{FF2B5EF4-FFF2-40B4-BE49-F238E27FC236}">
              <a16:creationId xmlns:a16="http://schemas.microsoft.com/office/drawing/2014/main" xmlns=""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81" name="CustomShape 1">
          <a:extLst>
            <a:ext uri="{FF2B5EF4-FFF2-40B4-BE49-F238E27FC236}">
              <a16:creationId xmlns:a16="http://schemas.microsoft.com/office/drawing/2014/main" xmlns=""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82" name="CustomShape 1">
          <a:extLst>
            <a:ext uri="{FF2B5EF4-FFF2-40B4-BE49-F238E27FC236}">
              <a16:creationId xmlns:a16="http://schemas.microsoft.com/office/drawing/2014/main" xmlns=""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83" name="CustomShape 1">
          <a:extLst>
            <a:ext uri="{FF2B5EF4-FFF2-40B4-BE49-F238E27FC236}">
              <a16:creationId xmlns:a16="http://schemas.microsoft.com/office/drawing/2014/main" xmlns=""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84" name="CustomShape 1">
          <a:extLst>
            <a:ext uri="{FF2B5EF4-FFF2-40B4-BE49-F238E27FC236}">
              <a16:creationId xmlns:a16="http://schemas.microsoft.com/office/drawing/2014/main" xmlns=""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85" name="CustomShape 1">
          <a:extLst>
            <a:ext uri="{FF2B5EF4-FFF2-40B4-BE49-F238E27FC236}">
              <a16:creationId xmlns:a16="http://schemas.microsoft.com/office/drawing/2014/main" xmlns=""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86" name="CustomShape 1">
          <a:extLst>
            <a:ext uri="{FF2B5EF4-FFF2-40B4-BE49-F238E27FC236}">
              <a16:creationId xmlns:a16="http://schemas.microsoft.com/office/drawing/2014/main" xmlns=""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87" name="CustomShape 1">
          <a:extLst>
            <a:ext uri="{FF2B5EF4-FFF2-40B4-BE49-F238E27FC236}">
              <a16:creationId xmlns:a16="http://schemas.microsoft.com/office/drawing/2014/main" xmlns=""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88" name="CustomShape 1">
          <a:extLst>
            <a:ext uri="{FF2B5EF4-FFF2-40B4-BE49-F238E27FC236}">
              <a16:creationId xmlns:a16="http://schemas.microsoft.com/office/drawing/2014/main" xmlns=""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89" name="CustomShape 1">
          <a:extLst>
            <a:ext uri="{FF2B5EF4-FFF2-40B4-BE49-F238E27FC236}">
              <a16:creationId xmlns:a16="http://schemas.microsoft.com/office/drawing/2014/main" xmlns=""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90" name="CustomShape 1">
          <a:extLst>
            <a:ext uri="{FF2B5EF4-FFF2-40B4-BE49-F238E27FC236}">
              <a16:creationId xmlns:a16="http://schemas.microsoft.com/office/drawing/2014/main" xmlns=""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91" name="CustomShape 1">
          <a:extLst>
            <a:ext uri="{FF2B5EF4-FFF2-40B4-BE49-F238E27FC236}">
              <a16:creationId xmlns:a16="http://schemas.microsoft.com/office/drawing/2014/main" xmlns=""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92" name="CustomShape 1">
          <a:extLst>
            <a:ext uri="{FF2B5EF4-FFF2-40B4-BE49-F238E27FC236}">
              <a16:creationId xmlns:a16="http://schemas.microsoft.com/office/drawing/2014/main" xmlns=""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93" name="CustomShape 1">
          <a:extLst>
            <a:ext uri="{FF2B5EF4-FFF2-40B4-BE49-F238E27FC236}">
              <a16:creationId xmlns:a16="http://schemas.microsoft.com/office/drawing/2014/main" xmlns=""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94" name="CustomShape 1">
          <a:extLst>
            <a:ext uri="{FF2B5EF4-FFF2-40B4-BE49-F238E27FC236}">
              <a16:creationId xmlns:a16="http://schemas.microsoft.com/office/drawing/2014/main" xmlns=""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95" name="CustomShape 1">
          <a:extLst>
            <a:ext uri="{FF2B5EF4-FFF2-40B4-BE49-F238E27FC236}">
              <a16:creationId xmlns:a16="http://schemas.microsoft.com/office/drawing/2014/main" xmlns=""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96" name="CustomShape 1">
          <a:extLst>
            <a:ext uri="{FF2B5EF4-FFF2-40B4-BE49-F238E27FC236}">
              <a16:creationId xmlns:a16="http://schemas.microsoft.com/office/drawing/2014/main" xmlns=""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97" name="CustomShape 1">
          <a:extLst>
            <a:ext uri="{FF2B5EF4-FFF2-40B4-BE49-F238E27FC236}">
              <a16:creationId xmlns:a16="http://schemas.microsoft.com/office/drawing/2014/main" xmlns=""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98" name="CustomShape 1">
          <a:extLst>
            <a:ext uri="{FF2B5EF4-FFF2-40B4-BE49-F238E27FC236}">
              <a16:creationId xmlns:a16="http://schemas.microsoft.com/office/drawing/2014/main" xmlns=""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99" name="CustomShape 1">
          <a:extLst>
            <a:ext uri="{FF2B5EF4-FFF2-40B4-BE49-F238E27FC236}">
              <a16:creationId xmlns:a16="http://schemas.microsoft.com/office/drawing/2014/main" xmlns=""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00" name="CustomShape 1">
          <a:extLst>
            <a:ext uri="{FF2B5EF4-FFF2-40B4-BE49-F238E27FC236}">
              <a16:creationId xmlns:a16="http://schemas.microsoft.com/office/drawing/2014/main" xmlns=""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01" name="CustomShape 1">
          <a:extLst>
            <a:ext uri="{FF2B5EF4-FFF2-40B4-BE49-F238E27FC236}">
              <a16:creationId xmlns:a16="http://schemas.microsoft.com/office/drawing/2014/main" xmlns=""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02" name="CustomShape 1">
          <a:extLst>
            <a:ext uri="{FF2B5EF4-FFF2-40B4-BE49-F238E27FC236}">
              <a16:creationId xmlns:a16="http://schemas.microsoft.com/office/drawing/2014/main" xmlns=""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03" name="CustomShape 1">
          <a:extLst>
            <a:ext uri="{FF2B5EF4-FFF2-40B4-BE49-F238E27FC236}">
              <a16:creationId xmlns:a16="http://schemas.microsoft.com/office/drawing/2014/main" xmlns=""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04" name="CustomShape 1">
          <a:extLst>
            <a:ext uri="{FF2B5EF4-FFF2-40B4-BE49-F238E27FC236}">
              <a16:creationId xmlns:a16="http://schemas.microsoft.com/office/drawing/2014/main" xmlns=""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05" name="CustomShape 1">
          <a:extLst>
            <a:ext uri="{FF2B5EF4-FFF2-40B4-BE49-F238E27FC236}">
              <a16:creationId xmlns:a16="http://schemas.microsoft.com/office/drawing/2014/main" xmlns=""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06" name="CustomShape 1">
          <a:extLst>
            <a:ext uri="{FF2B5EF4-FFF2-40B4-BE49-F238E27FC236}">
              <a16:creationId xmlns:a16="http://schemas.microsoft.com/office/drawing/2014/main" xmlns=""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07" name="CustomShape 1">
          <a:extLst>
            <a:ext uri="{FF2B5EF4-FFF2-40B4-BE49-F238E27FC236}">
              <a16:creationId xmlns:a16="http://schemas.microsoft.com/office/drawing/2014/main" xmlns=""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08" name="CustomShape 1">
          <a:extLst>
            <a:ext uri="{FF2B5EF4-FFF2-40B4-BE49-F238E27FC236}">
              <a16:creationId xmlns:a16="http://schemas.microsoft.com/office/drawing/2014/main" xmlns=""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09" name="CustomShape 1">
          <a:extLst>
            <a:ext uri="{FF2B5EF4-FFF2-40B4-BE49-F238E27FC236}">
              <a16:creationId xmlns:a16="http://schemas.microsoft.com/office/drawing/2014/main" xmlns=""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10" name="CustomShape 1">
          <a:extLst>
            <a:ext uri="{FF2B5EF4-FFF2-40B4-BE49-F238E27FC236}">
              <a16:creationId xmlns:a16="http://schemas.microsoft.com/office/drawing/2014/main" xmlns=""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11" name="CustomShape 1">
          <a:extLst>
            <a:ext uri="{FF2B5EF4-FFF2-40B4-BE49-F238E27FC236}">
              <a16:creationId xmlns:a16="http://schemas.microsoft.com/office/drawing/2014/main" xmlns=""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12" name="CustomShape 1">
          <a:extLst>
            <a:ext uri="{FF2B5EF4-FFF2-40B4-BE49-F238E27FC236}">
              <a16:creationId xmlns:a16="http://schemas.microsoft.com/office/drawing/2014/main" xmlns=""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13" name="CustomShape 1">
          <a:extLst>
            <a:ext uri="{FF2B5EF4-FFF2-40B4-BE49-F238E27FC236}">
              <a16:creationId xmlns:a16="http://schemas.microsoft.com/office/drawing/2014/main" xmlns=""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14" name="CustomShape 1">
          <a:extLst>
            <a:ext uri="{FF2B5EF4-FFF2-40B4-BE49-F238E27FC236}">
              <a16:creationId xmlns:a16="http://schemas.microsoft.com/office/drawing/2014/main" xmlns=""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15" name="CustomShape 1">
          <a:extLst>
            <a:ext uri="{FF2B5EF4-FFF2-40B4-BE49-F238E27FC236}">
              <a16:creationId xmlns:a16="http://schemas.microsoft.com/office/drawing/2014/main" xmlns=""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16" name="CustomShape 1">
          <a:extLst>
            <a:ext uri="{FF2B5EF4-FFF2-40B4-BE49-F238E27FC236}">
              <a16:creationId xmlns:a16="http://schemas.microsoft.com/office/drawing/2014/main" xmlns=""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17" name="CustomShape 1">
          <a:extLst>
            <a:ext uri="{FF2B5EF4-FFF2-40B4-BE49-F238E27FC236}">
              <a16:creationId xmlns:a16="http://schemas.microsoft.com/office/drawing/2014/main" xmlns=""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18" name="CustomShape 1">
          <a:extLst>
            <a:ext uri="{FF2B5EF4-FFF2-40B4-BE49-F238E27FC236}">
              <a16:creationId xmlns:a16="http://schemas.microsoft.com/office/drawing/2014/main" xmlns=""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19" name="CustomShape 1">
          <a:extLst>
            <a:ext uri="{FF2B5EF4-FFF2-40B4-BE49-F238E27FC236}">
              <a16:creationId xmlns:a16="http://schemas.microsoft.com/office/drawing/2014/main" xmlns=""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20" name="CustomShape 1">
          <a:extLst>
            <a:ext uri="{FF2B5EF4-FFF2-40B4-BE49-F238E27FC236}">
              <a16:creationId xmlns:a16="http://schemas.microsoft.com/office/drawing/2014/main" xmlns=""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21" name="CustomShape 1">
          <a:extLst>
            <a:ext uri="{FF2B5EF4-FFF2-40B4-BE49-F238E27FC236}">
              <a16:creationId xmlns:a16="http://schemas.microsoft.com/office/drawing/2014/main" xmlns=""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22" name="CustomShape 1">
          <a:extLst>
            <a:ext uri="{FF2B5EF4-FFF2-40B4-BE49-F238E27FC236}">
              <a16:creationId xmlns:a16="http://schemas.microsoft.com/office/drawing/2014/main" xmlns=""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23" name="CustomShape 1">
          <a:extLst>
            <a:ext uri="{FF2B5EF4-FFF2-40B4-BE49-F238E27FC236}">
              <a16:creationId xmlns:a16="http://schemas.microsoft.com/office/drawing/2014/main" xmlns=""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24" name="CustomShape 1">
          <a:extLst>
            <a:ext uri="{FF2B5EF4-FFF2-40B4-BE49-F238E27FC236}">
              <a16:creationId xmlns:a16="http://schemas.microsoft.com/office/drawing/2014/main" xmlns=""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25" name="CustomShape 1">
          <a:extLst>
            <a:ext uri="{FF2B5EF4-FFF2-40B4-BE49-F238E27FC236}">
              <a16:creationId xmlns:a16="http://schemas.microsoft.com/office/drawing/2014/main" xmlns=""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26" name="CustomShape 1">
          <a:extLst>
            <a:ext uri="{FF2B5EF4-FFF2-40B4-BE49-F238E27FC236}">
              <a16:creationId xmlns:a16="http://schemas.microsoft.com/office/drawing/2014/main" xmlns=""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27" name="CustomShape 1">
          <a:extLst>
            <a:ext uri="{FF2B5EF4-FFF2-40B4-BE49-F238E27FC236}">
              <a16:creationId xmlns:a16="http://schemas.microsoft.com/office/drawing/2014/main" xmlns=""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28" name="CustomShape 1">
          <a:extLst>
            <a:ext uri="{FF2B5EF4-FFF2-40B4-BE49-F238E27FC236}">
              <a16:creationId xmlns:a16="http://schemas.microsoft.com/office/drawing/2014/main" xmlns=""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29" name="CustomShape 1">
          <a:extLst>
            <a:ext uri="{FF2B5EF4-FFF2-40B4-BE49-F238E27FC236}">
              <a16:creationId xmlns:a16="http://schemas.microsoft.com/office/drawing/2014/main" xmlns=""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30" name="CustomShape 1">
          <a:extLst>
            <a:ext uri="{FF2B5EF4-FFF2-40B4-BE49-F238E27FC236}">
              <a16:creationId xmlns:a16="http://schemas.microsoft.com/office/drawing/2014/main" xmlns=""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31" name="CustomShape 1">
          <a:extLst>
            <a:ext uri="{FF2B5EF4-FFF2-40B4-BE49-F238E27FC236}">
              <a16:creationId xmlns:a16="http://schemas.microsoft.com/office/drawing/2014/main" xmlns=""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32" name="CustomShape 1">
          <a:extLst>
            <a:ext uri="{FF2B5EF4-FFF2-40B4-BE49-F238E27FC236}">
              <a16:creationId xmlns:a16="http://schemas.microsoft.com/office/drawing/2014/main" xmlns=""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33" name="CustomShape 1">
          <a:extLst>
            <a:ext uri="{FF2B5EF4-FFF2-40B4-BE49-F238E27FC236}">
              <a16:creationId xmlns:a16="http://schemas.microsoft.com/office/drawing/2014/main" xmlns=""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34" name="CustomShape 1">
          <a:extLst>
            <a:ext uri="{FF2B5EF4-FFF2-40B4-BE49-F238E27FC236}">
              <a16:creationId xmlns:a16="http://schemas.microsoft.com/office/drawing/2014/main" xmlns=""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35" name="CustomShape 1">
          <a:extLst>
            <a:ext uri="{FF2B5EF4-FFF2-40B4-BE49-F238E27FC236}">
              <a16:creationId xmlns:a16="http://schemas.microsoft.com/office/drawing/2014/main" xmlns=""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36" name="CustomShape 1">
          <a:extLst>
            <a:ext uri="{FF2B5EF4-FFF2-40B4-BE49-F238E27FC236}">
              <a16:creationId xmlns:a16="http://schemas.microsoft.com/office/drawing/2014/main" xmlns=""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37" name="CustomShape 1">
          <a:extLst>
            <a:ext uri="{FF2B5EF4-FFF2-40B4-BE49-F238E27FC236}">
              <a16:creationId xmlns:a16="http://schemas.microsoft.com/office/drawing/2014/main" xmlns=""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38" name="CustomShape 1">
          <a:extLst>
            <a:ext uri="{FF2B5EF4-FFF2-40B4-BE49-F238E27FC236}">
              <a16:creationId xmlns:a16="http://schemas.microsoft.com/office/drawing/2014/main" xmlns=""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39" name="CustomShape 1">
          <a:extLst>
            <a:ext uri="{FF2B5EF4-FFF2-40B4-BE49-F238E27FC236}">
              <a16:creationId xmlns:a16="http://schemas.microsoft.com/office/drawing/2014/main" xmlns=""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40" name="CustomShape 1">
          <a:extLst>
            <a:ext uri="{FF2B5EF4-FFF2-40B4-BE49-F238E27FC236}">
              <a16:creationId xmlns:a16="http://schemas.microsoft.com/office/drawing/2014/main" xmlns=""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41" name="CustomShape 1">
          <a:extLst>
            <a:ext uri="{FF2B5EF4-FFF2-40B4-BE49-F238E27FC236}">
              <a16:creationId xmlns:a16="http://schemas.microsoft.com/office/drawing/2014/main" xmlns=""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42" name="CustomShape 1">
          <a:extLst>
            <a:ext uri="{FF2B5EF4-FFF2-40B4-BE49-F238E27FC236}">
              <a16:creationId xmlns:a16="http://schemas.microsoft.com/office/drawing/2014/main" xmlns=""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43" name="CustomShape 1">
          <a:extLst>
            <a:ext uri="{FF2B5EF4-FFF2-40B4-BE49-F238E27FC236}">
              <a16:creationId xmlns:a16="http://schemas.microsoft.com/office/drawing/2014/main" xmlns=""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44" name="CustomShape 1">
          <a:extLst>
            <a:ext uri="{FF2B5EF4-FFF2-40B4-BE49-F238E27FC236}">
              <a16:creationId xmlns:a16="http://schemas.microsoft.com/office/drawing/2014/main" xmlns=""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45" name="CustomShape 1">
          <a:extLst>
            <a:ext uri="{FF2B5EF4-FFF2-40B4-BE49-F238E27FC236}">
              <a16:creationId xmlns:a16="http://schemas.microsoft.com/office/drawing/2014/main" xmlns=""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46" name="CustomShape 1">
          <a:extLst>
            <a:ext uri="{FF2B5EF4-FFF2-40B4-BE49-F238E27FC236}">
              <a16:creationId xmlns:a16="http://schemas.microsoft.com/office/drawing/2014/main" xmlns=""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47" name="CustomShape 1">
          <a:extLst>
            <a:ext uri="{FF2B5EF4-FFF2-40B4-BE49-F238E27FC236}">
              <a16:creationId xmlns:a16="http://schemas.microsoft.com/office/drawing/2014/main" xmlns=""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48" name="CustomShape 1">
          <a:extLst>
            <a:ext uri="{FF2B5EF4-FFF2-40B4-BE49-F238E27FC236}">
              <a16:creationId xmlns:a16="http://schemas.microsoft.com/office/drawing/2014/main" xmlns=""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49" name="CustomShape 1">
          <a:extLst>
            <a:ext uri="{FF2B5EF4-FFF2-40B4-BE49-F238E27FC236}">
              <a16:creationId xmlns:a16="http://schemas.microsoft.com/office/drawing/2014/main" xmlns=""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50" name="CustomShape 1">
          <a:extLst>
            <a:ext uri="{FF2B5EF4-FFF2-40B4-BE49-F238E27FC236}">
              <a16:creationId xmlns:a16="http://schemas.microsoft.com/office/drawing/2014/main" xmlns=""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51" name="CustomShape 1">
          <a:extLst>
            <a:ext uri="{FF2B5EF4-FFF2-40B4-BE49-F238E27FC236}">
              <a16:creationId xmlns:a16="http://schemas.microsoft.com/office/drawing/2014/main" xmlns=""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52" name="CustomShape 1">
          <a:extLst>
            <a:ext uri="{FF2B5EF4-FFF2-40B4-BE49-F238E27FC236}">
              <a16:creationId xmlns:a16="http://schemas.microsoft.com/office/drawing/2014/main" xmlns=""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53" name="CustomShape 1">
          <a:extLst>
            <a:ext uri="{FF2B5EF4-FFF2-40B4-BE49-F238E27FC236}">
              <a16:creationId xmlns:a16="http://schemas.microsoft.com/office/drawing/2014/main" xmlns=""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54" name="CustomShape 1">
          <a:extLst>
            <a:ext uri="{FF2B5EF4-FFF2-40B4-BE49-F238E27FC236}">
              <a16:creationId xmlns:a16="http://schemas.microsoft.com/office/drawing/2014/main" xmlns=""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55" name="CustomShape 1">
          <a:extLst>
            <a:ext uri="{FF2B5EF4-FFF2-40B4-BE49-F238E27FC236}">
              <a16:creationId xmlns:a16="http://schemas.microsoft.com/office/drawing/2014/main" xmlns=""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56" name="CustomShape 1">
          <a:extLst>
            <a:ext uri="{FF2B5EF4-FFF2-40B4-BE49-F238E27FC236}">
              <a16:creationId xmlns:a16="http://schemas.microsoft.com/office/drawing/2014/main" xmlns=""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57" name="CustomShape 1">
          <a:extLst>
            <a:ext uri="{FF2B5EF4-FFF2-40B4-BE49-F238E27FC236}">
              <a16:creationId xmlns:a16="http://schemas.microsoft.com/office/drawing/2014/main" xmlns=""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58" name="CustomShape 1">
          <a:extLst>
            <a:ext uri="{FF2B5EF4-FFF2-40B4-BE49-F238E27FC236}">
              <a16:creationId xmlns:a16="http://schemas.microsoft.com/office/drawing/2014/main" xmlns=""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59" name="CustomShape 1">
          <a:extLst>
            <a:ext uri="{FF2B5EF4-FFF2-40B4-BE49-F238E27FC236}">
              <a16:creationId xmlns:a16="http://schemas.microsoft.com/office/drawing/2014/main" xmlns=""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60" name="CustomShape 1">
          <a:extLst>
            <a:ext uri="{FF2B5EF4-FFF2-40B4-BE49-F238E27FC236}">
              <a16:creationId xmlns:a16="http://schemas.microsoft.com/office/drawing/2014/main" xmlns=""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61" name="CustomShape 1">
          <a:extLst>
            <a:ext uri="{FF2B5EF4-FFF2-40B4-BE49-F238E27FC236}">
              <a16:creationId xmlns:a16="http://schemas.microsoft.com/office/drawing/2014/main" xmlns=""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62" name="CustomShape 1">
          <a:extLst>
            <a:ext uri="{FF2B5EF4-FFF2-40B4-BE49-F238E27FC236}">
              <a16:creationId xmlns:a16="http://schemas.microsoft.com/office/drawing/2014/main" xmlns=""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63" name="CustomShape 1">
          <a:extLst>
            <a:ext uri="{FF2B5EF4-FFF2-40B4-BE49-F238E27FC236}">
              <a16:creationId xmlns:a16="http://schemas.microsoft.com/office/drawing/2014/main" xmlns=""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64" name="CustomShape 1">
          <a:extLst>
            <a:ext uri="{FF2B5EF4-FFF2-40B4-BE49-F238E27FC236}">
              <a16:creationId xmlns:a16="http://schemas.microsoft.com/office/drawing/2014/main" xmlns=""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65" name="CustomShape 1">
          <a:extLst>
            <a:ext uri="{FF2B5EF4-FFF2-40B4-BE49-F238E27FC236}">
              <a16:creationId xmlns:a16="http://schemas.microsoft.com/office/drawing/2014/main" xmlns=""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66" name="CustomShape 1">
          <a:extLst>
            <a:ext uri="{FF2B5EF4-FFF2-40B4-BE49-F238E27FC236}">
              <a16:creationId xmlns:a16="http://schemas.microsoft.com/office/drawing/2014/main" xmlns=""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67" name="CustomShape 1">
          <a:extLst>
            <a:ext uri="{FF2B5EF4-FFF2-40B4-BE49-F238E27FC236}">
              <a16:creationId xmlns:a16="http://schemas.microsoft.com/office/drawing/2014/main" xmlns=""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68" name="CustomShape 1">
          <a:extLst>
            <a:ext uri="{FF2B5EF4-FFF2-40B4-BE49-F238E27FC236}">
              <a16:creationId xmlns:a16="http://schemas.microsoft.com/office/drawing/2014/main" xmlns=""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69" name="CustomShape 1">
          <a:extLst>
            <a:ext uri="{FF2B5EF4-FFF2-40B4-BE49-F238E27FC236}">
              <a16:creationId xmlns:a16="http://schemas.microsoft.com/office/drawing/2014/main" xmlns=""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70" name="CustomShape 1">
          <a:extLst>
            <a:ext uri="{FF2B5EF4-FFF2-40B4-BE49-F238E27FC236}">
              <a16:creationId xmlns:a16="http://schemas.microsoft.com/office/drawing/2014/main" xmlns=""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171" name="CustomShape 1">
          <a:extLst>
            <a:ext uri="{FF2B5EF4-FFF2-40B4-BE49-F238E27FC236}">
              <a16:creationId xmlns:a16="http://schemas.microsoft.com/office/drawing/2014/main" xmlns=""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72" name="CustomShape 1">
          <a:extLst>
            <a:ext uri="{FF2B5EF4-FFF2-40B4-BE49-F238E27FC236}">
              <a16:creationId xmlns:a16="http://schemas.microsoft.com/office/drawing/2014/main" xmlns=""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73" name="CustomShape 1">
          <a:extLst>
            <a:ext uri="{FF2B5EF4-FFF2-40B4-BE49-F238E27FC236}">
              <a16:creationId xmlns:a16="http://schemas.microsoft.com/office/drawing/2014/main" xmlns=""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74" name="CustomShape 1">
          <a:extLst>
            <a:ext uri="{FF2B5EF4-FFF2-40B4-BE49-F238E27FC236}">
              <a16:creationId xmlns:a16="http://schemas.microsoft.com/office/drawing/2014/main" xmlns=""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75" name="CustomShape 1">
          <a:extLst>
            <a:ext uri="{FF2B5EF4-FFF2-40B4-BE49-F238E27FC236}">
              <a16:creationId xmlns:a16="http://schemas.microsoft.com/office/drawing/2014/main" xmlns=""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76" name="CustomShape 1">
          <a:extLst>
            <a:ext uri="{FF2B5EF4-FFF2-40B4-BE49-F238E27FC236}">
              <a16:creationId xmlns:a16="http://schemas.microsoft.com/office/drawing/2014/main" xmlns=""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77" name="CustomShape 1">
          <a:extLst>
            <a:ext uri="{FF2B5EF4-FFF2-40B4-BE49-F238E27FC236}">
              <a16:creationId xmlns:a16="http://schemas.microsoft.com/office/drawing/2014/main" xmlns=""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78" name="CustomShape 1">
          <a:extLst>
            <a:ext uri="{FF2B5EF4-FFF2-40B4-BE49-F238E27FC236}">
              <a16:creationId xmlns:a16="http://schemas.microsoft.com/office/drawing/2014/main" xmlns=""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79" name="CustomShape 1">
          <a:extLst>
            <a:ext uri="{FF2B5EF4-FFF2-40B4-BE49-F238E27FC236}">
              <a16:creationId xmlns:a16="http://schemas.microsoft.com/office/drawing/2014/main" xmlns=""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80" name="CustomShape 1">
          <a:extLst>
            <a:ext uri="{FF2B5EF4-FFF2-40B4-BE49-F238E27FC236}">
              <a16:creationId xmlns:a16="http://schemas.microsoft.com/office/drawing/2014/main" xmlns=""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81" name="CustomShape 1">
          <a:extLst>
            <a:ext uri="{FF2B5EF4-FFF2-40B4-BE49-F238E27FC236}">
              <a16:creationId xmlns:a16="http://schemas.microsoft.com/office/drawing/2014/main" xmlns=""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82" name="CustomShape 1">
          <a:extLst>
            <a:ext uri="{FF2B5EF4-FFF2-40B4-BE49-F238E27FC236}">
              <a16:creationId xmlns:a16="http://schemas.microsoft.com/office/drawing/2014/main" xmlns=""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83" name="CustomShape 1">
          <a:extLst>
            <a:ext uri="{FF2B5EF4-FFF2-40B4-BE49-F238E27FC236}">
              <a16:creationId xmlns:a16="http://schemas.microsoft.com/office/drawing/2014/main" xmlns=""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84" name="CustomShape 1">
          <a:extLst>
            <a:ext uri="{FF2B5EF4-FFF2-40B4-BE49-F238E27FC236}">
              <a16:creationId xmlns:a16="http://schemas.microsoft.com/office/drawing/2014/main" xmlns=""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85" name="CustomShape 1">
          <a:extLst>
            <a:ext uri="{FF2B5EF4-FFF2-40B4-BE49-F238E27FC236}">
              <a16:creationId xmlns:a16="http://schemas.microsoft.com/office/drawing/2014/main" xmlns=""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86" name="CustomShape 1">
          <a:extLst>
            <a:ext uri="{FF2B5EF4-FFF2-40B4-BE49-F238E27FC236}">
              <a16:creationId xmlns:a16="http://schemas.microsoft.com/office/drawing/2014/main" xmlns=""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87" name="CustomShape 1">
          <a:extLst>
            <a:ext uri="{FF2B5EF4-FFF2-40B4-BE49-F238E27FC236}">
              <a16:creationId xmlns:a16="http://schemas.microsoft.com/office/drawing/2014/main" xmlns=""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88" name="CustomShape 1">
          <a:extLst>
            <a:ext uri="{FF2B5EF4-FFF2-40B4-BE49-F238E27FC236}">
              <a16:creationId xmlns:a16="http://schemas.microsoft.com/office/drawing/2014/main" xmlns=""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89" name="CustomShape 1">
          <a:extLst>
            <a:ext uri="{FF2B5EF4-FFF2-40B4-BE49-F238E27FC236}">
              <a16:creationId xmlns:a16="http://schemas.microsoft.com/office/drawing/2014/main" xmlns=""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90" name="CustomShape 1">
          <a:extLst>
            <a:ext uri="{FF2B5EF4-FFF2-40B4-BE49-F238E27FC236}">
              <a16:creationId xmlns:a16="http://schemas.microsoft.com/office/drawing/2014/main" xmlns=""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91" name="CustomShape 1">
          <a:extLst>
            <a:ext uri="{FF2B5EF4-FFF2-40B4-BE49-F238E27FC236}">
              <a16:creationId xmlns:a16="http://schemas.microsoft.com/office/drawing/2014/main" xmlns=""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92" name="CustomShape 1">
          <a:extLst>
            <a:ext uri="{FF2B5EF4-FFF2-40B4-BE49-F238E27FC236}">
              <a16:creationId xmlns:a16="http://schemas.microsoft.com/office/drawing/2014/main" xmlns=""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93" name="CustomShape 1">
          <a:extLst>
            <a:ext uri="{FF2B5EF4-FFF2-40B4-BE49-F238E27FC236}">
              <a16:creationId xmlns:a16="http://schemas.microsoft.com/office/drawing/2014/main" xmlns=""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94" name="CustomShape 1">
          <a:extLst>
            <a:ext uri="{FF2B5EF4-FFF2-40B4-BE49-F238E27FC236}">
              <a16:creationId xmlns:a16="http://schemas.microsoft.com/office/drawing/2014/main" xmlns=""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95" name="CustomShape 1">
          <a:extLst>
            <a:ext uri="{FF2B5EF4-FFF2-40B4-BE49-F238E27FC236}">
              <a16:creationId xmlns:a16="http://schemas.microsoft.com/office/drawing/2014/main" xmlns=""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96" name="CustomShape 1">
          <a:extLst>
            <a:ext uri="{FF2B5EF4-FFF2-40B4-BE49-F238E27FC236}">
              <a16:creationId xmlns:a16="http://schemas.microsoft.com/office/drawing/2014/main" xmlns=""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97" name="CustomShape 1">
          <a:extLst>
            <a:ext uri="{FF2B5EF4-FFF2-40B4-BE49-F238E27FC236}">
              <a16:creationId xmlns:a16="http://schemas.microsoft.com/office/drawing/2014/main" xmlns=""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98" name="CustomShape 1">
          <a:extLst>
            <a:ext uri="{FF2B5EF4-FFF2-40B4-BE49-F238E27FC236}">
              <a16:creationId xmlns:a16="http://schemas.microsoft.com/office/drawing/2014/main" xmlns=""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99" name="CustomShape 1">
          <a:extLst>
            <a:ext uri="{FF2B5EF4-FFF2-40B4-BE49-F238E27FC236}">
              <a16:creationId xmlns:a16="http://schemas.microsoft.com/office/drawing/2014/main" xmlns=""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00" name="CustomShape 1">
          <a:extLst>
            <a:ext uri="{FF2B5EF4-FFF2-40B4-BE49-F238E27FC236}">
              <a16:creationId xmlns:a16="http://schemas.microsoft.com/office/drawing/2014/main" xmlns=""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01" name="CustomShape 1">
          <a:extLst>
            <a:ext uri="{FF2B5EF4-FFF2-40B4-BE49-F238E27FC236}">
              <a16:creationId xmlns:a16="http://schemas.microsoft.com/office/drawing/2014/main" xmlns=""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02" name="CustomShape 1">
          <a:extLst>
            <a:ext uri="{FF2B5EF4-FFF2-40B4-BE49-F238E27FC236}">
              <a16:creationId xmlns:a16="http://schemas.microsoft.com/office/drawing/2014/main" xmlns=""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03" name="CustomShape 1">
          <a:extLst>
            <a:ext uri="{FF2B5EF4-FFF2-40B4-BE49-F238E27FC236}">
              <a16:creationId xmlns:a16="http://schemas.microsoft.com/office/drawing/2014/main" xmlns=""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04" name="CustomShape 1">
          <a:extLst>
            <a:ext uri="{FF2B5EF4-FFF2-40B4-BE49-F238E27FC236}">
              <a16:creationId xmlns:a16="http://schemas.microsoft.com/office/drawing/2014/main" xmlns=""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05" name="CustomShape 1">
          <a:extLst>
            <a:ext uri="{FF2B5EF4-FFF2-40B4-BE49-F238E27FC236}">
              <a16:creationId xmlns:a16="http://schemas.microsoft.com/office/drawing/2014/main" xmlns=""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06" name="CustomShape 1">
          <a:extLst>
            <a:ext uri="{FF2B5EF4-FFF2-40B4-BE49-F238E27FC236}">
              <a16:creationId xmlns:a16="http://schemas.microsoft.com/office/drawing/2014/main" xmlns=""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07" name="CustomShape 1">
          <a:extLst>
            <a:ext uri="{FF2B5EF4-FFF2-40B4-BE49-F238E27FC236}">
              <a16:creationId xmlns:a16="http://schemas.microsoft.com/office/drawing/2014/main" xmlns=""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208" name="CustomShape 1">
          <a:extLst>
            <a:ext uri="{FF2B5EF4-FFF2-40B4-BE49-F238E27FC236}">
              <a16:creationId xmlns:a16="http://schemas.microsoft.com/office/drawing/2014/main" xmlns=""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09" name="CustomShape 1">
          <a:extLst>
            <a:ext uri="{FF2B5EF4-FFF2-40B4-BE49-F238E27FC236}">
              <a16:creationId xmlns:a16="http://schemas.microsoft.com/office/drawing/2014/main" xmlns=""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10" name="CustomShape 1">
          <a:extLst>
            <a:ext uri="{FF2B5EF4-FFF2-40B4-BE49-F238E27FC236}">
              <a16:creationId xmlns:a16="http://schemas.microsoft.com/office/drawing/2014/main" xmlns=""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11" name="CustomShape 1">
          <a:extLst>
            <a:ext uri="{FF2B5EF4-FFF2-40B4-BE49-F238E27FC236}">
              <a16:creationId xmlns:a16="http://schemas.microsoft.com/office/drawing/2014/main" xmlns=""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12" name="CustomShape 1">
          <a:extLst>
            <a:ext uri="{FF2B5EF4-FFF2-40B4-BE49-F238E27FC236}">
              <a16:creationId xmlns:a16="http://schemas.microsoft.com/office/drawing/2014/main" xmlns=""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13" name="CustomShape 1">
          <a:extLst>
            <a:ext uri="{FF2B5EF4-FFF2-40B4-BE49-F238E27FC236}">
              <a16:creationId xmlns:a16="http://schemas.microsoft.com/office/drawing/2014/main" xmlns=""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14" name="CustomShape 1">
          <a:extLst>
            <a:ext uri="{FF2B5EF4-FFF2-40B4-BE49-F238E27FC236}">
              <a16:creationId xmlns:a16="http://schemas.microsoft.com/office/drawing/2014/main" xmlns=""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15" name="CustomShape 1">
          <a:extLst>
            <a:ext uri="{FF2B5EF4-FFF2-40B4-BE49-F238E27FC236}">
              <a16:creationId xmlns:a16="http://schemas.microsoft.com/office/drawing/2014/main" xmlns=""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16" name="CustomShape 1">
          <a:extLst>
            <a:ext uri="{FF2B5EF4-FFF2-40B4-BE49-F238E27FC236}">
              <a16:creationId xmlns:a16="http://schemas.microsoft.com/office/drawing/2014/main" xmlns=""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217" name="CustomShape 1">
          <a:extLst>
            <a:ext uri="{FF2B5EF4-FFF2-40B4-BE49-F238E27FC236}">
              <a16:creationId xmlns:a16="http://schemas.microsoft.com/office/drawing/2014/main" xmlns=""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18" name="CustomShape 1">
          <a:extLst>
            <a:ext uri="{FF2B5EF4-FFF2-40B4-BE49-F238E27FC236}">
              <a16:creationId xmlns:a16="http://schemas.microsoft.com/office/drawing/2014/main" xmlns=""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19" name="CustomShape 1">
          <a:extLst>
            <a:ext uri="{FF2B5EF4-FFF2-40B4-BE49-F238E27FC236}">
              <a16:creationId xmlns:a16="http://schemas.microsoft.com/office/drawing/2014/main" xmlns=""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20" name="CustomShape 1">
          <a:extLst>
            <a:ext uri="{FF2B5EF4-FFF2-40B4-BE49-F238E27FC236}">
              <a16:creationId xmlns:a16="http://schemas.microsoft.com/office/drawing/2014/main" xmlns=""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21" name="CustomShape 1">
          <a:extLst>
            <a:ext uri="{FF2B5EF4-FFF2-40B4-BE49-F238E27FC236}">
              <a16:creationId xmlns:a16="http://schemas.microsoft.com/office/drawing/2014/main" xmlns=""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22" name="CustomShape 1">
          <a:extLst>
            <a:ext uri="{FF2B5EF4-FFF2-40B4-BE49-F238E27FC236}">
              <a16:creationId xmlns:a16="http://schemas.microsoft.com/office/drawing/2014/main" xmlns=""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23" name="CustomShape 1">
          <a:extLst>
            <a:ext uri="{FF2B5EF4-FFF2-40B4-BE49-F238E27FC236}">
              <a16:creationId xmlns:a16="http://schemas.microsoft.com/office/drawing/2014/main" xmlns=""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24" name="CustomShape 1">
          <a:extLst>
            <a:ext uri="{FF2B5EF4-FFF2-40B4-BE49-F238E27FC236}">
              <a16:creationId xmlns:a16="http://schemas.microsoft.com/office/drawing/2014/main" xmlns=""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25" name="CustomShape 1">
          <a:extLst>
            <a:ext uri="{FF2B5EF4-FFF2-40B4-BE49-F238E27FC236}">
              <a16:creationId xmlns:a16="http://schemas.microsoft.com/office/drawing/2014/main" xmlns=""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26" name="CustomShape 1">
          <a:extLst>
            <a:ext uri="{FF2B5EF4-FFF2-40B4-BE49-F238E27FC236}">
              <a16:creationId xmlns:a16="http://schemas.microsoft.com/office/drawing/2014/main" xmlns="" id="{00000000-0008-0000-0100-00001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27" name="CustomShape 1">
          <a:extLst>
            <a:ext uri="{FF2B5EF4-FFF2-40B4-BE49-F238E27FC236}">
              <a16:creationId xmlns:a16="http://schemas.microsoft.com/office/drawing/2014/main" xmlns="" id="{00000000-0008-0000-0100-00001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28" name="CustomShape 1">
          <a:extLst>
            <a:ext uri="{FF2B5EF4-FFF2-40B4-BE49-F238E27FC236}">
              <a16:creationId xmlns:a16="http://schemas.microsoft.com/office/drawing/2014/main" xmlns="" id="{00000000-0008-0000-0100-00001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29" name="CustomShape 1">
          <a:extLst>
            <a:ext uri="{FF2B5EF4-FFF2-40B4-BE49-F238E27FC236}">
              <a16:creationId xmlns:a16="http://schemas.microsoft.com/office/drawing/2014/main" xmlns="" id="{00000000-0008-0000-0100-00001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30" name="CustomShape 1">
          <a:extLst>
            <a:ext uri="{FF2B5EF4-FFF2-40B4-BE49-F238E27FC236}">
              <a16:creationId xmlns:a16="http://schemas.microsoft.com/office/drawing/2014/main" xmlns="" id="{00000000-0008-0000-0100-00001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31" name="CustomShape 1">
          <a:extLst>
            <a:ext uri="{FF2B5EF4-FFF2-40B4-BE49-F238E27FC236}">
              <a16:creationId xmlns:a16="http://schemas.microsoft.com/office/drawing/2014/main" xmlns="" id="{00000000-0008-0000-0100-00001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32" name="CustomShape 1">
          <a:extLst>
            <a:ext uri="{FF2B5EF4-FFF2-40B4-BE49-F238E27FC236}">
              <a16:creationId xmlns:a16="http://schemas.microsoft.com/office/drawing/2014/main" xmlns="" id="{00000000-0008-0000-0100-00001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33" name="CustomShape 1">
          <a:extLst>
            <a:ext uri="{FF2B5EF4-FFF2-40B4-BE49-F238E27FC236}">
              <a16:creationId xmlns:a16="http://schemas.microsoft.com/office/drawing/2014/main" xmlns="" id="{00000000-0008-0000-0100-00001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34" name="CustomShape 1">
          <a:extLst>
            <a:ext uri="{FF2B5EF4-FFF2-40B4-BE49-F238E27FC236}">
              <a16:creationId xmlns:a16="http://schemas.microsoft.com/office/drawing/2014/main" xmlns="" id="{00000000-0008-0000-0100-00001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35" name="CustomShape 1">
          <a:extLst>
            <a:ext uri="{FF2B5EF4-FFF2-40B4-BE49-F238E27FC236}">
              <a16:creationId xmlns:a16="http://schemas.microsoft.com/office/drawing/2014/main" xmlns="" id="{00000000-0008-0000-0100-00001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36" name="CustomShape 1">
          <a:extLst>
            <a:ext uri="{FF2B5EF4-FFF2-40B4-BE49-F238E27FC236}">
              <a16:creationId xmlns:a16="http://schemas.microsoft.com/office/drawing/2014/main" xmlns="" id="{00000000-0008-0000-0100-00001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37" name="CustomShape 1">
          <a:extLst>
            <a:ext uri="{FF2B5EF4-FFF2-40B4-BE49-F238E27FC236}">
              <a16:creationId xmlns:a16="http://schemas.microsoft.com/office/drawing/2014/main" xmlns="" id="{00000000-0008-0000-0100-00001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38" name="CustomShape 1">
          <a:extLst>
            <a:ext uri="{FF2B5EF4-FFF2-40B4-BE49-F238E27FC236}">
              <a16:creationId xmlns:a16="http://schemas.microsoft.com/office/drawing/2014/main" xmlns="" id="{00000000-0008-0000-0100-00001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39" name="CustomShape 1">
          <a:extLst>
            <a:ext uri="{FF2B5EF4-FFF2-40B4-BE49-F238E27FC236}">
              <a16:creationId xmlns:a16="http://schemas.microsoft.com/office/drawing/2014/main" xmlns="" id="{00000000-0008-0000-0100-00001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40" name="CustomShape 1">
          <a:extLst>
            <a:ext uri="{FF2B5EF4-FFF2-40B4-BE49-F238E27FC236}">
              <a16:creationId xmlns:a16="http://schemas.microsoft.com/office/drawing/2014/main" xmlns="" id="{00000000-0008-0000-0100-00001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41" name="CustomShape 1">
          <a:extLst>
            <a:ext uri="{FF2B5EF4-FFF2-40B4-BE49-F238E27FC236}">
              <a16:creationId xmlns:a16="http://schemas.microsoft.com/office/drawing/2014/main" xmlns="" id="{00000000-0008-0000-0100-00001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42" name="CustomShape 1">
          <a:extLst>
            <a:ext uri="{FF2B5EF4-FFF2-40B4-BE49-F238E27FC236}">
              <a16:creationId xmlns:a16="http://schemas.microsoft.com/office/drawing/2014/main" xmlns="" id="{00000000-0008-0000-0100-00002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43" name="CustomShape 1">
          <a:extLst>
            <a:ext uri="{FF2B5EF4-FFF2-40B4-BE49-F238E27FC236}">
              <a16:creationId xmlns:a16="http://schemas.microsoft.com/office/drawing/2014/main" xmlns="" id="{00000000-0008-0000-0100-00002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44" name="CustomShape 1">
          <a:extLst>
            <a:ext uri="{FF2B5EF4-FFF2-40B4-BE49-F238E27FC236}">
              <a16:creationId xmlns:a16="http://schemas.microsoft.com/office/drawing/2014/main" xmlns="" id="{00000000-0008-0000-0100-00002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45" name="CustomShape 1">
          <a:extLst>
            <a:ext uri="{FF2B5EF4-FFF2-40B4-BE49-F238E27FC236}">
              <a16:creationId xmlns:a16="http://schemas.microsoft.com/office/drawing/2014/main" xmlns="" id="{00000000-0008-0000-0100-00002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46" name="CustomShape 1">
          <a:extLst>
            <a:ext uri="{FF2B5EF4-FFF2-40B4-BE49-F238E27FC236}">
              <a16:creationId xmlns:a16="http://schemas.microsoft.com/office/drawing/2014/main" xmlns="" id="{00000000-0008-0000-0100-00002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47" name="CustomShape 1">
          <a:extLst>
            <a:ext uri="{FF2B5EF4-FFF2-40B4-BE49-F238E27FC236}">
              <a16:creationId xmlns:a16="http://schemas.microsoft.com/office/drawing/2014/main" xmlns="" id="{00000000-0008-0000-0100-00002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48" name="CustomShape 1">
          <a:extLst>
            <a:ext uri="{FF2B5EF4-FFF2-40B4-BE49-F238E27FC236}">
              <a16:creationId xmlns:a16="http://schemas.microsoft.com/office/drawing/2014/main" xmlns="" id="{00000000-0008-0000-0100-00002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49" name="CustomShape 1">
          <a:extLst>
            <a:ext uri="{FF2B5EF4-FFF2-40B4-BE49-F238E27FC236}">
              <a16:creationId xmlns:a16="http://schemas.microsoft.com/office/drawing/2014/main" xmlns="" id="{00000000-0008-0000-0100-00002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50" name="CustomShape 1">
          <a:extLst>
            <a:ext uri="{FF2B5EF4-FFF2-40B4-BE49-F238E27FC236}">
              <a16:creationId xmlns:a16="http://schemas.microsoft.com/office/drawing/2014/main" xmlns="" id="{00000000-0008-0000-0100-00002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51" name="CustomShape 1">
          <a:extLst>
            <a:ext uri="{FF2B5EF4-FFF2-40B4-BE49-F238E27FC236}">
              <a16:creationId xmlns:a16="http://schemas.microsoft.com/office/drawing/2014/main" xmlns="" id="{00000000-0008-0000-0100-00002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52" name="CustomShape 1">
          <a:extLst>
            <a:ext uri="{FF2B5EF4-FFF2-40B4-BE49-F238E27FC236}">
              <a16:creationId xmlns:a16="http://schemas.microsoft.com/office/drawing/2014/main" xmlns="" id="{00000000-0008-0000-0100-00002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53" name="CustomShape 1">
          <a:extLst>
            <a:ext uri="{FF2B5EF4-FFF2-40B4-BE49-F238E27FC236}">
              <a16:creationId xmlns:a16="http://schemas.microsoft.com/office/drawing/2014/main" xmlns="" id="{00000000-0008-0000-0100-00002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54" name="CustomShape 1">
          <a:extLst>
            <a:ext uri="{FF2B5EF4-FFF2-40B4-BE49-F238E27FC236}">
              <a16:creationId xmlns:a16="http://schemas.microsoft.com/office/drawing/2014/main" xmlns="" id="{00000000-0008-0000-0100-00002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55" name="CustomShape 1">
          <a:extLst>
            <a:ext uri="{FF2B5EF4-FFF2-40B4-BE49-F238E27FC236}">
              <a16:creationId xmlns:a16="http://schemas.microsoft.com/office/drawing/2014/main" xmlns="" id="{00000000-0008-0000-0100-00002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56" name="CustomShape 1">
          <a:extLst>
            <a:ext uri="{FF2B5EF4-FFF2-40B4-BE49-F238E27FC236}">
              <a16:creationId xmlns:a16="http://schemas.microsoft.com/office/drawing/2014/main" xmlns="" id="{00000000-0008-0000-0100-00002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57" name="CustomShape 1">
          <a:extLst>
            <a:ext uri="{FF2B5EF4-FFF2-40B4-BE49-F238E27FC236}">
              <a16:creationId xmlns:a16="http://schemas.microsoft.com/office/drawing/2014/main" xmlns="" id="{00000000-0008-0000-0100-00002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58" name="CustomShape 1">
          <a:extLst>
            <a:ext uri="{FF2B5EF4-FFF2-40B4-BE49-F238E27FC236}">
              <a16:creationId xmlns:a16="http://schemas.microsoft.com/office/drawing/2014/main" xmlns="" id="{00000000-0008-0000-0100-00003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59" name="CustomShape 1">
          <a:extLst>
            <a:ext uri="{FF2B5EF4-FFF2-40B4-BE49-F238E27FC236}">
              <a16:creationId xmlns:a16="http://schemas.microsoft.com/office/drawing/2014/main" xmlns="" id="{00000000-0008-0000-0100-00003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60" name="CustomShape 1">
          <a:extLst>
            <a:ext uri="{FF2B5EF4-FFF2-40B4-BE49-F238E27FC236}">
              <a16:creationId xmlns:a16="http://schemas.microsoft.com/office/drawing/2014/main" xmlns="" id="{00000000-0008-0000-0100-00003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61" name="CustomShape 1">
          <a:extLst>
            <a:ext uri="{FF2B5EF4-FFF2-40B4-BE49-F238E27FC236}">
              <a16:creationId xmlns:a16="http://schemas.microsoft.com/office/drawing/2014/main" xmlns="" id="{00000000-0008-0000-0100-00003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62" name="CustomShape 1">
          <a:extLst>
            <a:ext uri="{FF2B5EF4-FFF2-40B4-BE49-F238E27FC236}">
              <a16:creationId xmlns:a16="http://schemas.microsoft.com/office/drawing/2014/main" xmlns="" id="{00000000-0008-0000-0100-00003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63" name="CustomShape 1">
          <a:extLst>
            <a:ext uri="{FF2B5EF4-FFF2-40B4-BE49-F238E27FC236}">
              <a16:creationId xmlns:a16="http://schemas.microsoft.com/office/drawing/2014/main" xmlns="" id="{00000000-0008-0000-0100-00003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64" name="CustomShape 1">
          <a:extLst>
            <a:ext uri="{FF2B5EF4-FFF2-40B4-BE49-F238E27FC236}">
              <a16:creationId xmlns:a16="http://schemas.microsoft.com/office/drawing/2014/main" xmlns="" id="{00000000-0008-0000-0100-00003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65" name="CustomShape 1">
          <a:extLst>
            <a:ext uri="{FF2B5EF4-FFF2-40B4-BE49-F238E27FC236}">
              <a16:creationId xmlns:a16="http://schemas.microsoft.com/office/drawing/2014/main" xmlns="" id="{00000000-0008-0000-0100-00003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66" name="CustomShape 1">
          <a:extLst>
            <a:ext uri="{FF2B5EF4-FFF2-40B4-BE49-F238E27FC236}">
              <a16:creationId xmlns:a16="http://schemas.microsoft.com/office/drawing/2014/main" xmlns="" id="{00000000-0008-0000-0100-00003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67" name="CustomShape 1">
          <a:extLst>
            <a:ext uri="{FF2B5EF4-FFF2-40B4-BE49-F238E27FC236}">
              <a16:creationId xmlns:a16="http://schemas.microsoft.com/office/drawing/2014/main" xmlns="" id="{00000000-0008-0000-0100-00003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68" name="CustomShape 1">
          <a:extLst>
            <a:ext uri="{FF2B5EF4-FFF2-40B4-BE49-F238E27FC236}">
              <a16:creationId xmlns:a16="http://schemas.microsoft.com/office/drawing/2014/main" xmlns="" id="{00000000-0008-0000-0100-00003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69" name="CustomShape 1">
          <a:extLst>
            <a:ext uri="{FF2B5EF4-FFF2-40B4-BE49-F238E27FC236}">
              <a16:creationId xmlns:a16="http://schemas.microsoft.com/office/drawing/2014/main" xmlns="" id="{00000000-0008-0000-0100-00003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70" name="CustomShape 1">
          <a:extLst>
            <a:ext uri="{FF2B5EF4-FFF2-40B4-BE49-F238E27FC236}">
              <a16:creationId xmlns:a16="http://schemas.microsoft.com/office/drawing/2014/main" xmlns="" id="{00000000-0008-0000-0100-00003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71" name="CustomShape 1">
          <a:extLst>
            <a:ext uri="{FF2B5EF4-FFF2-40B4-BE49-F238E27FC236}">
              <a16:creationId xmlns:a16="http://schemas.microsoft.com/office/drawing/2014/main" xmlns="" id="{00000000-0008-0000-0100-00003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72" name="CustomShape 1">
          <a:extLst>
            <a:ext uri="{FF2B5EF4-FFF2-40B4-BE49-F238E27FC236}">
              <a16:creationId xmlns:a16="http://schemas.microsoft.com/office/drawing/2014/main" xmlns="" id="{00000000-0008-0000-0100-00003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73" name="CustomShape 1">
          <a:extLst>
            <a:ext uri="{FF2B5EF4-FFF2-40B4-BE49-F238E27FC236}">
              <a16:creationId xmlns:a16="http://schemas.microsoft.com/office/drawing/2014/main" xmlns="" id="{00000000-0008-0000-0100-00003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74" name="CustomShape 1">
          <a:extLst>
            <a:ext uri="{FF2B5EF4-FFF2-40B4-BE49-F238E27FC236}">
              <a16:creationId xmlns:a16="http://schemas.microsoft.com/office/drawing/2014/main" xmlns="" id="{00000000-0008-0000-0100-00004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75" name="CustomShape 1">
          <a:extLst>
            <a:ext uri="{FF2B5EF4-FFF2-40B4-BE49-F238E27FC236}">
              <a16:creationId xmlns:a16="http://schemas.microsoft.com/office/drawing/2014/main" xmlns="" id="{00000000-0008-0000-0100-00004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76" name="CustomShape 1">
          <a:extLst>
            <a:ext uri="{FF2B5EF4-FFF2-40B4-BE49-F238E27FC236}">
              <a16:creationId xmlns:a16="http://schemas.microsoft.com/office/drawing/2014/main" xmlns="" id="{00000000-0008-0000-0100-00004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77" name="CustomShape 1">
          <a:extLst>
            <a:ext uri="{FF2B5EF4-FFF2-40B4-BE49-F238E27FC236}">
              <a16:creationId xmlns:a16="http://schemas.microsoft.com/office/drawing/2014/main" xmlns="" id="{00000000-0008-0000-0100-00004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78" name="CustomShape 1">
          <a:extLst>
            <a:ext uri="{FF2B5EF4-FFF2-40B4-BE49-F238E27FC236}">
              <a16:creationId xmlns:a16="http://schemas.microsoft.com/office/drawing/2014/main" xmlns="" id="{00000000-0008-0000-0100-00004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79" name="CustomShape 1">
          <a:extLst>
            <a:ext uri="{FF2B5EF4-FFF2-40B4-BE49-F238E27FC236}">
              <a16:creationId xmlns:a16="http://schemas.microsoft.com/office/drawing/2014/main" xmlns="" id="{00000000-0008-0000-0100-00004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80" name="CustomShape 1">
          <a:extLst>
            <a:ext uri="{FF2B5EF4-FFF2-40B4-BE49-F238E27FC236}">
              <a16:creationId xmlns:a16="http://schemas.microsoft.com/office/drawing/2014/main" xmlns="" id="{00000000-0008-0000-0100-00004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81" name="CustomShape 1">
          <a:extLst>
            <a:ext uri="{FF2B5EF4-FFF2-40B4-BE49-F238E27FC236}">
              <a16:creationId xmlns:a16="http://schemas.microsoft.com/office/drawing/2014/main" xmlns="" id="{00000000-0008-0000-0100-00004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82" name="CustomShape 1">
          <a:extLst>
            <a:ext uri="{FF2B5EF4-FFF2-40B4-BE49-F238E27FC236}">
              <a16:creationId xmlns:a16="http://schemas.microsoft.com/office/drawing/2014/main" xmlns="" id="{00000000-0008-0000-0100-00004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83" name="CustomShape 1">
          <a:extLst>
            <a:ext uri="{FF2B5EF4-FFF2-40B4-BE49-F238E27FC236}">
              <a16:creationId xmlns:a16="http://schemas.microsoft.com/office/drawing/2014/main" xmlns="" id="{00000000-0008-0000-0100-00004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84" name="CustomShape 1">
          <a:extLst>
            <a:ext uri="{FF2B5EF4-FFF2-40B4-BE49-F238E27FC236}">
              <a16:creationId xmlns:a16="http://schemas.microsoft.com/office/drawing/2014/main" xmlns="" id="{00000000-0008-0000-0100-00004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85" name="CustomShape 1">
          <a:extLst>
            <a:ext uri="{FF2B5EF4-FFF2-40B4-BE49-F238E27FC236}">
              <a16:creationId xmlns:a16="http://schemas.microsoft.com/office/drawing/2014/main" xmlns="" id="{00000000-0008-0000-0100-00004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86" name="CustomShape 1">
          <a:extLst>
            <a:ext uri="{FF2B5EF4-FFF2-40B4-BE49-F238E27FC236}">
              <a16:creationId xmlns:a16="http://schemas.microsoft.com/office/drawing/2014/main" xmlns="" id="{00000000-0008-0000-0100-00004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87" name="CustomShape 1">
          <a:extLst>
            <a:ext uri="{FF2B5EF4-FFF2-40B4-BE49-F238E27FC236}">
              <a16:creationId xmlns:a16="http://schemas.microsoft.com/office/drawing/2014/main" xmlns="" id="{00000000-0008-0000-0100-00004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88" name="CustomShape 1">
          <a:extLst>
            <a:ext uri="{FF2B5EF4-FFF2-40B4-BE49-F238E27FC236}">
              <a16:creationId xmlns:a16="http://schemas.microsoft.com/office/drawing/2014/main" xmlns="" id="{00000000-0008-0000-0100-00004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89" name="CustomShape 1">
          <a:extLst>
            <a:ext uri="{FF2B5EF4-FFF2-40B4-BE49-F238E27FC236}">
              <a16:creationId xmlns:a16="http://schemas.microsoft.com/office/drawing/2014/main" xmlns="" id="{00000000-0008-0000-0100-00004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90" name="CustomShape 1">
          <a:extLst>
            <a:ext uri="{FF2B5EF4-FFF2-40B4-BE49-F238E27FC236}">
              <a16:creationId xmlns:a16="http://schemas.microsoft.com/office/drawing/2014/main" xmlns="" id="{00000000-0008-0000-0100-00005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91" name="CustomShape 1">
          <a:extLst>
            <a:ext uri="{FF2B5EF4-FFF2-40B4-BE49-F238E27FC236}">
              <a16:creationId xmlns:a16="http://schemas.microsoft.com/office/drawing/2014/main" xmlns="" id="{00000000-0008-0000-0100-00005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92" name="CustomShape 1">
          <a:extLst>
            <a:ext uri="{FF2B5EF4-FFF2-40B4-BE49-F238E27FC236}">
              <a16:creationId xmlns:a16="http://schemas.microsoft.com/office/drawing/2014/main" xmlns="" id="{00000000-0008-0000-0100-00005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93" name="CustomShape 1">
          <a:extLst>
            <a:ext uri="{FF2B5EF4-FFF2-40B4-BE49-F238E27FC236}">
              <a16:creationId xmlns:a16="http://schemas.microsoft.com/office/drawing/2014/main" xmlns="" id="{00000000-0008-0000-0100-00005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94" name="CustomShape 1">
          <a:extLst>
            <a:ext uri="{FF2B5EF4-FFF2-40B4-BE49-F238E27FC236}">
              <a16:creationId xmlns:a16="http://schemas.microsoft.com/office/drawing/2014/main" xmlns="" id="{00000000-0008-0000-0100-00005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95" name="CustomShape 1">
          <a:extLst>
            <a:ext uri="{FF2B5EF4-FFF2-40B4-BE49-F238E27FC236}">
              <a16:creationId xmlns:a16="http://schemas.microsoft.com/office/drawing/2014/main" xmlns="" id="{00000000-0008-0000-0100-00005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96" name="CustomShape 1">
          <a:extLst>
            <a:ext uri="{FF2B5EF4-FFF2-40B4-BE49-F238E27FC236}">
              <a16:creationId xmlns:a16="http://schemas.microsoft.com/office/drawing/2014/main" xmlns="" id="{00000000-0008-0000-0100-00005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97" name="CustomShape 1">
          <a:extLst>
            <a:ext uri="{FF2B5EF4-FFF2-40B4-BE49-F238E27FC236}">
              <a16:creationId xmlns:a16="http://schemas.microsoft.com/office/drawing/2014/main" xmlns="" id="{00000000-0008-0000-0100-00005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98" name="CustomShape 1">
          <a:extLst>
            <a:ext uri="{FF2B5EF4-FFF2-40B4-BE49-F238E27FC236}">
              <a16:creationId xmlns:a16="http://schemas.microsoft.com/office/drawing/2014/main" xmlns="" id="{00000000-0008-0000-0100-00005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99" name="CustomShape 1">
          <a:extLst>
            <a:ext uri="{FF2B5EF4-FFF2-40B4-BE49-F238E27FC236}">
              <a16:creationId xmlns:a16="http://schemas.microsoft.com/office/drawing/2014/main" xmlns="" id="{00000000-0008-0000-0100-00005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00" name="CustomShape 1">
          <a:extLst>
            <a:ext uri="{FF2B5EF4-FFF2-40B4-BE49-F238E27FC236}">
              <a16:creationId xmlns:a16="http://schemas.microsoft.com/office/drawing/2014/main" xmlns="" id="{00000000-0008-0000-0100-00005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01" name="CustomShape 1">
          <a:extLst>
            <a:ext uri="{FF2B5EF4-FFF2-40B4-BE49-F238E27FC236}">
              <a16:creationId xmlns:a16="http://schemas.microsoft.com/office/drawing/2014/main" xmlns="" id="{00000000-0008-0000-0100-00005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02" name="CustomShape 1">
          <a:extLst>
            <a:ext uri="{FF2B5EF4-FFF2-40B4-BE49-F238E27FC236}">
              <a16:creationId xmlns:a16="http://schemas.microsoft.com/office/drawing/2014/main" xmlns="" id="{00000000-0008-0000-0100-00005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03" name="CustomShape 1">
          <a:extLst>
            <a:ext uri="{FF2B5EF4-FFF2-40B4-BE49-F238E27FC236}">
              <a16:creationId xmlns:a16="http://schemas.microsoft.com/office/drawing/2014/main" xmlns="" id="{00000000-0008-0000-0100-00005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04" name="CustomShape 1">
          <a:extLst>
            <a:ext uri="{FF2B5EF4-FFF2-40B4-BE49-F238E27FC236}">
              <a16:creationId xmlns:a16="http://schemas.microsoft.com/office/drawing/2014/main" xmlns="" id="{00000000-0008-0000-0100-00005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05" name="CustomShape 1">
          <a:extLst>
            <a:ext uri="{FF2B5EF4-FFF2-40B4-BE49-F238E27FC236}">
              <a16:creationId xmlns:a16="http://schemas.microsoft.com/office/drawing/2014/main" xmlns="" id="{00000000-0008-0000-0100-00005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06" name="CustomShape 1">
          <a:extLst>
            <a:ext uri="{FF2B5EF4-FFF2-40B4-BE49-F238E27FC236}">
              <a16:creationId xmlns:a16="http://schemas.microsoft.com/office/drawing/2014/main" xmlns="" id="{00000000-0008-0000-0100-00006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07" name="CustomShape 1">
          <a:extLst>
            <a:ext uri="{FF2B5EF4-FFF2-40B4-BE49-F238E27FC236}">
              <a16:creationId xmlns:a16="http://schemas.microsoft.com/office/drawing/2014/main" xmlns="" id="{00000000-0008-0000-0100-00006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08" name="CustomShape 1">
          <a:extLst>
            <a:ext uri="{FF2B5EF4-FFF2-40B4-BE49-F238E27FC236}">
              <a16:creationId xmlns:a16="http://schemas.microsoft.com/office/drawing/2014/main" xmlns="" id="{00000000-0008-0000-0100-00006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09" name="CustomShape 1">
          <a:extLst>
            <a:ext uri="{FF2B5EF4-FFF2-40B4-BE49-F238E27FC236}">
              <a16:creationId xmlns:a16="http://schemas.microsoft.com/office/drawing/2014/main" xmlns="" id="{00000000-0008-0000-0100-00006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10" name="CustomShape 1">
          <a:extLst>
            <a:ext uri="{FF2B5EF4-FFF2-40B4-BE49-F238E27FC236}">
              <a16:creationId xmlns:a16="http://schemas.microsoft.com/office/drawing/2014/main" xmlns="" id="{00000000-0008-0000-0100-00006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11" name="CustomShape 1">
          <a:extLst>
            <a:ext uri="{FF2B5EF4-FFF2-40B4-BE49-F238E27FC236}">
              <a16:creationId xmlns:a16="http://schemas.microsoft.com/office/drawing/2014/main" xmlns="" id="{00000000-0008-0000-0100-00006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12" name="CustomShape 1">
          <a:extLst>
            <a:ext uri="{FF2B5EF4-FFF2-40B4-BE49-F238E27FC236}">
              <a16:creationId xmlns:a16="http://schemas.microsoft.com/office/drawing/2014/main" xmlns="" id="{00000000-0008-0000-0100-00006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13" name="CustomShape 1">
          <a:extLst>
            <a:ext uri="{FF2B5EF4-FFF2-40B4-BE49-F238E27FC236}">
              <a16:creationId xmlns:a16="http://schemas.microsoft.com/office/drawing/2014/main" xmlns="" id="{00000000-0008-0000-0100-00006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14" name="CustomShape 1">
          <a:extLst>
            <a:ext uri="{FF2B5EF4-FFF2-40B4-BE49-F238E27FC236}">
              <a16:creationId xmlns:a16="http://schemas.microsoft.com/office/drawing/2014/main" xmlns="" id="{00000000-0008-0000-0100-00006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15" name="CustomShape 1">
          <a:extLst>
            <a:ext uri="{FF2B5EF4-FFF2-40B4-BE49-F238E27FC236}">
              <a16:creationId xmlns:a16="http://schemas.microsoft.com/office/drawing/2014/main" xmlns="" id="{00000000-0008-0000-0100-00006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16" name="CustomShape 1">
          <a:extLst>
            <a:ext uri="{FF2B5EF4-FFF2-40B4-BE49-F238E27FC236}">
              <a16:creationId xmlns:a16="http://schemas.microsoft.com/office/drawing/2014/main" xmlns="" id="{00000000-0008-0000-0100-00006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17" name="CustomShape 1">
          <a:extLst>
            <a:ext uri="{FF2B5EF4-FFF2-40B4-BE49-F238E27FC236}">
              <a16:creationId xmlns:a16="http://schemas.microsoft.com/office/drawing/2014/main" xmlns="" id="{00000000-0008-0000-0100-00006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18" name="CustomShape 1">
          <a:extLst>
            <a:ext uri="{FF2B5EF4-FFF2-40B4-BE49-F238E27FC236}">
              <a16:creationId xmlns:a16="http://schemas.microsoft.com/office/drawing/2014/main" xmlns="" id="{00000000-0008-0000-0100-00006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19" name="CustomShape 1">
          <a:extLst>
            <a:ext uri="{FF2B5EF4-FFF2-40B4-BE49-F238E27FC236}">
              <a16:creationId xmlns:a16="http://schemas.microsoft.com/office/drawing/2014/main" xmlns="" id="{00000000-0008-0000-0100-00006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20" name="CustomShape 1">
          <a:extLst>
            <a:ext uri="{FF2B5EF4-FFF2-40B4-BE49-F238E27FC236}">
              <a16:creationId xmlns:a16="http://schemas.microsoft.com/office/drawing/2014/main" xmlns="" id="{00000000-0008-0000-0100-00006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21" name="CustomShape 1">
          <a:extLst>
            <a:ext uri="{FF2B5EF4-FFF2-40B4-BE49-F238E27FC236}">
              <a16:creationId xmlns:a16="http://schemas.microsoft.com/office/drawing/2014/main" xmlns="" id="{00000000-0008-0000-0100-00006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22" name="CustomShape 1">
          <a:extLst>
            <a:ext uri="{FF2B5EF4-FFF2-40B4-BE49-F238E27FC236}">
              <a16:creationId xmlns:a16="http://schemas.microsoft.com/office/drawing/2014/main" xmlns="" id="{00000000-0008-0000-0100-00007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23" name="CustomShape 1">
          <a:extLst>
            <a:ext uri="{FF2B5EF4-FFF2-40B4-BE49-F238E27FC236}">
              <a16:creationId xmlns:a16="http://schemas.microsoft.com/office/drawing/2014/main" xmlns="" id="{00000000-0008-0000-0100-00007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24" name="CustomShape 1">
          <a:extLst>
            <a:ext uri="{FF2B5EF4-FFF2-40B4-BE49-F238E27FC236}">
              <a16:creationId xmlns:a16="http://schemas.microsoft.com/office/drawing/2014/main" xmlns="" id="{00000000-0008-0000-0100-00007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25" name="CustomShape 1">
          <a:extLst>
            <a:ext uri="{FF2B5EF4-FFF2-40B4-BE49-F238E27FC236}">
              <a16:creationId xmlns:a16="http://schemas.microsoft.com/office/drawing/2014/main" xmlns="" id="{00000000-0008-0000-0100-00007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26" name="CustomShape 1">
          <a:extLst>
            <a:ext uri="{FF2B5EF4-FFF2-40B4-BE49-F238E27FC236}">
              <a16:creationId xmlns:a16="http://schemas.microsoft.com/office/drawing/2014/main" xmlns="" id="{00000000-0008-0000-0100-00007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27" name="CustomShape 1">
          <a:extLst>
            <a:ext uri="{FF2B5EF4-FFF2-40B4-BE49-F238E27FC236}">
              <a16:creationId xmlns:a16="http://schemas.microsoft.com/office/drawing/2014/main" xmlns="" id="{00000000-0008-0000-0100-00007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28" name="CustomShape 1">
          <a:extLst>
            <a:ext uri="{FF2B5EF4-FFF2-40B4-BE49-F238E27FC236}">
              <a16:creationId xmlns:a16="http://schemas.microsoft.com/office/drawing/2014/main" xmlns="" id="{00000000-0008-0000-0100-00007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29" name="CustomShape 1">
          <a:extLst>
            <a:ext uri="{FF2B5EF4-FFF2-40B4-BE49-F238E27FC236}">
              <a16:creationId xmlns:a16="http://schemas.microsoft.com/office/drawing/2014/main" xmlns="" id="{00000000-0008-0000-0100-00007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30" name="CustomShape 1">
          <a:extLst>
            <a:ext uri="{FF2B5EF4-FFF2-40B4-BE49-F238E27FC236}">
              <a16:creationId xmlns:a16="http://schemas.microsoft.com/office/drawing/2014/main" xmlns="" id="{00000000-0008-0000-0100-00007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31" name="CustomShape 1">
          <a:extLst>
            <a:ext uri="{FF2B5EF4-FFF2-40B4-BE49-F238E27FC236}">
              <a16:creationId xmlns:a16="http://schemas.microsoft.com/office/drawing/2014/main" xmlns="" id="{00000000-0008-0000-0100-00007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32" name="CustomShape 1">
          <a:extLst>
            <a:ext uri="{FF2B5EF4-FFF2-40B4-BE49-F238E27FC236}">
              <a16:creationId xmlns:a16="http://schemas.microsoft.com/office/drawing/2014/main" xmlns="" id="{00000000-0008-0000-0100-00007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33" name="CustomShape 1">
          <a:extLst>
            <a:ext uri="{FF2B5EF4-FFF2-40B4-BE49-F238E27FC236}">
              <a16:creationId xmlns:a16="http://schemas.microsoft.com/office/drawing/2014/main" xmlns="" id="{00000000-0008-0000-0100-00007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34" name="CustomShape 1">
          <a:extLst>
            <a:ext uri="{FF2B5EF4-FFF2-40B4-BE49-F238E27FC236}">
              <a16:creationId xmlns:a16="http://schemas.microsoft.com/office/drawing/2014/main" xmlns="" id="{00000000-0008-0000-0100-00007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35" name="CustomShape 1">
          <a:extLst>
            <a:ext uri="{FF2B5EF4-FFF2-40B4-BE49-F238E27FC236}">
              <a16:creationId xmlns:a16="http://schemas.microsoft.com/office/drawing/2014/main" xmlns="" id="{00000000-0008-0000-0100-00007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36" name="CustomShape 1">
          <a:extLst>
            <a:ext uri="{FF2B5EF4-FFF2-40B4-BE49-F238E27FC236}">
              <a16:creationId xmlns:a16="http://schemas.microsoft.com/office/drawing/2014/main" xmlns="" id="{00000000-0008-0000-0100-00007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37" name="CustomShape 1">
          <a:extLst>
            <a:ext uri="{FF2B5EF4-FFF2-40B4-BE49-F238E27FC236}">
              <a16:creationId xmlns:a16="http://schemas.microsoft.com/office/drawing/2014/main" xmlns="" id="{00000000-0008-0000-0100-00007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38" name="CustomShape 1">
          <a:extLst>
            <a:ext uri="{FF2B5EF4-FFF2-40B4-BE49-F238E27FC236}">
              <a16:creationId xmlns:a16="http://schemas.microsoft.com/office/drawing/2014/main" xmlns="" id="{00000000-0008-0000-0100-00008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39" name="CustomShape 1">
          <a:extLst>
            <a:ext uri="{FF2B5EF4-FFF2-40B4-BE49-F238E27FC236}">
              <a16:creationId xmlns:a16="http://schemas.microsoft.com/office/drawing/2014/main" xmlns="" id="{00000000-0008-0000-0100-00008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40" name="CustomShape 1">
          <a:extLst>
            <a:ext uri="{FF2B5EF4-FFF2-40B4-BE49-F238E27FC236}">
              <a16:creationId xmlns:a16="http://schemas.microsoft.com/office/drawing/2014/main" xmlns="" id="{00000000-0008-0000-0100-00008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41" name="CustomShape 1">
          <a:extLst>
            <a:ext uri="{FF2B5EF4-FFF2-40B4-BE49-F238E27FC236}">
              <a16:creationId xmlns:a16="http://schemas.microsoft.com/office/drawing/2014/main" xmlns="" id="{00000000-0008-0000-0100-00008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42" name="CustomShape 1">
          <a:extLst>
            <a:ext uri="{FF2B5EF4-FFF2-40B4-BE49-F238E27FC236}">
              <a16:creationId xmlns:a16="http://schemas.microsoft.com/office/drawing/2014/main" xmlns="" id="{00000000-0008-0000-0100-00008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43" name="CustomShape 1">
          <a:extLst>
            <a:ext uri="{FF2B5EF4-FFF2-40B4-BE49-F238E27FC236}">
              <a16:creationId xmlns:a16="http://schemas.microsoft.com/office/drawing/2014/main" xmlns="" id="{00000000-0008-0000-0100-00008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44" name="CustomShape 1">
          <a:extLst>
            <a:ext uri="{FF2B5EF4-FFF2-40B4-BE49-F238E27FC236}">
              <a16:creationId xmlns:a16="http://schemas.microsoft.com/office/drawing/2014/main" xmlns="" id="{00000000-0008-0000-0100-00008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45" name="CustomShape 1">
          <a:extLst>
            <a:ext uri="{FF2B5EF4-FFF2-40B4-BE49-F238E27FC236}">
              <a16:creationId xmlns:a16="http://schemas.microsoft.com/office/drawing/2014/main" xmlns="" id="{00000000-0008-0000-0100-00008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46" name="CustomShape 1">
          <a:extLst>
            <a:ext uri="{FF2B5EF4-FFF2-40B4-BE49-F238E27FC236}">
              <a16:creationId xmlns:a16="http://schemas.microsoft.com/office/drawing/2014/main" xmlns="" id="{00000000-0008-0000-0100-00008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47" name="CustomShape 1">
          <a:extLst>
            <a:ext uri="{FF2B5EF4-FFF2-40B4-BE49-F238E27FC236}">
              <a16:creationId xmlns:a16="http://schemas.microsoft.com/office/drawing/2014/main" xmlns="" id="{00000000-0008-0000-0100-00008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48" name="CustomShape 1">
          <a:extLst>
            <a:ext uri="{FF2B5EF4-FFF2-40B4-BE49-F238E27FC236}">
              <a16:creationId xmlns:a16="http://schemas.microsoft.com/office/drawing/2014/main" xmlns="" id="{00000000-0008-0000-0100-00008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49" name="CustomShape 1">
          <a:extLst>
            <a:ext uri="{FF2B5EF4-FFF2-40B4-BE49-F238E27FC236}">
              <a16:creationId xmlns:a16="http://schemas.microsoft.com/office/drawing/2014/main" xmlns="" id="{00000000-0008-0000-0100-00008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50" name="CustomShape 1">
          <a:extLst>
            <a:ext uri="{FF2B5EF4-FFF2-40B4-BE49-F238E27FC236}">
              <a16:creationId xmlns:a16="http://schemas.microsoft.com/office/drawing/2014/main" xmlns="" id="{00000000-0008-0000-0100-00008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51" name="CustomShape 1">
          <a:extLst>
            <a:ext uri="{FF2B5EF4-FFF2-40B4-BE49-F238E27FC236}">
              <a16:creationId xmlns:a16="http://schemas.microsoft.com/office/drawing/2014/main" xmlns="" id="{00000000-0008-0000-0100-00008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52" name="CustomShape 1">
          <a:extLst>
            <a:ext uri="{FF2B5EF4-FFF2-40B4-BE49-F238E27FC236}">
              <a16:creationId xmlns:a16="http://schemas.microsoft.com/office/drawing/2014/main" xmlns="" id="{00000000-0008-0000-0100-00008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53" name="CustomShape 1">
          <a:extLst>
            <a:ext uri="{FF2B5EF4-FFF2-40B4-BE49-F238E27FC236}">
              <a16:creationId xmlns:a16="http://schemas.microsoft.com/office/drawing/2014/main" xmlns="" id="{00000000-0008-0000-0100-00008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54" name="CustomShape 1">
          <a:extLst>
            <a:ext uri="{FF2B5EF4-FFF2-40B4-BE49-F238E27FC236}">
              <a16:creationId xmlns:a16="http://schemas.microsoft.com/office/drawing/2014/main" xmlns="" id="{00000000-0008-0000-0100-00009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55" name="CustomShape 1">
          <a:extLst>
            <a:ext uri="{FF2B5EF4-FFF2-40B4-BE49-F238E27FC236}">
              <a16:creationId xmlns:a16="http://schemas.microsoft.com/office/drawing/2014/main" xmlns="" id="{00000000-0008-0000-0100-00009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56" name="CustomShape 1">
          <a:extLst>
            <a:ext uri="{FF2B5EF4-FFF2-40B4-BE49-F238E27FC236}">
              <a16:creationId xmlns:a16="http://schemas.microsoft.com/office/drawing/2014/main" xmlns="" id="{00000000-0008-0000-0100-00009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57" name="CustomShape 1">
          <a:extLst>
            <a:ext uri="{FF2B5EF4-FFF2-40B4-BE49-F238E27FC236}">
              <a16:creationId xmlns:a16="http://schemas.microsoft.com/office/drawing/2014/main" xmlns="" id="{00000000-0008-0000-0100-00009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58" name="CustomShape 1">
          <a:extLst>
            <a:ext uri="{FF2B5EF4-FFF2-40B4-BE49-F238E27FC236}">
              <a16:creationId xmlns:a16="http://schemas.microsoft.com/office/drawing/2014/main" xmlns="" id="{00000000-0008-0000-0100-00009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59" name="CustomShape 1">
          <a:extLst>
            <a:ext uri="{FF2B5EF4-FFF2-40B4-BE49-F238E27FC236}">
              <a16:creationId xmlns:a16="http://schemas.microsoft.com/office/drawing/2014/main" xmlns="" id="{00000000-0008-0000-0100-000095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60" name="CustomShape 1">
          <a:extLst>
            <a:ext uri="{FF2B5EF4-FFF2-40B4-BE49-F238E27FC236}">
              <a16:creationId xmlns:a16="http://schemas.microsoft.com/office/drawing/2014/main" xmlns="" id="{00000000-0008-0000-0100-000096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61" name="CustomShape 1">
          <a:extLst>
            <a:ext uri="{FF2B5EF4-FFF2-40B4-BE49-F238E27FC236}">
              <a16:creationId xmlns:a16="http://schemas.microsoft.com/office/drawing/2014/main" xmlns="" id="{00000000-0008-0000-0100-000097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62" name="CustomShape 1">
          <a:extLst>
            <a:ext uri="{FF2B5EF4-FFF2-40B4-BE49-F238E27FC236}">
              <a16:creationId xmlns:a16="http://schemas.microsoft.com/office/drawing/2014/main" xmlns="" id="{00000000-0008-0000-0100-00009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63" name="CustomShape 1">
          <a:extLst>
            <a:ext uri="{FF2B5EF4-FFF2-40B4-BE49-F238E27FC236}">
              <a16:creationId xmlns:a16="http://schemas.microsoft.com/office/drawing/2014/main" xmlns="" id="{00000000-0008-0000-0100-00009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64" name="CustomShape 1">
          <a:extLst>
            <a:ext uri="{FF2B5EF4-FFF2-40B4-BE49-F238E27FC236}">
              <a16:creationId xmlns:a16="http://schemas.microsoft.com/office/drawing/2014/main" xmlns="" id="{00000000-0008-0000-0100-00009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65" name="CustomShape 1">
          <a:extLst>
            <a:ext uri="{FF2B5EF4-FFF2-40B4-BE49-F238E27FC236}">
              <a16:creationId xmlns:a16="http://schemas.microsoft.com/office/drawing/2014/main" xmlns="" id="{00000000-0008-0000-0100-00009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66" name="CustomShape 1">
          <a:extLst>
            <a:ext uri="{FF2B5EF4-FFF2-40B4-BE49-F238E27FC236}">
              <a16:creationId xmlns:a16="http://schemas.microsoft.com/office/drawing/2014/main" xmlns="" id="{00000000-0008-0000-0100-00009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67" name="CustomShape 1">
          <a:extLst>
            <a:ext uri="{FF2B5EF4-FFF2-40B4-BE49-F238E27FC236}">
              <a16:creationId xmlns:a16="http://schemas.microsoft.com/office/drawing/2014/main" xmlns="" id="{00000000-0008-0000-0100-00009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68" name="CustomShape 1">
          <a:extLst>
            <a:ext uri="{FF2B5EF4-FFF2-40B4-BE49-F238E27FC236}">
              <a16:creationId xmlns:a16="http://schemas.microsoft.com/office/drawing/2014/main" xmlns="" id="{00000000-0008-0000-0100-00009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69" name="CustomShape 1">
          <a:extLst>
            <a:ext uri="{FF2B5EF4-FFF2-40B4-BE49-F238E27FC236}">
              <a16:creationId xmlns:a16="http://schemas.microsoft.com/office/drawing/2014/main" xmlns="" id="{00000000-0008-0000-0100-00009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70" name="CustomShape 1">
          <a:extLst>
            <a:ext uri="{FF2B5EF4-FFF2-40B4-BE49-F238E27FC236}">
              <a16:creationId xmlns:a16="http://schemas.microsoft.com/office/drawing/2014/main" xmlns="" id="{00000000-0008-0000-0100-0000A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71" name="CustomShape 1">
          <a:extLst>
            <a:ext uri="{FF2B5EF4-FFF2-40B4-BE49-F238E27FC236}">
              <a16:creationId xmlns:a16="http://schemas.microsoft.com/office/drawing/2014/main" xmlns="" id="{00000000-0008-0000-0100-0000A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72" name="CustomShape 1">
          <a:extLst>
            <a:ext uri="{FF2B5EF4-FFF2-40B4-BE49-F238E27FC236}">
              <a16:creationId xmlns:a16="http://schemas.microsoft.com/office/drawing/2014/main" xmlns="" id="{00000000-0008-0000-0100-0000A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73" name="CustomShape 1">
          <a:extLst>
            <a:ext uri="{FF2B5EF4-FFF2-40B4-BE49-F238E27FC236}">
              <a16:creationId xmlns:a16="http://schemas.microsoft.com/office/drawing/2014/main" xmlns="" id="{00000000-0008-0000-0100-0000A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74" name="CustomShape 1">
          <a:extLst>
            <a:ext uri="{FF2B5EF4-FFF2-40B4-BE49-F238E27FC236}">
              <a16:creationId xmlns:a16="http://schemas.microsoft.com/office/drawing/2014/main" xmlns="" id="{00000000-0008-0000-0100-0000A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75" name="CustomShape 1">
          <a:extLst>
            <a:ext uri="{FF2B5EF4-FFF2-40B4-BE49-F238E27FC236}">
              <a16:creationId xmlns:a16="http://schemas.microsoft.com/office/drawing/2014/main" xmlns="" id="{00000000-0008-0000-0100-0000A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76" name="CustomShape 1">
          <a:extLst>
            <a:ext uri="{FF2B5EF4-FFF2-40B4-BE49-F238E27FC236}">
              <a16:creationId xmlns:a16="http://schemas.microsoft.com/office/drawing/2014/main" xmlns="" id="{00000000-0008-0000-0100-0000A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77" name="CustomShape 1">
          <a:extLst>
            <a:ext uri="{FF2B5EF4-FFF2-40B4-BE49-F238E27FC236}">
              <a16:creationId xmlns:a16="http://schemas.microsoft.com/office/drawing/2014/main" xmlns="" id="{00000000-0008-0000-0100-0000A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78" name="CustomShape 1">
          <a:extLst>
            <a:ext uri="{FF2B5EF4-FFF2-40B4-BE49-F238E27FC236}">
              <a16:creationId xmlns:a16="http://schemas.microsoft.com/office/drawing/2014/main" xmlns="" id="{00000000-0008-0000-0100-0000A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79" name="CustomShape 1">
          <a:extLst>
            <a:ext uri="{FF2B5EF4-FFF2-40B4-BE49-F238E27FC236}">
              <a16:creationId xmlns:a16="http://schemas.microsoft.com/office/drawing/2014/main" xmlns="" id="{00000000-0008-0000-0100-0000A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80" name="CustomShape 1">
          <a:extLst>
            <a:ext uri="{FF2B5EF4-FFF2-40B4-BE49-F238E27FC236}">
              <a16:creationId xmlns:a16="http://schemas.microsoft.com/office/drawing/2014/main" xmlns="" id="{00000000-0008-0000-0100-0000A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81" name="CustomShape 1">
          <a:extLst>
            <a:ext uri="{FF2B5EF4-FFF2-40B4-BE49-F238E27FC236}">
              <a16:creationId xmlns:a16="http://schemas.microsoft.com/office/drawing/2014/main" xmlns="" id="{00000000-0008-0000-0100-0000A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82" name="CustomShape 1">
          <a:extLst>
            <a:ext uri="{FF2B5EF4-FFF2-40B4-BE49-F238E27FC236}">
              <a16:creationId xmlns:a16="http://schemas.microsoft.com/office/drawing/2014/main" xmlns="" id="{00000000-0008-0000-0100-0000A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83" name="CustomShape 1">
          <a:extLst>
            <a:ext uri="{FF2B5EF4-FFF2-40B4-BE49-F238E27FC236}">
              <a16:creationId xmlns:a16="http://schemas.microsoft.com/office/drawing/2014/main" xmlns="" id="{00000000-0008-0000-0100-0000A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84" name="CustomShape 1">
          <a:extLst>
            <a:ext uri="{FF2B5EF4-FFF2-40B4-BE49-F238E27FC236}">
              <a16:creationId xmlns:a16="http://schemas.microsoft.com/office/drawing/2014/main" xmlns="" id="{00000000-0008-0000-0100-0000A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85" name="CustomShape 1">
          <a:extLst>
            <a:ext uri="{FF2B5EF4-FFF2-40B4-BE49-F238E27FC236}">
              <a16:creationId xmlns:a16="http://schemas.microsoft.com/office/drawing/2014/main" xmlns="" id="{00000000-0008-0000-0100-0000A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86" name="CustomShape 1">
          <a:extLst>
            <a:ext uri="{FF2B5EF4-FFF2-40B4-BE49-F238E27FC236}">
              <a16:creationId xmlns:a16="http://schemas.microsoft.com/office/drawing/2014/main" xmlns="" id="{00000000-0008-0000-0100-0000B0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87" name="CustomShape 1">
          <a:extLst>
            <a:ext uri="{FF2B5EF4-FFF2-40B4-BE49-F238E27FC236}">
              <a16:creationId xmlns:a16="http://schemas.microsoft.com/office/drawing/2014/main" xmlns="" id="{00000000-0008-0000-0100-0000B1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88" name="CustomShape 1">
          <a:extLst>
            <a:ext uri="{FF2B5EF4-FFF2-40B4-BE49-F238E27FC236}">
              <a16:creationId xmlns:a16="http://schemas.microsoft.com/office/drawing/2014/main" xmlns="" id="{00000000-0008-0000-0100-0000B2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389" name="CustomShape 1">
          <a:extLst>
            <a:ext uri="{FF2B5EF4-FFF2-40B4-BE49-F238E27FC236}">
              <a16:creationId xmlns:a16="http://schemas.microsoft.com/office/drawing/2014/main" xmlns="" id="{00000000-0008-0000-0100-0000B3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90" name="CustomShape 1">
          <a:extLst>
            <a:ext uri="{FF2B5EF4-FFF2-40B4-BE49-F238E27FC236}">
              <a16:creationId xmlns:a16="http://schemas.microsoft.com/office/drawing/2014/main" xmlns="" id="{00000000-0008-0000-0100-0000B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91" name="CustomShape 1">
          <a:extLst>
            <a:ext uri="{FF2B5EF4-FFF2-40B4-BE49-F238E27FC236}">
              <a16:creationId xmlns:a16="http://schemas.microsoft.com/office/drawing/2014/main" xmlns="" id="{00000000-0008-0000-0100-0000B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92" name="CustomShape 1">
          <a:extLst>
            <a:ext uri="{FF2B5EF4-FFF2-40B4-BE49-F238E27FC236}">
              <a16:creationId xmlns:a16="http://schemas.microsoft.com/office/drawing/2014/main" xmlns="" id="{00000000-0008-0000-0100-0000B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93" name="CustomShape 1">
          <a:extLst>
            <a:ext uri="{FF2B5EF4-FFF2-40B4-BE49-F238E27FC236}">
              <a16:creationId xmlns:a16="http://schemas.microsoft.com/office/drawing/2014/main" xmlns="" id="{00000000-0008-0000-0100-0000B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94" name="CustomShape 1">
          <a:extLst>
            <a:ext uri="{FF2B5EF4-FFF2-40B4-BE49-F238E27FC236}">
              <a16:creationId xmlns:a16="http://schemas.microsoft.com/office/drawing/2014/main" xmlns="" id="{00000000-0008-0000-0100-0000B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95" name="CustomShape 1">
          <a:extLst>
            <a:ext uri="{FF2B5EF4-FFF2-40B4-BE49-F238E27FC236}">
              <a16:creationId xmlns:a16="http://schemas.microsoft.com/office/drawing/2014/main" xmlns="" id="{00000000-0008-0000-0100-0000B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96" name="CustomShape 1">
          <a:extLst>
            <a:ext uri="{FF2B5EF4-FFF2-40B4-BE49-F238E27FC236}">
              <a16:creationId xmlns:a16="http://schemas.microsoft.com/office/drawing/2014/main" xmlns="" id="{00000000-0008-0000-0100-0000B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97" name="CustomShape 1">
          <a:extLst>
            <a:ext uri="{FF2B5EF4-FFF2-40B4-BE49-F238E27FC236}">
              <a16:creationId xmlns:a16="http://schemas.microsoft.com/office/drawing/2014/main" xmlns="" id="{00000000-0008-0000-0100-0000B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98" name="CustomShape 1">
          <a:extLst>
            <a:ext uri="{FF2B5EF4-FFF2-40B4-BE49-F238E27FC236}">
              <a16:creationId xmlns:a16="http://schemas.microsoft.com/office/drawing/2014/main" xmlns="" id="{00000000-0008-0000-0100-0000B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399" name="CustomShape 1">
          <a:extLst>
            <a:ext uri="{FF2B5EF4-FFF2-40B4-BE49-F238E27FC236}">
              <a16:creationId xmlns:a16="http://schemas.microsoft.com/office/drawing/2014/main" xmlns="" id="{00000000-0008-0000-0100-0000B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0" name="CustomShape 1">
          <a:extLst>
            <a:ext uri="{FF2B5EF4-FFF2-40B4-BE49-F238E27FC236}">
              <a16:creationId xmlns:a16="http://schemas.microsoft.com/office/drawing/2014/main" xmlns="" id="{00000000-0008-0000-0100-0000BE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01" name="CustomShape 1">
          <a:extLst>
            <a:ext uri="{FF2B5EF4-FFF2-40B4-BE49-F238E27FC236}">
              <a16:creationId xmlns:a16="http://schemas.microsoft.com/office/drawing/2014/main" xmlns="" id="{00000000-0008-0000-0100-0000BF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2" name="CustomShape 1">
          <a:extLst>
            <a:ext uri="{FF2B5EF4-FFF2-40B4-BE49-F238E27FC236}">
              <a16:creationId xmlns:a16="http://schemas.microsoft.com/office/drawing/2014/main" xmlns="" id="{00000000-0008-0000-0100-0000C0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03" name="CustomShape 1">
          <a:extLst>
            <a:ext uri="{FF2B5EF4-FFF2-40B4-BE49-F238E27FC236}">
              <a16:creationId xmlns:a16="http://schemas.microsoft.com/office/drawing/2014/main" xmlns="" id="{00000000-0008-0000-0100-0000C1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4" name="CustomShape 1">
          <a:extLst>
            <a:ext uri="{FF2B5EF4-FFF2-40B4-BE49-F238E27FC236}">
              <a16:creationId xmlns:a16="http://schemas.microsoft.com/office/drawing/2014/main" xmlns="" id="{00000000-0008-0000-0100-0000C2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05" name="CustomShape 1">
          <a:extLst>
            <a:ext uri="{FF2B5EF4-FFF2-40B4-BE49-F238E27FC236}">
              <a16:creationId xmlns:a16="http://schemas.microsoft.com/office/drawing/2014/main" xmlns="" id="{00000000-0008-0000-0100-0000C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06" name="CustomShape 1">
          <a:extLst>
            <a:ext uri="{FF2B5EF4-FFF2-40B4-BE49-F238E27FC236}">
              <a16:creationId xmlns:a16="http://schemas.microsoft.com/office/drawing/2014/main" xmlns="" id="{00000000-0008-0000-0100-0000C4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7" name="CustomShape 1">
          <a:extLst>
            <a:ext uri="{FF2B5EF4-FFF2-40B4-BE49-F238E27FC236}">
              <a16:creationId xmlns:a16="http://schemas.microsoft.com/office/drawing/2014/main" xmlns="" id="{00000000-0008-0000-0100-0000C5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08" name="CustomShape 1">
          <a:extLst>
            <a:ext uri="{FF2B5EF4-FFF2-40B4-BE49-F238E27FC236}">
              <a16:creationId xmlns:a16="http://schemas.microsoft.com/office/drawing/2014/main" xmlns="" id="{00000000-0008-0000-0100-0000C6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9" name="CustomShape 1">
          <a:extLst>
            <a:ext uri="{FF2B5EF4-FFF2-40B4-BE49-F238E27FC236}">
              <a16:creationId xmlns:a16="http://schemas.microsoft.com/office/drawing/2014/main" xmlns="" id="{00000000-0008-0000-0100-0000C7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10" name="CustomShape 1">
          <a:extLst>
            <a:ext uri="{FF2B5EF4-FFF2-40B4-BE49-F238E27FC236}">
              <a16:creationId xmlns:a16="http://schemas.microsoft.com/office/drawing/2014/main" xmlns="" id="{00000000-0008-0000-0100-0000C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11" name="CustomShape 1">
          <a:extLst>
            <a:ext uri="{FF2B5EF4-FFF2-40B4-BE49-F238E27FC236}">
              <a16:creationId xmlns:a16="http://schemas.microsoft.com/office/drawing/2014/main" xmlns="" id="{00000000-0008-0000-0100-0000C9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12" name="CustomShape 1">
          <a:extLst>
            <a:ext uri="{FF2B5EF4-FFF2-40B4-BE49-F238E27FC236}">
              <a16:creationId xmlns:a16="http://schemas.microsoft.com/office/drawing/2014/main" xmlns="" id="{00000000-0008-0000-0100-0000CA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13" name="CustomShape 1">
          <a:extLst>
            <a:ext uri="{FF2B5EF4-FFF2-40B4-BE49-F238E27FC236}">
              <a16:creationId xmlns:a16="http://schemas.microsoft.com/office/drawing/2014/main" xmlns="" id="{00000000-0008-0000-0100-0000CB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14" name="CustomShape 1">
          <a:extLst>
            <a:ext uri="{FF2B5EF4-FFF2-40B4-BE49-F238E27FC236}">
              <a16:creationId xmlns:a16="http://schemas.microsoft.com/office/drawing/2014/main" xmlns="" id="{00000000-0008-0000-0100-0000C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15" name="CustomShape 1">
          <a:extLst>
            <a:ext uri="{FF2B5EF4-FFF2-40B4-BE49-F238E27FC236}">
              <a16:creationId xmlns:a16="http://schemas.microsoft.com/office/drawing/2014/main" xmlns="" id="{00000000-0008-0000-0100-0000C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16" name="CustomShape 1">
          <a:extLst>
            <a:ext uri="{FF2B5EF4-FFF2-40B4-BE49-F238E27FC236}">
              <a16:creationId xmlns:a16="http://schemas.microsoft.com/office/drawing/2014/main" xmlns="" id="{00000000-0008-0000-0100-0000C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17" name="CustomShape 1">
          <a:extLst>
            <a:ext uri="{FF2B5EF4-FFF2-40B4-BE49-F238E27FC236}">
              <a16:creationId xmlns:a16="http://schemas.microsoft.com/office/drawing/2014/main" xmlns="" id="{00000000-0008-0000-0100-0000C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18" name="CustomShape 1">
          <a:extLst>
            <a:ext uri="{FF2B5EF4-FFF2-40B4-BE49-F238E27FC236}">
              <a16:creationId xmlns:a16="http://schemas.microsoft.com/office/drawing/2014/main" xmlns="" id="{00000000-0008-0000-0100-0000D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19" name="CustomShape 1">
          <a:extLst>
            <a:ext uri="{FF2B5EF4-FFF2-40B4-BE49-F238E27FC236}">
              <a16:creationId xmlns:a16="http://schemas.microsoft.com/office/drawing/2014/main" xmlns="" id="{00000000-0008-0000-0100-0000D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20" name="CustomShape 1">
          <a:extLst>
            <a:ext uri="{FF2B5EF4-FFF2-40B4-BE49-F238E27FC236}">
              <a16:creationId xmlns:a16="http://schemas.microsoft.com/office/drawing/2014/main" xmlns="" id="{00000000-0008-0000-0100-0000D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21" name="CustomShape 1">
          <a:extLst>
            <a:ext uri="{FF2B5EF4-FFF2-40B4-BE49-F238E27FC236}">
              <a16:creationId xmlns:a16="http://schemas.microsoft.com/office/drawing/2014/main" xmlns="" id="{00000000-0008-0000-0100-0000D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22" name="CustomShape 1">
          <a:extLst>
            <a:ext uri="{FF2B5EF4-FFF2-40B4-BE49-F238E27FC236}">
              <a16:creationId xmlns:a16="http://schemas.microsoft.com/office/drawing/2014/main" xmlns="" id="{00000000-0008-0000-0100-0000D4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23" name="CustomShape 1">
          <a:extLst>
            <a:ext uri="{FF2B5EF4-FFF2-40B4-BE49-F238E27FC236}">
              <a16:creationId xmlns:a16="http://schemas.microsoft.com/office/drawing/2014/main" xmlns="" id="{00000000-0008-0000-0100-0000D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24" name="CustomShape 1">
          <a:extLst>
            <a:ext uri="{FF2B5EF4-FFF2-40B4-BE49-F238E27FC236}">
              <a16:creationId xmlns:a16="http://schemas.microsoft.com/office/drawing/2014/main" xmlns="" id="{00000000-0008-0000-0100-0000D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25" name="CustomShape 1">
          <a:extLst>
            <a:ext uri="{FF2B5EF4-FFF2-40B4-BE49-F238E27FC236}">
              <a16:creationId xmlns:a16="http://schemas.microsoft.com/office/drawing/2014/main" xmlns="" id="{00000000-0008-0000-0100-0000D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26" name="CustomShape 1">
          <a:extLst>
            <a:ext uri="{FF2B5EF4-FFF2-40B4-BE49-F238E27FC236}">
              <a16:creationId xmlns:a16="http://schemas.microsoft.com/office/drawing/2014/main" xmlns="" id="{00000000-0008-0000-0100-0000D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27" name="CustomShape 1">
          <a:extLst>
            <a:ext uri="{FF2B5EF4-FFF2-40B4-BE49-F238E27FC236}">
              <a16:creationId xmlns:a16="http://schemas.microsoft.com/office/drawing/2014/main" xmlns="" id="{00000000-0008-0000-0100-0000D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28" name="CustomShape 1">
          <a:extLst>
            <a:ext uri="{FF2B5EF4-FFF2-40B4-BE49-F238E27FC236}">
              <a16:creationId xmlns:a16="http://schemas.microsoft.com/office/drawing/2014/main" xmlns="" id="{00000000-0008-0000-0100-0000D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29" name="CustomShape 1">
          <a:extLst>
            <a:ext uri="{FF2B5EF4-FFF2-40B4-BE49-F238E27FC236}">
              <a16:creationId xmlns:a16="http://schemas.microsoft.com/office/drawing/2014/main" xmlns="" id="{00000000-0008-0000-0100-0000D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30" name="CustomShape 1">
          <a:extLst>
            <a:ext uri="{FF2B5EF4-FFF2-40B4-BE49-F238E27FC236}">
              <a16:creationId xmlns:a16="http://schemas.microsoft.com/office/drawing/2014/main" xmlns="" id="{00000000-0008-0000-0100-0000D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31" name="CustomShape 1">
          <a:extLst>
            <a:ext uri="{FF2B5EF4-FFF2-40B4-BE49-F238E27FC236}">
              <a16:creationId xmlns:a16="http://schemas.microsoft.com/office/drawing/2014/main" xmlns="" id="{00000000-0008-0000-0100-0000D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32" name="CustomShape 1">
          <a:extLst>
            <a:ext uri="{FF2B5EF4-FFF2-40B4-BE49-F238E27FC236}">
              <a16:creationId xmlns:a16="http://schemas.microsoft.com/office/drawing/2014/main" xmlns="" id="{00000000-0008-0000-0100-0000D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33" name="CustomShape 1">
          <a:extLst>
            <a:ext uri="{FF2B5EF4-FFF2-40B4-BE49-F238E27FC236}">
              <a16:creationId xmlns:a16="http://schemas.microsoft.com/office/drawing/2014/main" xmlns="" id="{00000000-0008-0000-0100-0000D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434" name="CustomShape 1">
          <a:extLst>
            <a:ext uri="{FF2B5EF4-FFF2-40B4-BE49-F238E27FC236}">
              <a16:creationId xmlns:a16="http://schemas.microsoft.com/office/drawing/2014/main" xmlns="" id="{00000000-0008-0000-0100-0000E0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35" name="CustomShape 1">
          <a:extLst>
            <a:ext uri="{FF2B5EF4-FFF2-40B4-BE49-F238E27FC236}">
              <a16:creationId xmlns:a16="http://schemas.microsoft.com/office/drawing/2014/main" xmlns="" id="{00000000-0008-0000-0100-0000E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36" name="CustomShape 1">
          <a:extLst>
            <a:ext uri="{FF2B5EF4-FFF2-40B4-BE49-F238E27FC236}">
              <a16:creationId xmlns:a16="http://schemas.microsoft.com/office/drawing/2014/main" xmlns="" id="{00000000-0008-0000-0100-0000E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37" name="CustomShape 1">
          <a:extLst>
            <a:ext uri="{FF2B5EF4-FFF2-40B4-BE49-F238E27FC236}">
              <a16:creationId xmlns:a16="http://schemas.microsoft.com/office/drawing/2014/main" xmlns="" id="{00000000-0008-0000-0100-0000E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38" name="CustomShape 1">
          <a:extLst>
            <a:ext uri="{FF2B5EF4-FFF2-40B4-BE49-F238E27FC236}">
              <a16:creationId xmlns:a16="http://schemas.microsoft.com/office/drawing/2014/main" xmlns="" id="{00000000-0008-0000-0100-0000E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39" name="CustomShape 1">
          <a:extLst>
            <a:ext uri="{FF2B5EF4-FFF2-40B4-BE49-F238E27FC236}">
              <a16:creationId xmlns:a16="http://schemas.microsoft.com/office/drawing/2014/main" xmlns="" id="{00000000-0008-0000-0100-0000E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40" name="CustomShape 1">
          <a:extLst>
            <a:ext uri="{FF2B5EF4-FFF2-40B4-BE49-F238E27FC236}">
              <a16:creationId xmlns:a16="http://schemas.microsoft.com/office/drawing/2014/main" xmlns="" id="{00000000-0008-0000-0100-0000E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41" name="CustomShape 1">
          <a:extLst>
            <a:ext uri="{FF2B5EF4-FFF2-40B4-BE49-F238E27FC236}">
              <a16:creationId xmlns:a16="http://schemas.microsoft.com/office/drawing/2014/main" xmlns="" id="{00000000-0008-0000-0100-0000E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42" name="CustomShape 1">
          <a:extLst>
            <a:ext uri="{FF2B5EF4-FFF2-40B4-BE49-F238E27FC236}">
              <a16:creationId xmlns:a16="http://schemas.microsoft.com/office/drawing/2014/main" xmlns="" id="{00000000-0008-0000-0100-0000E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43" name="CustomShape 1">
          <a:extLst>
            <a:ext uri="{FF2B5EF4-FFF2-40B4-BE49-F238E27FC236}">
              <a16:creationId xmlns:a16="http://schemas.microsoft.com/office/drawing/2014/main" xmlns="" id="{00000000-0008-0000-0100-0000E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44" name="CustomShape 1">
          <a:extLst>
            <a:ext uri="{FF2B5EF4-FFF2-40B4-BE49-F238E27FC236}">
              <a16:creationId xmlns:a16="http://schemas.microsoft.com/office/drawing/2014/main" xmlns="" id="{00000000-0008-0000-0100-0000E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45" name="CustomShape 1">
          <a:extLst>
            <a:ext uri="{FF2B5EF4-FFF2-40B4-BE49-F238E27FC236}">
              <a16:creationId xmlns:a16="http://schemas.microsoft.com/office/drawing/2014/main" xmlns="" id="{00000000-0008-0000-0100-0000E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46" name="CustomShape 1">
          <a:extLst>
            <a:ext uri="{FF2B5EF4-FFF2-40B4-BE49-F238E27FC236}">
              <a16:creationId xmlns:a16="http://schemas.microsoft.com/office/drawing/2014/main" xmlns="" id="{00000000-0008-0000-0100-0000E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47" name="CustomShape 1">
          <a:extLst>
            <a:ext uri="{FF2B5EF4-FFF2-40B4-BE49-F238E27FC236}">
              <a16:creationId xmlns:a16="http://schemas.microsoft.com/office/drawing/2014/main" xmlns="" id="{00000000-0008-0000-0100-0000E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48" name="CustomShape 1">
          <a:extLst>
            <a:ext uri="{FF2B5EF4-FFF2-40B4-BE49-F238E27FC236}">
              <a16:creationId xmlns:a16="http://schemas.microsoft.com/office/drawing/2014/main" xmlns="" id="{00000000-0008-0000-0100-0000E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49" name="CustomShape 1">
          <a:extLst>
            <a:ext uri="{FF2B5EF4-FFF2-40B4-BE49-F238E27FC236}">
              <a16:creationId xmlns:a16="http://schemas.microsoft.com/office/drawing/2014/main" xmlns="" id="{00000000-0008-0000-0100-0000E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50" name="CustomShape 1">
          <a:extLst>
            <a:ext uri="{FF2B5EF4-FFF2-40B4-BE49-F238E27FC236}">
              <a16:creationId xmlns:a16="http://schemas.microsoft.com/office/drawing/2014/main" xmlns="" id="{00000000-0008-0000-0100-0000F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51" name="CustomShape 1">
          <a:extLst>
            <a:ext uri="{FF2B5EF4-FFF2-40B4-BE49-F238E27FC236}">
              <a16:creationId xmlns:a16="http://schemas.microsoft.com/office/drawing/2014/main" xmlns="" id="{00000000-0008-0000-0100-0000F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52" name="CustomShape 1">
          <a:extLst>
            <a:ext uri="{FF2B5EF4-FFF2-40B4-BE49-F238E27FC236}">
              <a16:creationId xmlns:a16="http://schemas.microsoft.com/office/drawing/2014/main" xmlns="" id="{00000000-0008-0000-0100-0000F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53" name="CustomShape 1">
          <a:extLst>
            <a:ext uri="{FF2B5EF4-FFF2-40B4-BE49-F238E27FC236}">
              <a16:creationId xmlns:a16="http://schemas.microsoft.com/office/drawing/2014/main" xmlns="" id="{00000000-0008-0000-0100-0000F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54" name="CustomShape 1">
          <a:extLst>
            <a:ext uri="{FF2B5EF4-FFF2-40B4-BE49-F238E27FC236}">
              <a16:creationId xmlns:a16="http://schemas.microsoft.com/office/drawing/2014/main" xmlns="" id="{00000000-0008-0000-0100-0000F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55" name="CustomShape 1">
          <a:extLst>
            <a:ext uri="{FF2B5EF4-FFF2-40B4-BE49-F238E27FC236}">
              <a16:creationId xmlns:a16="http://schemas.microsoft.com/office/drawing/2014/main" xmlns="" id="{00000000-0008-0000-0100-0000F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56" name="CustomShape 1">
          <a:extLst>
            <a:ext uri="{FF2B5EF4-FFF2-40B4-BE49-F238E27FC236}">
              <a16:creationId xmlns:a16="http://schemas.microsoft.com/office/drawing/2014/main" xmlns="" id="{00000000-0008-0000-0100-0000F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57" name="CustomShape 1">
          <a:extLst>
            <a:ext uri="{FF2B5EF4-FFF2-40B4-BE49-F238E27FC236}">
              <a16:creationId xmlns:a16="http://schemas.microsoft.com/office/drawing/2014/main" xmlns="" id="{00000000-0008-0000-0100-0000F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58" name="CustomShape 1">
          <a:extLst>
            <a:ext uri="{FF2B5EF4-FFF2-40B4-BE49-F238E27FC236}">
              <a16:creationId xmlns:a16="http://schemas.microsoft.com/office/drawing/2014/main" xmlns="" id="{00000000-0008-0000-0100-0000F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59" name="CustomShape 1">
          <a:extLst>
            <a:ext uri="{FF2B5EF4-FFF2-40B4-BE49-F238E27FC236}">
              <a16:creationId xmlns:a16="http://schemas.microsoft.com/office/drawing/2014/main" xmlns="" id="{00000000-0008-0000-0100-0000F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60" name="CustomShape 1">
          <a:extLst>
            <a:ext uri="{FF2B5EF4-FFF2-40B4-BE49-F238E27FC236}">
              <a16:creationId xmlns:a16="http://schemas.microsoft.com/office/drawing/2014/main" xmlns="" id="{00000000-0008-0000-0100-0000F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61" name="CustomShape 1">
          <a:extLst>
            <a:ext uri="{FF2B5EF4-FFF2-40B4-BE49-F238E27FC236}">
              <a16:creationId xmlns:a16="http://schemas.microsoft.com/office/drawing/2014/main" xmlns="" id="{00000000-0008-0000-0100-0000F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62" name="CustomShape 1">
          <a:extLst>
            <a:ext uri="{FF2B5EF4-FFF2-40B4-BE49-F238E27FC236}">
              <a16:creationId xmlns:a16="http://schemas.microsoft.com/office/drawing/2014/main" xmlns="" id="{00000000-0008-0000-0100-0000F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63" name="CustomShape 1">
          <a:extLst>
            <a:ext uri="{FF2B5EF4-FFF2-40B4-BE49-F238E27FC236}">
              <a16:creationId xmlns:a16="http://schemas.microsoft.com/office/drawing/2014/main" xmlns="" id="{00000000-0008-0000-0100-0000F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64" name="CustomShape 1">
          <a:extLst>
            <a:ext uri="{FF2B5EF4-FFF2-40B4-BE49-F238E27FC236}">
              <a16:creationId xmlns:a16="http://schemas.microsoft.com/office/drawing/2014/main" xmlns="" id="{00000000-0008-0000-0100-0000F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65" name="CustomShape 1">
          <a:extLst>
            <a:ext uri="{FF2B5EF4-FFF2-40B4-BE49-F238E27FC236}">
              <a16:creationId xmlns:a16="http://schemas.microsoft.com/office/drawing/2014/main" xmlns="" id="{00000000-0008-0000-0100-0000F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66" name="CustomShape 1">
          <a:extLst>
            <a:ext uri="{FF2B5EF4-FFF2-40B4-BE49-F238E27FC236}">
              <a16:creationId xmlns:a16="http://schemas.microsoft.com/office/drawing/2014/main" xmlns="" id="{00000000-0008-0000-0100-00000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67" name="CustomShape 1">
          <a:extLst>
            <a:ext uri="{FF2B5EF4-FFF2-40B4-BE49-F238E27FC236}">
              <a16:creationId xmlns:a16="http://schemas.microsoft.com/office/drawing/2014/main" xmlns="" id="{00000000-0008-0000-0100-00000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68" name="CustomShape 1">
          <a:extLst>
            <a:ext uri="{FF2B5EF4-FFF2-40B4-BE49-F238E27FC236}">
              <a16:creationId xmlns:a16="http://schemas.microsoft.com/office/drawing/2014/main" xmlns="" id="{00000000-0008-0000-0100-00000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69" name="CustomShape 1">
          <a:extLst>
            <a:ext uri="{FF2B5EF4-FFF2-40B4-BE49-F238E27FC236}">
              <a16:creationId xmlns:a16="http://schemas.microsoft.com/office/drawing/2014/main" xmlns="" id="{00000000-0008-0000-0100-00000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70" name="CustomShape 1">
          <a:extLst>
            <a:ext uri="{FF2B5EF4-FFF2-40B4-BE49-F238E27FC236}">
              <a16:creationId xmlns:a16="http://schemas.microsoft.com/office/drawing/2014/main" xmlns="" id="{00000000-0008-0000-0100-00000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71" name="CustomShape 1">
          <a:extLst>
            <a:ext uri="{FF2B5EF4-FFF2-40B4-BE49-F238E27FC236}">
              <a16:creationId xmlns:a16="http://schemas.microsoft.com/office/drawing/2014/main" xmlns="" id="{00000000-0008-0000-0100-00000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72" name="CustomShape 1">
          <a:extLst>
            <a:ext uri="{FF2B5EF4-FFF2-40B4-BE49-F238E27FC236}">
              <a16:creationId xmlns:a16="http://schemas.microsoft.com/office/drawing/2014/main" xmlns="" id="{00000000-0008-0000-0100-00000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73" name="CustomShape 1">
          <a:extLst>
            <a:ext uri="{FF2B5EF4-FFF2-40B4-BE49-F238E27FC236}">
              <a16:creationId xmlns:a16="http://schemas.microsoft.com/office/drawing/2014/main" xmlns="" id="{00000000-0008-0000-0100-00000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74" name="CustomShape 1">
          <a:extLst>
            <a:ext uri="{FF2B5EF4-FFF2-40B4-BE49-F238E27FC236}">
              <a16:creationId xmlns:a16="http://schemas.microsoft.com/office/drawing/2014/main" xmlns="" id="{00000000-0008-0000-0100-00000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75" name="CustomShape 1">
          <a:extLst>
            <a:ext uri="{FF2B5EF4-FFF2-40B4-BE49-F238E27FC236}">
              <a16:creationId xmlns:a16="http://schemas.microsoft.com/office/drawing/2014/main" xmlns="" id="{00000000-0008-0000-0100-00000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76" name="CustomShape 1">
          <a:extLst>
            <a:ext uri="{FF2B5EF4-FFF2-40B4-BE49-F238E27FC236}">
              <a16:creationId xmlns:a16="http://schemas.microsoft.com/office/drawing/2014/main" xmlns="" id="{00000000-0008-0000-0100-00000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77" name="CustomShape 1">
          <a:extLst>
            <a:ext uri="{FF2B5EF4-FFF2-40B4-BE49-F238E27FC236}">
              <a16:creationId xmlns:a16="http://schemas.microsoft.com/office/drawing/2014/main" xmlns="" id="{00000000-0008-0000-0100-00000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78" name="CustomShape 1">
          <a:extLst>
            <a:ext uri="{FF2B5EF4-FFF2-40B4-BE49-F238E27FC236}">
              <a16:creationId xmlns:a16="http://schemas.microsoft.com/office/drawing/2014/main" xmlns="" id="{00000000-0008-0000-0100-00000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79" name="CustomShape 1">
          <a:extLst>
            <a:ext uri="{FF2B5EF4-FFF2-40B4-BE49-F238E27FC236}">
              <a16:creationId xmlns:a16="http://schemas.microsoft.com/office/drawing/2014/main" xmlns="" id="{00000000-0008-0000-0100-00000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80" name="CustomShape 1">
          <a:extLst>
            <a:ext uri="{FF2B5EF4-FFF2-40B4-BE49-F238E27FC236}">
              <a16:creationId xmlns:a16="http://schemas.microsoft.com/office/drawing/2014/main" xmlns="" id="{00000000-0008-0000-0100-00000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81" name="CustomShape 1">
          <a:extLst>
            <a:ext uri="{FF2B5EF4-FFF2-40B4-BE49-F238E27FC236}">
              <a16:creationId xmlns:a16="http://schemas.microsoft.com/office/drawing/2014/main" xmlns="" id="{00000000-0008-0000-0100-00000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82" name="CustomShape 1">
          <a:extLst>
            <a:ext uri="{FF2B5EF4-FFF2-40B4-BE49-F238E27FC236}">
              <a16:creationId xmlns:a16="http://schemas.microsoft.com/office/drawing/2014/main" xmlns="" id="{00000000-0008-0000-0100-00001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83" name="CustomShape 1">
          <a:extLst>
            <a:ext uri="{FF2B5EF4-FFF2-40B4-BE49-F238E27FC236}">
              <a16:creationId xmlns:a16="http://schemas.microsoft.com/office/drawing/2014/main" xmlns="" id="{00000000-0008-0000-0100-00001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84" name="CustomShape 1">
          <a:extLst>
            <a:ext uri="{FF2B5EF4-FFF2-40B4-BE49-F238E27FC236}">
              <a16:creationId xmlns:a16="http://schemas.microsoft.com/office/drawing/2014/main" xmlns="" id="{00000000-0008-0000-0100-00001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85" name="CustomShape 1">
          <a:extLst>
            <a:ext uri="{FF2B5EF4-FFF2-40B4-BE49-F238E27FC236}">
              <a16:creationId xmlns:a16="http://schemas.microsoft.com/office/drawing/2014/main" xmlns="" id="{00000000-0008-0000-0100-00001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86" name="CustomShape 1">
          <a:extLst>
            <a:ext uri="{FF2B5EF4-FFF2-40B4-BE49-F238E27FC236}">
              <a16:creationId xmlns:a16="http://schemas.microsoft.com/office/drawing/2014/main" xmlns="" id="{00000000-0008-0000-0100-00001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87" name="CustomShape 1">
          <a:extLst>
            <a:ext uri="{FF2B5EF4-FFF2-40B4-BE49-F238E27FC236}">
              <a16:creationId xmlns:a16="http://schemas.microsoft.com/office/drawing/2014/main" xmlns="" id="{00000000-0008-0000-0100-00001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88" name="CustomShape 1">
          <a:extLst>
            <a:ext uri="{FF2B5EF4-FFF2-40B4-BE49-F238E27FC236}">
              <a16:creationId xmlns:a16="http://schemas.microsoft.com/office/drawing/2014/main" xmlns="" id="{00000000-0008-0000-0100-00001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89" name="CustomShape 1">
          <a:extLst>
            <a:ext uri="{FF2B5EF4-FFF2-40B4-BE49-F238E27FC236}">
              <a16:creationId xmlns:a16="http://schemas.microsoft.com/office/drawing/2014/main" xmlns="" id="{00000000-0008-0000-0100-00001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90" name="CustomShape 1">
          <a:extLst>
            <a:ext uri="{FF2B5EF4-FFF2-40B4-BE49-F238E27FC236}">
              <a16:creationId xmlns:a16="http://schemas.microsoft.com/office/drawing/2014/main" xmlns="" id="{00000000-0008-0000-0100-00001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91" name="CustomShape 1">
          <a:extLst>
            <a:ext uri="{FF2B5EF4-FFF2-40B4-BE49-F238E27FC236}">
              <a16:creationId xmlns:a16="http://schemas.microsoft.com/office/drawing/2014/main" xmlns="" id="{00000000-0008-0000-0100-00001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92" name="CustomShape 1">
          <a:extLst>
            <a:ext uri="{FF2B5EF4-FFF2-40B4-BE49-F238E27FC236}">
              <a16:creationId xmlns:a16="http://schemas.microsoft.com/office/drawing/2014/main" xmlns="" id="{00000000-0008-0000-0100-00001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93" name="CustomShape 1">
          <a:extLst>
            <a:ext uri="{FF2B5EF4-FFF2-40B4-BE49-F238E27FC236}">
              <a16:creationId xmlns:a16="http://schemas.microsoft.com/office/drawing/2014/main" xmlns="" id="{00000000-0008-0000-0100-00001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94" name="CustomShape 1">
          <a:extLst>
            <a:ext uri="{FF2B5EF4-FFF2-40B4-BE49-F238E27FC236}">
              <a16:creationId xmlns:a16="http://schemas.microsoft.com/office/drawing/2014/main" xmlns="" id="{00000000-0008-0000-0100-00001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95" name="CustomShape 1">
          <a:extLst>
            <a:ext uri="{FF2B5EF4-FFF2-40B4-BE49-F238E27FC236}">
              <a16:creationId xmlns:a16="http://schemas.microsoft.com/office/drawing/2014/main" xmlns="" id="{00000000-0008-0000-0100-00001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96" name="CustomShape 1">
          <a:extLst>
            <a:ext uri="{FF2B5EF4-FFF2-40B4-BE49-F238E27FC236}">
              <a16:creationId xmlns:a16="http://schemas.microsoft.com/office/drawing/2014/main" xmlns="" id="{00000000-0008-0000-0100-00001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97" name="CustomShape 1">
          <a:extLst>
            <a:ext uri="{FF2B5EF4-FFF2-40B4-BE49-F238E27FC236}">
              <a16:creationId xmlns:a16="http://schemas.microsoft.com/office/drawing/2014/main" xmlns="" id="{00000000-0008-0000-0100-00001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98" name="CustomShape 1">
          <a:extLst>
            <a:ext uri="{FF2B5EF4-FFF2-40B4-BE49-F238E27FC236}">
              <a16:creationId xmlns:a16="http://schemas.microsoft.com/office/drawing/2014/main" xmlns="" id="{00000000-0008-0000-0100-00002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99" name="CustomShape 1">
          <a:extLst>
            <a:ext uri="{FF2B5EF4-FFF2-40B4-BE49-F238E27FC236}">
              <a16:creationId xmlns:a16="http://schemas.microsoft.com/office/drawing/2014/main" xmlns="" id="{00000000-0008-0000-0100-00002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00" name="CustomShape 1">
          <a:extLst>
            <a:ext uri="{FF2B5EF4-FFF2-40B4-BE49-F238E27FC236}">
              <a16:creationId xmlns:a16="http://schemas.microsoft.com/office/drawing/2014/main" xmlns="" id="{00000000-0008-0000-0100-00002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01" name="CustomShape 1">
          <a:extLst>
            <a:ext uri="{FF2B5EF4-FFF2-40B4-BE49-F238E27FC236}">
              <a16:creationId xmlns:a16="http://schemas.microsoft.com/office/drawing/2014/main" xmlns="" id="{00000000-0008-0000-0100-00002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02" name="CustomShape 1">
          <a:extLst>
            <a:ext uri="{FF2B5EF4-FFF2-40B4-BE49-F238E27FC236}">
              <a16:creationId xmlns:a16="http://schemas.microsoft.com/office/drawing/2014/main" xmlns="" id="{00000000-0008-0000-0100-00002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03" name="CustomShape 1">
          <a:extLst>
            <a:ext uri="{FF2B5EF4-FFF2-40B4-BE49-F238E27FC236}">
              <a16:creationId xmlns:a16="http://schemas.microsoft.com/office/drawing/2014/main" xmlns="" id="{00000000-0008-0000-0100-00002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04" name="CustomShape 1">
          <a:extLst>
            <a:ext uri="{FF2B5EF4-FFF2-40B4-BE49-F238E27FC236}">
              <a16:creationId xmlns:a16="http://schemas.microsoft.com/office/drawing/2014/main" xmlns="" id="{00000000-0008-0000-0100-00002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05" name="CustomShape 1">
          <a:extLst>
            <a:ext uri="{FF2B5EF4-FFF2-40B4-BE49-F238E27FC236}">
              <a16:creationId xmlns:a16="http://schemas.microsoft.com/office/drawing/2014/main" xmlns="" id="{00000000-0008-0000-0100-00002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06" name="CustomShape 1">
          <a:extLst>
            <a:ext uri="{FF2B5EF4-FFF2-40B4-BE49-F238E27FC236}">
              <a16:creationId xmlns:a16="http://schemas.microsoft.com/office/drawing/2014/main" xmlns="" id="{00000000-0008-0000-0100-00002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07" name="CustomShape 1">
          <a:extLst>
            <a:ext uri="{FF2B5EF4-FFF2-40B4-BE49-F238E27FC236}">
              <a16:creationId xmlns:a16="http://schemas.microsoft.com/office/drawing/2014/main" xmlns="" id="{00000000-0008-0000-0100-00002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08" name="CustomShape 1">
          <a:extLst>
            <a:ext uri="{FF2B5EF4-FFF2-40B4-BE49-F238E27FC236}">
              <a16:creationId xmlns:a16="http://schemas.microsoft.com/office/drawing/2014/main" xmlns="" id="{00000000-0008-0000-0100-00002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09" name="CustomShape 1">
          <a:extLst>
            <a:ext uri="{FF2B5EF4-FFF2-40B4-BE49-F238E27FC236}">
              <a16:creationId xmlns:a16="http://schemas.microsoft.com/office/drawing/2014/main" xmlns="" id="{00000000-0008-0000-0100-00002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10" name="CustomShape 1">
          <a:extLst>
            <a:ext uri="{FF2B5EF4-FFF2-40B4-BE49-F238E27FC236}">
              <a16:creationId xmlns:a16="http://schemas.microsoft.com/office/drawing/2014/main" xmlns="" id="{00000000-0008-0000-0100-00002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11" name="CustomShape 1">
          <a:extLst>
            <a:ext uri="{FF2B5EF4-FFF2-40B4-BE49-F238E27FC236}">
              <a16:creationId xmlns:a16="http://schemas.microsoft.com/office/drawing/2014/main" xmlns="" id="{00000000-0008-0000-0100-00002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12" name="CustomShape 1">
          <a:extLst>
            <a:ext uri="{FF2B5EF4-FFF2-40B4-BE49-F238E27FC236}">
              <a16:creationId xmlns:a16="http://schemas.microsoft.com/office/drawing/2014/main" xmlns="" id="{00000000-0008-0000-0100-00002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13" name="CustomShape 1">
          <a:extLst>
            <a:ext uri="{FF2B5EF4-FFF2-40B4-BE49-F238E27FC236}">
              <a16:creationId xmlns:a16="http://schemas.microsoft.com/office/drawing/2014/main" xmlns="" id="{00000000-0008-0000-0100-00002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14" name="CustomShape 1">
          <a:extLst>
            <a:ext uri="{FF2B5EF4-FFF2-40B4-BE49-F238E27FC236}">
              <a16:creationId xmlns:a16="http://schemas.microsoft.com/office/drawing/2014/main" xmlns="" id="{00000000-0008-0000-0100-00003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15" name="CustomShape 1">
          <a:extLst>
            <a:ext uri="{FF2B5EF4-FFF2-40B4-BE49-F238E27FC236}">
              <a16:creationId xmlns:a16="http://schemas.microsoft.com/office/drawing/2014/main" xmlns="" id="{00000000-0008-0000-0100-00003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16" name="CustomShape 1">
          <a:extLst>
            <a:ext uri="{FF2B5EF4-FFF2-40B4-BE49-F238E27FC236}">
              <a16:creationId xmlns:a16="http://schemas.microsoft.com/office/drawing/2014/main" xmlns="" id="{00000000-0008-0000-0100-00003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17" name="CustomShape 1">
          <a:extLst>
            <a:ext uri="{FF2B5EF4-FFF2-40B4-BE49-F238E27FC236}">
              <a16:creationId xmlns:a16="http://schemas.microsoft.com/office/drawing/2014/main" xmlns="" id="{00000000-0008-0000-0100-00003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18" name="CustomShape 1">
          <a:extLst>
            <a:ext uri="{FF2B5EF4-FFF2-40B4-BE49-F238E27FC236}">
              <a16:creationId xmlns:a16="http://schemas.microsoft.com/office/drawing/2014/main" xmlns="" id="{00000000-0008-0000-0100-00003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19" name="CustomShape 1">
          <a:extLst>
            <a:ext uri="{FF2B5EF4-FFF2-40B4-BE49-F238E27FC236}">
              <a16:creationId xmlns:a16="http://schemas.microsoft.com/office/drawing/2014/main" xmlns="" id="{00000000-0008-0000-0100-00003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20" name="CustomShape 1">
          <a:extLst>
            <a:ext uri="{FF2B5EF4-FFF2-40B4-BE49-F238E27FC236}">
              <a16:creationId xmlns:a16="http://schemas.microsoft.com/office/drawing/2014/main" xmlns="" id="{00000000-0008-0000-0100-00003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21" name="CustomShape 1">
          <a:extLst>
            <a:ext uri="{FF2B5EF4-FFF2-40B4-BE49-F238E27FC236}">
              <a16:creationId xmlns:a16="http://schemas.microsoft.com/office/drawing/2014/main" xmlns="" id="{00000000-0008-0000-0100-00003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22" name="CustomShape 1">
          <a:extLst>
            <a:ext uri="{FF2B5EF4-FFF2-40B4-BE49-F238E27FC236}">
              <a16:creationId xmlns:a16="http://schemas.microsoft.com/office/drawing/2014/main" xmlns="" id="{00000000-0008-0000-0100-00003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23" name="CustomShape 1">
          <a:extLst>
            <a:ext uri="{FF2B5EF4-FFF2-40B4-BE49-F238E27FC236}">
              <a16:creationId xmlns:a16="http://schemas.microsoft.com/office/drawing/2014/main" xmlns="" id="{00000000-0008-0000-0100-00003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24" name="CustomShape 1">
          <a:extLst>
            <a:ext uri="{FF2B5EF4-FFF2-40B4-BE49-F238E27FC236}">
              <a16:creationId xmlns:a16="http://schemas.microsoft.com/office/drawing/2014/main" xmlns="" id="{00000000-0008-0000-0100-00003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25" name="CustomShape 1">
          <a:extLst>
            <a:ext uri="{FF2B5EF4-FFF2-40B4-BE49-F238E27FC236}">
              <a16:creationId xmlns:a16="http://schemas.microsoft.com/office/drawing/2014/main" xmlns="" id="{00000000-0008-0000-0100-00003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26" name="CustomShape 1">
          <a:extLst>
            <a:ext uri="{FF2B5EF4-FFF2-40B4-BE49-F238E27FC236}">
              <a16:creationId xmlns:a16="http://schemas.microsoft.com/office/drawing/2014/main" xmlns="" id="{00000000-0008-0000-0100-00003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27" name="CustomShape 1">
          <a:extLst>
            <a:ext uri="{FF2B5EF4-FFF2-40B4-BE49-F238E27FC236}">
              <a16:creationId xmlns:a16="http://schemas.microsoft.com/office/drawing/2014/main" xmlns="" id="{00000000-0008-0000-0100-00003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28" name="CustomShape 1">
          <a:extLst>
            <a:ext uri="{FF2B5EF4-FFF2-40B4-BE49-F238E27FC236}">
              <a16:creationId xmlns:a16="http://schemas.microsoft.com/office/drawing/2014/main" xmlns="" id="{00000000-0008-0000-0100-00003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29" name="CustomShape 1">
          <a:extLst>
            <a:ext uri="{FF2B5EF4-FFF2-40B4-BE49-F238E27FC236}">
              <a16:creationId xmlns:a16="http://schemas.microsoft.com/office/drawing/2014/main" xmlns="" id="{00000000-0008-0000-0100-00003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30" name="CustomShape 1">
          <a:extLst>
            <a:ext uri="{FF2B5EF4-FFF2-40B4-BE49-F238E27FC236}">
              <a16:creationId xmlns:a16="http://schemas.microsoft.com/office/drawing/2014/main" xmlns="" id="{00000000-0008-0000-0100-00004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31" name="CustomShape 1">
          <a:extLst>
            <a:ext uri="{FF2B5EF4-FFF2-40B4-BE49-F238E27FC236}">
              <a16:creationId xmlns:a16="http://schemas.microsoft.com/office/drawing/2014/main" xmlns="" id="{00000000-0008-0000-0100-00004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32" name="CustomShape 1">
          <a:extLst>
            <a:ext uri="{FF2B5EF4-FFF2-40B4-BE49-F238E27FC236}">
              <a16:creationId xmlns:a16="http://schemas.microsoft.com/office/drawing/2014/main" xmlns="" id="{00000000-0008-0000-0100-00004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33" name="CustomShape 1">
          <a:extLst>
            <a:ext uri="{FF2B5EF4-FFF2-40B4-BE49-F238E27FC236}">
              <a16:creationId xmlns:a16="http://schemas.microsoft.com/office/drawing/2014/main" xmlns="" id="{00000000-0008-0000-0100-00004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34" name="CustomShape 1">
          <a:extLst>
            <a:ext uri="{FF2B5EF4-FFF2-40B4-BE49-F238E27FC236}">
              <a16:creationId xmlns:a16="http://schemas.microsoft.com/office/drawing/2014/main" xmlns="" id="{00000000-0008-0000-0100-00004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35" name="CustomShape 1">
          <a:extLst>
            <a:ext uri="{FF2B5EF4-FFF2-40B4-BE49-F238E27FC236}">
              <a16:creationId xmlns:a16="http://schemas.microsoft.com/office/drawing/2014/main" xmlns="" id="{00000000-0008-0000-0100-00004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36" name="CustomShape 1">
          <a:extLst>
            <a:ext uri="{FF2B5EF4-FFF2-40B4-BE49-F238E27FC236}">
              <a16:creationId xmlns:a16="http://schemas.microsoft.com/office/drawing/2014/main" xmlns="" id="{00000000-0008-0000-0100-00004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37" name="CustomShape 1">
          <a:extLst>
            <a:ext uri="{FF2B5EF4-FFF2-40B4-BE49-F238E27FC236}">
              <a16:creationId xmlns:a16="http://schemas.microsoft.com/office/drawing/2014/main" xmlns="" id="{00000000-0008-0000-0100-00004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38" name="CustomShape 1">
          <a:extLst>
            <a:ext uri="{FF2B5EF4-FFF2-40B4-BE49-F238E27FC236}">
              <a16:creationId xmlns:a16="http://schemas.microsoft.com/office/drawing/2014/main" xmlns="" id="{00000000-0008-0000-0100-00004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39" name="CustomShape 1">
          <a:extLst>
            <a:ext uri="{FF2B5EF4-FFF2-40B4-BE49-F238E27FC236}">
              <a16:creationId xmlns:a16="http://schemas.microsoft.com/office/drawing/2014/main" xmlns="" id="{00000000-0008-0000-0100-00004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40" name="CustomShape 1">
          <a:extLst>
            <a:ext uri="{FF2B5EF4-FFF2-40B4-BE49-F238E27FC236}">
              <a16:creationId xmlns:a16="http://schemas.microsoft.com/office/drawing/2014/main" xmlns="" id="{00000000-0008-0000-0100-00004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41" name="CustomShape 1">
          <a:extLst>
            <a:ext uri="{FF2B5EF4-FFF2-40B4-BE49-F238E27FC236}">
              <a16:creationId xmlns:a16="http://schemas.microsoft.com/office/drawing/2014/main" xmlns="" id="{00000000-0008-0000-0100-00004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42" name="CustomShape 1">
          <a:extLst>
            <a:ext uri="{FF2B5EF4-FFF2-40B4-BE49-F238E27FC236}">
              <a16:creationId xmlns:a16="http://schemas.microsoft.com/office/drawing/2014/main" xmlns="" id="{00000000-0008-0000-0100-00004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43" name="CustomShape 1">
          <a:extLst>
            <a:ext uri="{FF2B5EF4-FFF2-40B4-BE49-F238E27FC236}">
              <a16:creationId xmlns:a16="http://schemas.microsoft.com/office/drawing/2014/main" xmlns="" id="{00000000-0008-0000-0100-00004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44" name="CustomShape 1">
          <a:extLst>
            <a:ext uri="{FF2B5EF4-FFF2-40B4-BE49-F238E27FC236}">
              <a16:creationId xmlns:a16="http://schemas.microsoft.com/office/drawing/2014/main" xmlns="" id="{00000000-0008-0000-0100-00004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45" name="CustomShape 1">
          <a:extLst>
            <a:ext uri="{FF2B5EF4-FFF2-40B4-BE49-F238E27FC236}">
              <a16:creationId xmlns:a16="http://schemas.microsoft.com/office/drawing/2014/main" xmlns="" id="{00000000-0008-0000-0100-00004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46" name="CustomShape 1">
          <a:extLst>
            <a:ext uri="{FF2B5EF4-FFF2-40B4-BE49-F238E27FC236}">
              <a16:creationId xmlns:a16="http://schemas.microsoft.com/office/drawing/2014/main" xmlns="" id="{00000000-0008-0000-0100-00005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47" name="CustomShape 1">
          <a:extLst>
            <a:ext uri="{FF2B5EF4-FFF2-40B4-BE49-F238E27FC236}">
              <a16:creationId xmlns:a16="http://schemas.microsoft.com/office/drawing/2014/main" xmlns="" id="{00000000-0008-0000-0100-00005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48" name="CustomShape 1">
          <a:extLst>
            <a:ext uri="{FF2B5EF4-FFF2-40B4-BE49-F238E27FC236}">
              <a16:creationId xmlns:a16="http://schemas.microsoft.com/office/drawing/2014/main" xmlns="" id="{00000000-0008-0000-0100-00005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49" name="CustomShape 1">
          <a:extLst>
            <a:ext uri="{FF2B5EF4-FFF2-40B4-BE49-F238E27FC236}">
              <a16:creationId xmlns:a16="http://schemas.microsoft.com/office/drawing/2014/main" xmlns="" id="{00000000-0008-0000-0100-00005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50" name="CustomShape 1">
          <a:extLst>
            <a:ext uri="{FF2B5EF4-FFF2-40B4-BE49-F238E27FC236}">
              <a16:creationId xmlns:a16="http://schemas.microsoft.com/office/drawing/2014/main" xmlns="" id="{00000000-0008-0000-0100-00005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51" name="CustomShape 1">
          <a:extLst>
            <a:ext uri="{FF2B5EF4-FFF2-40B4-BE49-F238E27FC236}">
              <a16:creationId xmlns:a16="http://schemas.microsoft.com/office/drawing/2014/main" xmlns="" id="{00000000-0008-0000-0100-00005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52" name="CustomShape 1">
          <a:extLst>
            <a:ext uri="{FF2B5EF4-FFF2-40B4-BE49-F238E27FC236}">
              <a16:creationId xmlns:a16="http://schemas.microsoft.com/office/drawing/2014/main" xmlns="" id="{00000000-0008-0000-0100-000056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53" name="CustomShape 1">
          <a:extLst>
            <a:ext uri="{FF2B5EF4-FFF2-40B4-BE49-F238E27FC236}">
              <a16:creationId xmlns:a16="http://schemas.microsoft.com/office/drawing/2014/main" xmlns="" id="{00000000-0008-0000-0100-000057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54" name="CustomShape 1">
          <a:extLst>
            <a:ext uri="{FF2B5EF4-FFF2-40B4-BE49-F238E27FC236}">
              <a16:creationId xmlns:a16="http://schemas.microsoft.com/office/drawing/2014/main" xmlns="" id="{00000000-0008-0000-0100-000058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55" name="CustomShape 1">
          <a:extLst>
            <a:ext uri="{FF2B5EF4-FFF2-40B4-BE49-F238E27FC236}">
              <a16:creationId xmlns:a16="http://schemas.microsoft.com/office/drawing/2014/main" xmlns="" id="{00000000-0008-0000-0100-00005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56" name="CustomShape 1">
          <a:extLst>
            <a:ext uri="{FF2B5EF4-FFF2-40B4-BE49-F238E27FC236}">
              <a16:creationId xmlns:a16="http://schemas.microsoft.com/office/drawing/2014/main" xmlns="" id="{00000000-0008-0000-0100-00005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57" name="CustomShape 1">
          <a:extLst>
            <a:ext uri="{FF2B5EF4-FFF2-40B4-BE49-F238E27FC236}">
              <a16:creationId xmlns:a16="http://schemas.microsoft.com/office/drawing/2014/main" xmlns="" id="{00000000-0008-0000-0100-00005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58" name="CustomShape 1">
          <a:extLst>
            <a:ext uri="{FF2B5EF4-FFF2-40B4-BE49-F238E27FC236}">
              <a16:creationId xmlns:a16="http://schemas.microsoft.com/office/drawing/2014/main" xmlns="" id="{00000000-0008-0000-0100-00005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59" name="CustomShape 1">
          <a:extLst>
            <a:ext uri="{FF2B5EF4-FFF2-40B4-BE49-F238E27FC236}">
              <a16:creationId xmlns:a16="http://schemas.microsoft.com/office/drawing/2014/main" xmlns="" id="{00000000-0008-0000-0100-00005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60" name="CustomShape 1">
          <a:extLst>
            <a:ext uri="{FF2B5EF4-FFF2-40B4-BE49-F238E27FC236}">
              <a16:creationId xmlns:a16="http://schemas.microsoft.com/office/drawing/2014/main" xmlns="" id="{00000000-0008-0000-0100-00005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61" name="CustomShape 1">
          <a:extLst>
            <a:ext uri="{FF2B5EF4-FFF2-40B4-BE49-F238E27FC236}">
              <a16:creationId xmlns:a16="http://schemas.microsoft.com/office/drawing/2014/main" xmlns="" id="{00000000-0008-0000-0100-00005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62" name="CustomShape 1">
          <a:extLst>
            <a:ext uri="{FF2B5EF4-FFF2-40B4-BE49-F238E27FC236}">
              <a16:creationId xmlns:a16="http://schemas.microsoft.com/office/drawing/2014/main" xmlns="" id="{00000000-0008-0000-0100-00006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63" name="CustomShape 1">
          <a:extLst>
            <a:ext uri="{FF2B5EF4-FFF2-40B4-BE49-F238E27FC236}">
              <a16:creationId xmlns:a16="http://schemas.microsoft.com/office/drawing/2014/main" xmlns="" id="{00000000-0008-0000-0100-00006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64" name="CustomShape 1">
          <a:extLst>
            <a:ext uri="{FF2B5EF4-FFF2-40B4-BE49-F238E27FC236}">
              <a16:creationId xmlns:a16="http://schemas.microsoft.com/office/drawing/2014/main" xmlns="" id="{00000000-0008-0000-0100-00006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65" name="CustomShape 1">
          <a:extLst>
            <a:ext uri="{FF2B5EF4-FFF2-40B4-BE49-F238E27FC236}">
              <a16:creationId xmlns:a16="http://schemas.microsoft.com/office/drawing/2014/main" xmlns="" id="{00000000-0008-0000-0100-00006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66" name="CustomShape 1">
          <a:extLst>
            <a:ext uri="{FF2B5EF4-FFF2-40B4-BE49-F238E27FC236}">
              <a16:creationId xmlns:a16="http://schemas.microsoft.com/office/drawing/2014/main" xmlns="" id="{00000000-0008-0000-0100-00006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67" name="CustomShape 1">
          <a:extLst>
            <a:ext uri="{FF2B5EF4-FFF2-40B4-BE49-F238E27FC236}">
              <a16:creationId xmlns:a16="http://schemas.microsoft.com/office/drawing/2014/main" xmlns="" id="{00000000-0008-0000-0100-00006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68" name="CustomShape 1">
          <a:extLst>
            <a:ext uri="{FF2B5EF4-FFF2-40B4-BE49-F238E27FC236}">
              <a16:creationId xmlns:a16="http://schemas.microsoft.com/office/drawing/2014/main" xmlns="" id="{00000000-0008-0000-0100-00006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69" name="CustomShape 1">
          <a:extLst>
            <a:ext uri="{FF2B5EF4-FFF2-40B4-BE49-F238E27FC236}">
              <a16:creationId xmlns:a16="http://schemas.microsoft.com/office/drawing/2014/main" xmlns="" id="{00000000-0008-0000-0100-00006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70" name="CustomShape 1">
          <a:extLst>
            <a:ext uri="{FF2B5EF4-FFF2-40B4-BE49-F238E27FC236}">
              <a16:creationId xmlns:a16="http://schemas.microsoft.com/office/drawing/2014/main" xmlns="" id="{00000000-0008-0000-0100-00006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71" name="CustomShape 1">
          <a:extLst>
            <a:ext uri="{FF2B5EF4-FFF2-40B4-BE49-F238E27FC236}">
              <a16:creationId xmlns:a16="http://schemas.microsoft.com/office/drawing/2014/main" xmlns="" id="{00000000-0008-0000-0100-00006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72" name="CustomShape 1">
          <a:extLst>
            <a:ext uri="{FF2B5EF4-FFF2-40B4-BE49-F238E27FC236}">
              <a16:creationId xmlns:a16="http://schemas.microsoft.com/office/drawing/2014/main" xmlns="" id="{00000000-0008-0000-0100-00006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73" name="CustomShape 1">
          <a:extLst>
            <a:ext uri="{FF2B5EF4-FFF2-40B4-BE49-F238E27FC236}">
              <a16:creationId xmlns:a16="http://schemas.microsoft.com/office/drawing/2014/main" xmlns="" id="{00000000-0008-0000-0100-00006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74" name="CustomShape 1">
          <a:extLst>
            <a:ext uri="{FF2B5EF4-FFF2-40B4-BE49-F238E27FC236}">
              <a16:creationId xmlns:a16="http://schemas.microsoft.com/office/drawing/2014/main" xmlns="" id="{00000000-0008-0000-0100-00006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75" name="CustomShape 1">
          <a:extLst>
            <a:ext uri="{FF2B5EF4-FFF2-40B4-BE49-F238E27FC236}">
              <a16:creationId xmlns:a16="http://schemas.microsoft.com/office/drawing/2014/main" xmlns="" id="{00000000-0008-0000-0100-00006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76" name="CustomShape 1">
          <a:extLst>
            <a:ext uri="{FF2B5EF4-FFF2-40B4-BE49-F238E27FC236}">
              <a16:creationId xmlns:a16="http://schemas.microsoft.com/office/drawing/2014/main" xmlns="" id="{00000000-0008-0000-0100-00006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77" name="CustomShape 1">
          <a:extLst>
            <a:ext uri="{FF2B5EF4-FFF2-40B4-BE49-F238E27FC236}">
              <a16:creationId xmlns:a16="http://schemas.microsoft.com/office/drawing/2014/main" xmlns="" id="{00000000-0008-0000-0100-00006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78" name="CustomShape 1">
          <a:extLst>
            <a:ext uri="{FF2B5EF4-FFF2-40B4-BE49-F238E27FC236}">
              <a16:creationId xmlns:a16="http://schemas.microsoft.com/office/drawing/2014/main" xmlns="" id="{00000000-0008-0000-0100-00007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79" name="CustomShape 1">
          <a:extLst>
            <a:ext uri="{FF2B5EF4-FFF2-40B4-BE49-F238E27FC236}">
              <a16:creationId xmlns:a16="http://schemas.microsoft.com/office/drawing/2014/main" xmlns="" id="{00000000-0008-0000-0100-00007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80" name="CustomShape 1">
          <a:extLst>
            <a:ext uri="{FF2B5EF4-FFF2-40B4-BE49-F238E27FC236}">
              <a16:creationId xmlns:a16="http://schemas.microsoft.com/office/drawing/2014/main" xmlns="" id="{00000000-0008-0000-0100-00007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81" name="CustomShape 1">
          <a:extLst>
            <a:ext uri="{FF2B5EF4-FFF2-40B4-BE49-F238E27FC236}">
              <a16:creationId xmlns:a16="http://schemas.microsoft.com/office/drawing/2014/main" xmlns="" id="{00000000-0008-0000-0100-00007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82" name="CustomShape 1">
          <a:extLst>
            <a:ext uri="{FF2B5EF4-FFF2-40B4-BE49-F238E27FC236}">
              <a16:creationId xmlns:a16="http://schemas.microsoft.com/office/drawing/2014/main" xmlns="" id="{00000000-0008-0000-0100-00007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83" name="CustomShape 1">
          <a:extLst>
            <a:ext uri="{FF2B5EF4-FFF2-40B4-BE49-F238E27FC236}">
              <a16:creationId xmlns:a16="http://schemas.microsoft.com/office/drawing/2014/main" xmlns="" id="{00000000-0008-0000-0100-00007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84" name="CustomShape 1">
          <a:extLst>
            <a:ext uri="{FF2B5EF4-FFF2-40B4-BE49-F238E27FC236}">
              <a16:creationId xmlns:a16="http://schemas.microsoft.com/office/drawing/2014/main" xmlns="" id="{00000000-0008-0000-0100-00007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85" name="CustomShape 1">
          <a:extLst>
            <a:ext uri="{FF2B5EF4-FFF2-40B4-BE49-F238E27FC236}">
              <a16:creationId xmlns:a16="http://schemas.microsoft.com/office/drawing/2014/main" xmlns="" id="{00000000-0008-0000-0100-00007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86" name="CustomShape 1">
          <a:extLst>
            <a:ext uri="{FF2B5EF4-FFF2-40B4-BE49-F238E27FC236}">
              <a16:creationId xmlns:a16="http://schemas.microsoft.com/office/drawing/2014/main" xmlns="" id="{00000000-0008-0000-0100-00007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87" name="CustomShape 1">
          <a:extLst>
            <a:ext uri="{FF2B5EF4-FFF2-40B4-BE49-F238E27FC236}">
              <a16:creationId xmlns:a16="http://schemas.microsoft.com/office/drawing/2014/main" xmlns="" id="{00000000-0008-0000-0100-00007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88" name="CustomShape 1">
          <a:extLst>
            <a:ext uri="{FF2B5EF4-FFF2-40B4-BE49-F238E27FC236}">
              <a16:creationId xmlns:a16="http://schemas.microsoft.com/office/drawing/2014/main" xmlns="" id="{00000000-0008-0000-0100-00007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89" name="CustomShape 1">
          <a:extLst>
            <a:ext uri="{FF2B5EF4-FFF2-40B4-BE49-F238E27FC236}">
              <a16:creationId xmlns:a16="http://schemas.microsoft.com/office/drawing/2014/main" xmlns="" id="{00000000-0008-0000-0100-00007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90" name="CustomShape 1">
          <a:extLst>
            <a:ext uri="{FF2B5EF4-FFF2-40B4-BE49-F238E27FC236}">
              <a16:creationId xmlns:a16="http://schemas.microsoft.com/office/drawing/2014/main" xmlns="" id="{00000000-0008-0000-0100-00007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91" name="CustomShape 1">
          <a:extLst>
            <a:ext uri="{FF2B5EF4-FFF2-40B4-BE49-F238E27FC236}">
              <a16:creationId xmlns:a16="http://schemas.microsoft.com/office/drawing/2014/main" xmlns="" id="{00000000-0008-0000-0100-00007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92" name="CustomShape 1">
          <a:extLst>
            <a:ext uri="{FF2B5EF4-FFF2-40B4-BE49-F238E27FC236}">
              <a16:creationId xmlns:a16="http://schemas.microsoft.com/office/drawing/2014/main" xmlns="" id="{00000000-0008-0000-0100-00007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93" name="CustomShape 1">
          <a:extLst>
            <a:ext uri="{FF2B5EF4-FFF2-40B4-BE49-F238E27FC236}">
              <a16:creationId xmlns:a16="http://schemas.microsoft.com/office/drawing/2014/main" xmlns="" id="{00000000-0008-0000-0100-00007F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94" name="CustomShape 1">
          <a:extLst>
            <a:ext uri="{FF2B5EF4-FFF2-40B4-BE49-F238E27FC236}">
              <a16:creationId xmlns:a16="http://schemas.microsoft.com/office/drawing/2014/main" xmlns="" id="{00000000-0008-0000-0100-00008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95" name="CustomShape 1">
          <a:extLst>
            <a:ext uri="{FF2B5EF4-FFF2-40B4-BE49-F238E27FC236}">
              <a16:creationId xmlns:a16="http://schemas.microsoft.com/office/drawing/2014/main" xmlns="" id="{00000000-0008-0000-0100-00008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96" name="CustomShape 1">
          <a:extLst>
            <a:ext uri="{FF2B5EF4-FFF2-40B4-BE49-F238E27FC236}">
              <a16:creationId xmlns:a16="http://schemas.microsoft.com/office/drawing/2014/main" xmlns="" id="{00000000-0008-0000-0100-00008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97" name="CustomShape 1">
          <a:extLst>
            <a:ext uri="{FF2B5EF4-FFF2-40B4-BE49-F238E27FC236}">
              <a16:creationId xmlns:a16="http://schemas.microsoft.com/office/drawing/2014/main" xmlns="" id="{00000000-0008-0000-0100-00008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98" name="CustomShape 1">
          <a:extLst>
            <a:ext uri="{FF2B5EF4-FFF2-40B4-BE49-F238E27FC236}">
              <a16:creationId xmlns:a16="http://schemas.microsoft.com/office/drawing/2014/main" xmlns="" id="{00000000-0008-0000-0100-00008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99" name="CustomShape 1">
          <a:extLst>
            <a:ext uri="{FF2B5EF4-FFF2-40B4-BE49-F238E27FC236}">
              <a16:creationId xmlns:a16="http://schemas.microsoft.com/office/drawing/2014/main" xmlns="" id="{00000000-0008-0000-0100-00008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00" name="CustomShape 1">
          <a:extLst>
            <a:ext uri="{FF2B5EF4-FFF2-40B4-BE49-F238E27FC236}">
              <a16:creationId xmlns:a16="http://schemas.microsoft.com/office/drawing/2014/main" xmlns="" id="{00000000-0008-0000-0100-00008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01" name="CustomShape 1">
          <a:extLst>
            <a:ext uri="{FF2B5EF4-FFF2-40B4-BE49-F238E27FC236}">
              <a16:creationId xmlns:a16="http://schemas.microsoft.com/office/drawing/2014/main" xmlns="" id="{00000000-0008-0000-0100-00008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02" name="CustomShape 1">
          <a:extLst>
            <a:ext uri="{FF2B5EF4-FFF2-40B4-BE49-F238E27FC236}">
              <a16:creationId xmlns:a16="http://schemas.microsoft.com/office/drawing/2014/main" xmlns="" id="{00000000-0008-0000-0100-00008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03" name="CustomShape 1">
          <a:extLst>
            <a:ext uri="{FF2B5EF4-FFF2-40B4-BE49-F238E27FC236}">
              <a16:creationId xmlns:a16="http://schemas.microsoft.com/office/drawing/2014/main" xmlns="" id="{00000000-0008-0000-0100-00008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04" name="CustomShape 1">
          <a:extLst>
            <a:ext uri="{FF2B5EF4-FFF2-40B4-BE49-F238E27FC236}">
              <a16:creationId xmlns:a16="http://schemas.microsoft.com/office/drawing/2014/main" xmlns="" id="{00000000-0008-0000-0100-00008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05" name="CustomShape 1">
          <a:extLst>
            <a:ext uri="{FF2B5EF4-FFF2-40B4-BE49-F238E27FC236}">
              <a16:creationId xmlns:a16="http://schemas.microsoft.com/office/drawing/2014/main" xmlns="" id="{00000000-0008-0000-0100-00008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06" name="CustomShape 1">
          <a:extLst>
            <a:ext uri="{FF2B5EF4-FFF2-40B4-BE49-F238E27FC236}">
              <a16:creationId xmlns:a16="http://schemas.microsoft.com/office/drawing/2014/main" xmlns="" id="{00000000-0008-0000-0100-00008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07" name="CustomShape 1">
          <a:extLst>
            <a:ext uri="{FF2B5EF4-FFF2-40B4-BE49-F238E27FC236}">
              <a16:creationId xmlns:a16="http://schemas.microsoft.com/office/drawing/2014/main" xmlns="" id="{00000000-0008-0000-0100-00008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08" name="CustomShape 1">
          <a:extLst>
            <a:ext uri="{FF2B5EF4-FFF2-40B4-BE49-F238E27FC236}">
              <a16:creationId xmlns:a16="http://schemas.microsoft.com/office/drawing/2014/main" xmlns="" id="{00000000-0008-0000-0100-00008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09" name="CustomShape 1">
          <a:extLst>
            <a:ext uri="{FF2B5EF4-FFF2-40B4-BE49-F238E27FC236}">
              <a16:creationId xmlns:a16="http://schemas.microsoft.com/office/drawing/2014/main" xmlns="" id="{00000000-0008-0000-0100-00008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10" name="CustomShape 1">
          <a:extLst>
            <a:ext uri="{FF2B5EF4-FFF2-40B4-BE49-F238E27FC236}">
              <a16:creationId xmlns:a16="http://schemas.microsoft.com/office/drawing/2014/main" xmlns="" id="{00000000-0008-0000-0100-00009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11" name="CustomShape 1">
          <a:extLst>
            <a:ext uri="{FF2B5EF4-FFF2-40B4-BE49-F238E27FC236}">
              <a16:creationId xmlns:a16="http://schemas.microsoft.com/office/drawing/2014/main" xmlns="" id="{00000000-0008-0000-0100-00009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12" name="CustomShape 1">
          <a:extLst>
            <a:ext uri="{FF2B5EF4-FFF2-40B4-BE49-F238E27FC236}">
              <a16:creationId xmlns:a16="http://schemas.microsoft.com/office/drawing/2014/main" xmlns="" id="{00000000-0008-0000-0100-00009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13" name="CustomShape 1">
          <a:extLst>
            <a:ext uri="{FF2B5EF4-FFF2-40B4-BE49-F238E27FC236}">
              <a16:creationId xmlns:a16="http://schemas.microsoft.com/office/drawing/2014/main" xmlns="" id="{00000000-0008-0000-0100-00009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14" name="CustomShape 1">
          <a:extLst>
            <a:ext uri="{FF2B5EF4-FFF2-40B4-BE49-F238E27FC236}">
              <a16:creationId xmlns:a16="http://schemas.microsoft.com/office/drawing/2014/main" xmlns="" id="{00000000-0008-0000-0100-00009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15" name="CustomShape 1">
          <a:extLst>
            <a:ext uri="{FF2B5EF4-FFF2-40B4-BE49-F238E27FC236}">
              <a16:creationId xmlns:a16="http://schemas.microsoft.com/office/drawing/2014/main" xmlns="" id="{00000000-0008-0000-0100-00009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16" name="CustomShape 1">
          <a:extLst>
            <a:ext uri="{FF2B5EF4-FFF2-40B4-BE49-F238E27FC236}">
              <a16:creationId xmlns:a16="http://schemas.microsoft.com/office/drawing/2014/main" xmlns="" id="{00000000-0008-0000-0100-00009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17" name="CustomShape 1">
          <a:extLst>
            <a:ext uri="{FF2B5EF4-FFF2-40B4-BE49-F238E27FC236}">
              <a16:creationId xmlns:a16="http://schemas.microsoft.com/office/drawing/2014/main" xmlns="" id="{00000000-0008-0000-0100-00009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18" name="CustomShape 1">
          <a:extLst>
            <a:ext uri="{FF2B5EF4-FFF2-40B4-BE49-F238E27FC236}">
              <a16:creationId xmlns:a16="http://schemas.microsoft.com/office/drawing/2014/main" xmlns="" id="{00000000-0008-0000-0100-00009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19" name="CustomShape 1">
          <a:extLst>
            <a:ext uri="{FF2B5EF4-FFF2-40B4-BE49-F238E27FC236}">
              <a16:creationId xmlns:a16="http://schemas.microsoft.com/office/drawing/2014/main" xmlns="" id="{00000000-0008-0000-0100-00009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20" name="CustomShape 1">
          <a:extLst>
            <a:ext uri="{FF2B5EF4-FFF2-40B4-BE49-F238E27FC236}">
              <a16:creationId xmlns:a16="http://schemas.microsoft.com/office/drawing/2014/main" xmlns="" id="{00000000-0008-0000-0100-00009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21" name="CustomShape 1">
          <a:extLst>
            <a:ext uri="{FF2B5EF4-FFF2-40B4-BE49-F238E27FC236}">
              <a16:creationId xmlns:a16="http://schemas.microsoft.com/office/drawing/2014/main" xmlns="" id="{00000000-0008-0000-0100-00009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22" name="CustomShape 1">
          <a:extLst>
            <a:ext uri="{FF2B5EF4-FFF2-40B4-BE49-F238E27FC236}">
              <a16:creationId xmlns:a16="http://schemas.microsoft.com/office/drawing/2014/main" xmlns="" id="{00000000-0008-0000-0100-00009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23" name="CustomShape 1">
          <a:extLst>
            <a:ext uri="{FF2B5EF4-FFF2-40B4-BE49-F238E27FC236}">
              <a16:creationId xmlns:a16="http://schemas.microsoft.com/office/drawing/2014/main" xmlns="" id="{00000000-0008-0000-0100-00009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24" name="CustomShape 1">
          <a:extLst>
            <a:ext uri="{FF2B5EF4-FFF2-40B4-BE49-F238E27FC236}">
              <a16:creationId xmlns:a16="http://schemas.microsoft.com/office/drawing/2014/main" xmlns="" id="{00000000-0008-0000-0100-00009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25" name="CustomShape 1">
          <a:extLst>
            <a:ext uri="{FF2B5EF4-FFF2-40B4-BE49-F238E27FC236}">
              <a16:creationId xmlns:a16="http://schemas.microsoft.com/office/drawing/2014/main" xmlns="" id="{00000000-0008-0000-0100-00009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26" name="CustomShape 1">
          <a:extLst>
            <a:ext uri="{FF2B5EF4-FFF2-40B4-BE49-F238E27FC236}">
              <a16:creationId xmlns:a16="http://schemas.microsoft.com/office/drawing/2014/main" xmlns="" id="{00000000-0008-0000-0100-0000A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27" name="CustomShape 1">
          <a:extLst>
            <a:ext uri="{FF2B5EF4-FFF2-40B4-BE49-F238E27FC236}">
              <a16:creationId xmlns:a16="http://schemas.microsoft.com/office/drawing/2014/main" xmlns="" id="{00000000-0008-0000-0100-0000A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28" name="CustomShape 1">
          <a:extLst>
            <a:ext uri="{FF2B5EF4-FFF2-40B4-BE49-F238E27FC236}">
              <a16:creationId xmlns:a16="http://schemas.microsoft.com/office/drawing/2014/main" xmlns="" id="{00000000-0008-0000-0100-0000A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29" name="CustomShape 1">
          <a:extLst>
            <a:ext uri="{FF2B5EF4-FFF2-40B4-BE49-F238E27FC236}">
              <a16:creationId xmlns:a16="http://schemas.microsoft.com/office/drawing/2014/main" xmlns="" id="{00000000-0008-0000-0100-0000A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30" name="CustomShape 1">
          <a:extLst>
            <a:ext uri="{FF2B5EF4-FFF2-40B4-BE49-F238E27FC236}">
              <a16:creationId xmlns:a16="http://schemas.microsoft.com/office/drawing/2014/main" xmlns="" id="{00000000-0008-0000-0100-0000A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31" name="CustomShape 1">
          <a:extLst>
            <a:ext uri="{FF2B5EF4-FFF2-40B4-BE49-F238E27FC236}">
              <a16:creationId xmlns:a16="http://schemas.microsoft.com/office/drawing/2014/main" xmlns="" id="{00000000-0008-0000-0100-0000A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32" name="CustomShape 1">
          <a:extLst>
            <a:ext uri="{FF2B5EF4-FFF2-40B4-BE49-F238E27FC236}">
              <a16:creationId xmlns:a16="http://schemas.microsoft.com/office/drawing/2014/main" xmlns="" id="{00000000-0008-0000-0100-0000A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33" name="CustomShape 1">
          <a:extLst>
            <a:ext uri="{FF2B5EF4-FFF2-40B4-BE49-F238E27FC236}">
              <a16:creationId xmlns:a16="http://schemas.microsoft.com/office/drawing/2014/main" xmlns="" id="{00000000-0008-0000-0100-0000A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34" name="CustomShape 1">
          <a:extLst>
            <a:ext uri="{FF2B5EF4-FFF2-40B4-BE49-F238E27FC236}">
              <a16:creationId xmlns:a16="http://schemas.microsoft.com/office/drawing/2014/main" xmlns="" id="{00000000-0008-0000-0100-0000A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35" name="CustomShape 1">
          <a:extLst>
            <a:ext uri="{FF2B5EF4-FFF2-40B4-BE49-F238E27FC236}">
              <a16:creationId xmlns:a16="http://schemas.microsoft.com/office/drawing/2014/main" xmlns="" id="{00000000-0008-0000-0100-0000A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36" name="CustomShape 1">
          <a:extLst>
            <a:ext uri="{FF2B5EF4-FFF2-40B4-BE49-F238E27FC236}">
              <a16:creationId xmlns:a16="http://schemas.microsoft.com/office/drawing/2014/main" xmlns="" id="{00000000-0008-0000-0100-0000A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37" name="CustomShape 1">
          <a:extLst>
            <a:ext uri="{FF2B5EF4-FFF2-40B4-BE49-F238E27FC236}">
              <a16:creationId xmlns:a16="http://schemas.microsoft.com/office/drawing/2014/main" xmlns="" id="{00000000-0008-0000-0100-0000A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38" name="CustomShape 1">
          <a:extLst>
            <a:ext uri="{FF2B5EF4-FFF2-40B4-BE49-F238E27FC236}">
              <a16:creationId xmlns:a16="http://schemas.microsoft.com/office/drawing/2014/main" xmlns="" id="{00000000-0008-0000-0100-0000A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39" name="CustomShape 1">
          <a:extLst>
            <a:ext uri="{FF2B5EF4-FFF2-40B4-BE49-F238E27FC236}">
              <a16:creationId xmlns:a16="http://schemas.microsoft.com/office/drawing/2014/main" xmlns="" id="{00000000-0008-0000-0100-0000A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40" name="CustomShape 1">
          <a:extLst>
            <a:ext uri="{FF2B5EF4-FFF2-40B4-BE49-F238E27FC236}">
              <a16:creationId xmlns:a16="http://schemas.microsoft.com/office/drawing/2014/main" xmlns="" id="{00000000-0008-0000-0100-0000A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41" name="CustomShape 1">
          <a:extLst>
            <a:ext uri="{FF2B5EF4-FFF2-40B4-BE49-F238E27FC236}">
              <a16:creationId xmlns:a16="http://schemas.microsoft.com/office/drawing/2014/main" xmlns="" id="{00000000-0008-0000-0100-0000A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42" name="CustomShape 1">
          <a:extLst>
            <a:ext uri="{FF2B5EF4-FFF2-40B4-BE49-F238E27FC236}">
              <a16:creationId xmlns:a16="http://schemas.microsoft.com/office/drawing/2014/main" xmlns="" id="{00000000-0008-0000-0100-0000B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43" name="CustomShape 1">
          <a:extLst>
            <a:ext uri="{FF2B5EF4-FFF2-40B4-BE49-F238E27FC236}">
              <a16:creationId xmlns:a16="http://schemas.microsoft.com/office/drawing/2014/main" xmlns="" id="{00000000-0008-0000-0100-0000B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44" name="CustomShape 1">
          <a:extLst>
            <a:ext uri="{FF2B5EF4-FFF2-40B4-BE49-F238E27FC236}">
              <a16:creationId xmlns:a16="http://schemas.microsoft.com/office/drawing/2014/main" xmlns="" id="{00000000-0008-0000-0100-0000B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45" name="CustomShape 1">
          <a:extLst>
            <a:ext uri="{FF2B5EF4-FFF2-40B4-BE49-F238E27FC236}">
              <a16:creationId xmlns:a16="http://schemas.microsoft.com/office/drawing/2014/main" xmlns="" id="{00000000-0008-0000-0100-0000B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46" name="CustomShape 1">
          <a:extLst>
            <a:ext uri="{FF2B5EF4-FFF2-40B4-BE49-F238E27FC236}">
              <a16:creationId xmlns:a16="http://schemas.microsoft.com/office/drawing/2014/main" xmlns="" id="{00000000-0008-0000-0100-0000B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47" name="CustomShape 1">
          <a:extLst>
            <a:ext uri="{FF2B5EF4-FFF2-40B4-BE49-F238E27FC236}">
              <a16:creationId xmlns:a16="http://schemas.microsoft.com/office/drawing/2014/main" xmlns="" id="{00000000-0008-0000-0100-0000B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48" name="CustomShape 1">
          <a:extLst>
            <a:ext uri="{FF2B5EF4-FFF2-40B4-BE49-F238E27FC236}">
              <a16:creationId xmlns:a16="http://schemas.microsoft.com/office/drawing/2014/main" xmlns="" id="{00000000-0008-0000-0100-0000B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49" name="CustomShape 1">
          <a:extLst>
            <a:ext uri="{FF2B5EF4-FFF2-40B4-BE49-F238E27FC236}">
              <a16:creationId xmlns:a16="http://schemas.microsoft.com/office/drawing/2014/main" xmlns="" id="{00000000-0008-0000-0100-0000B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50" name="CustomShape 1">
          <a:extLst>
            <a:ext uri="{FF2B5EF4-FFF2-40B4-BE49-F238E27FC236}">
              <a16:creationId xmlns:a16="http://schemas.microsoft.com/office/drawing/2014/main" xmlns="" id="{00000000-0008-0000-0100-0000B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51" name="CustomShape 1">
          <a:extLst>
            <a:ext uri="{FF2B5EF4-FFF2-40B4-BE49-F238E27FC236}">
              <a16:creationId xmlns:a16="http://schemas.microsoft.com/office/drawing/2014/main" xmlns="" id="{00000000-0008-0000-0100-0000B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52" name="CustomShape 1">
          <a:extLst>
            <a:ext uri="{FF2B5EF4-FFF2-40B4-BE49-F238E27FC236}">
              <a16:creationId xmlns:a16="http://schemas.microsoft.com/office/drawing/2014/main" xmlns="" id="{00000000-0008-0000-0100-0000B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53" name="CustomShape 1">
          <a:extLst>
            <a:ext uri="{FF2B5EF4-FFF2-40B4-BE49-F238E27FC236}">
              <a16:creationId xmlns:a16="http://schemas.microsoft.com/office/drawing/2014/main" xmlns="" id="{00000000-0008-0000-0100-0000B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54" name="CustomShape 1">
          <a:extLst>
            <a:ext uri="{FF2B5EF4-FFF2-40B4-BE49-F238E27FC236}">
              <a16:creationId xmlns:a16="http://schemas.microsoft.com/office/drawing/2014/main" xmlns="" id="{00000000-0008-0000-0100-0000B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55" name="CustomShape 1">
          <a:extLst>
            <a:ext uri="{FF2B5EF4-FFF2-40B4-BE49-F238E27FC236}">
              <a16:creationId xmlns:a16="http://schemas.microsoft.com/office/drawing/2014/main" xmlns="" id="{00000000-0008-0000-0100-0000B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56" name="CustomShape 1">
          <a:extLst>
            <a:ext uri="{FF2B5EF4-FFF2-40B4-BE49-F238E27FC236}">
              <a16:creationId xmlns:a16="http://schemas.microsoft.com/office/drawing/2014/main" xmlns="" id="{00000000-0008-0000-0100-0000B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57" name="CustomShape 1">
          <a:extLst>
            <a:ext uri="{FF2B5EF4-FFF2-40B4-BE49-F238E27FC236}">
              <a16:creationId xmlns:a16="http://schemas.microsoft.com/office/drawing/2014/main" xmlns="" id="{00000000-0008-0000-0100-0000B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58" name="CustomShape 1">
          <a:extLst>
            <a:ext uri="{FF2B5EF4-FFF2-40B4-BE49-F238E27FC236}">
              <a16:creationId xmlns:a16="http://schemas.microsoft.com/office/drawing/2014/main" xmlns="" id="{00000000-0008-0000-0100-0000C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59" name="CustomShape 1">
          <a:extLst>
            <a:ext uri="{FF2B5EF4-FFF2-40B4-BE49-F238E27FC236}">
              <a16:creationId xmlns:a16="http://schemas.microsoft.com/office/drawing/2014/main" xmlns="" id="{00000000-0008-0000-0100-0000C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60" name="CustomShape 1">
          <a:extLst>
            <a:ext uri="{FF2B5EF4-FFF2-40B4-BE49-F238E27FC236}">
              <a16:creationId xmlns:a16="http://schemas.microsoft.com/office/drawing/2014/main" xmlns="" id="{00000000-0008-0000-0100-0000C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61" name="CustomShape 1">
          <a:extLst>
            <a:ext uri="{FF2B5EF4-FFF2-40B4-BE49-F238E27FC236}">
              <a16:creationId xmlns:a16="http://schemas.microsoft.com/office/drawing/2014/main" xmlns="" id="{00000000-0008-0000-0100-0000C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62" name="CustomShape 1">
          <a:extLst>
            <a:ext uri="{FF2B5EF4-FFF2-40B4-BE49-F238E27FC236}">
              <a16:creationId xmlns:a16="http://schemas.microsoft.com/office/drawing/2014/main" xmlns="" id="{00000000-0008-0000-0100-0000C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63" name="CustomShape 1">
          <a:extLst>
            <a:ext uri="{FF2B5EF4-FFF2-40B4-BE49-F238E27FC236}">
              <a16:creationId xmlns:a16="http://schemas.microsoft.com/office/drawing/2014/main" xmlns="" id="{00000000-0008-0000-0100-0000C5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64" name="CustomShape 1">
          <a:extLst>
            <a:ext uri="{FF2B5EF4-FFF2-40B4-BE49-F238E27FC236}">
              <a16:creationId xmlns:a16="http://schemas.microsoft.com/office/drawing/2014/main" xmlns="" id="{00000000-0008-0000-0100-0000C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65" name="CustomShape 1">
          <a:extLst>
            <a:ext uri="{FF2B5EF4-FFF2-40B4-BE49-F238E27FC236}">
              <a16:creationId xmlns:a16="http://schemas.microsoft.com/office/drawing/2014/main" xmlns="" id="{00000000-0008-0000-0100-0000C7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66" name="CustomShape 1">
          <a:extLst>
            <a:ext uri="{FF2B5EF4-FFF2-40B4-BE49-F238E27FC236}">
              <a16:creationId xmlns:a16="http://schemas.microsoft.com/office/drawing/2014/main" xmlns="" id="{00000000-0008-0000-0100-0000C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67" name="CustomShape 1">
          <a:extLst>
            <a:ext uri="{FF2B5EF4-FFF2-40B4-BE49-F238E27FC236}">
              <a16:creationId xmlns:a16="http://schemas.microsoft.com/office/drawing/2014/main" xmlns="" id="{00000000-0008-0000-0100-0000C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68" name="CustomShape 1">
          <a:extLst>
            <a:ext uri="{FF2B5EF4-FFF2-40B4-BE49-F238E27FC236}">
              <a16:creationId xmlns:a16="http://schemas.microsoft.com/office/drawing/2014/main" xmlns="" id="{00000000-0008-0000-0100-0000C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69" name="CustomShape 1">
          <a:extLst>
            <a:ext uri="{FF2B5EF4-FFF2-40B4-BE49-F238E27FC236}">
              <a16:creationId xmlns:a16="http://schemas.microsoft.com/office/drawing/2014/main" xmlns="" id="{00000000-0008-0000-0100-0000C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70" name="CustomShape 1">
          <a:extLst>
            <a:ext uri="{FF2B5EF4-FFF2-40B4-BE49-F238E27FC236}">
              <a16:creationId xmlns:a16="http://schemas.microsoft.com/office/drawing/2014/main" xmlns="" id="{00000000-0008-0000-0100-0000C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71" name="CustomShape 1">
          <a:extLst>
            <a:ext uri="{FF2B5EF4-FFF2-40B4-BE49-F238E27FC236}">
              <a16:creationId xmlns:a16="http://schemas.microsoft.com/office/drawing/2014/main" xmlns="" id="{00000000-0008-0000-0100-0000C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72" name="CustomShape 1">
          <a:extLst>
            <a:ext uri="{FF2B5EF4-FFF2-40B4-BE49-F238E27FC236}">
              <a16:creationId xmlns:a16="http://schemas.microsoft.com/office/drawing/2014/main" xmlns="" id="{00000000-0008-0000-0100-0000C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73" name="CustomShape 1">
          <a:extLst>
            <a:ext uri="{FF2B5EF4-FFF2-40B4-BE49-F238E27FC236}">
              <a16:creationId xmlns:a16="http://schemas.microsoft.com/office/drawing/2014/main" xmlns="" id="{00000000-0008-0000-0100-0000C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74" name="CustomShape 1">
          <a:extLst>
            <a:ext uri="{FF2B5EF4-FFF2-40B4-BE49-F238E27FC236}">
              <a16:creationId xmlns:a16="http://schemas.microsoft.com/office/drawing/2014/main" xmlns="" id="{00000000-0008-0000-0100-0000D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75" name="CustomShape 1">
          <a:extLst>
            <a:ext uri="{FF2B5EF4-FFF2-40B4-BE49-F238E27FC236}">
              <a16:creationId xmlns:a16="http://schemas.microsoft.com/office/drawing/2014/main" xmlns="" id="{00000000-0008-0000-0100-0000D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76" name="CustomShape 1">
          <a:extLst>
            <a:ext uri="{FF2B5EF4-FFF2-40B4-BE49-F238E27FC236}">
              <a16:creationId xmlns:a16="http://schemas.microsoft.com/office/drawing/2014/main" xmlns="" id="{00000000-0008-0000-0100-0000D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77" name="CustomShape 1">
          <a:extLst>
            <a:ext uri="{FF2B5EF4-FFF2-40B4-BE49-F238E27FC236}">
              <a16:creationId xmlns:a16="http://schemas.microsoft.com/office/drawing/2014/main" xmlns="" id="{00000000-0008-0000-0100-0000D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78" name="CustomShape 1">
          <a:extLst>
            <a:ext uri="{FF2B5EF4-FFF2-40B4-BE49-F238E27FC236}">
              <a16:creationId xmlns:a16="http://schemas.microsoft.com/office/drawing/2014/main" xmlns="" id="{00000000-0008-0000-0100-0000D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79" name="CustomShape 1">
          <a:extLst>
            <a:ext uri="{FF2B5EF4-FFF2-40B4-BE49-F238E27FC236}">
              <a16:creationId xmlns:a16="http://schemas.microsoft.com/office/drawing/2014/main" xmlns="" id="{00000000-0008-0000-0100-0000D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80" name="CustomShape 1">
          <a:extLst>
            <a:ext uri="{FF2B5EF4-FFF2-40B4-BE49-F238E27FC236}">
              <a16:creationId xmlns:a16="http://schemas.microsoft.com/office/drawing/2014/main" xmlns="" id="{00000000-0008-0000-0100-0000D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81" name="CustomShape 1">
          <a:extLst>
            <a:ext uri="{FF2B5EF4-FFF2-40B4-BE49-F238E27FC236}">
              <a16:creationId xmlns:a16="http://schemas.microsoft.com/office/drawing/2014/main" xmlns="" id="{00000000-0008-0000-0100-0000D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82" name="CustomShape 1">
          <a:extLst>
            <a:ext uri="{FF2B5EF4-FFF2-40B4-BE49-F238E27FC236}">
              <a16:creationId xmlns:a16="http://schemas.microsoft.com/office/drawing/2014/main" xmlns="" id="{00000000-0008-0000-0100-0000D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83" name="CustomShape 1">
          <a:extLst>
            <a:ext uri="{FF2B5EF4-FFF2-40B4-BE49-F238E27FC236}">
              <a16:creationId xmlns:a16="http://schemas.microsoft.com/office/drawing/2014/main" xmlns="" id="{00000000-0008-0000-0100-0000D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84" name="CustomShape 1">
          <a:extLst>
            <a:ext uri="{FF2B5EF4-FFF2-40B4-BE49-F238E27FC236}">
              <a16:creationId xmlns:a16="http://schemas.microsoft.com/office/drawing/2014/main" xmlns="" id="{00000000-0008-0000-0100-0000D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85" name="CustomShape 1">
          <a:extLst>
            <a:ext uri="{FF2B5EF4-FFF2-40B4-BE49-F238E27FC236}">
              <a16:creationId xmlns:a16="http://schemas.microsoft.com/office/drawing/2014/main" xmlns="" id="{00000000-0008-0000-0100-0000D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686" name="CustomShape 1">
          <a:extLst>
            <a:ext uri="{FF2B5EF4-FFF2-40B4-BE49-F238E27FC236}">
              <a16:creationId xmlns:a16="http://schemas.microsoft.com/office/drawing/2014/main" xmlns="" id="{00000000-0008-0000-0100-0000DC07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87" name="CustomShape 1">
          <a:extLst>
            <a:ext uri="{FF2B5EF4-FFF2-40B4-BE49-F238E27FC236}">
              <a16:creationId xmlns:a16="http://schemas.microsoft.com/office/drawing/2014/main" xmlns="" id="{00000000-0008-0000-0100-0000D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88" name="CustomShape 1">
          <a:extLst>
            <a:ext uri="{FF2B5EF4-FFF2-40B4-BE49-F238E27FC236}">
              <a16:creationId xmlns:a16="http://schemas.microsoft.com/office/drawing/2014/main" xmlns="" id="{00000000-0008-0000-0100-0000D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89" name="CustomShape 1">
          <a:extLst>
            <a:ext uri="{FF2B5EF4-FFF2-40B4-BE49-F238E27FC236}">
              <a16:creationId xmlns:a16="http://schemas.microsoft.com/office/drawing/2014/main" xmlns="" id="{00000000-0008-0000-0100-0000D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90" name="CustomShape 1">
          <a:extLst>
            <a:ext uri="{FF2B5EF4-FFF2-40B4-BE49-F238E27FC236}">
              <a16:creationId xmlns:a16="http://schemas.microsoft.com/office/drawing/2014/main" xmlns="" id="{00000000-0008-0000-0100-0000E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91" name="CustomShape 1">
          <a:extLst>
            <a:ext uri="{FF2B5EF4-FFF2-40B4-BE49-F238E27FC236}">
              <a16:creationId xmlns:a16="http://schemas.microsoft.com/office/drawing/2014/main" xmlns="" id="{00000000-0008-0000-0100-0000E1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92" name="CustomShape 1">
          <a:extLst>
            <a:ext uri="{FF2B5EF4-FFF2-40B4-BE49-F238E27FC236}">
              <a16:creationId xmlns:a16="http://schemas.microsoft.com/office/drawing/2014/main" xmlns="" id="{00000000-0008-0000-0100-0000E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93" name="CustomShape 1">
          <a:extLst>
            <a:ext uri="{FF2B5EF4-FFF2-40B4-BE49-F238E27FC236}">
              <a16:creationId xmlns:a16="http://schemas.microsoft.com/office/drawing/2014/main" xmlns="" id="{00000000-0008-0000-0100-0000E3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94" name="CustomShape 1">
          <a:extLst>
            <a:ext uri="{FF2B5EF4-FFF2-40B4-BE49-F238E27FC236}">
              <a16:creationId xmlns:a16="http://schemas.microsoft.com/office/drawing/2014/main" xmlns="" id="{00000000-0008-0000-0100-0000E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95" name="CustomShape 1">
          <a:extLst>
            <a:ext uri="{FF2B5EF4-FFF2-40B4-BE49-F238E27FC236}">
              <a16:creationId xmlns:a16="http://schemas.microsoft.com/office/drawing/2014/main" xmlns="" id="{00000000-0008-0000-0100-0000E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696" name="CustomShape 1">
          <a:extLst>
            <a:ext uri="{FF2B5EF4-FFF2-40B4-BE49-F238E27FC236}">
              <a16:creationId xmlns:a16="http://schemas.microsoft.com/office/drawing/2014/main" xmlns="" id="{00000000-0008-0000-0100-0000E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697" name="CustomShape 1">
          <a:extLst>
            <a:ext uri="{FF2B5EF4-FFF2-40B4-BE49-F238E27FC236}">
              <a16:creationId xmlns:a16="http://schemas.microsoft.com/office/drawing/2014/main" xmlns="" id="{00000000-0008-0000-0100-0000E7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698" name="CustomShape 1">
          <a:extLst>
            <a:ext uri="{FF2B5EF4-FFF2-40B4-BE49-F238E27FC236}">
              <a16:creationId xmlns:a16="http://schemas.microsoft.com/office/drawing/2014/main" xmlns="" id="{00000000-0008-0000-0100-0000E8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699" name="CustomShape 1">
          <a:extLst>
            <a:ext uri="{FF2B5EF4-FFF2-40B4-BE49-F238E27FC236}">
              <a16:creationId xmlns:a16="http://schemas.microsoft.com/office/drawing/2014/main" xmlns="" id="{00000000-0008-0000-0100-0000E9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0" name="CustomShape 1">
          <a:extLst>
            <a:ext uri="{FF2B5EF4-FFF2-40B4-BE49-F238E27FC236}">
              <a16:creationId xmlns:a16="http://schemas.microsoft.com/office/drawing/2014/main" xmlns="" id="{00000000-0008-0000-0100-0000EA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701" name="CustomShape 1">
          <a:extLst>
            <a:ext uri="{FF2B5EF4-FFF2-40B4-BE49-F238E27FC236}">
              <a16:creationId xmlns:a16="http://schemas.microsoft.com/office/drawing/2014/main" xmlns="" id="{00000000-0008-0000-0100-0000EB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02" name="CustomShape 1">
          <a:extLst>
            <a:ext uri="{FF2B5EF4-FFF2-40B4-BE49-F238E27FC236}">
              <a16:creationId xmlns:a16="http://schemas.microsoft.com/office/drawing/2014/main" xmlns="" id="{00000000-0008-0000-0100-0000EC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3" name="CustomShape 1">
          <a:extLst>
            <a:ext uri="{FF2B5EF4-FFF2-40B4-BE49-F238E27FC236}">
              <a16:creationId xmlns:a16="http://schemas.microsoft.com/office/drawing/2014/main" xmlns="" id="{00000000-0008-0000-0100-0000ED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704" name="CustomShape 1">
          <a:extLst>
            <a:ext uri="{FF2B5EF4-FFF2-40B4-BE49-F238E27FC236}">
              <a16:creationId xmlns:a16="http://schemas.microsoft.com/office/drawing/2014/main" xmlns="" id="{00000000-0008-0000-0100-0000EE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5" name="CustomShape 1">
          <a:extLst>
            <a:ext uri="{FF2B5EF4-FFF2-40B4-BE49-F238E27FC236}">
              <a16:creationId xmlns:a16="http://schemas.microsoft.com/office/drawing/2014/main" xmlns="" id="{00000000-0008-0000-0100-0000EF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706" name="CustomShape 1">
          <a:extLst>
            <a:ext uri="{FF2B5EF4-FFF2-40B4-BE49-F238E27FC236}">
              <a16:creationId xmlns:a16="http://schemas.microsoft.com/office/drawing/2014/main" xmlns="" id="{00000000-0008-0000-0100-0000F0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07" name="CustomShape 1">
          <a:extLst>
            <a:ext uri="{FF2B5EF4-FFF2-40B4-BE49-F238E27FC236}">
              <a16:creationId xmlns:a16="http://schemas.microsoft.com/office/drawing/2014/main" xmlns="" id="{00000000-0008-0000-0100-0000F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8" name="CustomShape 1">
          <a:extLst>
            <a:ext uri="{FF2B5EF4-FFF2-40B4-BE49-F238E27FC236}">
              <a16:creationId xmlns:a16="http://schemas.microsoft.com/office/drawing/2014/main" xmlns="" id="{00000000-0008-0000-0100-0000F2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9" name="CustomShape 1">
          <a:extLst>
            <a:ext uri="{FF2B5EF4-FFF2-40B4-BE49-F238E27FC236}">
              <a16:creationId xmlns:a16="http://schemas.microsoft.com/office/drawing/2014/main" xmlns="" id="{00000000-0008-0000-0100-0000F3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710" name="CustomShape 1">
          <a:extLst>
            <a:ext uri="{FF2B5EF4-FFF2-40B4-BE49-F238E27FC236}">
              <a16:creationId xmlns:a16="http://schemas.microsoft.com/office/drawing/2014/main" xmlns="" id="{00000000-0008-0000-0100-0000F4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11" name="CustomShape 1">
          <a:extLst>
            <a:ext uri="{FF2B5EF4-FFF2-40B4-BE49-F238E27FC236}">
              <a16:creationId xmlns:a16="http://schemas.microsoft.com/office/drawing/2014/main" xmlns="" id="{00000000-0008-0000-0100-0000F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12" name="CustomShape 1">
          <a:extLst>
            <a:ext uri="{FF2B5EF4-FFF2-40B4-BE49-F238E27FC236}">
              <a16:creationId xmlns:a16="http://schemas.microsoft.com/office/drawing/2014/main" xmlns="" id="{00000000-0008-0000-0100-0000F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13" name="CustomShape 1">
          <a:extLst>
            <a:ext uri="{FF2B5EF4-FFF2-40B4-BE49-F238E27FC236}">
              <a16:creationId xmlns:a16="http://schemas.microsoft.com/office/drawing/2014/main" xmlns="" id="{00000000-0008-0000-0100-0000F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14" name="CustomShape 1">
          <a:extLst>
            <a:ext uri="{FF2B5EF4-FFF2-40B4-BE49-F238E27FC236}">
              <a16:creationId xmlns:a16="http://schemas.microsoft.com/office/drawing/2014/main" xmlns="" id="{00000000-0008-0000-0100-0000F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15" name="CustomShape 1">
          <a:extLst>
            <a:ext uri="{FF2B5EF4-FFF2-40B4-BE49-F238E27FC236}">
              <a16:creationId xmlns:a16="http://schemas.microsoft.com/office/drawing/2014/main" xmlns="" id="{00000000-0008-0000-0100-0000F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16" name="CustomShape 1">
          <a:extLst>
            <a:ext uri="{FF2B5EF4-FFF2-40B4-BE49-F238E27FC236}">
              <a16:creationId xmlns:a16="http://schemas.microsoft.com/office/drawing/2014/main" xmlns="" id="{00000000-0008-0000-0100-0000F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17" name="CustomShape 1">
          <a:extLst>
            <a:ext uri="{FF2B5EF4-FFF2-40B4-BE49-F238E27FC236}">
              <a16:creationId xmlns:a16="http://schemas.microsoft.com/office/drawing/2014/main" xmlns="" id="{00000000-0008-0000-0100-0000FB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18" name="CustomShape 1">
          <a:extLst>
            <a:ext uri="{FF2B5EF4-FFF2-40B4-BE49-F238E27FC236}">
              <a16:creationId xmlns:a16="http://schemas.microsoft.com/office/drawing/2014/main" xmlns="" id="{00000000-0008-0000-0100-0000F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19" name="CustomShape 1">
          <a:extLst>
            <a:ext uri="{FF2B5EF4-FFF2-40B4-BE49-F238E27FC236}">
              <a16:creationId xmlns:a16="http://schemas.microsoft.com/office/drawing/2014/main" xmlns="" id="{00000000-0008-0000-0100-0000FD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20" name="CustomShape 1">
          <a:extLst>
            <a:ext uri="{FF2B5EF4-FFF2-40B4-BE49-F238E27FC236}">
              <a16:creationId xmlns:a16="http://schemas.microsoft.com/office/drawing/2014/main" xmlns="" id="{00000000-0008-0000-0100-0000F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21" name="CustomShape 1">
          <a:extLst>
            <a:ext uri="{FF2B5EF4-FFF2-40B4-BE49-F238E27FC236}">
              <a16:creationId xmlns:a16="http://schemas.microsoft.com/office/drawing/2014/main" xmlns="" id="{00000000-0008-0000-0100-0000F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22" name="CustomShape 1">
          <a:extLst>
            <a:ext uri="{FF2B5EF4-FFF2-40B4-BE49-F238E27FC236}">
              <a16:creationId xmlns:a16="http://schemas.microsoft.com/office/drawing/2014/main" xmlns="" id="{00000000-0008-0000-0100-00000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23" name="CustomShape 1">
          <a:extLst>
            <a:ext uri="{FF2B5EF4-FFF2-40B4-BE49-F238E27FC236}">
              <a16:creationId xmlns:a16="http://schemas.microsoft.com/office/drawing/2014/main" xmlns="" id="{00000000-0008-0000-0100-00000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24" name="CustomShape 1">
          <a:extLst>
            <a:ext uri="{FF2B5EF4-FFF2-40B4-BE49-F238E27FC236}">
              <a16:creationId xmlns:a16="http://schemas.microsoft.com/office/drawing/2014/main" xmlns="" id="{00000000-0008-0000-0100-00000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25" name="CustomShape 1">
          <a:extLst>
            <a:ext uri="{FF2B5EF4-FFF2-40B4-BE49-F238E27FC236}">
              <a16:creationId xmlns:a16="http://schemas.microsoft.com/office/drawing/2014/main" xmlns="" id="{00000000-0008-0000-0100-00000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26" name="CustomShape 1">
          <a:extLst>
            <a:ext uri="{FF2B5EF4-FFF2-40B4-BE49-F238E27FC236}">
              <a16:creationId xmlns:a16="http://schemas.microsoft.com/office/drawing/2014/main" xmlns="" id="{00000000-0008-0000-0100-00000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27" name="CustomShape 1">
          <a:extLst>
            <a:ext uri="{FF2B5EF4-FFF2-40B4-BE49-F238E27FC236}">
              <a16:creationId xmlns:a16="http://schemas.microsoft.com/office/drawing/2014/main" xmlns="" id="{00000000-0008-0000-0100-00000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28" name="CustomShape 1">
          <a:extLst>
            <a:ext uri="{FF2B5EF4-FFF2-40B4-BE49-F238E27FC236}">
              <a16:creationId xmlns:a16="http://schemas.microsoft.com/office/drawing/2014/main" xmlns="" id="{00000000-0008-0000-0100-00000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29" name="CustomShape 1">
          <a:extLst>
            <a:ext uri="{FF2B5EF4-FFF2-40B4-BE49-F238E27FC236}">
              <a16:creationId xmlns:a16="http://schemas.microsoft.com/office/drawing/2014/main" xmlns="" id="{00000000-0008-0000-0100-00000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30" name="CustomShape 1">
          <a:extLst>
            <a:ext uri="{FF2B5EF4-FFF2-40B4-BE49-F238E27FC236}">
              <a16:creationId xmlns:a16="http://schemas.microsoft.com/office/drawing/2014/main" xmlns="" id="{00000000-0008-0000-0100-00000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731" name="CustomShape 1">
          <a:extLst>
            <a:ext uri="{FF2B5EF4-FFF2-40B4-BE49-F238E27FC236}">
              <a16:creationId xmlns:a16="http://schemas.microsoft.com/office/drawing/2014/main" xmlns="" id="{00000000-0008-0000-0100-000009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32" name="CustomShape 1">
          <a:extLst>
            <a:ext uri="{FF2B5EF4-FFF2-40B4-BE49-F238E27FC236}">
              <a16:creationId xmlns:a16="http://schemas.microsoft.com/office/drawing/2014/main" xmlns="" id="{00000000-0008-0000-0100-00000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33" name="CustomShape 1">
          <a:extLst>
            <a:ext uri="{FF2B5EF4-FFF2-40B4-BE49-F238E27FC236}">
              <a16:creationId xmlns:a16="http://schemas.microsoft.com/office/drawing/2014/main" xmlns="" id="{00000000-0008-0000-0100-00000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34" name="CustomShape 1">
          <a:extLst>
            <a:ext uri="{FF2B5EF4-FFF2-40B4-BE49-F238E27FC236}">
              <a16:creationId xmlns:a16="http://schemas.microsoft.com/office/drawing/2014/main" xmlns="" id="{00000000-0008-0000-0100-00000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35" name="CustomShape 1">
          <a:extLst>
            <a:ext uri="{FF2B5EF4-FFF2-40B4-BE49-F238E27FC236}">
              <a16:creationId xmlns:a16="http://schemas.microsoft.com/office/drawing/2014/main" xmlns="" id="{00000000-0008-0000-0100-00000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36" name="CustomShape 1">
          <a:extLst>
            <a:ext uri="{FF2B5EF4-FFF2-40B4-BE49-F238E27FC236}">
              <a16:creationId xmlns:a16="http://schemas.microsoft.com/office/drawing/2014/main" xmlns="" id="{00000000-0008-0000-0100-00000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37" name="CustomShape 1">
          <a:extLst>
            <a:ext uri="{FF2B5EF4-FFF2-40B4-BE49-F238E27FC236}">
              <a16:creationId xmlns:a16="http://schemas.microsoft.com/office/drawing/2014/main" xmlns="" id="{00000000-0008-0000-0100-00000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38" name="CustomShape 1">
          <a:extLst>
            <a:ext uri="{FF2B5EF4-FFF2-40B4-BE49-F238E27FC236}">
              <a16:creationId xmlns:a16="http://schemas.microsoft.com/office/drawing/2014/main" xmlns="" id="{00000000-0008-0000-0100-00001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39" name="CustomShape 1">
          <a:extLst>
            <a:ext uri="{FF2B5EF4-FFF2-40B4-BE49-F238E27FC236}">
              <a16:creationId xmlns:a16="http://schemas.microsoft.com/office/drawing/2014/main" xmlns="" id="{00000000-0008-0000-0100-00001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40" name="CustomShape 1">
          <a:extLst>
            <a:ext uri="{FF2B5EF4-FFF2-40B4-BE49-F238E27FC236}">
              <a16:creationId xmlns:a16="http://schemas.microsoft.com/office/drawing/2014/main" xmlns="" id="{00000000-0008-0000-0100-00001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41" name="CustomShape 1">
          <a:extLst>
            <a:ext uri="{FF2B5EF4-FFF2-40B4-BE49-F238E27FC236}">
              <a16:creationId xmlns:a16="http://schemas.microsoft.com/office/drawing/2014/main" xmlns="" id="{00000000-0008-0000-0100-00001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42" name="CustomShape 1">
          <a:extLst>
            <a:ext uri="{FF2B5EF4-FFF2-40B4-BE49-F238E27FC236}">
              <a16:creationId xmlns:a16="http://schemas.microsoft.com/office/drawing/2014/main" xmlns="" id="{00000000-0008-0000-0100-00001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43" name="CustomShape 1">
          <a:extLst>
            <a:ext uri="{FF2B5EF4-FFF2-40B4-BE49-F238E27FC236}">
              <a16:creationId xmlns:a16="http://schemas.microsoft.com/office/drawing/2014/main" xmlns="" id="{00000000-0008-0000-0100-00001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44" name="CustomShape 1">
          <a:extLst>
            <a:ext uri="{FF2B5EF4-FFF2-40B4-BE49-F238E27FC236}">
              <a16:creationId xmlns:a16="http://schemas.microsoft.com/office/drawing/2014/main" xmlns="" id="{00000000-0008-0000-0100-00001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45" name="CustomShape 1">
          <a:extLst>
            <a:ext uri="{FF2B5EF4-FFF2-40B4-BE49-F238E27FC236}">
              <a16:creationId xmlns:a16="http://schemas.microsoft.com/office/drawing/2014/main" xmlns="" id="{00000000-0008-0000-0100-00001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46" name="CustomShape 1">
          <a:extLst>
            <a:ext uri="{FF2B5EF4-FFF2-40B4-BE49-F238E27FC236}">
              <a16:creationId xmlns:a16="http://schemas.microsoft.com/office/drawing/2014/main" xmlns="" id="{00000000-0008-0000-0100-00001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47" name="CustomShape 1">
          <a:extLst>
            <a:ext uri="{FF2B5EF4-FFF2-40B4-BE49-F238E27FC236}">
              <a16:creationId xmlns:a16="http://schemas.microsoft.com/office/drawing/2014/main" xmlns="" id="{00000000-0008-0000-0100-00001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48" name="CustomShape 1">
          <a:extLst>
            <a:ext uri="{FF2B5EF4-FFF2-40B4-BE49-F238E27FC236}">
              <a16:creationId xmlns:a16="http://schemas.microsoft.com/office/drawing/2014/main" xmlns="" id="{00000000-0008-0000-0100-00001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49" name="CustomShape 1">
          <a:extLst>
            <a:ext uri="{FF2B5EF4-FFF2-40B4-BE49-F238E27FC236}">
              <a16:creationId xmlns:a16="http://schemas.microsoft.com/office/drawing/2014/main" xmlns="" id="{00000000-0008-0000-0100-00001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50" name="CustomShape 1">
          <a:extLst>
            <a:ext uri="{FF2B5EF4-FFF2-40B4-BE49-F238E27FC236}">
              <a16:creationId xmlns:a16="http://schemas.microsoft.com/office/drawing/2014/main" xmlns="" id="{00000000-0008-0000-0100-00001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51" name="CustomShape 1">
          <a:extLst>
            <a:ext uri="{FF2B5EF4-FFF2-40B4-BE49-F238E27FC236}">
              <a16:creationId xmlns:a16="http://schemas.microsoft.com/office/drawing/2014/main" xmlns="" id="{00000000-0008-0000-0100-00001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52" name="CustomShape 1">
          <a:extLst>
            <a:ext uri="{FF2B5EF4-FFF2-40B4-BE49-F238E27FC236}">
              <a16:creationId xmlns:a16="http://schemas.microsoft.com/office/drawing/2014/main" xmlns="" id="{00000000-0008-0000-0100-00001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53" name="CustomShape 1">
          <a:extLst>
            <a:ext uri="{FF2B5EF4-FFF2-40B4-BE49-F238E27FC236}">
              <a16:creationId xmlns:a16="http://schemas.microsoft.com/office/drawing/2014/main" xmlns="" id="{00000000-0008-0000-0100-00001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54" name="CustomShape 1">
          <a:extLst>
            <a:ext uri="{FF2B5EF4-FFF2-40B4-BE49-F238E27FC236}">
              <a16:creationId xmlns:a16="http://schemas.microsoft.com/office/drawing/2014/main" xmlns="" id="{00000000-0008-0000-0100-00002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55" name="CustomShape 1">
          <a:extLst>
            <a:ext uri="{FF2B5EF4-FFF2-40B4-BE49-F238E27FC236}">
              <a16:creationId xmlns:a16="http://schemas.microsoft.com/office/drawing/2014/main" xmlns="" id="{00000000-0008-0000-0100-000021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56" name="CustomShape 1">
          <a:extLst>
            <a:ext uri="{FF2B5EF4-FFF2-40B4-BE49-F238E27FC236}">
              <a16:creationId xmlns:a16="http://schemas.microsoft.com/office/drawing/2014/main" xmlns="" id="{00000000-0008-0000-0100-00002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57" name="CustomShape 1">
          <a:extLst>
            <a:ext uri="{FF2B5EF4-FFF2-40B4-BE49-F238E27FC236}">
              <a16:creationId xmlns:a16="http://schemas.microsoft.com/office/drawing/2014/main" xmlns="" id="{00000000-0008-0000-0100-000023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58" name="CustomShape 1">
          <a:extLst>
            <a:ext uri="{FF2B5EF4-FFF2-40B4-BE49-F238E27FC236}">
              <a16:creationId xmlns:a16="http://schemas.microsoft.com/office/drawing/2014/main" xmlns="" id="{00000000-0008-0000-0100-000024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59" name="CustomShape 1">
          <a:extLst>
            <a:ext uri="{FF2B5EF4-FFF2-40B4-BE49-F238E27FC236}">
              <a16:creationId xmlns:a16="http://schemas.microsoft.com/office/drawing/2014/main" xmlns="" id="{00000000-0008-0000-0100-000025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60" name="CustomShape 1">
          <a:extLst>
            <a:ext uri="{FF2B5EF4-FFF2-40B4-BE49-F238E27FC236}">
              <a16:creationId xmlns:a16="http://schemas.microsoft.com/office/drawing/2014/main" xmlns="" id="{00000000-0008-0000-0100-00002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61" name="CustomShape 1">
          <a:extLst>
            <a:ext uri="{FF2B5EF4-FFF2-40B4-BE49-F238E27FC236}">
              <a16:creationId xmlns:a16="http://schemas.microsoft.com/office/drawing/2014/main" xmlns="" id="{00000000-0008-0000-0100-000027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62" name="CustomShape 1">
          <a:extLst>
            <a:ext uri="{FF2B5EF4-FFF2-40B4-BE49-F238E27FC236}">
              <a16:creationId xmlns:a16="http://schemas.microsoft.com/office/drawing/2014/main" xmlns="" id="{00000000-0008-0000-0100-00002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63" name="CustomShape 1">
          <a:extLst>
            <a:ext uri="{FF2B5EF4-FFF2-40B4-BE49-F238E27FC236}">
              <a16:creationId xmlns:a16="http://schemas.microsoft.com/office/drawing/2014/main" xmlns="" id="{00000000-0008-0000-0100-000029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64" name="CustomShape 1">
          <a:extLst>
            <a:ext uri="{FF2B5EF4-FFF2-40B4-BE49-F238E27FC236}">
              <a16:creationId xmlns:a16="http://schemas.microsoft.com/office/drawing/2014/main" xmlns="" id="{00000000-0008-0000-0100-00002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65" name="CustomShape 1">
          <a:extLst>
            <a:ext uri="{FF2B5EF4-FFF2-40B4-BE49-F238E27FC236}">
              <a16:creationId xmlns:a16="http://schemas.microsoft.com/office/drawing/2014/main" xmlns="" id="{00000000-0008-0000-0100-00002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66" name="CustomShape 1">
          <a:extLst>
            <a:ext uri="{FF2B5EF4-FFF2-40B4-BE49-F238E27FC236}">
              <a16:creationId xmlns:a16="http://schemas.microsoft.com/office/drawing/2014/main" xmlns="" id="{00000000-0008-0000-0100-00002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67" name="CustomShape 1">
          <a:extLst>
            <a:ext uri="{FF2B5EF4-FFF2-40B4-BE49-F238E27FC236}">
              <a16:creationId xmlns:a16="http://schemas.microsoft.com/office/drawing/2014/main" xmlns="" id="{00000000-0008-0000-0100-00002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68" name="CustomShape 1">
          <a:extLst>
            <a:ext uri="{FF2B5EF4-FFF2-40B4-BE49-F238E27FC236}">
              <a16:creationId xmlns:a16="http://schemas.microsoft.com/office/drawing/2014/main" xmlns="" id="{00000000-0008-0000-0100-00002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69" name="CustomShape 1">
          <a:extLst>
            <a:ext uri="{FF2B5EF4-FFF2-40B4-BE49-F238E27FC236}">
              <a16:creationId xmlns:a16="http://schemas.microsoft.com/office/drawing/2014/main" xmlns="" id="{00000000-0008-0000-0100-00002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70" name="CustomShape 1">
          <a:extLst>
            <a:ext uri="{FF2B5EF4-FFF2-40B4-BE49-F238E27FC236}">
              <a16:creationId xmlns:a16="http://schemas.microsoft.com/office/drawing/2014/main" xmlns="" id="{00000000-0008-0000-0100-00003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71" name="CustomShape 1">
          <a:extLst>
            <a:ext uri="{FF2B5EF4-FFF2-40B4-BE49-F238E27FC236}">
              <a16:creationId xmlns:a16="http://schemas.microsoft.com/office/drawing/2014/main" xmlns="" id="{00000000-0008-0000-0100-00003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72" name="CustomShape 1">
          <a:extLst>
            <a:ext uri="{FF2B5EF4-FFF2-40B4-BE49-F238E27FC236}">
              <a16:creationId xmlns:a16="http://schemas.microsoft.com/office/drawing/2014/main" xmlns="" id="{00000000-0008-0000-0100-00003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73" name="CustomShape 1">
          <a:extLst>
            <a:ext uri="{FF2B5EF4-FFF2-40B4-BE49-F238E27FC236}">
              <a16:creationId xmlns:a16="http://schemas.microsoft.com/office/drawing/2014/main" xmlns="" id="{00000000-0008-0000-0100-00003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74" name="CustomShape 1">
          <a:extLst>
            <a:ext uri="{FF2B5EF4-FFF2-40B4-BE49-F238E27FC236}">
              <a16:creationId xmlns:a16="http://schemas.microsoft.com/office/drawing/2014/main" xmlns="" id="{00000000-0008-0000-0100-00003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75" name="CustomShape 1">
          <a:extLst>
            <a:ext uri="{FF2B5EF4-FFF2-40B4-BE49-F238E27FC236}">
              <a16:creationId xmlns:a16="http://schemas.microsoft.com/office/drawing/2014/main" xmlns="" id="{00000000-0008-0000-0100-00003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76" name="CustomShape 1">
          <a:extLst>
            <a:ext uri="{FF2B5EF4-FFF2-40B4-BE49-F238E27FC236}">
              <a16:creationId xmlns:a16="http://schemas.microsoft.com/office/drawing/2014/main" xmlns="" id="{00000000-0008-0000-0100-00003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77" name="CustomShape 1">
          <a:extLst>
            <a:ext uri="{FF2B5EF4-FFF2-40B4-BE49-F238E27FC236}">
              <a16:creationId xmlns:a16="http://schemas.microsoft.com/office/drawing/2014/main" xmlns="" id="{00000000-0008-0000-0100-00003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78" name="CustomShape 1">
          <a:extLst>
            <a:ext uri="{FF2B5EF4-FFF2-40B4-BE49-F238E27FC236}">
              <a16:creationId xmlns:a16="http://schemas.microsoft.com/office/drawing/2014/main" xmlns="" id="{00000000-0008-0000-0100-00003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79" name="CustomShape 1">
          <a:extLst>
            <a:ext uri="{FF2B5EF4-FFF2-40B4-BE49-F238E27FC236}">
              <a16:creationId xmlns:a16="http://schemas.microsoft.com/office/drawing/2014/main" xmlns="" id="{00000000-0008-0000-0100-00003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80" name="CustomShape 1">
          <a:extLst>
            <a:ext uri="{FF2B5EF4-FFF2-40B4-BE49-F238E27FC236}">
              <a16:creationId xmlns:a16="http://schemas.microsoft.com/office/drawing/2014/main" xmlns="" id="{00000000-0008-0000-0100-00003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81" name="CustomShape 1">
          <a:extLst>
            <a:ext uri="{FF2B5EF4-FFF2-40B4-BE49-F238E27FC236}">
              <a16:creationId xmlns:a16="http://schemas.microsoft.com/office/drawing/2014/main" xmlns="" id="{00000000-0008-0000-0100-00003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82" name="CustomShape 1">
          <a:extLst>
            <a:ext uri="{FF2B5EF4-FFF2-40B4-BE49-F238E27FC236}">
              <a16:creationId xmlns:a16="http://schemas.microsoft.com/office/drawing/2014/main" xmlns="" id="{00000000-0008-0000-0100-00003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83" name="CustomShape 1">
          <a:extLst>
            <a:ext uri="{FF2B5EF4-FFF2-40B4-BE49-F238E27FC236}">
              <a16:creationId xmlns:a16="http://schemas.microsoft.com/office/drawing/2014/main" xmlns="" id="{00000000-0008-0000-0100-00003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84" name="CustomShape 1">
          <a:extLst>
            <a:ext uri="{FF2B5EF4-FFF2-40B4-BE49-F238E27FC236}">
              <a16:creationId xmlns:a16="http://schemas.microsoft.com/office/drawing/2014/main" xmlns="" id="{00000000-0008-0000-0100-00003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85" name="CustomShape 1">
          <a:extLst>
            <a:ext uri="{FF2B5EF4-FFF2-40B4-BE49-F238E27FC236}">
              <a16:creationId xmlns:a16="http://schemas.microsoft.com/office/drawing/2014/main" xmlns="" id="{00000000-0008-0000-0100-00003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86" name="CustomShape 1">
          <a:extLst>
            <a:ext uri="{FF2B5EF4-FFF2-40B4-BE49-F238E27FC236}">
              <a16:creationId xmlns:a16="http://schemas.microsoft.com/office/drawing/2014/main" xmlns="" id="{00000000-0008-0000-0100-00004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87" name="CustomShape 1">
          <a:extLst>
            <a:ext uri="{FF2B5EF4-FFF2-40B4-BE49-F238E27FC236}">
              <a16:creationId xmlns:a16="http://schemas.microsoft.com/office/drawing/2014/main" xmlns="" id="{00000000-0008-0000-0100-00004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88" name="CustomShape 1">
          <a:extLst>
            <a:ext uri="{FF2B5EF4-FFF2-40B4-BE49-F238E27FC236}">
              <a16:creationId xmlns:a16="http://schemas.microsoft.com/office/drawing/2014/main" xmlns="" id="{00000000-0008-0000-0100-00004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89" name="CustomShape 1">
          <a:extLst>
            <a:ext uri="{FF2B5EF4-FFF2-40B4-BE49-F238E27FC236}">
              <a16:creationId xmlns:a16="http://schemas.microsoft.com/office/drawing/2014/main" xmlns="" id="{00000000-0008-0000-0100-00004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90" name="CustomShape 1">
          <a:extLst>
            <a:ext uri="{FF2B5EF4-FFF2-40B4-BE49-F238E27FC236}">
              <a16:creationId xmlns:a16="http://schemas.microsoft.com/office/drawing/2014/main" xmlns="" id="{00000000-0008-0000-0100-00004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91" name="CustomShape 1">
          <a:extLst>
            <a:ext uri="{FF2B5EF4-FFF2-40B4-BE49-F238E27FC236}">
              <a16:creationId xmlns:a16="http://schemas.microsoft.com/office/drawing/2014/main" xmlns="" id="{00000000-0008-0000-0100-00004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92" name="CustomShape 1">
          <a:extLst>
            <a:ext uri="{FF2B5EF4-FFF2-40B4-BE49-F238E27FC236}">
              <a16:creationId xmlns:a16="http://schemas.microsoft.com/office/drawing/2014/main" xmlns="" id="{00000000-0008-0000-0100-00004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93" name="CustomShape 1">
          <a:extLst>
            <a:ext uri="{FF2B5EF4-FFF2-40B4-BE49-F238E27FC236}">
              <a16:creationId xmlns:a16="http://schemas.microsoft.com/office/drawing/2014/main" xmlns="" id="{00000000-0008-0000-0100-00004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94" name="CustomShape 1">
          <a:extLst>
            <a:ext uri="{FF2B5EF4-FFF2-40B4-BE49-F238E27FC236}">
              <a16:creationId xmlns:a16="http://schemas.microsoft.com/office/drawing/2014/main" xmlns="" id="{00000000-0008-0000-0100-00004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95" name="CustomShape 1">
          <a:extLst>
            <a:ext uri="{FF2B5EF4-FFF2-40B4-BE49-F238E27FC236}">
              <a16:creationId xmlns:a16="http://schemas.microsoft.com/office/drawing/2014/main" xmlns="" id="{00000000-0008-0000-0100-00004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96" name="CustomShape 1">
          <a:extLst>
            <a:ext uri="{FF2B5EF4-FFF2-40B4-BE49-F238E27FC236}">
              <a16:creationId xmlns:a16="http://schemas.microsoft.com/office/drawing/2014/main" xmlns="" id="{00000000-0008-0000-0100-00004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97" name="CustomShape 1">
          <a:extLst>
            <a:ext uri="{FF2B5EF4-FFF2-40B4-BE49-F238E27FC236}">
              <a16:creationId xmlns:a16="http://schemas.microsoft.com/office/drawing/2014/main" xmlns="" id="{00000000-0008-0000-0100-00004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98" name="CustomShape 1">
          <a:extLst>
            <a:ext uri="{FF2B5EF4-FFF2-40B4-BE49-F238E27FC236}">
              <a16:creationId xmlns:a16="http://schemas.microsoft.com/office/drawing/2014/main" xmlns="" id="{00000000-0008-0000-0100-00004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99" name="CustomShape 1">
          <a:extLst>
            <a:ext uri="{FF2B5EF4-FFF2-40B4-BE49-F238E27FC236}">
              <a16:creationId xmlns:a16="http://schemas.microsoft.com/office/drawing/2014/main" xmlns="" id="{00000000-0008-0000-0100-00004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00" name="CustomShape 1">
          <a:extLst>
            <a:ext uri="{FF2B5EF4-FFF2-40B4-BE49-F238E27FC236}">
              <a16:creationId xmlns:a16="http://schemas.microsoft.com/office/drawing/2014/main" xmlns="" id="{00000000-0008-0000-0100-00004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01" name="CustomShape 1">
          <a:extLst>
            <a:ext uri="{FF2B5EF4-FFF2-40B4-BE49-F238E27FC236}">
              <a16:creationId xmlns:a16="http://schemas.microsoft.com/office/drawing/2014/main" xmlns="" id="{00000000-0008-0000-0100-00004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02" name="CustomShape 1">
          <a:extLst>
            <a:ext uri="{FF2B5EF4-FFF2-40B4-BE49-F238E27FC236}">
              <a16:creationId xmlns:a16="http://schemas.microsoft.com/office/drawing/2014/main" xmlns="" id="{00000000-0008-0000-0100-00005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03" name="CustomShape 1">
          <a:extLst>
            <a:ext uri="{FF2B5EF4-FFF2-40B4-BE49-F238E27FC236}">
              <a16:creationId xmlns:a16="http://schemas.microsoft.com/office/drawing/2014/main" xmlns="" id="{00000000-0008-0000-0100-00005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04" name="CustomShape 1">
          <a:extLst>
            <a:ext uri="{FF2B5EF4-FFF2-40B4-BE49-F238E27FC236}">
              <a16:creationId xmlns:a16="http://schemas.microsoft.com/office/drawing/2014/main" xmlns="" id="{00000000-0008-0000-0100-00005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05" name="CustomShape 1">
          <a:extLst>
            <a:ext uri="{FF2B5EF4-FFF2-40B4-BE49-F238E27FC236}">
              <a16:creationId xmlns:a16="http://schemas.microsoft.com/office/drawing/2014/main" xmlns="" id="{00000000-0008-0000-0100-00005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06" name="CustomShape 1">
          <a:extLst>
            <a:ext uri="{FF2B5EF4-FFF2-40B4-BE49-F238E27FC236}">
              <a16:creationId xmlns:a16="http://schemas.microsoft.com/office/drawing/2014/main" xmlns="" id="{00000000-0008-0000-0100-00005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07" name="CustomShape 1">
          <a:extLst>
            <a:ext uri="{FF2B5EF4-FFF2-40B4-BE49-F238E27FC236}">
              <a16:creationId xmlns:a16="http://schemas.microsoft.com/office/drawing/2014/main" xmlns="" id="{00000000-0008-0000-0100-00005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08" name="CustomShape 1">
          <a:extLst>
            <a:ext uri="{FF2B5EF4-FFF2-40B4-BE49-F238E27FC236}">
              <a16:creationId xmlns:a16="http://schemas.microsoft.com/office/drawing/2014/main" xmlns="" id="{00000000-0008-0000-0100-00005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09" name="CustomShape 1">
          <a:extLst>
            <a:ext uri="{FF2B5EF4-FFF2-40B4-BE49-F238E27FC236}">
              <a16:creationId xmlns:a16="http://schemas.microsoft.com/office/drawing/2014/main" xmlns="" id="{00000000-0008-0000-0100-00005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10" name="CustomShape 1">
          <a:extLst>
            <a:ext uri="{FF2B5EF4-FFF2-40B4-BE49-F238E27FC236}">
              <a16:creationId xmlns:a16="http://schemas.microsoft.com/office/drawing/2014/main" xmlns="" id="{00000000-0008-0000-0100-00005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11" name="CustomShape 1">
          <a:extLst>
            <a:ext uri="{FF2B5EF4-FFF2-40B4-BE49-F238E27FC236}">
              <a16:creationId xmlns:a16="http://schemas.microsoft.com/office/drawing/2014/main" xmlns="" id="{00000000-0008-0000-0100-00005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12" name="CustomShape 1">
          <a:extLst>
            <a:ext uri="{FF2B5EF4-FFF2-40B4-BE49-F238E27FC236}">
              <a16:creationId xmlns:a16="http://schemas.microsoft.com/office/drawing/2014/main" xmlns="" id="{00000000-0008-0000-0100-00005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13" name="CustomShape 1">
          <a:extLst>
            <a:ext uri="{FF2B5EF4-FFF2-40B4-BE49-F238E27FC236}">
              <a16:creationId xmlns:a16="http://schemas.microsoft.com/office/drawing/2014/main" xmlns="" id="{00000000-0008-0000-0100-00005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14" name="CustomShape 1">
          <a:extLst>
            <a:ext uri="{FF2B5EF4-FFF2-40B4-BE49-F238E27FC236}">
              <a16:creationId xmlns:a16="http://schemas.microsoft.com/office/drawing/2014/main" xmlns="" id="{00000000-0008-0000-0100-00005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15" name="CustomShape 1">
          <a:extLst>
            <a:ext uri="{FF2B5EF4-FFF2-40B4-BE49-F238E27FC236}">
              <a16:creationId xmlns:a16="http://schemas.microsoft.com/office/drawing/2014/main" xmlns="" id="{00000000-0008-0000-0100-00005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16" name="CustomShape 1">
          <a:extLst>
            <a:ext uri="{FF2B5EF4-FFF2-40B4-BE49-F238E27FC236}">
              <a16:creationId xmlns:a16="http://schemas.microsoft.com/office/drawing/2014/main" xmlns="" id="{00000000-0008-0000-0100-00005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17" name="CustomShape 1">
          <a:extLst>
            <a:ext uri="{FF2B5EF4-FFF2-40B4-BE49-F238E27FC236}">
              <a16:creationId xmlns:a16="http://schemas.microsoft.com/office/drawing/2014/main" xmlns="" id="{00000000-0008-0000-0100-00005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18" name="CustomShape 1">
          <a:extLst>
            <a:ext uri="{FF2B5EF4-FFF2-40B4-BE49-F238E27FC236}">
              <a16:creationId xmlns:a16="http://schemas.microsoft.com/office/drawing/2014/main" xmlns="" id="{00000000-0008-0000-0100-00006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19" name="CustomShape 1">
          <a:extLst>
            <a:ext uri="{FF2B5EF4-FFF2-40B4-BE49-F238E27FC236}">
              <a16:creationId xmlns:a16="http://schemas.microsoft.com/office/drawing/2014/main" xmlns="" id="{00000000-0008-0000-0100-00006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20" name="CustomShape 1">
          <a:extLst>
            <a:ext uri="{FF2B5EF4-FFF2-40B4-BE49-F238E27FC236}">
              <a16:creationId xmlns:a16="http://schemas.microsoft.com/office/drawing/2014/main" xmlns="" id="{00000000-0008-0000-0100-00006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21" name="CustomShape 1">
          <a:extLst>
            <a:ext uri="{FF2B5EF4-FFF2-40B4-BE49-F238E27FC236}">
              <a16:creationId xmlns:a16="http://schemas.microsoft.com/office/drawing/2014/main" xmlns="" id="{00000000-0008-0000-0100-00006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22" name="CustomShape 1">
          <a:extLst>
            <a:ext uri="{FF2B5EF4-FFF2-40B4-BE49-F238E27FC236}">
              <a16:creationId xmlns:a16="http://schemas.microsoft.com/office/drawing/2014/main" xmlns="" id="{00000000-0008-0000-0100-00006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23" name="CustomShape 1">
          <a:extLst>
            <a:ext uri="{FF2B5EF4-FFF2-40B4-BE49-F238E27FC236}">
              <a16:creationId xmlns:a16="http://schemas.microsoft.com/office/drawing/2014/main" xmlns="" id="{00000000-0008-0000-0100-00006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24" name="CustomShape 1">
          <a:extLst>
            <a:ext uri="{FF2B5EF4-FFF2-40B4-BE49-F238E27FC236}">
              <a16:creationId xmlns:a16="http://schemas.microsoft.com/office/drawing/2014/main" xmlns="" id="{00000000-0008-0000-0100-00006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25" name="CustomShape 1">
          <a:extLst>
            <a:ext uri="{FF2B5EF4-FFF2-40B4-BE49-F238E27FC236}">
              <a16:creationId xmlns:a16="http://schemas.microsoft.com/office/drawing/2014/main" xmlns="" id="{00000000-0008-0000-0100-00006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26" name="CustomShape 1">
          <a:extLst>
            <a:ext uri="{FF2B5EF4-FFF2-40B4-BE49-F238E27FC236}">
              <a16:creationId xmlns:a16="http://schemas.microsoft.com/office/drawing/2014/main" xmlns="" id="{00000000-0008-0000-0100-00006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27" name="CustomShape 1">
          <a:extLst>
            <a:ext uri="{FF2B5EF4-FFF2-40B4-BE49-F238E27FC236}">
              <a16:creationId xmlns:a16="http://schemas.microsoft.com/office/drawing/2014/main" xmlns="" id="{00000000-0008-0000-0100-00006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28" name="CustomShape 1">
          <a:extLst>
            <a:ext uri="{FF2B5EF4-FFF2-40B4-BE49-F238E27FC236}">
              <a16:creationId xmlns:a16="http://schemas.microsoft.com/office/drawing/2014/main" xmlns="" id="{00000000-0008-0000-0100-00006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29" name="CustomShape 1">
          <a:extLst>
            <a:ext uri="{FF2B5EF4-FFF2-40B4-BE49-F238E27FC236}">
              <a16:creationId xmlns:a16="http://schemas.microsoft.com/office/drawing/2014/main" xmlns="" id="{00000000-0008-0000-0100-00006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30" name="CustomShape 1">
          <a:extLst>
            <a:ext uri="{FF2B5EF4-FFF2-40B4-BE49-F238E27FC236}">
              <a16:creationId xmlns:a16="http://schemas.microsoft.com/office/drawing/2014/main" xmlns="" id="{00000000-0008-0000-0100-00006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31" name="CustomShape 1">
          <a:extLst>
            <a:ext uri="{FF2B5EF4-FFF2-40B4-BE49-F238E27FC236}">
              <a16:creationId xmlns:a16="http://schemas.microsoft.com/office/drawing/2014/main" xmlns="" id="{00000000-0008-0000-0100-00006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32" name="CustomShape 1">
          <a:extLst>
            <a:ext uri="{FF2B5EF4-FFF2-40B4-BE49-F238E27FC236}">
              <a16:creationId xmlns:a16="http://schemas.microsoft.com/office/drawing/2014/main" xmlns="" id="{00000000-0008-0000-0100-00006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33" name="CustomShape 1">
          <a:extLst>
            <a:ext uri="{FF2B5EF4-FFF2-40B4-BE49-F238E27FC236}">
              <a16:creationId xmlns:a16="http://schemas.microsoft.com/office/drawing/2014/main" xmlns="" id="{00000000-0008-0000-0100-00006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34" name="CustomShape 1">
          <a:extLst>
            <a:ext uri="{FF2B5EF4-FFF2-40B4-BE49-F238E27FC236}">
              <a16:creationId xmlns:a16="http://schemas.microsoft.com/office/drawing/2014/main" xmlns="" id="{00000000-0008-0000-0100-00007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35" name="CustomShape 1">
          <a:extLst>
            <a:ext uri="{FF2B5EF4-FFF2-40B4-BE49-F238E27FC236}">
              <a16:creationId xmlns:a16="http://schemas.microsoft.com/office/drawing/2014/main" xmlns="" id="{00000000-0008-0000-0100-00007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36" name="CustomShape 1">
          <a:extLst>
            <a:ext uri="{FF2B5EF4-FFF2-40B4-BE49-F238E27FC236}">
              <a16:creationId xmlns:a16="http://schemas.microsoft.com/office/drawing/2014/main" xmlns="" id="{00000000-0008-0000-0100-00007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37" name="CustomShape 1">
          <a:extLst>
            <a:ext uri="{FF2B5EF4-FFF2-40B4-BE49-F238E27FC236}">
              <a16:creationId xmlns:a16="http://schemas.microsoft.com/office/drawing/2014/main" xmlns="" id="{00000000-0008-0000-0100-00007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38" name="CustomShape 1">
          <a:extLst>
            <a:ext uri="{FF2B5EF4-FFF2-40B4-BE49-F238E27FC236}">
              <a16:creationId xmlns:a16="http://schemas.microsoft.com/office/drawing/2014/main" xmlns="" id="{00000000-0008-0000-0100-00007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39" name="CustomShape 1">
          <a:extLst>
            <a:ext uri="{FF2B5EF4-FFF2-40B4-BE49-F238E27FC236}">
              <a16:creationId xmlns:a16="http://schemas.microsoft.com/office/drawing/2014/main" xmlns="" id="{00000000-0008-0000-0100-00007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40" name="CustomShape 1">
          <a:extLst>
            <a:ext uri="{FF2B5EF4-FFF2-40B4-BE49-F238E27FC236}">
              <a16:creationId xmlns:a16="http://schemas.microsoft.com/office/drawing/2014/main" xmlns="" id="{00000000-0008-0000-0100-00007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41" name="CustomShape 1">
          <a:extLst>
            <a:ext uri="{FF2B5EF4-FFF2-40B4-BE49-F238E27FC236}">
              <a16:creationId xmlns:a16="http://schemas.microsoft.com/office/drawing/2014/main" xmlns="" id="{00000000-0008-0000-0100-00007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42" name="CustomShape 1">
          <a:extLst>
            <a:ext uri="{FF2B5EF4-FFF2-40B4-BE49-F238E27FC236}">
              <a16:creationId xmlns:a16="http://schemas.microsoft.com/office/drawing/2014/main" xmlns="" id="{00000000-0008-0000-0100-00007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43" name="CustomShape 1">
          <a:extLst>
            <a:ext uri="{FF2B5EF4-FFF2-40B4-BE49-F238E27FC236}">
              <a16:creationId xmlns:a16="http://schemas.microsoft.com/office/drawing/2014/main" xmlns="" id="{00000000-0008-0000-0100-00007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44" name="CustomShape 1">
          <a:extLst>
            <a:ext uri="{FF2B5EF4-FFF2-40B4-BE49-F238E27FC236}">
              <a16:creationId xmlns:a16="http://schemas.microsoft.com/office/drawing/2014/main" xmlns="" id="{00000000-0008-0000-0100-00007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45" name="CustomShape 1">
          <a:extLst>
            <a:ext uri="{FF2B5EF4-FFF2-40B4-BE49-F238E27FC236}">
              <a16:creationId xmlns:a16="http://schemas.microsoft.com/office/drawing/2014/main" xmlns="" id="{00000000-0008-0000-0100-00007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46" name="CustomShape 1">
          <a:extLst>
            <a:ext uri="{FF2B5EF4-FFF2-40B4-BE49-F238E27FC236}">
              <a16:creationId xmlns:a16="http://schemas.microsoft.com/office/drawing/2014/main" xmlns="" id="{00000000-0008-0000-0100-00007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47" name="CustomShape 1">
          <a:extLst>
            <a:ext uri="{FF2B5EF4-FFF2-40B4-BE49-F238E27FC236}">
              <a16:creationId xmlns:a16="http://schemas.microsoft.com/office/drawing/2014/main" xmlns="" id="{00000000-0008-0000-0100-00007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48" name="CustomShape 1">
          <a:extLst>
            <a:ext uri="{FF2B5EF4-FFF2-40B4-BE49-F238E27FC236}">
              <a16:creationId xmlns:a16="http://schemas.microsoft.com/office/drawing/2014/main" xmlns="" id="{00000000-0008-0000-0100-00007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49" name="CustomShape 1">
          <a:extLst>
            <a:ext uri="{FF2B5EF4-FFF2-40B4-BE49-F238E27FC236}">
              <a16:creationId xmlns:a16="http://schemas.microsoft.com/office/drawing/2014/main" xmlns="" id="{00000000-0008-0000-0100-00007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50" name="CustomShape 1">
          <a:extLst>
            <a:ext uri="{FF2B5EF4-FFF2-40B4-BE49-F238E27FC236}">
              <a16:creationId xmlns:a16="http://schemas.microsoft.com/office/drawing/2014/main" xmlns="" id="{00000000-0008-0000-0100-00008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51" name="CustomShape 1">
          <a:extLst>
            <a:ext uri="{FF2B5EF4-FFF2-40B4-BE49-F238E27FC236}">
              <a16:creationId xmlns:a16="http://schemas.microsoft.com/office/drawing/2014/main" xmlns="" id="{00000000-0008-0000-0100-00008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52" name="CustomShape 1">
          <a:extLst>
            <a:ext uri="{FF2B5EF4-FFF2-40B4-BE49-F238E27FC236}">
              <a16:creationId xmlns:a16="http://schemas.microsoft.com/office/drawing/2014/main" xmlns="" id="{00000000-0008-0000-0100-00008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53" name="CustomShape 1">
          <a:extLst>
            <a:ext uri="{FF2B5EF4-FFF2-40B4-BE49-F238E27FC236}">
              <a16:creationId xmlns:a16="http://schemas.microsoft.com/office/drawing/2014/main" xmlns="" id="{00000000-0008-0000-0100-00008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54" name="CustomShape 1">
          <a:extLst>
            <a:ext uri="{FF2B5EF4-FFF2-40B4-BE49-F238E27FC236}">
              <a16:creationId xmlns:a16="http://schemas.microsoft.com/office/drawing/2014/main" xmlns="" id="{00000000-0008-0000-0100-00008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55" name="CustomShape 1">
          <a:extLst>
            <a:ext uri="{FF2B5EF4-FFF2-40B4-BE49-F238E27FC236}">
              <a16:creationId xmlns:a16="http://schemas.microsoft.com/office/drawing/2014/main" xmlns="" id="{00000000-0008-0000-0100-00008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56" name="CustomShape 1">
          <a:extLst>
            <a:ext uri="{FF2B5EF4-FFF2-40B4-BE49-F238E27FC236}">
              <a16:creationId xmlns:a16="http://schemas.microsoft.com/office/drawing/2014/main" xmlns="" id="{00000000-0008-0000-0100-00008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57" name="CustomShape 1">
          <a:extLst>
            <a:ext uri="{FF2B5EF4-FFF2-40B4-BE49-F238E27FC236}">
              <a16:creationId xmlns:a16="http://schemas.microsoft.com/office/drawing/2014/main" xmlns="" id="{00000000-0008-0000-0100-00008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58" name="CustomShape 1">
          <a:extLst>
            <a:ext uri="{FF2B5EF4-FFF2-40B4-BE49-F238E27FC236}">
              <a16:creationId xmlns:a16="http://schemas.microsoft.com/office/drawing/2014/main" xmlns="" id="{00000000-0008-0000-0100-00008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59" name="CustomShape 1">
          <a:extLst>
            <a:ext uri="{FF2B5EF4-FFF2-40B4-BE49-F238E27FC236}">
              <a16:creationId xmlns:a16="http://schemas.microsoft.com/office/drawing/2014/main" xmlns="" id="{00000000-0008-0000-0100-00008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60" name="CustomShape 1">
          <a:extLst>
            <a:ext uri="{FF2B5EF4-FFF2-40B4-BE49-F238E27FC236}">
              <a16:creationId xmlns:a16="http://schemas.microsoft.com/office/drawing/2014/main" xmlns="" id="{00000000-0008-0000-0100-00008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61" name="CustomShape 1">
          <a:extLst>
            <a:ext uri="{FF2B5EF4-FFF2-40B4-BE49-F238E27FC236}">
              <a16:creationId xmlns:a16="http://schemas.microsoft.com/office/drawing/2014/main" xmlns="" id="{00000000-0008-0000-0100-00008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62" name="CustomShape 1">
          <a:extLst>
            <a:ext uri="{FF2B5EF4-FFF2-40B4-BE49-F238E27FC236}">
              <a16:creationId xmlns:a16="http://schemas.microsoft.com/office/drawing/2014/main" xmlns="" id="{00000000-0008-0000-0100-00008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63" name="CustomShape 1">
          <a:extLst>
            <a:ext uri="{FF2B5EF4-FFF2-40B4-BE49-F238E27FC236}">
              <a16:creationId xmlns:a16="http://schemas.microsoft.com/office/drawing/2014/main" xmlns="" id="{00000000-0008-0000-0100-00008D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64" name="CustomShape 1">
          <a:extLst>
            <a:ext uri="{FF2B5EF4-FFF2-40B4-BE49-F238E27FC236}">
              <a16:creationId xmlns:a16="http://schemas.microsoft.com/office/drawing/2014/main" xmlns="" id="{00000000-0008-0000-0100-00008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65" name="CustomShape 1">
          <a:extLst>
            <a:ext uri="{FF2B5EF4-FFF2-40B4-BE49-F238E27FC236}">
              <a16:creationId xmlns:a16="http://schemas.microsoft.com/office/drawing/2014/main" xmlns="" id="{00000000-0008-0000-0100-00008F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66" name="CustomShape 1">
          <a:extLst>
            <a:ext uri="{FF2B5EF4-FFF2-40B4-BE49-F238E27FC236}">
              <a16:creationId xmlns:a16="http://schemas.microsoft.com/office/drawing/2014/main" xmlns="" id="{00000000-0008-0000-0100-000090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67" name="CustomShape 1">
          <a:extLst>
            <a:ext uri="{FF2B5EF4-FFF2-40B4-BE49-F238E27FC236}">
              <a16:creationId xmlns:a16="http://schemas.microsoft.com/office/drawing/2014/main" xmlns="" id="{00000000-0008-0000-0100-000091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68" name="CustomShape 1">
          <a:extLst>
            <a:ext uri="{FF2B5EF4-FFF2-40B4-BE49-F238E27FC236}">
              <a16:creationId xmlns:a16="http://schemas.microsoft.com/office/drawing/2014/main" xmlns="" id="{00000000-0008-0000-0100-00009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69" name="CustomShape 1">
          <a:extLst>
            <a:ext uri="{FF2B5EF4-FFF2-40B4-BE49-F238E27FC236}">
              <a16:creationId xmlns:a16="http://schemas.microsoft.com/office/drawing/2014/main" xmlns="" id="{00000000-0008-0000-0100-00009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70" name="CustomShape 1">
          <a:extLst>
            <a:ext uri="{FF2B5EF4-FFF2-40B4-BE49-F238E27FC236}">
              <a16:creationId xmlns:a16="http://schemas.microsoft.com/office/drawing/2014/main" xmlns="" id="{00000000-0008-0000-0100-00009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71" name="CustomShape 1">
          <a:extLst>
            <a:ext uri="{FF2B5EF4-FFF2-40B4-BE49-F238E27FC236}">
              <a16:creationId xmlns:a16="http://schemas.microsoft.com/office/drawing/2014/main" xmlns="" id="{00000000-0008-0000-0100-00009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72" name="CustomShape 1">
          <a:extLst>
            <a:ext uri="{FF2B5EF4-FFF2-40B4-BE49-F238E27FC236}">
              <a16:creationId xmlns:a16="http://schemas.microsoft.com/office/drawing/2014/main" xmlns="" id="{00000000-0008-0000-0100-00009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73" name="CustomShape 1">
          <a:extLst>
            <a:ext uri="{FF2B5EF4-FFF2-40B4-BE49-F238E27FC236}">
              <a16:creationId xmlns:a16="http://schemas.microsoft.com/office/drawing/2014/main" xmlns="" id="{00000000-0008-0000-0100-00009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74" name="CustomShape 1">
          <a:extLst>
            <a:ext uri="{FF2B5EF4-FFF2-40B4-BE49-F238E27FC236}">
              <a16:creationId xmlns:a16="http://schemas.microsoft.com/office/drawing/2014/main" xmlns="" id="{00000000-0008-0000-0100-00009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75" name="CustomShape 1">
          <a:extLst>
            <a:ext uri="{FF2B5EF4-FFF2-40B4-BE49-F238E27FC236}">
              <a16:creationId xmlns:a16="http://schemas.microsoft.com/office/drawing/2014/main" xmlns="" id="{00000000-0008-0000-0100-00009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76" name="CustomShape 1">
          <a:extLst>
            <a:ext uri="{FF2B5EF4-FFF2-40B4-BE49-F238E27FC236}">
              <a16:creationId xmlns:a16="http://schemas.microsoft.com/office/drawing/2014/main" xmlns="" id="{00000000-0008-0000-0100-00009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77" name="CustomShape 1">
          <a:extLst>
            <a:ext uri="{FF2B5EF4-FFF2-40B4-BE49-F238E27FC236}">
              <a16:creationId xmlns:a16="http://schemas.microsoft.com/office/drawing/2014/main" xmlns="" id="{00000000-0008-0000-0100-00009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78" name="CustomShape 1">
          <a:extLst>
            <a:ext uri="{FF2B5EF4-FFF2-40B4-BE49-F238E27FC236}">
              <a16:creationId xmlns:a16="http://schemas.microsoft.com/office/drawing/2014/main" xmlns="" id="{00000000-0008-0000-0100-00009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79" name="CustomShape 1">
          <a:extLst>
            <a:ext uri="{FF2B5EF4-FFF2-40B4-BE49-F238E27FC236}">
              <a16:creationId xmlns:a16="http://schemas.microsoft.com/office/drawing/2014/main" xmlns="" id="{00000000-0008-0000-0100-00009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80" name="CustomShape 1">
          <a:extLst>
            <a:ext uri="{FF2B5EF4-FFF2-40B4-BE49-F238E27FC236}">
              <a16:creationId xmlns:a16="http://schemas.microsoft.com/office/drawing/2014/main" xmlns="" id="{00000000-0008-0000-0100-00009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81" name="CustomShape 1">
          <a:extLst>
            <a:ext uri="{FF2B5EF4-FFF2-40B4-BE49-F238E27FC236}">
              <a16:creationId xmlns:a16="http://schemas.microsoft.com/office/drawing/2014/main" xmlns="" id="{00000000-0008-0000-0100-00009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82" name="CustomShape 1">
          <a:extLst>
            <a:ext uri="{FF2B5EF4-FFF2-40B4-BE49-F238E27FC236}">
              <a16:creationId xmlns:a16="http://schemas.microsoft.com/office/drawing/2014/main" xmlns="" id="{00000000-0008-0000-0100-0000A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83" name="CustomShape 1">
          <a:extLst>
            <a:ext uri="{FF2B5EF4-FFF2-40B4-BE49-F238E27FC236}">
              <a16:creationId xmlns:a16="http://schemas.microsoft.com/office/drawing/2014/main" xmlns="" id="{00000000-0008-0000-0100-0000A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84" name="CustomShape 1">
          <a:extLst>
            <a:ext uri="{FF2B5EF4-FFF2-40B4-BE49-F238E27FC236}">
              <a16:creationId xmlns:a16="http://schemas.microsoft.com/office/drawing/2014/main" xmlns="" id="{00000000-0008-0000-0100-0000A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85" name="CustomShape 1">
          <a:extLst>
            <a:ext uri="{FF2B5EF4-FFF2-40B4-BE49-F238E27FC236}">
              <a16:creationId xmlns:a16="http://schemas.microsoft.com/office/drawing/2014/main" xmlns="" id="{00000000-0008-0000-0100-0000A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86" name="CustomShape 1">
          <a:extLst>
            <a:ext uri="{FF2B5EF4-FFF2-40B4-BE49-F238E27FC236}">
              <a16:creationId xmlns:a16="http://schemas.microsoft.com/office/drawing/2014/main" xmlns="" id="{00000000-0008-0000-0100-0000A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87" name="CustomShape 1">
          <a:extLst>
            <a:ext uri="{FF2B5EF4-FFF2-40B4-BE49-F238E27FC236}">
              <a16:creationId xmlns:a16="http://schemas.microsoft.com/office/drawing/2014/main" xmlns="" id="{00000000-0008-0000-0100-0000A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88" name="CustomShape 1">
          <a:extLst>
            <a:ext uri="{FF2B5EF4-FFF2-40B4-BE49-F238E27FC236}">
              <a16:creationId xmlns:a16="http://schemas.microsoft.com/office/drawing/2014/main" xmlns="" id="{00000000-0008-0000-0100-0000A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89" name="CustomShape 1">
          <a:extLst>
            <a:ext uri="{FF2B5EF4-FFF2-40B4-BE49-F238E27FC236}">
              <a16:creationId xmlns:a16="http://schemas.microsoft.com/office/drawing/2014/main" xmlns="" id="{00000000-0008-0000-0100-0000A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90" name="CustomShape 1">
          <a:extLst>
            <a:ext uri="{FF2B5EF4-FFF2-40B4-BE49-F238E27FC236}">
              <a16:creationId xmlns:a16="http://schemas.microsoft.com/office/drawing/2014/main" xmlns="" id="{00000000-0008-0000-0100-0000A8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91" name="CustomShape 1">
          <a:extLst>
            <a:ext uri="{FF2B5EF4-FFF2-40B4-BE49-F238E27FC236}">
              <a16:creationId xmlns:a16="http://schemas.microsoft.com/office/drawing/2014/main" xmlns="" id="{00000000-0008-0000-0100-0000A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92" name="CustomShape 1">
          <a:extLst>
            <a:ext uri="{FF2B5EF4-FFF2-40B4-BE49-F238E27FC236}">
              <a16:creationId xmlns:a16="http://schemas.microsoft.com/office/drawing/2014/main" xmlns="" id="{00000000-0008-0000-0100-0000AA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93" name="CustomShape 1">
          <a:extLst>
            <a:ext uri="{FF2B5EF4-FFF2-40B4-BE49-F238E27FC236}">
              <a16:creationId xmlns:a16="http://schemas.microsoft.com/office/drawing/2014/main" xmlns="" id="{00000000-0008-0000-0100-0000AB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94" name="CustomShape 1">
          <a:extLst>
            <a:ext uri="{FF2B5EF4-FFF2-40B4-BE49-F238E27FC236}">
              <a16:creationId xmlns:a16="http://schemas.microsoft.com/office/drawing/2014/main" xmlns="" id="{00000000-0008-0000-0100-0000AC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895" name="CustomShape 1">
          <a:extLst>
            <a:ext uri="{FF2B5EF4-FFF2-40B4-BE49-F238E27FC236}">
              <a16:creationId xmlns:a16="http://schemas.microsoft.com/office/drawing/2014/main" xmlns="" id="{00000000-0008-0000-0100-0000AD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96" name="CustomShape 1">
          <a:extLst>
            <a:ext uri="{FF2B5EF4-FFF2-40B4-BE49-F238E27FC236}">
              <a16:creationId xmlns:a16="http://schemas.microsoft.com/office/drawing/2014/main" xmlns="" id="{00000000-0008-0000-0100-0000A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97" name="CustomShape 1">
          <a:extLst>
            <a:ext uri="{FF2B5EF4-FFF2-40B4-BE49-F238E27FC236}">
              <a16:creationId xmlns:a16="http://schemas.microsoft.com/office/drawing/2014/main" xmlns="" id="{00000000-0008-0000-0100-0000A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98" name="CustomShape 1">
          <a:extLst>
            <a:ext uri="{FF2B5EF4-FFF2-40B4-BE49-F238E27FC236}">
              <a16:creationId xmlns:a16="http://schemas.microsoft.com/office/drawing/2014/main" xmlns="" id="{00000000-0008-0000-0100-0000B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99" name="CustomShape 1">
          <a:extLst>
            <a:ext uri="{FF2B5EF4-FFF2-40B4-BE49-F238E27FC236}">
              <a16:creationId xmlns:a16="http://schemas.microsoft.com/office/drawing/2014/main" xmlns="" id="{00000000-0008-0000-0100-0000B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00" name="CustomShape 1">
          <a:extLst>
            <a:ext uri="{FF2B5EF4-FFF2-40B4-BE49-F238E27FC236}">
              <a16:creationId xmlns:a16="http://schemas.microsoft.com/office/drawing/2014/main" xmlns="" id="{00000000-0008-0000-0100-0000B2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01" name="CustomShape 1">
          <a:extLst>
            <a:ext uri="{FF2B5EF4-FFF2-40B4-BE49-F238E27FC236}">
              <a16:creationId xmlns:a16="http://schemas.microsoft.com/office/drawing/2014/main" xmlns="" id="{00000000-0008-0000-0100-0000B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02" name="CustomShape 1">
          <a:extLst>
            <a:ext uri="{FF2B5EF4-FFF2-40B4-BE49-F238E27FC236}">
              <a16:creationId xmlns:a16="http://schemas.microsoft.com/office/drawing/2014/main" xmlns="" id="{00000000-0008-0000-0100-0000B4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03" name="CustomShape 1">
          <a:extLst>
            <a:ext uri="{FF2B5EF4-FFF2-40B4-BE49-F238E27FC236}">
              <a16:creationId xmlns:a16="http://schemas.microsoft.com/office/drawing/2014/main" xmlns="" id="{00000000-0008-0000-0100-0000B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04" name="CustomShape 1">
          <a:extLst>
            <a:ext uri="{FF2B5EF4-FFF2-40B4-BE49-F238E27FC236}">
              <a16:creationId xmlns:a16="http://schemas.microsoft.com/office/drawing/2014/main" xmlns="" id="{00000000-0008-0000-0100-0000B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05" name="CustomShape 1">
          <a:extLst>
            <a:ext uri="{FF2B5EF4-FFF2-40B4-BE49-F238E27FC236}">
              <a16:creationId xmlns:a16="http://schemas.microsoft.com/office/drawing/2014/main" xmlns="" id="{00000000-0008-0000-0100-0000B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06" name="CustomShape 1">
          <a:extLst>
            <a:ext uri="{FF2B5EF4-FFF2-40B4-BE49-F238E27FC236}">
              <a16:creationId xmlns:a16="http://schemas.microsoft.com/office/drawing/2014/main" xmlns="" id="{00000000-0008-0000-0100-0000B8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07" name="CustomShape 1">
          <a:extLst>
            <a:ext uri="{FF2B5EF4-FFF2-40B4-BE49-F238E27FC236}">
              <a16:creationId xmlns:a16="http://schemas.microsoft.com/office/drawing/2014/main" xmlns="" id="{00000000-0008-0000-0100-0000B9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08" name="CustomShape 1">
          <a:extLst>
            <a:ext uri="{FF2B5EF4-FFF2-40B4-BE49-F238E27FC236}">
              <a16:creationId xmlns:a16="http://schemas.microsoft.com/office/drawing/2014/main" xmlns="" id="{00000000-0008-0000-0100-0000BA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09" name="CustomShape 1">
          <a:extLst>
            <a:ext uri="{FF2B5EF4-FFF2-40B4-BE49-F238E27FC236}">
              <a16:creationId xmlns:a16="http://schemas.microsoft.com/office/drawing/2014/main" xmlns="" id="{00000000-0008-0000-0100-0000BB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10" name="CustomShape 1">
          <a:extLst>
            <a:ext uri="{FF2B5EF4-FFF2-40B4-BE49-F238E27FC236}">
              <a16:creationId xmlns:a16="http://schemas.microsoft.com/office/drawing/2014/main" xmlns="" id="{00000000-0008-0000-0100-0000BC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11" name="CustomShape 1">
          <a:extLst>
            <a:ext uri="{FF2B5EF4-FFF2-40B4-BE49-F238E27FC236}">
              <a16:creationId xmlns:a16="http://schemas.microsoft.com/office/drawing/2014/main" xmlns="" id="{00000000-0008-0000-0100-0000B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12" name="CustomShape 1">
          <a:extLst>
            <a:ext uri="{FF2B5EF4-FFF2-40B4-BE49-F238E27FC236}">
              <a16:creationId xmlns:a16="http://schemas.microsoft.com/office/drawing/2014/main" xmlns="" id="{00000000-0008-0000-0100-0000BE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13" name="CustomShape 1">
          <a:extLst>
            <a:ext uri="{FF2B5EF4-FFF2-40B4-BE49-F238E27FC236}">
              <a16:creationId xmlns:a16="http://schemas.microsoft.com/office/drawing/2014/main" xmlns="" id="{00000000-0008-0000-0100-0000BF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14" name="CustomShape 1">
          <a:extLst>
            <a:ext uri="{FF2B5EF4-FFF2-40B4-BE49-F238E27FC236}">
              <a16:creationId xmlns:a16="http://schemas.microsoft.com/office/drawing/2014/main" xmlns="" id="{00000000-0008-0000-0100-0000C0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15" name="CustomShape 1">
          <a:extLst>
            <a:ext uri="{FF2B5EF4-FFF2-40B4-BE49-F238E27FC236}">
              <a16:creationId xmlns:a16="http://schemas.microsoft.com/office/drawing/2014/main" xmlns="" id="{00000000-0008-0000-0100-0000C1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16" name="CustomShape 1">
          <a:extLst>
            <a:ext uri="{FF2B5EF4-FFF2-40B4-BE49-F238E27FC236}">
              <a16:creationId xmlns:a16="http://schemas.microsoft.com/office/drawing/2014/main" xmlns="" id="{00000000-0008-0000-0100-0000C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17" name="CustomShape 1">
          <a:extLst>
            <a:ext uri="{FF2B5EF4-FFF2-40B4-BE49-F238E27FC236}">
              <a16:creationId xmlns:a16="http://schemas.microsoft.com/office/drawing/2014/main" xmlns="" id="{00000000-0008-0000-0100-0000C3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18" name="CustomShape 1">
          <a:extLst>
            <a:ext uri="{FF2B5EF4-FFF2-40B4-BE49-F238E27FC236}">
              <a16:creationId xmlns:a16="http://schemas.microsoft.com/office/drawing/2014/main" xmlns="" id="{00000000-0008-0000-0100-0000C4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19" name="CustomShape 1">
          <a:extLst>
            <a:ext uri="{FF2B5EF4-FFF2-40B4-BE49-F238E27FC236}">
              <a16:creationId xmlns:a16="http://schemas.microsoft.com/office/drawing/2014/main" xmlns="" id="{00000000-0008-0000-0100-0000C5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20" name="CustomShape 1">
          <a:extLst>
            <a:ext uri="{FF2B5EF4-FFF2-40B4-BE49-F238E27FC236}">
              <a16:creationId xmlns:a16="http://schemas.microsoft.com/office/drawing/2014/main" xmlns="" id="{00000000-0008-0000-0100-0000C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21" name="CustomShape 1">
          <a:extLst>
            <a:ext uri="{FF2B5EF4-FFF2-40B4-BE49-F238E27FC236}">
              <a16:creationId xmlns:a16="http://schemas.microsoft.com/office/drawing/2014/main" xmlns="" id="{00000000-0008-0000-0100-0000C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22" name="CustomShape 1">
          <a:extLst>
            <a:ext uri="{FF2B5EF4-FFF2-40B4-BE49-F238E27FC236}">
              <a16:creationId xmlns:a16="http://schemas.microsoft.com/office/drawing/2014/main" xmlns="" id="{00000000-0008-0000-0100-0000C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23" name="CustomShape 1">
          <a:extLst>
            <a:ext uri="{FF2B5EF4-FFF2-40B4-BE49-F238E27FC236}">
              <a16:creationId xmlns:a16="http://schemas.microsoft.com/office/drawing/2014/main" xmlns="" id="{00000000-0008-0000-0100-0000C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24" name="CustomShape 1">
          <a:extLst>
            <a:ext uri="{FF2B5EF4-FFF2-40B4-BE49-F238E27FC236}">
              <a16:creationId xmlns:a16="http://schemas.microsoft.com/office/drawing/2014/main" xmlns="" id="{00000000-0008-0000-0100-0000C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25" name="CustomShape 1">
          <a:extLst>
            <a:ext uri="{FF2B5EF4-FFF2-40B4-BE49-F238E27FC236}">
              <a16:creationId xmlns:a16="http://schemas.microsoft.com/office/drawing/2014/main" xmlns="" id="{00000000-0008-0000-0100-0000C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26" name="CustomShape 1">
          <a:extLst>
            <a:ext uri="{FF2B5EF4-FFF2-40B4-BE49-F238E27FC236}">
              <a16:creationId xmlns:a16="http://schemas.microsoft.com/office/drawing/2014/main" xmlns="" id="{00000000-0008-0000-0100-0000C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27" name="CustomShape 1">
          <a:extLst>
            <a:ext uri="{FF2B5EF4-FFF2-40B4-BE49-F238E27FC236}">
              <a16:creationId xmlns:a16="http://schemas.microsoft.com/office/drawing/2014/main" xmlns="" id="{00000000-0008-0000-0100-0000C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28" name="CustomShape 1">
          <a:extLst>
            <a:ext uri="{FF2B5EF4-FFF2-40B4-BE49-F238E27FC236}">
              <a16:creationId xmlns:a16="http://schemas.microsoft.com/office/drawing/2014/main" xmlns="" id="{00000000-0008-0000-0100-0000CE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29" name="CustomShape 1">
          <a:extLst>
            <a:ext uri="{FF2B5EF4-FFF2-40B4-BE49-F238E27FC236}">
              <a16:creationId xmlns:a16="http://schemas.microsoft.com/office/drawing/2014/main" xmlns="" id="{00000000-0008-0000-0100-0000C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30" name="CustomShape 1">
          <a:extLst>
            <a:ext uri="{FF2B5EF4-FFF2-40B4-BE49-F238E27FC236}">
              <a16:creationId xmlns:a16="http://schemas.microsoft.com/office/drawing/2014/main" xmlns="" id="{00000000-0008-0000-0100-0000D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31" name="CustomShape 1">
          <a:extLst>
            <a:ext uri="{FF2B5EF4-FFF2-40B4-BE49-F238E27FC236}">
              <a16:creationId xmlns:a16="http://schemas.microsoft.com/office/drawing/2014/main" xmlns="" id="{00000000-0008-0000-0100-0000D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32" name="CustomShape 1">
          <a:extLst>
            <a:ext uri="{FF2B5EF4-FFF2-40B4-BE49-F238E27FC236}">
              <a16:creationId xmlns:a16="http://schemas.microsoft.com/office/drawing/2014/main" xmlns="" id="{00000000-0008-0000-0100-0000D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33" name="CustomShape 1">
          <a:extLst>
            <a:ext uri="{FF2B5EF4-FFF2-40B4-BE49-F238E27FC236}">
              <a16:creationId xmlns:a16="http://schemas.microsoft.com/office/drawing/2014/main" xmlns="" id="{00000000-0008-0000-0100-0000D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34" name="CustomShape 1">
          <a:extLst>
            <a:ext uri="{FF2B5EF4-FFF2-40B4-BE49-F238E27FC236}">
              <a16:creationId xmlns:a16="http://schemas.microsoft.com/office/drawing/2014/main" xmlns="" id="{00000000-0008-0000-0100-0000D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35" name="CustomShape 1">
          <a:extLst>
            <a:ext uri="{FF2B5EF4-FFF2-40B4-BE49-F238E27FC236}">
              <a16:creationId xmlns:a16="http://schemas.microsoft.com/office/drawing/2014/main" xmlns="" id="{00000000-0008-0000-0100-0000D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36" name="CustomShape 1">
          <a:extLst>
            <a:ext uri="{FF2B5EF4-FFF2-40B4-BE49-F238E27FC236}">
              <a16:creationId xmlns:a16="http://schemas.microsoft.com/office/drawing/2014/main" xmlns="" id="{00000000-0008-0000-0100-0000D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37" name="CustomShape 1">
          <a:extLst>
            <a:ext uri="{FF2B5EF4-FFF2-40B4-BE49-F238E27FC236}">
              <a16:creationId xmlns:a16="http://schemas.microsoft.com/office/drawing/2014/main" xmlns="" id="{00000000-0008-0000-0100-0000D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38" name="CustomShape 1">
          <a:extLst>
            <a:ext uri="{FF2B5EF4-FFF2-40B4-BE49-F238E27FC236}">
              <a16:creationId xmlns:a16="http://schemas.microsoft.com/office/drawing/2014/main" xmlns="" id="{00000000-0008-0000-0100-0000D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39" name="CustomShape 1">
          <a:extLst>
            <a:ext uri="{FF2B5EF4-FFF2-40B4-BE49-F238E27FC236}">
              <a16:creationId xmlns:a16="http://schemas.microsoft.com/office/drawing/2014/main" xmlns="" id="{00000000-0008-0000-0100-0000D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940" name="CustomShape 1">
          <a:extLst>
            <a:ext uri="{FF2B5EF4-FFF2-40B4-BE49-F238E27FC236}">
              <a16:creationId xmlns:a16="http://schemas.microsoft.com/office/drawing/2014/main" xmlns="" id="{00000000-0008-0000-0100-0000DA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41" name="CustomShape 1">
          <a:extLst>
            <a:ext uri="{FF2B5EF4-FFF2-40B4-BE49-F238E27FC236}">
              <a16:creationId xmlns:a16="http://schemas.microsoft.com/office/drawing/2014/main" xmlns="" id="{00000000-0008-0000-0100-0000A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42" name="CustomShape 1">
          <a:extLst>
            <a:ext uri="{FF2B5EF4-FFF2-40B4-BE49-F238E27FC236}">
              <a16:creationId xmlns:a16="http://schemas.microsoft.com/office/drawing/2014/main" xmlns="" id="{00000000-0008-0000-0100-0000AD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43" name="CustomShape 1">
          <a:extLst>
            <a:ext uri="{FF2B5EF4-FFF2-40B4-BE49-F238E27FC236}">
              <a16:creationId xmlns:a16="http://schemas.microsoft.com/office/drawing/2014/main" xmlns="" id="{00000000-0008-0000-0100-0000A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44" name="CustomShape 1">
          <a:extLst>
            <a:ext uri="{FF2B5EF4-FFF2-40B4-BE49-F238E27FC236}">
              <a16:creationId xmlns:a16="http://schemas.microsoft.com/office/drawing/2014/main" xmlns="" id="{00000000-0008-0000-0100-0000A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45" name="CustomShape 1">
          <a:extLst>
            <a:ext uri="{FF2B5EF4-FFF2-40B4-BE49-F238E27FC236}">
              <a16:creationId xmlns:a16="http://schemas.microsoft.com/office/drawing/2014/main" xmlns="" id="{00000000-0008-0000-0100-0000B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46" name="CustomShape 1">
          <a:extLst>
            <a:ext uri="{FF2B5EF4-FFF2-40B4-BE49-F238E27FC236}">
              <a16:creationId xmlns:a16="http://schemas.microsoft.com/office/drawing/2014/main" xmlns="" id="{00000000-0008-0000-0100-0000B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47" name="CustomShape 1">
          <a:extLst>
            <a:ext uri="{FF2B5EF4-FFF2-40B4-BE49-F238E27FC236}">
              <a16:creationId xmlns:a16="http://schemas.microsoft.com/office/drawing/2014/main" xmlns="" id="{00000000-0008-0000-0100-0000B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48" name="CustomShape 1">
          <a:extLst>
            <a:ext uri="{FF2B5EF4-FFF2-40B4-BE49-F238E27FC236}">
              <a16:creationId xmlns:a16="http://schemas.microsoft.com/office/drawing/2014/main" xmlns="" id="{00000000-0008-0000-0100-0000B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49" name="CustomShape 1">
          <a:extLst>
            <a:ext uri="{FF2B5EF4-FFF2-40B4-BE49-F238E27FC236}">
              <a16:creationId xmlns:a16="http://schemas.microsoft.com/office/drawing/2014/main" xmlns="" id="{00000000-0008-0000-0100-0000B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50" name="CustomShape 1">
          <a:extLst>
            <a:ext uri="{FF2B5EF4-FFF2-40B4-BE49-F238E27FC236}">
              <a16:creationId xmlns:a16="http://schemas.microsoft.com/office/drawing/2014/main" xmlns="" id="{00000000-0008-0000-0100-0000B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51" name="CustomShape 1">
          <a:extLst>
            <a:ext uri="{FF2B5EF4-FFF2-40B4-BE49-F238E27FC236}">
              <a16:creationId xmlns:a16="http://schemas.microsoft.com/office/drawing/2014/main" xmlns="" id="{00000000-0008-0000-0100-0000B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52" name="CustomShape 1">
          <a:extLst>
            <a:ext uri="{FF2B5EF4-FFF2-40B4-BE49-F238E27FC236}">
              <a16:creationId xmlns:a16="http://schemas.microsoft.com/office/drawing/2014/main" xmlns="" id="{00000000-0008-0000-0100-0000B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53" name="CustomShape 1">
          <a:extLst>
            <a:ext uri="{FF2B5EF4-FFF2-40B4-BE49-F238E27FC236}">
              <a16:creationId xmlns:a16="http://schemas.microsoft.com/office/drawing/2014/main" xmlns="" id="{00000000-0008-0000-0100-0000B8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54" name="CustomShape 1">
          <a:extLst>
            <a:ext uri="{FF2B5EF4-FFF2-40B4-BE49-F238E27FC236}">
              <a16:creationId xmlns:a16="http://schemas.microsoft.com/office/drawing/2014/main" xmlns="" id="{00000000-0008-0000-0100-0000B9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55" name="CustomShape 1">
          <a:extLst>
            <a:ext uri="{FF2B5EF4-FFF2-40B4-BE49-F238E27FC236}">
              <a16:creationId xmlns:a16="http://schemas.microsoft.com/office/drawing/2014/main" xmlns="" id="{00000000-0008-0000-0100-0000BA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56" name="CustomShape 1">
          <a:extLst>
            <a:ext uri="{FF2B5EF4-FFF2-40B4-BE49-F238E27FC236}">
              <a16:creationId xmlns:a16="http://schemas.microsoft.com/office/drawing/2014/main" xmlns="" id="{00000000-0008-0000-0100-0000BB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57" name="CustomShape 1">
          <a:extLst>
            <a:ext uri="{FF2B5EF4-FFF2-40B4-BE49-F238E27FC236}">
              <a16:creationId xmlns:a16="http://schemas.microsoft.com/office/drawing/2014/main" xmlns="" id="{00000000-0008-0000-0100-0000BC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58" name="CustomShape 1">
          <a:extLst>
            <a:ext uri="{FF2B5EF4-FFF2-40B4-BE49-F238E27FC236}">
              <a16:creationId xmlns:a16="http://schemas.microsoft.com/office/drawing/2014/main" xmlns="" id="{00000000-0008-0000-0100-0000B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59" name="CustomShape 1">
          <a:extLst>
            <a:ext uri="{FF2B5EF4-FFF2-40B4-BE49-F238E27FC236}">
              <a16:creationId xmlns:a16="http://schemas.microsoft.com/office/drawing/2014/main" xmlns="" id="{00000000-0008-0000-0100-0000BE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60" name="CustomShape 1">
          <a:extLst>
            <a:ext uri="{FF2B5EF4-FFF2-40B4-BE49-F238E27FC236}">
              <a16:creationId xmlns:a16="http://schemas.microsoft.com/office/drawing/2014/main" xmlns="" id="{00000000-0008-0000-0100-0000BF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61" name="CustomShape 1">
          <a:extLst>
            <a:ext uri="{FF2B5EF4-FFF2-40B4-BE49-F238E27FC236}">
              <a16:creationId xmlns:a16="http://schemas.microsoft.com/office/drawing/2014/main" xmlns="" id="{00000000-0008-0000-0100-0000C0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62" name="CustomShape 1">
          <a:extLst>
            <a:ext uri="{FF2B5EF4-FFF2-40B4-BE49-F238E27FC236}">
              <a16:creationId xmlns:a16="http://schemas.microsoft.com/office/drawing/2014/main" xmlns="" id="{00000000-0008-0000-0100-0000C1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63" name="CustomShape 1">
          <a:extLst>
            <a:ext uri="{FF2B5EF4-FFF2-40B4-BE49-F238E27FC236}">
              <a16:creationId xmlns:a16="http://schemas.microsoft.com/office/drawing/2014/main" xmlns="" id="{00000000-0008-0000-0100-0000C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64" name="CustomShape 1">
          <a:extLst>
            <a:ext uri="{FF2B5EF4-FFF2-40B4-BE49-F238E27FC236}">
              <a16:creationId xmlns:a16="http://schemas.microsoft.com/office/drawing/2014/main" xmlns="" id="{00000000-0008-0000-0100-0000C3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65" name="CustomShape 1">
          <a:extLst>
            <a:ext uri="{FF2B5EF4-FFF2-40B4-BE49-F238E27FC236}">
              <a16:creationId xmlns:a16="http://schemas.microsoft.com/office/drawing/2014/main" xmlns="" id="{00000000-0008-0000-0100-0000C4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66" name="CustomShape 1">
          <a:extLst>
            <a:ext uri="{FF2B5EF4-FFF2-40B4-BE49-F238E27FC236}">
              <a16:creationId xmlns:a16="http://schemas.microsoft.com/office/drawing/2014/main" xmlns="" id="{00000000-0008-0000-0100-0000C5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67" name="CustomShape 1">
          <a:extLst>
            <a:ext uri="{FF2B5EF4-FFF2-40B4-BE49-F238E27FC236}">
              <a16:creationId xmlns:a16="http://schemas.microsoft.com/office/drawing/2014/main" xmlns="" id="{00000000-0008-0000-0100-0000C6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68" name="CustomShape 1">
          <a:extLst>
            <a:ext uri="{FF2B5EF4-FFF2-40B4-BE49-F238E27FC236}">
              <a16:creationId xmlns:a16="http://schemas.microsoft.com/office/drawing/2014/main" xmlns="" id="{00000000-0008-0000-0100-0000C7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69" name="CustomShape 1">
          <a:extLst>
            <a:ext uri="{FF2B5EF4-FFF2-40B4-BE49-F238E27FC236}">
              <a16:creationId xmlns:a16="http://schemas.microsoft.com/office/drawing/2014/main" xmlns="" id="{00000000-0008-0000-0100-0000C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70" name="CustomShape 1">
          <a:extLst>
            <a:ext uri="{FF2B5EF4-FFF2-40B4-BE49-F238E27FC236}">
              <a16:creationId xmlns:a16="http://schemas.microsoft.com/office/drawing/2014/main" xmlns="" id="{00000000-0008-0000-0100-0000C9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71" name="CustomShape 1">
          <a:extLst>
            <a:ext uri="{FF2B5EF4-FFF2-40B4-BE49-F238E27FC236}">
              <a16:creationId xmlns:a16="http://schemas.microsoft.com/office/drawing/2014/main" xmlns="" id="{00000000-0008-0000-0100-0000C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72" name="CustomShape 1">
          <a:extLst>
            <a:ext uri="{FF2B5EF4-FFF2-40B4-BE49-F238E27FC236}">
              <a16:creationId xmlns:a16="http://schemas.microsoft.com/office/drawing/2014/main" xmlns="" id="{00000000-0008-0000-0100-0000CB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73" name="CustomShape 1">
          <a:extLst>
            <a:ext uri="{FF2B5EF4-FFF2-40B4-BE49-F238E27FC236}">
              <a16:creationId xmlns:a16="http://schemas.microsoft.com/office/drawing/2014/main" xmlns="" id="{00000000-0008-0000-0100-0000CC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74" name="CustomShape 1">
          <a:extLst>
            <a:ext uri="{FF2B5EF4-FFF2-40B4-BE49-F238E27FC236}">
              <a16:creationId xmlns:a16="http://schemas.microsoft.com/office/drawing/2014/main" xmlns="" id="{00000000-0008-0000-0100-0000CD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75" name="CustomShape 1">
          <a:extLst>
            <a:ext uri="{FF2B5EF4-FFF2-40B4-BE49-F238E27FC236}">
              <a16:creationId xmlns:a16="http://schemas.microsoft.com/office/drawing/2014/main" xmlns="" id="{00000000-0008-0000-0100-0000C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76" name="CustomShape 1">
          <a:extLst>
            <a:ext uri="{FF2B5EF4-FFF2-40B4-BE49-F238E27FC236}">
              <a16:creationId xmlns:a16="http://schemas.microsoft.com/office/drawing/2014/main" xmlns="" id="{00000000-0008-0000-0100-0000C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77" name="CustomShape 1">
          <a:extLst>
            <a:ext uri="{FF2B5EF4-FFF2-40B4-BE49-F238E27FC236}">
              <a16:creationId xmlns:a16="http://schemas.microsoft.com/office/drawing/2014/main" xmlns="" id="{00000000-0008-0000-0100-0000D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78" name="CustomShape 1">
          <a:extLst>
            <a:ext uri="{FF2B5EF4-FFF2-40B4-BE49-F238E27FC236}">
              <a16:creationId xmlns:a16="http://schemas.microsoft.com/office/drawing/2014/main" xmlns="" id="{00000000-0008-0000-0100-0000D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79" name="CustomShape 1">
          <a:extLst>
            <a:ext uri="{FF2B5EF4-FFF2-40B4-BE49-F238E27FC236}">
              <a16:creationId xmlns:a16="http://schemas.microsoft.com/office/drawing/2014/main" xmlns="" id="{00000000-0008-0000-0100-0000D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80" name="CustomShape 1">
          <a:extLst>
            <a:ext uri="{FF2B5EF4-FFF2-40B4-BE49-F238E27FC236}">
              <a16:creationId xmlns:a16="http://schemas.microsoft.com/office/drawing/2014/main" xmlns="" id="{00000000-0008-0000-0100-0000D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81" name="CustomShape 1">
          <a:extLst>
            <a:ext uri="{FF2B5EF4-FFF2-40B4-BE49-F238E27FC236}">
              <a16:creationId xmlns:a16="http://schemas.microsoft.com/office/drawing/2014/main" xmlns="" id="{00000000-0008-0000-0100-0000D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82" name="CustomShape 1">
          <a:extLst>
            <a:ext uri="{FF2B5EF4-FFF2-40B4-BE49-F238E27FC236}">
              <a16:creationId xmlns:a16="http://schemas.microsoft.com/office/drawing/2014/main" xmlns="" id="{00000000-0008-0000-0100-0000D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83" name="CustomShape 1">
          <a:extLst>
            <a:ext uri="{FF2B5EF4-FFF2-40B4-BE49-F238E27FC236}">
              <a16:creationId xmlns:a16="http://schemas.microsoft.com/office/drawing/2014/main" xmlns="" id="{00000000-0008-0000-0100-0000D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84" name="CustomShape 1">
          <a:extLst>
            <a:ext uri="{FF2B5EF4-FFF2-40B4-BE49-F238E27FC236}">
              <a16:creationId xmlns:a16="http://schemas.microsoft.com/office/drawing/2014/main" xmlns="" id="{00000000-0008-0000-0100-0000D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85" name="CustomShape 1">
          <a:extLst>
            <a:ext uri="{FF2B5EF4-FFF2-40B4-BE49-F238E27FC236}">
              <a16:creationId xmlns:a16="http://schemas.microsoft.com/office/drawing/2014/main" xmlns="" id="{00000000-0008-0000-0100-0000D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86" name="CustomShape 1">
          <a:extLst>
            <a:ext uri="{FF2B5EF4-FFF2-40B4-BE49-F238E27FC236}">
              <a16:creationId xmlns:a16="http://schemas.microsoft.com/office/drawing/2014/main" xmlns="" id="{00000000-0008-0000-0100-0000D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87" name="CustomShape 1">
          <a:extLst>
            <a:ext uri="{FF2B5EF4-FFF2-40B4-BE49-F238E27FC236}">
              <a16:creationId xmlns:a16="http://schemas.microsoft.com/office/drawing/2014/main" xmlns="" id="{00000000-0008-0000-0100-0000D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88" name="CustomShape 1">
          <a:extLst>
            <a:ext uri="{FF2B5EF4-FFF2-40B4-BE49-F238E27FC236}">
              <a16:creationId xmlns:a16="http://schemas.microsoft.com/office/drawing/2014/main" xmlns="" id="{00000000-0008-0000-0100-0000D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89" name="CustomShape 1">
          <a:extLst>
            <a:ext uri="{FF2B5EF4-FFF2-40B4-BE49-F238E27FC236}">
              <a16:creationId xmlns:a16="http://schemas.microsoft.com/office/drawing/2014/main" xmlns="" id="{00000000-0008-0000-0100-0000D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90" name="CustomShape 1">
          <a:extLst>
            <a:ext uri="{FF2B5EF4-FFF2-40B4-BE49-F238E27FC236}">
              <a16:creationId xmlns:a16="http://schemas.microsoft.com/office/drawing/2014/main" xmlns="" id="{00000000-0008-0000-0100-0000D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91" name="CustomShape 1">
          <a:extLst>
            <a:ext uri="{FF2B5EF4-FFF2-40B4-BE49-F238E27FC236}">
              <a16:creationId xmlns:a16="http://schemas.microsoft.com/office/drawing/2014/main" xmlns="" id="{00000000-0008-0000-0100-0000D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92" name="CustomShape 1">
          <a:extLst>
            <a:ext uri="{FF2B5EF4-FFF2-40B4-BE49-F238E27FC236}">
              <a16:creationId xmlns:a16="http://schemas.microsoft.com/office/drawing/2014/main" xmlns="" id="{00000000-0008-0000-0100-0000D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93" name="CustomShape 1">
          <a:extLst>
            <a:ext uri="{FF2B5EF4-FFF2-40B4-BE49-F238E27FC236}">
              <a16:creationId xmlns:a16="http://schemas.microsoft.com/office/drawing/2014/main" xmlns="" id="{00000000-0008-0000-0100-0000E0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94" name="CustomShape 1">
          <a:extLst>
            <a:ext uri="{FF2B5EF4-FFF2-40B4-BE49-F238E27FC236}">
              <a16:creationId xmlns:a16="http://schemas.microsoft.com/office/drawing/2014/main" xmlns="" id="{00000000-0008-0000-0100-0000E1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95" name="CustomShape 1">
          <a:extLst>
            <a:ext uri="{FF2B5EF4-FFF2-40B4-BE49-F238E27FC236}">
              <a16:creationId xmlns:a16="http://schemas.microsoft.com/office/drawing/2014/main" xmlns="" id="{00000000-0008-0000-0100-0000E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96" name="CustomShape 1">
          <a:extLst>
            <a:ext uri="{FF2B5EF4-FFF2-40B4-BE49-F238E27FC236}">
              <a16:creationId xmlns:a16="http://schemas.microsoft.com/office/drawing/2014/main" xmlns="" id="{00000000-0008-0000-0100-0000E3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97" name="CustomShape 1">
          <a:extLst>
            <a:ext uri="{FF2B5EF4-FFF2-40B4-BE49-F238E27FC236}">
              <a16:creationId xmlns:a16="http://schemas.microsoft.com/office/drawing/2014/main" xmlns="" id="{00000000-0008-0000-0100-0000E4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98" name="CustomShape 1">
          <a:extLst>
            <a:ext uri="{FF2B5EF4-FFF2-40B4-BE49-F238E27FC236}">
              <a16:creationId xmlns:a16="http://schemas.microsoft.com/office/drawing/2014/main" xmlns="" id="{00000000-0008-0000-0100-0000E5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99" name="CustomShape 1">
          <a:extLst>
            <a:ext uri="{FF2B5EF4-FFF2-40B4-BE49-F238E27FC236}">
              <a16:creationId xmlns:a16="http://schemas.microsoft.com/office/drawing/2014/main" xmlns="" id="{00000000-0008-0000-0100-0000E6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00" name="CustomShape 1">
          <a:extLst>
            <a:ext uri="{FF2B5EF4-FFF2-40B4-BE49-F238E27FC236}">
              <a16:creationId xmlns:a16="http://schemas.microsoft.com/office/drawing/2014/main" xmlns="" id="{00000000-0008-0000-0100-0000E7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01" name="CustomShape 1">
          <a:extLst>
            <a:ext uri="{FF2B5EF4-FFF2-40B4-BE49-F238E27FC236}">
              <a16:creationId xmlns:a16="http://schemas.microsoft.com/office/drawing/2014/main" xmlns="" id="{00000000-0008-0000-0100-0000E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02" name="CustomShape 1">
          <a:extLst>
            <a:ext uri="{FF2B5EF4-FFF2-40B4-BE49-F238E27FC236}">
              <a16:creationId xmlns:a16="http://schemas.microsoft.com/office/drawing/2014/main" xmlns="" id="{00000000-0008-0000-0100-0000E9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03" name="CustomShape 1">
          <a:extLst>
            <a:ext uri="{FF2B5EF4-FFF2-40B4-BE49-F238E27FC236}">
              <a16:creationId xmlns:a16="http://schemas.microsoft.com/office/drawing/2014/main" xmlns="" id="{00000000-0008-0000-0100-0000EA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04" name="CustomShape 1">
          <a:extLst>
            <a:ext uri="{FF2B5EF4-FFF2-40B4-BE49-F238E27FC236}">
              <a16:creationId xmlns:a16="http://schemas.microsoft.com/office/drawing/2014/main" xmlns="" id="{00000000-0008-0000-0100-0000EB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05" name="CustomShape 1">
          <a:extLst>
            <a:ext uri="{FF2B5EF4-FFF2-40B4-BE49-F238E27FC236}">
              <a16:creationId xmlns:a16="http://schemas.microsoft.com/office/drawing/2014/main" xmlns="" id="{00000000-0008-0000-0100-0000EC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06" name="CustomShape 1">
          <a:extLst>
            <a:ext uri="{FF2B5EF4-FFF2-40B4-BE49-F238E27FC236}">
              <a16:creationId xmlns:a16="http://schemas.microsoft.com/office/drawing/2014/main" xmlns="" id="{00000000-0008-0000-0100-0000E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07" name="CustomShape 1">
          <a:extLst>
            <a:ext uri="{FF2B5EF4-FFF2-40B4-BE49-F238E27FC236}">
              <a16:creationId xmlns:a16="http://schemas.microsoft.com/office/drawing/2014/main" xmlns="" id="{00000000-0008-0000-0100-0000EE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08" name="CustomShape 1">
          <a:extLst>
            <a:ext uri="{FF2B5EF4-FFF2-40B4-BE49-F238E27FC236}">
              <a16:creationId xmlns:a16="http://schemas.microsoft.com/office/drawing/2014/main" xmlns="" id="{00000000-0008-0000-0100-0000E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09" name="CustomShape 1">
          <a:extLst>
            <a:ext uri="{FF2B5EF4-FFF2-40B4-BE49-F238E27FC236}">
              <a16:creationId xmlns:a16="http://schemas.microsoft.com/office/drawing/2014/main" xmlns="" id="{00000000-0008-0000-0100-0000F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10" name="CustomShape 1">
          <a:extLst>
            <a:ext uri="{FF2B5EF4-FFF2-40B4-BE49-F238E27FC236}">
              <a16:creationId xmlns:a16="http://schemas.microsoft.com/office/drawing/2014/main" xmlns="" id="{00000000-0008-0000-0100-0000F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11" name="CustomShape 1">
          <a:extLst>
            <a:ext uri="{FF2B5EF4-FFF2-40B4-BE49-F238E27FC236}">
              <a16:creationId xmlns:a16="http://schemas.microsoft.com/office/drawing/2014/main" xmlns="" id="{00000000-0008-0000-0100-0000F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12" name="CustomShape 1">
          <a:extLst>
            <a:ext uri="{FF2B5EF4-FFF2-40B4-BE49-F238E27FC236}">
              <a16:creationId xmlns:a16="http://schemas.microsoft.com/office/drawing/2014/main" xmlns="" id="{00000000-0008-0000-0100-0000F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13" name="CustomShape 1">
          <a:extLst>
            <a:ext uri="{FF2B5EF4-FFF2-40B4-BE49-F238E27FC236}">
              <a16:creationId xmlns:a16="http://schemas.microsoft.com/office/drawing/2014/main" xmlns="" id="{00000000-0008-0000-0100-0000F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14" name="CustomShape 1">
          <a:extLst>
            <a:ext uri="{FF2B5EF4-FFF2-40B4-BE49-F238E27FC236}">
              <a16:creationId xmlns:a16="http://schemas.microsoft.com/office/drawing/2014/main" xmlns="" id="{00000000-0008-0000-0100-0000F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15" name="CustomShape 1">
          <a:extLst>
            <a:ext uri="{FF2B5EF4-FFF2-40B4-BE49-F238E27FC236}">
              <a16:creationId xmlns:a16="http://schemas.microsoft.com/office/drawing/2014/main" xmlns="" id="{00000000-0008-0000-0100-0000F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16" name="CustomShape 1">
          <a:extLst>
            <a:ext uri="{FF2B5EF4-FFF2-40B4-BE49-F238E27FC236}">
              <a16:creationId xmlns:a16="http://schemas.microsoft.com/office/drawing/2014/main" xmlns="" id="{00000000-0008-0000-0100-0000F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17" name="CustomShape 1">
          <a:extLst>
            <a:ext uri="{FF2B5EF4-FFF2-40B4-BE49-F238E27FC236}">
              <a16:creationId xmlns:a16="http://schemas.microsoft.com/office/drawing/2014/main" xmlns="" id="{00000000-0008-0000-0100-0000F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18" name="CustomShape 1">
          <a:extLst>
            <a:ext uri="{FF2B5EF4-FFF2-40B4-BE49-F238E27FC236}">
              <a16:creationId xmlns:a16="http://schemas.microsoft.com/office/drawing/2014/main" xmlns="" id="{00000000-0008-0000-0100-0000F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19" name="CustomShape 1">
          <a:extLst>
            <a:ext uri="{FF2B5EF4-FFF2-40B4-BE49-F238E27FC236}">
              <a16:creationId xmlns:a16="http://schemas.microsoft.com/office/drawing/2014/main" xmlns="" id="{00000000-0008-0000-0100-0000F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20" name="CustomShape 1">
          <a:extLst>
            <a:ext uri="{FF2B5EF4-FFF2-40B4-BE49-F238E27FC236}">
              <a16:creationId xmlns:a16="http://schemas.microsoft.com/office/drawing/2014/main" xmlns="" id="{00000000-0008-0000-0100-0000F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21" name="CustomShape 1">
          <a:extLst>
            <a:ext uri="{FF2B5EF4-FFF2-40B4-BE49-F238E27FC236}">
              <a16:creationId xmlns:a16="http://schemas.microsoft.com/office/drawing/2014/main" xmlns="" id="{00000000-0008-0000-0100-0000F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22" name="CustomShape 1">
          <a:extLst>
            <a:ext uri="{FF2B5EF4-FFF2-40B4-BE49-F238E27FC236}">
              <a16:creationId xmlns:a16="http://schemas.microsoft.com/office/drawing/2014/main" xmlns="" id="{00000000-0008-0000-0100-0000F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23" name="CustomShape 1">
          <a:extLst>
            <a:ext uri="{FF2B5EF4-FFF2-40B4-BE49-F238E27FC236}">
              <a16:creationId xmlns:a16="http://schemas.microsoft.com/office/drawing/2014/main" xmlns="" id="{00000000-0008-0000-0100-0000F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24" name="CustomShape 1">
          <a:extLst>
            <a:ext uri="{FF2B5EF4-FFF2-40B4-BE49-F238E27FC236}">
              <a16:creationId xmlns:a16="http://schemas.microsoft.com/office/drawing/2014/main" xmlns="" id="{00000000-0008-0000-0100-0000F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25" name="CustomShape 1">
          <a:extLst>
            <a:ext uri="{FF2B5EF4-FFF2-40B4-BE49-F238E27FC236}">
              <a16:creationId xmlns:a16="http://schemas.microsoft.com/office/drawing/2014/main" xmlns="" id="{00000000-0008-0000-0100-00000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26" name="CustomShape 1">
          <a:extLst>
            <a:ext uri="{FF2B5EF4-FFF2-40B4-BE49-F238E27FC236}">
              <a16:creationId xmlns:a16="http://schemas.microsoft.com/office/drawing/2014/main" xmlns="" id="{00000000-0008-0000-0100-00000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27" name="CustomShape 1">
          <a:extLst>
            <a:ext uri="{FF2B5EF4-FFF2-40B4-BE49-F238E27FC236}">
              <a16:creationId xmlns:a16="http://schemas.microsoft.com/office/drawing/2014/main" xmlns="" id="{00000000-0008-0000-0100-00000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28" name="CustomShape 1">
          <a:extLst>
            <a:ext uri="{FF2B5EF4-FFF2-40B4-BE49-F238E27FC236}">
              <a16:creationId xmlns:a16="http://schemas.microsoft.com/office/drawing/2014/main" xmlns="" id="{00000000-0008-0000-0100-00000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29" name="CustomShape 1">
          <a:extLst>
            <a:ext uri="{FF2B5EF4-FFF2-40B4-BE49-F238E27FC236}">
              <a16:creationId xmlns:a16="http://schemas.microsoft.com/office/drawing/2014/main" xmlns="" id="{00000000-0008-0000-0100-00000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30" name="CustomShape 1">
          <a:extLst>
            <a:ext uri="{FF2B5EF4-FFF2-40B4-BE49-F238E27FC236}">
              <a16:creationId xmlns:a16="http://schemas.microsoft.com/office/drawing/2014/main" xmlns="" id="{00000000-0008-0000-0100-00000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31" name="CustomShape 1">
          <a:extLst>
            <a:ext uri="{FF2B5EF4-FFF2-40B4-BE49-F238E27FC236}">
              <a16:creationId xmlns:a16="http://schemas.microsoft.com/office/drawing/2014/main" xmlns="" id="{00000000-0008-0000-0100-00000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32" name="CustomShape 1">
          <a:extLst>
            <a:ext uri="{FF2B5EF4-FFF2-40B4-BE49-F238E27FC236}">
              <a16:creationId xmlns:a16="http://schemas.microsoft.com/office/drawing/2014/main" xmlns="" id="{00000000-0008-0000-0100-00000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33" name="CustomShape 1">
          <a:extLst>
            <a:ext uri="{FF2B5EF4-FFF2-40B4-BE49-F238E27FC236}">
              <a16:creationId xmlns:a16="http://schemas.microsoft.com/office/drawing/2014/main" xmlns="" id="{00000000-0008-0000-0100-00000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34" name="CustomShape 1">
          <a:extLst>
            <a:ext uri="{FF2B5EF4-FFF2-40B4-BE49-F238E27FC236}">
              <a16:creationId xmlns:a16="http://schemas.microsoft.com/office/drawing/2014/main" xmlns="" id="{00000000-0008-0000-0100-00000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35" name="CustomShape 1">
          <a:extLst>
            <a:ext uri="{FF2B5EF4-FFF2-40B4-BE49-F238E27FC236}">
              <a16:creationId xmlns:a16="http://schemas.microsoft.com/office/drawing/2014/main" xmlns="" id="{00000000-0008-0000-0100-00000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36" name="CustomShape 1">
          <a:extLst>
            <a:ext uri="{FF2B5EF4-FFF2-40B4-BE49-F238E27FC236}">
              <a16:creationId xmlns:a16="http://schemas.microsoft.com/office/drawing/2014/main" xmlns="" id="{00000000-0008-0000-0100-00000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37" name="CustomShape 1">
          <a:extLst>
            <a:ext uri="{FF2B5EF4-FFF2-40B4-BE49-F238E27FC236}">
              <a16:creationId xmlns:a16="http://schemas.microsoft.com/office/drawing/2014/main" xmlns="" id="{00000000-0008-0000-0100-00000C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38" name="CustomShape 1">
          <a:extLst>
            <a:ext uri="{FF2B5EF4-FFF2-40B4-BE49-F238E27FC236}">
              <a16:creationId xmlns:a16="http://schemas.microsoft.com/office/drawing/2014/main" xmlns="" id="{00000000-0008-0000-0100-00000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39" name="CustomShape 1">
          <a:extLst>
            <a:ext uri="{FF2B5EF4-FFF2-40B4-BE49-F238E27FC236}">
              <a16:creationId xmlns:a16="http://schemas.microsoft.com/office/drawing/2014/main" xmlns="" id="{00000000-0008-0000-0100-00000E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40" name="CustomShape 1">
          <a:extLst>
            <a:ext uri="{FF2B5EF4-FFF2-40B4-BE49-F238E27FC236}">
              <a16:creationId xmlns:a16="http://schemas.microsoft.com/office/drawing/2014/main" xmlns="" id="{00000000-0008-0000-0100-00000F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41" name="CustomShape 1">
          <a:extLst>
            <a:ext uri="{FF2B5EF4-FFF2-40B4-BE49-F238E27FC236}">
              <a16:creationId xmlns:a16="http://schemas.microsoft.com/office/drawing/2014/main" xmlns="" id="{00000000-0008-0000-0100-000010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42" name="CustomShape 1">
          <a:extLst>
            <a:ext uri="{FF2B5EF4-FFF2-40B4-BE49-F238E27FC236}">
              <a16:creationId xmlns:a16="http://schemas.microsoft.com/office/drawing/2014/main" xmlns="" id="{00000000-0008-0000-0100-000011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43" name="CustomShape 1">
          <a:extLst>
            <a:ext uri="{FF2B5EF4-FFF2-40B4-BE49-F238E27FC236}">
              <a16:creationId xmlns:a16="http://schemas.microsoft.com/office/drawing/2014/main" xmlns="" id="{00000000-0008-0000-0100-000012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44" name="CustomShape 1">
          <a:extLst>
            <a:ext uri="{FF2B5EF4-FFF2-40B4-BE49-F238E27FC236}">
              <a16:creationId xmlns:a16="http://schemas.microsoft.com/office/drawing/2014/main" xmlns="" id="{00000000-0008-0000-0100-00001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45" name="CustomShape 1">
          <a:extLst>
            <a:ext uri="{FF2B5EF4-FFF2-40B4-BE49-F238E27FC236}">
              <a16:creationId xmlns:a16="http://schemas.microsoft.com/office/drawing/2014/main" xmlns="" id="{00000000-0008-0000-0100-00001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46" name="CustomShape 1">
          <a:extLst>
            <a:ext uri="{FF2B5EF4-FFF2-40B4-BE49-F238E27FC236}">
              <a16:creationId xmlns:a16="http://schemas.microsoft.com/office/drawing/2014/main" xmlns="" id="{00000000-0008-0000-0100-00001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47" name="CustomShape 1">
          <a:extLst>
            <a:ext uri="{FF2B5EF4-FFF2-40B4-BE49-F238E27FC236}">
              <a16:creationId xmlns:a16="http://schemas.microsoft.com/office/drawing/2014/main" xmlns="" id="{00000000-0008-0000-0100-00001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48" name="CustomShape 1">
          <a:extLst>
            <a:ext uri="{FF2B5EF4-FFF2-40B4-BE49-F238E27FC236}">
              <a16:creationId xmlns:a16="http://schemas.microsoft.com/office/drawing/2014/main" xmlns="" id="{00000000-0008-0000-0100-00001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49" name="CustomShape 1">
          <a:extLst>
            <a:ext uri="{FF2B5EF4-FFF2-40B4-BE49-F238E27FC236}">
              <a16:creationId xmlns:a16="http://schemas.microsoft.com/office/drawing/2014/main" xmlns="" id="{00000000-0008-0000-0100-00001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50" name="CustomShape 1">
          <a:extLst>
            <a:ext uri="{FF2B5EF4-FFF2-40B4-BE49-F238E27FC236}">
              <a16:creationId xmlns:a16="http://schemas.microsoft.com/office/drawing/2014/main" xmlns="" id="{00000000-0008-0000-0100-00001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51" name="CustomShape 1">
          <a:extLst>
            <a:ext uri="{FF2B5EF4-FFF2-40B4-BE49-F238E27FC236}">
              <a16:creationId xmlns:a16="http://schemas.microsoft.com/office/drawing/2014/main" xmlns="" id="{00000000-0008-0000-0100-00001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52" name="CustomShape 1">
          <a:extLst>
            <a:ext uri="{FF2B5EF4-FFF2-40B4-BE49-F238E27FC236}">
              <a16:creationId xmlns:a16="http://schemas.microsoft.com/office/drawing/2014/main" xmlns="" id="{00000000-0008-0000-0100-00001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53" name="CustomShape 1">
          <a:extLst>
            <a:ext uri="{FF2B5EF4-FFF2-40B4-BE49-F238E27FC236}">
              <a16:creationId xmlns:a16="http://schemas.microsoft.com/office/drawing/2014/main" xmlns="" id="{00000000-0008-0000-0100-00001C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54" name="CustomShape 1">
          <a:extLst>
            <a:ext uri="{FF2B5EF4-FFF2-40B4-BE49-F238E27FC236}">
              <a16:creationId xmlns:a16="http://schemas.microsoft.com/office/drawing/2014/main" xmlns="" id="{00000000-0008-0000-0100-00001D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55" name="CustomShape 1">
          <a:extLst>
            <a:ext uri="{FF2B5EF4-FFF2-40B4-BE49-F238E27FC236}">
              <a16:creationId xmlns:a16="http://schemas.microsoft.com/office/drawing/2014/main" xmlns="" id="{00000000-0008-0000-0100-00001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56" name="CustomShape 1">
          <a:extLst>
            <a:ext uri="{FF2B5EF4-FFF2-40B4-BE49-F238E27FC236}">
              <a16:creationId xmlns:a16="http://schemas.microsoft.com/office/drawing/2014/main" xmlns="" id="{00000000-0008-0000-0100-00001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57" name="CustomShape 1">
          <a:extLst>
            <a:ext uri="{FF2B5EF4-FFF2-40B4-BE49-F238E27FC236}">
              <a16:creationId xmlns:a16="http://schemas.microsoft.com/office/drawing/2014/main" xmlns="" id="{00000000-0008-0000-0100-000020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58" name="CustomShape 1">
          <a:extLst>
            <a:ext uri="{FF2B5EF4-FFF2-40B4-BE49-F238E27FC236}">
              <a16:creationId xmlns:a16="http://schemas.microsoft.com/office/drawing/2014/main" xmlns="" id="{00000000-0008-0000-0100-000021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59" name="CustomShape 1">
          <a:extLst>
            <a:ext uri="{FF2B5EF4-FFF2-40B4-BE49-F238E27FC236}">
              <a16:creationId xmlns:a16="http://schemas.microsoft.com/office/drawing/2014/main" xmlns="" id="{00000000-0008-0000-0100-00002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60" name="CustomShape 1">
          <a:extLst>
            <a:ext uri="{FF2B5EF4-FFF2-40B4-BE49-F238E27FC236}">
              <a16:creationId xmlns:a16="http://schemas.microsoft.com/office/drawing/2014/main" xmlns="" id="{00000000-0008-0000-0100-00002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61" name="CustomShape 1">
          <a:extLst>
            <a:ext uri="{FF2B5EF4-FFF2-40B4-BE49-F238E27FC236}">
              <a16:creationId xmlns:a16="http://schemas.microsoft.com/office/drawing/2014/main" xmlns="" id="{00000000-0008-0000-0100-00002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62" name="CustomShape 1">
          <a:extLst>
            <a:ext uri="{FF2B5EF4-FFF2-40B4-BE49-F238E27FC236}">
              <a16:creationId xmlns:a16="http://schemas.microsoft.com/office/drawing/2014/main" xmlns="" id="{00000000-0008-0000-0100-00002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63" name="CustomShape 1">
          <a:extLst>
            <a:ext uri="{FF2B5EF4-FFF2-40B4-BE49-F238E27FC236}">
              <a16:creationId xmlns:a16="http://schemas.microsoft.com/office/drawing/2014/main" xmlns="" id="{00000000-0008-0000-0100-00002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64" name="CustomShape 1">
          <a:extLst>
            <a:ext uri="{FF2B5EF4-FFF2-40B4-BE49-F238E27FC236}">
              <a16:creationId xmlns:a16="http://schemas.microsoft.com/office/drawing/2014/main" xmlns="" id="{00000000-0008-0000-0100-00002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65" name="CustomShape 1">
          <a:extLst>
            <a:ext uri="{FF2B5EF4-FFF2-40B4-BE49-F238E27FC236}">
              <a16:creationId xmlns:a16="http://schemas.microsoft.com/office/drawing/2014/main" xmlns="" id="{00000000-0008-0000-0100-00002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66" name="CustomShape 1">
          <a:extLst>
            <a:ext uri="{FF2B5EF4-FFF2-40B4-BE49-F238E27FC236}">
              <a16:creationId xmlns:a16="http://schemas.microsoft.com/office/drawing/2014/main" xmlns="" id="{00000000-0008-0000-0100-00002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67" name="CustomShape 1">
          <a:extLst>
            <a:ext uri="{FF2B5EF4-FFF2-40B4-BE49-F238E27FC236}">
              <a16:creationId xmlns:a16="http://schemas.microsoft.com/office/drawing/2014/main" xmlns="" id="{00000000-0008-0000-0100-00002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68" name="CustomShape 1">
          <a:extLst>
            <a:ext uri="{FF2B5EF4-FFF2-40B4-BE49-F238E27FC236}">
              <a16:creationId xmlns:a16="http://schemas.microsoft.com/office/drawing/2014/main" xmlns="" id="{00000000-0008-0000-0100-00002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69" name="CustomShape 1">
          <a:extLst>
            <a:ext uri="{FF2B5EF4-FFF2-40B4-BE49-F238E27FC236}">
              <a16:creationId xmlns:a16="http://schemas.microsoft.com/office/drawing/2014/main" xmlns="" id="{00000000-0008-0000-0100-00002C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70" name="CustomShape 1">
          <a:extLst>
            <a:ext uri="{FF2B5EF4-FFF2-40B4-BE49-F238E27FC236}">
              <a16:creationId xmlns:a16="http://schemas.microsoft.com/office/drawing/2014/main" xmlns="" id="{00000000-0008-0000-0100-00002D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71" name="CustomShape 1">
          <a:extLst>
            <a:ext uri="{FF2B5EF4-FFF2-40B4-BE49-F238E27FC236}">
              <a16:creationId xmlns:a16="http://schemas.microsoft.com/office/drawing/2014/main" xmlns="" id="{00000000-0008-0000-0100-00002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72" name="CustomShape 1">
          <a:extLst>
            <a:ext uri="{FF2B5EF4-FFF2-40B4-BE49-F238E27FC236}">
              <a16:creationId xmlns:a16="http://schemas.microsoft.com/office/drawing/2014/main" xmlns="" id="{00000000-0008-0000-0100-00002F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73" name="CustomShape 1">
          <a:extLst>
            <a:ext uri="{FF2B5EF4-FFF2-40B4-BE49-F238E27FC236}">
              <a16:creationId xmlns:a16="http://schemas.microsoft.com/office/drawing/2014/main" xmlns="" id="{00000000-0008-0000-0100-00003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74" name="CustomShape 1">
          <a:extLst>
            <a:ext uri="{FF2B5EF4-FFF2-40B4-BE49-F238E27FC236}">
              <a16:creationId xmlns:a16="http://schemas.microsoft.com/office/drawing/2014/main" xmlns="" id="{00000000-0008-0000-0100-000031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75" name="CustomShape 1">
          <a:extLst>
            <a:ext uri="{FF2B5EF4-FFF2-40B4-BE49-F238E27FC236}">
              <a16:creationId xmlns:a16="http://schemas.microsoft.com/office/drawing/2014/main" xmlns="" id="{00000000-0008-0000-0100-000032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76" name="CustomShape 1">
          <a:extLst>
            <a:ext uri="{FF2B5EF4-FFF2-40B4-BE49-F238E27FC236}">
              <a16:creationId xmlns:a16="http://schemas.microsoft.com/office/drawing/2014/main" xmlns="" id="{00000000-0008-0000-0100-000033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77" name="CustomShape 1">
          <a:extLst>
            <a:ext uri="{FF2B5EF4-FFF2-40B4-BE49-F238E27FC236}">
              <a16:creationId xmlns:a16="http://schemas.microsoft.com/office/drawing/2014/main" xmlns="" id="{00000000-0008-0000-0100-000034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78" name="CustomShape 1">
          <a:extLst>
            <a:ext uri="{FF2B5EF4-FFF2-40B4-BE49-F238E27FC236}">
              <a16:creationId xmlns:a16="http://schemas.microsoft.com/office/drawing/2014/main" xmlns="" id="{00000000-0008-0000-0100-000035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79" name="CustomShape 1">
          <a:extLst>
            <a:ext uri="{FF2B5EF4-FFF2-40B4-BE49-F238E27FC236}">
              <a16:creationId xmlns:a16="http://schemas.microsoft.com/office/drawing/2014/main" xmlns="" id="{00000000-0008-0000-0100-000036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80" name="CustomShape 1">
          <a:extLst>
            <a:ext uri="{FF2B5EF4-FFF2-40B4-BE49-F238E27FC236}">
              <a16:creationId xmlns:a16="http://schemas.microsoft.com/office/drawing/2014/main" xmlns="" id="{00000000-0008-0000-0100-00003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81" name="CustomShape 1">
          <a:extLst>
            <a:ext uri="{FF2B5EF4-FFF2-40B4-BE49-F238E27FC236}">
              <a16:creationId xmlns:a16="http://schemas.microsoft.com/office/drawing/2014/main" xmlns="" id="{00000000-0008-0000-0100-000038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82" name="CustomShape 1">
          <a:extLst>
            <a:ext uri="{FF2B5EF4-FFF2-40B4-BE49-F238E27FC236}">
              <a16:creationId xmlns:a16="http://schemas.microsoft.com/office/drawing/2014/main" xmlns="" id="{00000000-0008-0000-0100-00003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83" name="CustomShape 1">
          <a:extLst>
            <a:ext uri="{FF2B5EF4-FFF2-40B4-BE49-F238E27FC236}">
              <a16:creationId xmlns:a16="http://schemas.microsoft.com/office/drawing/2014/main" xmlns="" id="{00000000-0008-0000-0100-00003A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84" name="CustomShape 1">
          <a:extLst>
            <a:ext uri="{FF2B5EF4-FFF2-40B4-BE49-F238E27FC236}">
              <a16:creationId xmlns:a16="http://schemas.microsoft.com/office/drawing/2014/main" xmlns="" id="{00000000-0008-0000-0100-00003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85" name="CustomShape 1">
          <a:extLst>
            <a:ext uri="{FF2B5EF4-FFF2-40B4-BE49-F238E27FC236}">
              <a16:creationId xmlns:a16="http://schemas.microsoft.com/office/drawing/2014/main" xmlns="" id="{00000000-0008-0000-0100-00003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86" name="CustomShape 1">
          <a:extLst>
            <a:ext uri="{FF2B5EF4-FFF2-40B4-BE49-F238E27FC236}">
              <a16:creationId xmlns:a16="http://schemas.microsoft.com/office/drawing/2014/main" xmlns="" id="{00000000-0008-0000-0100-00003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87" name="CustomShape 1">
          <a:extLst>
            <a:ext uri="{FF2B5EF4-FFF2-40B4-BE49-F238E27FC236}">
              <a16:creationId xmlns:a16="http://schemas.microsoft.com/office/drawing/2014/main" xmlns="" id="{00000000-0008-0000-0100-00003E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88" name="CustomShape 1">
          <a:extLst>
            <a:ext uri="{FF2B5EF4-FFF2-40B4-BE49-F238E27FC236}">
              <a16:creationId xmlns:a16="http://schemas.microsoft.com/office/drawing/2014/main" xmlns="" id="{00000000-0008-0000-0100-00003F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89" name="CustomShape 1">
          <a:extLst>
            <a:ext uri="{FF2B5EF4-FFF2-40B4-BE49-F238E27FC236}">
              <a16:creationId xmlns:a16="http://schemas.microsoft.com/office/drawing/2014/main" xmlns="" id="{00000000-0008-0000-0100-00004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90" name="CustomShape 1">
          <a:extLst>
            <a:ext uri="{FF2B5EF4-FFF2-40B4-BE49-F238E27FC236}">
              <a16:creationId xmlns:a16="http://schemas.microsoft.com/office/drawing/2014/main" xmlns="" id="{00000000-0008-0000-0100-00004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91" name="CustomShape 1">
          <a:extLst>
            <a:ext uri="{FF2B5EF4-FFF2-40B4-BE49-F238E27FC236}">
              <a16:creationId xmlns:a16="http://schemas.microsoft.com/office/drawing/2014/main" xmlns="" id="{00000000-0008-0000-0100-00004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92" name="CustomShape 1">
          <a:extLst>
            <a:ext uri="{FF2B5EF4-FFF2-40B4-BE49-F238E27FC236}">
              <a16:creationId xmlns:a16="http://schemas.microsoft.com/office/drawing/2014/main" xmlns="" id="{00000000-0008-0000-0100-000043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93" name="CustomShape 1">
          <a:extLst>
            <a:ext uri="{FF2B5EF4-FFF2-40B4-BE49-F238E27FC236}">
              <a16:creationId xmlns:a16="http://schemas.microsoft.com/office/drawing/2014/main" xmlns="" id="{00000000-0008-0000-0100-00004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94" name="CustomShape 1">
          <a:extLst>
            <a:ext uri="{FF2B5EF4-FFF2-40B4-BE49-F238E27FC236}">
              <a16:creationId xmlns:a16="http://schemas.microsoft.com/office/drawing/2014/main" xmlns="" id="{00000000-0008-0000-0100-00004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95" name="CustomShape 1">
          <a:extLst>
            <a:ext uri="{FF2B5EF4-FFF2-40B4-BE49-F238E27FC236}">
              <a16:creationId xmlns:a16="http://schemas.microsoft.com/office/drawing/2014/main" xmlns="" id="{00000000-0008-0000-0100-00004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96" name="CustomShape 1">
          <a:extLst>
            <a:ext uri="{FF2B5EF4-FFF2-40B4-BE49-F238E27FC236}">
              <a16:creationId xmlns:a16="http://schemas.microsoft.com/office/drawing/2014/main" xmlns="" id="{00000000-0008-0000-0100-00004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97" name="CustomShape 1">
          <a:extLst>
            <a:ext uri="{FF2B5EF4-FFF2-40B4-BE49-F238E27FC236}">
              <a16:creationId xmlns:a16="http://schemas.microsoft.com/office/drawing/2014/main" xmlns="" id="{00000000-0008-0000-0100-00004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98" name="CustomShape 1">
          <a:extLst>
            <a:ext uri="{FF2B5EF4-FFF2-40B4-BE49-F238E27FC236}">
              <a16:creationId xmlns:a16="http://schemas.microsoft.com/office/drawing/2014/main" xmlns="" id="{00000000-0008-0000-0100-00004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99" name="CustomShape 1">
          <a:extLst>
            <a:ext uri="{FF2B5EF4-FFF2-40B4-BE49-F238E27FC236}">
              <a16:creationId xmlns:a16="http://schemas.microsoft.com/office/drawing/2014/main" xmlns="" id="{00000000-0008-0000-0100-00004A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00" name="CustomShape 1">
          <a:extLst>
            <a:ext uri="{FF2B5EF4-FFF2-40B4-BE49-F238E27FC236}">
              <a16:creationId xmlns:a16="http://schemas.microsoft.com/office/drawing/2014/main" xmlns="" id="{00000000-0008-0000-0100-00004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01" name="CustomShape 1">
          <a:extLst>
            <a:ext uri="{FF2B5EF4-FFF2-40B4-BE49-F238E27FC236}">
              <a16:creationId xmlns:a16="http://schemas.microsoft.com/office/drawing/2014/main" xmlns="" id="{00000000-0008-0000-0100-00004C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02" name="CustomShape 1">
          <a:extLst>
            <a:ext uri="{FF2B5EF4-FFF2-40B4-BE49-F238E27FC236}">
              <a16:creationId xmlns:a16="http://schemas.microsoft.com/office/drawing/2014/main" xmlns="" id="{00000000-0008-0000-0100-00004D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03" name="CustomShape 1">
          <a:extLst>
            <a:ext uri="{FF2B5EF4-FFF2-40B4-BE49-F238E27FC236}">
              <a16:creationId xmlns:a16="http://schemas.microsoft.com/office/drawing/2014/main" xmlns="" id="{00000000-0008-0000-0100-00004E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04" name="CustomShape 1">
          <a:extLst>
            <a:ext uri="{FF2B5EF4-FFF2-40B4-BE49-F238E27FC236}">
              <a16:creationId xmlns:a16="http://schemas.microsoft.com/office/drawing/2014/main" xmlns="" id="{00000000-0008-0000-0100-00004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05" name="CustomShape 1">
          <a:extLst>
            <a:ext uri="{FF2B5EF4-FFF2-40B4-BE49-F238E27FC236}">
              <a16:creationId xmlns:a16="http://schemas.microsoft.com/office/drawing/2014/main" xmlns="" id="{00000000-0008-0000-0100-00005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06" name="CustomShape 1">
          <a:extLst>
            <a:ext uri="{FF2B5EF4-FFF2-40B4-BE49-F238E27FC236}">
              <a16:creationId xmlns:a16="http://schemas.microsoft.com/office/drawing/2014/main" xmlns="" id="{00000000-0008-0000-0100-00005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07" name="CustomShape 1">
          <a:extLst>
            <a:ext uri="{FF2B5EF4-FFF2-40B4-BE49-F238E27FC236}">
              <a16:creationId xmlns:a16="http://schemas.microsoft.com/office/drawing/2014/main" xmlns="" id="{00000000-0008-0000-0100-00005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08" name="CustomShape 1">
          <a:extLst>
            <a:ext uri="{FF2B5EF4-FFF2-40B4-BE49-F238E27FC236}">
              <a16:creationId xmlns:a16="http://schemas.microsoft.com/office/drawing/2014/main" xmlns="" id="{00000000-0008-0000-0100-00005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109" name="CustomShape 1">
          <a:extLst>
            <a:ext uri="{FF2B5EF4-FFF2-40B4-BE49-F238E27FC236}">
              <a16:creationId xmlns:a16="http://schemas.microsoft.com/office/drawing/2014/main" xmlns="" id="{00000000-0008-0000-0100-000054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10" name="CustomShape 1">
          <a:extLst>
            <a:ext uri="{FF2B5EF4-FFF2-40B4-BE49-F238E27FC236}">
              <a16:creationId xmlns:a16="http://schemas.microsoft.com/office/drawing/2014/main" xmlns="" id="{00000000-0008-0000-0100-00005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11" name="CustomShape 1">
          <a:extLst>
            <a:ext uri="{FF2B5EF4-FFF2-40B4-BE49-F238E27FC236}">
              <a16:creationId xmlns:a16="http://schemas.microsoft.com/office/drawing/2014/main" xmlns="" id="{00000000-0008-0000-0100-000056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12" name="CustomShape 1">
          <a:extLst>
            <a:ext uri="{FF2B5EF4-FFF2-40B4-BE49-F238E27FC236}">
              <a16:creationId xmlns:a16="http://schemas.microsoft.com/office/drawing/2014/main" xmlns="" id="{00000000-0008-0000-0100-00005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13" name="CustomShape 1">
          <a:extLst>
            <a:ext uri="{FF2B5EF4-FFF2-40B4-BE49-F238E27FC236}">
              <a16:creationId xmlns:a16="http://schemas.microsoft.com/office/drawing/2014/main" xmlns="" id="{00000000-0008-0000-0100-00005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14" name="CustomShape 1">
          <a:extLst>
            <a:ext uri="{FF2B5EF4-FFF2-40B4-BE49-F238E27FC236}">
              <a16:creationId xmlns:a16="http://schemas.microsoft.com/office/drawing/2014/main" xmlns="" id="{00000000-0008-0000-0100-00005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15" name="CustomShape 1">
          <a:extLst>
            <a:ext uri="{FF2B5EF4-FFF2-40B4-BE49-F238E27FC236}">
              <a16:creationId xmlns:a16="http://schemas.microsoft.com/office/drawing/2014/main" xmlns="" id="{00000000-0008-0000-0100-00005A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16" name="CustomShape 1">
          <a:extLst>
            <a:ext uri="{FF2B5EF4-FFF2-40B4-BE49-F238E27FC236}">
              <a16:creationId xmlns:a16="http://schemas.microsoft.com/office/drawing/2014/main" xmlns="" id="{00000000-0008-0000-0100-00005B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17" name="CustomShape 1">
          <a:extLst>
            <a:ext uri="{FF2B5EF4-FFF2-40B4-BE49-F238E27FC236}">
              <a16:creationId xmlns:a16="http://schemas.microsoft.com/office/drawing/2014/main" xmlns="" id="{00000000-0008-0000-0100-00005C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18" name="CustomShape 1">
          <a:extLst>
            <a:ext uri="{FF2B5EF4-FFF2-40B4-BE49-F238E27FC236}">
              <a16:creationId xmlns:a16="http://schemas.microsoft.com/office/drawing/2014/main" xmlns="" id="{00000000-0008-0000-0100-00005D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19" name="CustomShape 1">
          <a:extLst>
            <a:ext uri="{FF2B5EF4-FFF2-40B4-BE49-F238E27FC236}">
              <a16:creationId xmlns:a16="http://schemas.microsoft.com/office/drawing/2014/main" xmlns="" id="{00000000-0008-0000-0100-00005E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20" name="CustomShape 1">
          <a:extLst>
            <a:ext uri="{FF2B5EF4-FFF2-40B4-BE49-F238E27FC236}">
              <a16:creationId xmlns:a16="http://schemas.microsoft.com/office/drawing/2014/main" xmlns="" id="{00000000-0008-0000-0100-00005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21" name="CustomShape 1">
          <a:extLst>
            <a:ext uri="{FF2B5EF4-FFF2-40B4-BE49-F238E27FC236}">
              <a16:creationId xmlns:a16="http://schemas.microsoft.com/office/drawing/2014/main" xmlns="" id="{00000000-0008-0000-0100-000060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22" name="CustomShape 1">
          <a:extLst>
            <a:ext uri="{FF2B5EF4-FFF2-40B4-BE49-F238E27FC236}">
              <a16:creationId xmlns:a16="http://schemas.microsoft.com/office/drawing/2014/main" xmlns="" id="{00000000-0008-0000-0100-000061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23" name="CustomShape 1">
          <a:extLst>
            <a:ext uri="{FF2B5EF4-FFF2-40B4-BE49-F238E27FC236}">
              <a16:creationId xmlns:a16="http://schemas.microsoft.com/office/drawing/2014/main" xmlns="" id="{00000000-0008-0000-0100-000062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24" name="CustomShape 1">
          <a:extLst>
            <a:ext uri="{FF2B5EF4-FFF2-40B4-BE49-F238E27FC236}">
              <a16:creationId xmlns:a16="http://schemas.microsoft.com/office/drawing/2014/main" xmlns="" id="{00000000-0008-0000-0100-000063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25" name="CustomShape 1">
          <a:extLst>
            <a:ext uri="{FF2B5EF4-FFF2-40B4-BE49-F238E27FC236}">
              <a16:creationId xmlns:a16="http://schemas.microsoft.com/office/drawing/2014/main" xmlns="" id="{00000000-0008-0000-0100-000064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26" name="CustomShape 1">
          <a:extLst>
            <a:ext uri="{FF2B5EF4-FFF2-40B4-BE49-F238E27FC236}">
              <a16:creationId xmlns:a16="http://schemas.microsoft.com/office/drawing/2014/main" xmlns="" id="{00000000-0008-0000-0100-000065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27" name="CustomShape 1">
          <a:extLst>
            <a:ext uri="{FF2B5EF4-FFF2-40B4-BE49-F238E27FC236}">
              <a16:creationId xmlns:a16="http://schemas.microsoft.com/office/drawing/2014/main" xmlns="" id="{00000000-0008-0000-0100-000066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28" name="CustomShape 1">
          <a:extLst>
            <a:ext uri="{FF2B5EF4-FFF2-40B4-BE49-F238E27FC236}">
              <a16:creationId xmlns:a16="http://schemas.microsoft.com/office/drawing/2014/main" xmlns="" id="{00000000-0008-0000-0100-000067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29" name="CustomShape 1">
          <a:extLst>
            <a:ext uri="{FF2B5EF4-FFF2-40B4-BE49-F238E27FC236}">
              <a16:creationId xmlns:a16="http://schemas.microsoft.com/office/drawing/2014/main" xmlns="" id="{00000000-0008-0000-0100-00006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30" name="CustomShape 1">
          <a:extLst>
            <a:ext uri="{FF2B5EF4-FFF2-40B4-BE49-F238E27FC236}">
              <a16:creationId xmlns:a16="http://schemas.microsoft.com/office/drawing/2014/main" xmlns="" id="{00000000-0008-0000-0100-00006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31" name="CustomShape 1">
          <a:extLst>
            <a:ext uri="{FF2B5EF4-FFF2-40B4-BE49-F238E27FC236}">
              <a16:creationId xmlns:a16="http://schemas.microsoft.com/office/drawing/2014/main" xmlns="" id="{00000000-0008-0000-0100-00006A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32" name="CustomShape 1">
          <a:extLst>
            <a:ext uri="{FF2B5EF4-FFF2-40B4-BE49-F238E27FC236}">
              <a16:creationId xmlns:a16="http://schemas.microsoft.com/office/drawing/2014/main" xmlns="" id="{00000000-0008-0000-0100-00006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33" name="CustomShape 1">
          <a:extLst>
            <a:ext uri="{FF2B5EF4-FFF2-40B4-BE49-F238E27FC236}">
              <a16:creationId xmlns:a16="http://schemas.microsoft.com/office/drawing/2014/main" xmlns="" id="{00000000-0008-0000-0100-00006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34" name="CustomShape 1">
          <a:extLst>
            <a:ext uri="{FF2B5EF4-FFF2-40B4-BE49-F238E27FC236}">
              <a16:creationId xmlns:a16="http://schemas.microsoft.com/office/drawing/2014/main" xmlns="" id="{00000000-0008-0000-0100-00006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135" name="CustomShape 1">
          <a:extLst>
            <a:ext uri="{FF2B5EF4-FFF2-40B4-BE49-F238E27FC236}">
              <a16:creationId xmlns:a16="http://schemas.microsoft.com/office/drawing/2014/main" xmlns="" id="{00000000-0008-0000-0100-00006E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36" name="CustomShape 1">
          <a:extLst>
            <a:ext uri="{FF2B5EF4-FFF2-40B4-BE49-F238E27FC236}">
              <a16:creationId xmlns:a16="http://schemas.microsoft.com/office/drawing/2014/main" xmlns="" id="{00000000-0008-0000-0100-00006F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37" name="CustomShape 1">
          <a:extLst>
            <a:ext uri="{FF2B5EF4-FFF2-40B4-BE49-F238E27FC236}">
              <a16:creationId xmlns:a16="http://schemas.microsoft.com/office/drawing/2014/main" xmlns="" id="{00000000-0008-0000-0100-000070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38" name="CustomShape 1">
          <a:extLst>
            <a:ext uri="{FF2B5EF4-FFF2-40B4-BE49-F238E27FC236}">
              <a16:creationId xmlns:a16="http://schemas.microsoft.com/office/drawing/2014/main" xmlns="" id="{00000000-0008-0000-0100-00007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39" name="CustomShape 1">
          <a:extLst>
            <a:ext uri="{FF2B5EF4-FFF2-40B4-BE49-F238E27FC236}">
              <a16:creationId xmlns:a16="http://schemas.microsoft.com/office/drawing/2014/main" xmlns="" id="{00000000-0008-0000-0100-00007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40" name="CustomShape 1">
          <a:extLst>
            <a:ext uri="{FF2B5EF4-FFF2-40B4-BE49-F238E27FC236}">
              <a16:creationId xmlns:a16="http://schemas.microsoft.com/office/drawing/2014/main" xmlns="" id="{00000000-0008-0000-0100-00007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41" name="CustomShape 1">
          <a:extLst>
            <a:ext uri="{FF2B5EF4-FFF2-40B4-BE49-F238E27FC236}">
              <a16:creationId xmlns:a16="http://schemas.microsoft.com/office/drawing/2014/main" xmlns="" id="{00000000-0008-0000-0100-00007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42" name="CustomShape 1">
          <a:extLst>
            <a:ext uri="{FF2B5EF4-FFF2-40B4-BE49-F238E27FC236}">
              <a16:creationId xmlns:a16="http://schemas.microsoft.com/office/drawing/2014/main" xmlns="" id="{00000000-0008-0000-0100-00007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43" name="CustomShape 1">
          <a:extLst>
            <a:ext uri="{FF2B5EF4-FFF2-40B4-BE49-F238E27FC236}">
              <a16:creationId xmlns:a16="http://schemas.microsoft.com/office/drawing/2014/main" xmlns="" id="{00000000-0008-0000-0100-00007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144" name="CustomShape 1">
          <a:extLst>
            <a:ext uri="{FF2B5EF4-FFF2-40B4-BE49-F238E27FC236}">
              <a16:creationId xmlns:a16="http://schemas.microsoft.com/office/drawing/2014/main" xmlns="" id="{00000000-0008-0000-0100-00007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45" name="CustomShape 1">
          <a:extLst>
            <a:ext uri="{FF2B5EF4-FFF2-40B4-BE49-F238E27FC236}">
              <a16:creationId xmlns:a16="http://schemas.microsoft.com/office/drawing/2014/main" xmlns="" id="{00000000-0008-0000-0100-00007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46" name="CustomShape 1">
          <a:extLst>
            <a:ext uri="{FF2B5EF4-FFF2-40B4-BE49-F238E27FC236}">
              <a16:creationId xmlns:a16="http://schemas.microsoft.com/office/drawing/2014/main" xmlns="" id="{00000000-0008-0000-0100-00007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47" name="CustomShape 1">
          <a:extLst>
            <a:ext uri="{FF2B5EF4-FFF2-40B4-BE49-F238E27FC236}">
              <a16:creationId xmlns:a16="http://schemas.microsoft.com/office/drawing/2014/main" xmlns="" id="{00000000-0008-0000-0100-00007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48" name="CustomShape 1">
          <a:extLst>
            <a:ext uri="{FF2B5EF4-FFF2-40B4-BE49-F238E27FC236}">
              <a16:creationId xmlns:a16="http://schemas.microsoft.com/office/drawing/2014/main" xmlns="" id="{00000000-0008-0000-0100-00007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49" name="CustomShape 1">
          <a:extLst>
            <a:ext uri="{FF2B5EF4-FFF2-40B4-BE49-F238E27FC236}">
              <a16:creationId xmlns:a16="http://schemas.microsoft.com/office/drawing/2014/main" xmlns="" id="{00000000-0008-0000-0100-00007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0" name="CustomShape 1">
          <a:extLst>
            <a:ext uri="{FF2B5EF4-FFF2-40B4-BE49-F238E27FC236}">
              <a16:creationId xmlns:a16="http://schemas.microsoft.com/office/drawing/2014/main" xmlns="" id="{00000000-0008-0000-0100-00008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1" name="CustomShape 1">
          <a:extLst>
            <a:ext uri="{FF2B5EF4-FFF2-40B4-BE49-F238E27FC236}">
              <a16:creationId xmlns:a16="http://schemas.microsoft.com/office/drawing/2014/main" xmlns="" id="{00000000-0008-0000-0100-00008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2" name="CustomShape 1">
          <a:extLst>
            <a:ext uri="{FF2B5EF4-FFF2-40B4-BE49-F238E27FC236}">
              <a16:creationId xmlns:a16="http://schemas.microsoft.com/office/drawing/2014/main" xmlns="" id="{00000000-0008-0000-0100-00008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3" name="CustomShape 1">
          <a:extLst>
            <a:ext uri="{FF2B5EF4-FFF2-40B4-BE49-F238E27FC236}">
              <a16:creationId xmlns:a16="http://schemas.microsoft.com/office/drawing/2014/main" xmlns="" id="{00000000-0008-0000-0100-00007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4" name="CustomShape 1">
          <a:extLst>
            <a:ext uri="{FF2B5EF4-FFF2-40B4-BE49-F238E27FC236}">
              <a16:creationId xmlns:a16="http://schemas.microsoft.com/office/drawing/2014/main" xmlns="" id="{00000000-0008-0000-0100-00007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5" name="CustomShape 1">
          <a:extLst>
            <a:ext uri="{FF2B5EF4-FFF2-40B4-BE49-F238E27FC236}">
              <a16:creationId xmlns:a16="http://schemas.microsoft.com/office/drawing/2014/main" xmlns="" id="{00000000-0008-0000-0100-00007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6" name="CustomShape 1">
          <a:extLst>
            <a:ext uri="{FF2B5EF4-FFF2-40B4-BE49-F238E27FC236}">
              <a16:creationId xmlns:a16="http://schemas.microsoft.com/office/drawing/2014/main" xmlns="" id="{00000000-0008-0000-0100-00008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7" name="CustomShape 1">
          <a:extLst>
            <a:ext uri="{FF2B5EF4-FFF2-40B4-BE49-F238E27FC236}">
              <a16:creationId xmlns:a16="http://schemas.microsoft.com/office/drawing/2014/main" xmlns="" id="{00000000-0008-0000-0100-00008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8" name="CustomShape 1">
          <a:extLst>
            <a:ext uri="{FF2B5EF4-FFF2-40B4-BE49-F238E27FC236}">
              <a16:creationId xmlns:a16="http://schemas.microsoft.com/office/drawing/2014/main" xmlns="" id="{00000000-0008-0000-0100-00008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9" name="CustomShape 1">
          <a:extLst>
            <a:ext uri="{FF2B5EF4-FFF2-40B4-BE49-F238E27FC236}">
              <a16:creationId xmlns:a16="http://schemas.microsoft.com/office/drawing/2014/main" xmlns="" id="{00000000-0008-0000-0100-00008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0" name="CustomShape 1">
          <a:extLst>
            <a:ext uri="{FF2B5EF4-FFF2-40B4-BE49-F238E27FC236}">
              <a16:creationId xmlns:a16="http://schemas.microsoft.com/office/drawing/2014/main" xmlns="" id="{00000000-0008-0000-0100-00008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1" name="CustomShape 1">
          <a:extLst>
            <a:ext uri="{FF2B5EF4-FFF2-40B4-BE49-F238E27FC236}">
              <a16:creationId xmlns:a16="http://schemas.microsoft.com/office/drawing/2014/main" xmlns="" id="{00000000-0008-0000-0100-00008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2" name="CustomShape 1">
          <a:extLst>
            <a:ext uri="{FF2B5EF4-FFF2-40B4-BE49-F238E27FC236}">
              <a16:creationId xmlns:a16="http://schemas.microsoft.com/office/drawing/2014/main" xmlns="" id="{00000000-0008-0000-0100-00008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3" name="CustomShape 1">
          <a:extLst>
            <a:ext uri="{FF2B5EF4-FFF2-40B4-BE49-F238E27FC236}">
              <a16:creationId xmlns:a16="http://schemas.microsoft.com/office/drawing/2014/main" xmlns="" id="{00000000-0008-0000-0100-00008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4" name="CustomShape 1">
          <a:extLst>
            <a:ext uri="{FF2B5EF4-FFF2-40B4-BE49-F238E27FC236}">
              <a16:creationId xmlns:a16="http://schemas.microsoft.com/office/drawing/2014/main" xmlns="" id="{00000000-0008-0000-0100-00008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5" name="CustomShape 1">
          <a:extLst>
            <a:ext uri="{FF2B5EF4-FFF2-40B4-BE49-F238E27FC236}">
              <a16:creationId xmlns:a16="http://schemas.microsoft.com/office/drawing/2014/main" xmlns="" id="{00000000-0008-0000-0100-00008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6" name="CustomShape 1">
          <a:extLst>
            <a:ext uri="{FF2B5EF4-FFF2-40B4-BE49-F238E27FC236}">
              <a16:creationId xmlns:a16="http://schemas.microsoft.com/office/drawing/2014/main" xmlns="" id="{00000000-0008-0000-0100-00008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7" name="CustomShape 1">
          <a:extLst>
            <a:ext uri="{FF2B5EF4-FFF2-40B4-BE49-F238E27FC236}">
              <a16:creationId xmlns:a16="http://schemas.microsoft.com/office/drawing/2014/main" xmlns="" id="{00000000-0008-0000-0100-00008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8" name="CustomShape 1">
          <a:extLst>
            <a:ext uri="{FF2B5EF4-FFF2-40B4-BE49-F238E27FC236}">
              <a16:creationId xmlns:a16="http://schemas.microsoft.com/office/drawing/2014/main" xmlns="" id="{00000000-0008-0000-0100-00009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9" name="CustomShape 1">
          <a:extLst>
            <a:ext uri="{FF2B5EF4-FFF2-40B4-BE49-F238E27FC236}">
              <a16:creationId xmlns:a16="http://schemas.microsoft.com/office/drawing/2014/main" xmlns="" id="{00000000-0008-0000-0100-00009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0" name="CustomShape 1">
          <a:extLst>
            <a:ext uri="{FF2B5EF4-FFF2-40B4-BE49-F238E27FC236}">
              <a16:creationId xmlns:a16="http://schemas.microsoft.com/office/drawing/2014/main" xmlns="" id="{00000000-0008-0000-0100-00009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1" name="CustomShape 1">
          <a:extLst>
            <a:ext uri="{FF2B5EF4-FFF2-40B4-BE49-F238E27FC236}">
              <a16:creationId xmlns:a16="http://schemas.microsoft.com/office/drawing/2014/main" xmlns="" id="{00000000-0008-0000-0100-00009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2" name="CustomShape 1">
          <a:extLst>
            <a:ext uri="{FF2B5EF4-FFF2-40B4-BE49-F238E27FC236}">
              <a16:creationId xmlns:a16="http://schemas.microsoft.com/office/drawing/2014/main" xmlns="" id="{00000000-0008-0000-0100-00009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3" name="CustomShape 1">
          <a:extLst>
            <a:ext uri="{FF2B5EF4-FFF2-40B4-BE49-F238E27FC236}">
              <a16:creationId xmlns:a16="http://schemas.microsoft.com/office/drawing/2014/main" xmlns="" id="{00000000-0008-0000-0100-00009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4" name="CustomShape 1">
          <a:extLst>
            <a:ext uri="{FF2B5EF4-FFF2-40B4-BE49-F238E27FC236}">
              <a16:creationId xmlns:a16="http://schemas.microsoft.com/office/drawing/2014/main" xmlns="" id="{00000000-0008-0000-0100-00009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5" name="CustomShape 1">
          <a:extLst>
            <a:ext uri="{FF2B5EF4-FFF2-40B4-BE49-F238E27FC236}">
              <a16:creationId xmlns:a16="http://schemas.microsoft.com/office/drawing/2014/main" xmlns="" id="{00000000-0008-0000-0100-00009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6" name="CustomShape 1">
          <a:extLst>
            <a:ext uri="{FF2B5EF4-FFF2-40B4-BE49-F238E27FC236}">
              <a16:creationId xmlns:a16="http://schemas.microsoft.com/office/drawing/2014/main" xmlns="" id="{00000000-0008-0000-0100-0000A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7" name="CustomShape 1">
          <a:extLst>
            <a:ext uri="{FF2B5EF4-FFF2-40B4-BE49-F238E27FC236}">
              <a16:creationId xmlns:a16="http://schemas.microsoft.com/office/drawing/2014/main" xmlns="" id="{00000000-0008-0000-0100-0000A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8" name="CustomShape 1">
          <a:extLst>
            <a:ext uri="{FF2B5EF4-FFF2-40B4-BE49-F238E27FC236}">
              <a16:creationId xmlns:a16="http://schemas.microsoft.com/office/drawing/2014/main" xmlns="" id="{00000000-0008-0000-0100-0000A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9" name="CustomShape 1">
          <a:extLst>
            <a:ext uri="{FF2B5EF4-FFF2-40B4-BE49-F238E27FC236}">
              <a16:creationId xmlns:a16="http://schemas.microsoft.com/office/drawing/2014/main" xmlns="" id="{00000000-0008-0000-0100-0000A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0" name="CustomShape 1">
          <a:extLst>
            <a:ext uri="{FF2B5EF4-FFF2-40B4-BE49-F238E27FC236}">
              <a16:creationId xmlns:a16="http://schemas.microsoft.com/office/drawing/2014/main" xmlns="" id="{00000000-0008-0000-0100-00009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1" name="CustomShape 1">
          <a:extLst>
            <a:ext uri="{FF2B5EF4-FFF2-40B4-BE49-F238E27FC236}">
              <a16:creationId xmlns:a16="http://schemas.microsoft.com/office/drawing/2014/main" xmlns="" id="{00000000-0008-0000-0100-00009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2" name="CustomShape 1">
          <a:extLst>
            <a:ext uri="{FF2B5EF4-FFF2-40B4-BE49-F238E27FC236}">
              <a16:creationId xmlns:a16="http://schemas.microsoft.com/office/drawing/2014/main" xmlns="" id="{00000000-0008-0000-0100-00009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3" name="CustomShape 1">
          <a:extLst>
            <a:ext uri="{FF2B5EF4-FFF2-40B4-BE49-F238E27FC236}">
              <a16:creationId xmlns:a16="http://schemas.microsoft.com/office/drawing/2014/main" xmlns="" id="{00000000-0008-0000-0100-00008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4" name="CustomShape 1">
          <a:extLst>
            <a:ext uri="{FF2B5EF4-FFF2-40B4-BE49-F238E27FC236}">
              <a16:creationId xmlns:a16="http://schemas.microsoft.com/office/drawing/2014/main" xmlns="" id="{00000000-0008-0000-0100-00009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5" name="CustomShape 1">
          <a:extLst>
            <a:ext uri="{FF2B5EF4-FFF2-40B4-BE49-F238E27FC236}">
              <a16:creationId xmlns:a16="http://schemas.microsoft.com/office/drawing/2014/main" xmlns="" id="{00000000-0008-0000-0100-00009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6" name="CustomShape 1">
          <a:extLst>
            <a:ext uri="{FF2B5EF4-FFF2-40B4-BE49-F238E27FC236}">
              <a16:creationId xmlns:a16="http://schemas.microsoft.com/office/drawing/2014/main" xmlns="" id="{00000000-0008-0000-0100-00009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7" name="CustomShape 1">
          <a:extLst>
            <a:ext uri="{FF2B5EF4-FFF2-40B4-BE49-F238E27FC236}">
              <a16:creationId xmlns:a16="http://schemas.microsoft.com/office/drawing/2014/main" xmlns="" id="{00000000-0008-0000-0100-00009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8" name="CustomShape 1">
          <a:extLst>
            <a:ext uri="{FF2B5EF4-FFF2-40B4-BE49-F238E27FC236}">
              <a16:creationId xmlns:a16="http://schemas.microsoft.com/office/drawing/2014/main" xmlns="" id="{00000000-0008-0000-0100-0000A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9" name="CustomShape 1">
          <a:extLst>
            <a:ext uri="{FF2B5EF4-FFF2-40B4-BE49-F238E27FC236}">
              <a16:creationId xmlns:a16="http://schemas.microsoft.com/office/drawing/2014/main" xmlns="" id="{00000000-0008-0000-0100-0000A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90" name="CustomShape 1">
          <a:extLst>
            <a:ext uri="{FF2B5EF4-FFF2-40B4-BE49-F238E27FC236}">
              <a16:creationId xmlns:a16="http://schemas.microsoft.com/office/drawing/2014/main" xmlns="" id="{00000000-0008-0000-0100-0000A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91" name="CustomShape 1">
          <a:extLst>
            <a:ext uri="{FF2B5EF4-FFF2-40B4-BE49-F238E27FC236}">
              <a16:creationId xmlns:a16="http://schemas.microsoft.com/office/drawing/2014/main" xmlns="" id="{00000000-0008-0000-0100-0000A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92" name="CustomShape 1">
          <a:extLst>
            <a:ext uri="{FF2B5EF4-FFF2-40B4-BE49-F238E27FC236}">
              <a16:creationId xmlns="" xmlns:a16="http://schemas.microsoft.com/office/drawing/2014/main"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93" name="CustomShape 1">
          <a:extLst>
            <a:ext uri="{FF2B5EF4-FFF2-40B4-BE49-F238E27FC236}">
              <a16:creationId xmlns="" xmlns:a16="http://schemas.microsoft.com/office/drawing/2014/main"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94" name="CustomShape 1">
          <a:extLst>
            <a:ext uri="{FF2B5EF4-FFF2-40B4-BE49-F238E27FC236}">
              <a16:creationId xmlns="" xmlns:a16="http://schemas.microsoft.com/office/drawing/2014/main"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195" name="CustomShape 1">
          <a:extLst>
            <a:ext uri="{FF2B5EF4-FFF2-40B4-BE49-F238E27FC236}">
              <a16:creationId xmlns="" xmlns:a16="http://schemas.microsoft.com/office/drawing/2014/main"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96" name="CustomShape 1">
          <a:extLst>
            <a:ext uri="{FF2B5EF4-FFF2-40B4-BE49-F238E27FC236}">
              <a16:creationId xmlns="" xmlns:a16="http://schemas.microsoft.com/office/drawing/2014/main"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97" name="CustomShape 1">
          <a:extLst>
            <a:ext uri="{FF2B5EF4-FFF2-40B4-BE49-F238E27FC236}">
              <a16:creationId xmlns="" xmlns:a16="http://schemas.microsoft.com/office/drawing/2014/main"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98" name="CustomShape 1">
          <a:extLst>
            <a:ext uri="{FF2B5EF4-FFF2-40B4-BE49-F238E27FC236}">
              <a16:creationId xmlns="" xmlns:a16="http://schemas.microsoft.com/office/drawing/2014/main"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99" name="CustomShape 1">
          <a:extLst>
            <a:ext uri="{FF2B5EF4-FFF2-40B4-BE49-F238E27FC236}">
              <a16:creationId xmlns="" xmlns:a16="http://schemas.microsoft.com/office/drawing/2014/main"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00" name="CustomShape 1">
          <a:extLst>
            <a:ext uri="{FF2B5EF4-FFF2-40B4-BE49-F238E27FC236}">
              <a16:creationId xmlns="" xmlns:a16="http://schemas.microsoft.com/office/drawing/2014/main"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01" name="CustomShape 1">
          <a:extLst>
            <a:ext uri="{FF2B5EF4-FFF2-40B4-BE49-F238E27FC236}">
              <a16:creationId xmlns="" xmlns:a16="http://schemas.microsoft.com/office/drawing/2014/main"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02" name="CustomShape 1">
          <a:extLst>
            <a:ext uri="{FF2B5EF4-FFF2-40B4-BE49-F238E27FC236}">
              <a16:creationId xmlns="" xmlns:a16="http://schemas.microsoft.com/office/drawing/2014/main"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03" name="CustomShape 1">
          <a:extLst>
            <a:ext uri="{FF2B5EF4-FFF2-40B4-BE49-F238E27FC236}">
              <a16:creationId xmlns="" xmlns:a16="http://schemas.microsoft.com/office/drawing/2014/main"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04" name="CustomShape 1">
          <a:extLst>
            <a:ext uri="{FF2B5EF4-FFF2-40B4-BE49-F238E27FC236}">
              <a16:creationId xmlns="" xmlns:a16="http://schemas.microsoft.com/office/drawing/2014/main"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05" name="CustomShape 1">
          <a:extLst>
            <a:ext uri="{FF2B5EF4-FFF2-40B4-BE49-F238E27FC236}">
              <a16:creationId xmlns="" xmlns:a16="http://schemas.microsoft.com/office/drawing/2014/main"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06" name="CustomShape 1">
          <a:extLst>
            <a:ext uri="{FF2B5EF4-FFF2-40B4-BE49-F238E27FC236}">
              <a16:creationId xmlns="" xmlns:a16="http://schemas.microsoft.com/office/drawing/2014/main"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07" name="CustomShape 1">
          <a:extLst>
            <a:ext uri="{FF2B5EF4-FFF2-40B4-BE49-F238E27FC236}">
              <a16:creationId xmlns="" xmlns:a16="http://schemas.microsoft.com/office/drawing/2014/main"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08" name="CustomShape 1">
          <a:extLst>
            <a:ext uri="{FF2B5EF4-FFF2-40B4-BE49-F238E27FC236}">
              <a16:creationId xmlns="" xmlns:a16="http://schemas.microsoft.com/office/drawing/2014/main"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09" name="CustomShape 1">
          <a:extLst>
            <a:ext uri="{FF2B5EF4-FFF2-40B4-BE49-F238E27FC236}">
              <a16:creationId xmlns="" xmlns:a16="http://schemas.microsoft.com/office/drawing/2014/main"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10" name="CustomShape 1">
          <a:extLst>
            <a:ext uri="{FF2B5EF4-FFF2-40B4-BE49-F238E27FC236}">
              <a16:creationId xmlns="" xmlns:a16="http://schemas.microsoft.com/office/drawing/2014/main"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11" name="CustomShape 1">
          <a:extLst>
            <a:ext uri="{FF2B5EF4-FFF2-40B4-BE49-F238E27FC236}">
              <a16:creationId xmlns="" xmlns:a16="http://schemas.microsoft.com/office/drawing/2014/main"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12" name="CustomShape 1">
          <a:extLst>
            <a:ext uri="{FF2B5EF4-FFF2-40B4-BE49-F238E27FC236}">
              <a16:creationId xmlns="" xmlns:a16="http://schemas.microsoft.com/office/drawing/2014/main"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13" name="CustomShape 1">
          <a:extLst>
            <a:ext uri="{FF2B5EF4-FFF2-40B4-BE49-F238E27FC236}">
              <a16:creationId xmlns="" xmlns:a16="http://schemas.microsoft.com/office/drawing/2014/main"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14" name="CustomShape 1">
          <a:extLst>
            <a:ext uri="{FF2B5EF4-FFF2-40B4-BE49-F238E27FC236}">
              <a16:creationId xmlns="" xmlns:a16="http://schemas.microsoft.com/office/drawing/2014/main"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15" name="CustomShape 1">
          <a:extLst>
            <a:ext uri="{FF2B5EF4-FFF2-40B4-BE49-F238E27FC236}">
              <a16:creationId xmlns="" xmlns:a16="http://schemas.microsoft.com/office/drawing/2014/main"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16" name="CustomShape 1">
          <a:extLst>
            <a:ext uri="{FF2B5EF4-FFF2-40B4-BE49-F238E27FC236}">
              <a16:creationId xmlns="" xmlns:a16="http://schemas.microsoft.com/office/drawing/2014/main"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17" name="CustomShape 1">
          <a:extLst>
            <a:ext uri="{FF2B5EF4-FFF2-40B4-BE49-F238E27FC236}">
              <a16:creationId xmlns="" xmlns:a16="http://schemas.microsoft.com/office/drawing/2014/main"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18" name="CustomShape 1">
          <a:extLst>
            <a:ext uri="{FF2B5EF4-FFF2-40B4-BE49-F238E27FC236}">
              <a16:creationId xmlns="" xmlns:a16="http://schemas.microsoft.com/office/drawing/2014/main"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19" name="CustomShape 1">
          <a:extLst>
            <a:ext uri="{FF2B5EF4-FFF2-40B4-BE49-F238E27FC236}">
              <a16:creationId xmlns="" xmlns:a16="http://schemas.microsoft.com/office/drawing/2014/main"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20" name="CustomShape 1">
          <a:extLst>
            <a:ext uri="{FF2B5EF4-FFF2-40B4-BE49-F238E27FC236}">
              <a16:creationId xmlns="" xmlns:a16="http://schemas.microsoft.com/office/drawing/2014/main"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21" name="CustomShape 1">
          <a:extLst>
            <a:ext uri="{FF2B5EF4-FFF2-40B4-BE49-F238E27FC236}">
              <a16:creationId xmlns="" xmlns:a16="http://schemas.microsoft.com/office/drawing/2014/main"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22" name="CustomShape 1">
          <a:extLst>
            <a:ext uri="{FF2B5EF4-FFF2-40B4-BE49-F238E27FC236}">
              <a16:creationId xmlns="" xmlns:a16="http://schemas.microsoft.com/office/drawing/2014/main"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23" name="CustomShape 1">
          <a:extLst>
            <a:ext uri="{FF2B5EF4-FFF2-40B4-BE49-F238E27FC236}">
              <a16:creationId xmlns="" xmlns:a16="http://schemas.microsoft.com/office/drawing/2014/main"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24" name="CustomShape 1">
          <a:extLst>
            <a:ext uri="{FF2B5EF4-FFF2-40B4-BE49-F238E27FC236}">
              <a16:creationId xmlns="" xmlns:a16="http://schemas.microsoft.com/office/drawing/2014/main"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25" name="CustomShape 1">
          <a:extLst>
            <a:ext uri="{FF2B5EF4-FFF2-40B4-BE49-F238E27FC236}">
              <a16:creationId xmlns="" xmlns:a16="http://schemas.microsoft.com/office/drawing/2014/main"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26" name="CustomShape 1">
          <a:extLst>
            <a:ext uri="{FF2B5EF4-FFF2-40B4-BE49-F238E27FC236}">
              <a16:creationId xmlns="" xmlns:a16="http://schemas.microsoft.com/office/drawing/2014/main"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27" name="CustomShape 1">
          <a:extLst>
            <a:ext uri="{FF2B5EF4-FFF2-40B4-BE49-F238E27FC236}">
              <a16:creationId xmlns="" xmlns:a16="http://schemas.microsoft.com/office/drawing/2014/main"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28" name="CustomShape 1">
          <a:extLst>
            <a:ext uri="{FF2B5EF4-FFF2-40B4-BE49-F238E27FC236}">
              <a16:creationId xmlns="" xmlns:a16="http://schemas.microsoft.com/office/drawing/2014/main"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29" name="CustomShape 1">
          <a:extLst>
            <a:ext uri="{FF2B5EF4-FFF2-40B4-BE49-F238E27FC236}">
              <a16:creationId xmlns="" xmlns:a16="http://schemas.microsoft.com/office/drawing/2014/main"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30" name="CustomShape 1">
          <a:extLst>
            <a:ext uri="{FF2B5EF4-FFF2-40B4-BE49-F238E27FC236}">
              <a16:creationId xmlns="" xmlns:a16="http://schemas.microsoft.com/office/drawing/2014/main"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31" name="CustomShape 1">
          <a:extLst>
            <a:ext uri="{FF2B5EF4-FFF2-40B4-BE49-F238E27FC236}">
              <a16:creationId xmlns="" xmlns:a16="http://schemas.microsoft.com/office/drawing/2014/main"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32" name="CustomShape 1">
          <a:extLst>
            <a:ext uri="{FF2B5EF4-FFF2-40B4-BE49-F238E27FC236}">
              <a16:creationId xmlns="" xmlns:a16="http://schemas.microsoft.com/office/drawing/2014/main"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33" name="CustomShape 1">
          <a:extLst>
            <a:ext uri="{FF2B5EF4-FFF2-40B4-BE49-F238E27FC236}">
              <a16:creationId xmlns="" xmlns:a16="http://schemas.microsoft.com/office/drawing/2014/main"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34" name="CustomShape 1">
          <a:extLst>
            <a:ext uri="{FF2B5EF4-FFF2-40B4-BE49-F238E27FC236}">
              <a16:creationId xmlns="" xmlns:a16="http://schemas.microsoft.com/office/drawing/2014/main"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35" name="CustomShape 1">
          <a:extLst>
            <a:ext uri="{FF2B5EF4-FFF2-40B4-BE49-F238E27FC236}">
              <a16:creationId xmlns="" xmlns:a16="http://schemas.microsoft.com/office/drawing/2014/main"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36" name="CustomShape 1">
          <a:extLst>
            <a:ext uri="{FF2B5EF4-FFF2-40B4-BE49-F238E27FC236}">
              <a16:creationId xmlns="" xmlns:a16="http://schemas.microsoft.com/office/drawing/2014/main"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37" name="CustomShape 1">
          <a:extLst>
            <a:ext uri="{FF2B5EF4-FFF2-40B4-BE49-F238E27FC236}">
              <a16:creationId xmlns="" xmlns:a16="http://schemas.microsoft.com/office/drawing/2014/main"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38" name="CustomShape 1">
          <a:extLst>
            <a:ext uri="{FF2B5EF4-FFF2-40B4-BE49-F238E27FC236}">
              <a16:creationId xmlns="" xmlns:a16="http://schemas.microsoft.com/office/drawing/2014/main"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39" name="CustomShape 1">
          <a:extLst>
            <a:ext uri="{FF2B5EF4-FFF2-40B4-BE49-F238E27FC236}">
              <a16:creationId xmlns="" xmlns:a16="http://schemas.microsoft.com/office/drawing/2014/main"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40" name="CustomShape 1">
          <a:extLst>
            <a:ext uri="{FF2B5EF4-FFF2-40B4-BE49-F238E27FC236}">
              <a16:creationId xmlns="" xmlns:a16="http://schemas.microsoft.com/office/drawing/2014/main"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41" name="CustomShape 1">
          <a:extLst>
            <a:ext uri="{FF2B5EF4-FFF2-40B4-BE49-F238E27FC236}">
              <a16:creationId xmlns="" xmlns:a16="http://schemas.microsoft.com/office/drawing/2014/main"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42" name="CustomShape 1">
          <a:extLst>
            <a:ext uri="{FF2B5EF4-FFF2-40B4-BE49-F238E27FC236}">
              <a16:creationId xmlns="" xmlns:a16="http://schemas.microsoft.com/office/drawing/2014/main"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43" name="CustomShape 1">
          <a:extLst>
            <a:ext uri="{FF2B5EF4-FFF2-40B4-BE49-F238E27FC236}">
              <a16:creationId xmlns="" xmlns:a16="http://schemas.microsoft.com/office/drawing/2014/main"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44" name="CustomShape 1">
          <a:extLst>
            <a:ext uri="{FF2B5EF4-FFF2-40B4-BE49-F238E27FC236}">
              <a16:creationId xmlns="" xmlns:a16="http://schemas.microsoft.com/office/drawing/2014/main"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45" name="CustomShape 1">
          <a:extLst>
            <a:ext uri="{FF2B5EF4-FFF2-40B4-BE49-F238E27FC236}">
              <a16:creationId xmlns="" xmlns:a16="http://schemas.microsoft.com/office/drawing/2014/main"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46" name="CustomShape 1">
          <a:extLst>
            <a:ext uri="{FF2B5EF4-FFF2-40B4-BE49-F238E27FC236}">
              <a16:creationId xmlns="" xmlns:a16="http://schemas.microsoft.com/office/drawing/2014/main"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47" name="CustomShape 1">
          <a:extLst>
            <a:ext uri="{FF2B5EF4-FFF2-40B4-BE49-F238E27FC236}">
              <a16:creationId xmlns="" xmlns:a16="http://schemas.microsoft.com/office/drawing/2014/main"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48" name="CustomShape 1">
          <a:extLst>
            <a:ext uri="{FF2B5EF4-FFF2-40B4-BE49-F238E27FC236}">
              <a16:creationId xmlns="" xmlns:a16="http://schemas.microsoft.com/office/drawing/2014/main"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49" name="CustomShape 1">
          <a:extLst>
            <a:ext uri="{FF2B5EF4-FFF2-40B4-BE49-F238E27FC236}">
              <a16:creationId xmlns="" xmlns:a16="http://schemas.microsoft.com/office/drawing/2014/main"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50" name="CustomShape 1">
          <a:extLst>
            <a:ext uri="{FF2B5EF4-FFF2-40B4-BE49-F238E27FC236}">
              <a16:creationId xmlns="" xmlns:a16="http://schemas.microsoft.com/office/drawing/2014/main"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51" name="CustomShape 1">
          <a:extLst>
            <a:ext uri="{FF2B5EF4-FFF2-40B4-BE49-F238E27FC236}">
              <a16:creationId xmlns="" xmlns:a16="http://schemas.microsoft.com/office/drawing/2014/main"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52" name="CustomShape 1">
          <a:extLst>
            <a:ext uri="{FF2B5EF4-FFF2-40B4-BE49-F238E27FC236}">
              <a16:creationId xmlns="" xmlns:a16="http://schemas.microsoft.com/office/drawing/2014/main"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53" name="CustomShape 1">
          <a:extLst>
            <a:ext uri="{FF2B5EF4-FFF2-40B4-BE49-F238E27FC236}">
              <a16:creationId xmlns="" xmlns:a16="http://schemas.microsoft.com/office/drawing/2014/main"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54" name="CustomShape 1">
          <a:extLst>
            <a:ext uri="{FF2B5EF4-FFF2-40B4-BE49-F238E27FC236}">
              <a16:creationId xmlns="" xmlns:a16="http://schemas.microsoft.com/office/drawing/2014/main"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55" name="CustomShape 1">
          <a:extLst>
            <a:ext uri="{FF2B5EF4-FFF2-40B4-BE49-F238E27FC236}">
              <a16:creationId xmlns="" xmlns:a16="http://schemas.microsoft.com/office/drawing/2014/main"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56" name="CustomShape 1">
          <a:extLst>
            <a:ext uri="{FF2B5EF4-FFF2-40B4-BE49-F238E27FC236}">
              <a16:creationId xmlns="" xmlns:a16="http://schemas.microsoft.com/office/drawing/2014/main"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57" name="CustomShape 1">
          <a:extLst>
            <a:ext uri="{FF2B5EF4-FFF2-40B4-BE49-F238E27FC236}">
              <a16:creationId xmlns="" xmlns:a16="http://schemas.microsoft.com/office/drawing/2014/main"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58" name="CustomShape 1">
          <a:extLst>
            <a:ext uri="{FF2B5EF4-FFF2-40B4-BE49-F238E27FC236}">
              <a16:creationId xmlns="" xmlns:a16="http://schemas.microsoft.com/office/drawing/2014/main"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59" name="CustomShape 1">
          <a:extLst>
            <a:ext uri="{FF2B5EF4-FFF2-40B4-BE49-F238E27FC236}">
              <a16:creationId xmlns="" xmlns:a16="http://schemas.microsoft.com/office/drawing/2014/main"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60" name="CustomShape 1">
          <a:extLst>
            <a:ext uri="{FF2B5EF4-FFF2-40B4-BE49-F238E27FC236}">
              <a16:creationId xmlns="" xmlns:a16="http://schemas.microsoft.com/office/drawing/2014/main"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61" name="CustomShape 1">
          <a:extLst>
            <a:ext uri="{FF2B5EF4-FFF2-40B4-BE49-F238E27FC236}">
              <a16:creationId xmlns="" xmlns:a16="http://schemas.microsoft.com/office/drawing/2014/main"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62" name="CustomShape 1">
          <a:extLst>
            <a:ext uri="{FF2B5EF4-FFF2-40B4-BE49-F238E27FC236}">
              <a16:creationId xmlns="" xmlns:a16="http://schemas.microsoft.com/office/drawing/2014/main"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63" name="CustomShape 1">
          <a:extLst>
            <a:ext uri="{FF2B5EF4-FFF2-40B4-BE49-F238E27FC236}">
              <a16:creationId xmlns="" xmlns:a16="http://schemas.microsoft.com/office/drawing/2014/main"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64" name="CustomShape 1">
          <a:extLst>
            <a:ext uri="{FF2B5EF4-FFF2-40B4-BE49-F238E27FC236}">
              <a16:creationId xmlns="" xmlns:a16="http://schemas.microsoft.com/office/drawing/2014/main"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65" name="CustomShape 1">
          <a:extLst>
            <a:ext uri="{FF2B5EF4-FFF2-40B4-BE49-F238E27FC236}">
              <a16:creationId xmlns="" xmlns:a16="http://schemas.microsoft.com/office/drawing/2014/main"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66" name="CustomShape 1">
          <a:extLst>
            <a:ext uri="{FF2B5EF4-FFF2-40B4-BE49-F238E27FC236}">
              <a16:creationId xmlns="" xmlns:a16="http://schemas.microsoft.com/office/drawing/2014/main"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67" name="CustomShape 1">
          <a:extLst>
            <a:ext uri="{FF2B5EF4-FFF2-40B4-BE49-F238E27FC236}">
              <a16:creationId xmlns="" xmlns:a16="http://schemas.microsoft.com/office/drawing/2014/main"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68" name="CustomShape 1">
          <a:extLst>
            <a:ext uri="{FF2B5EF4-FFF2-40B4-BE49-F238E27FC236}">
              <a16:creationId xmlns="" xmlns:a16="http://schemas.microsoft.com/office/drawing/2014/main"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69" name="CustomShape 1">
          <a:extLst>
            <a:ext uri="{FF2B5EF4-FFF2-40B4-BE49-F238E27FC236}">
              <a16:creationId xmlns="" xmlns:a16="http://schemas.microsoft.com/office/drawing/2014/main"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70" name="CustomShape 1">
          <a:extLst>
            <a:ext uri="{FF2B5EF4-FFF2-40B4-BE49-F238E27FC236}">
              <a16:creationId xmlns="" xmlns:a16="http://schemas.microsoft.com/office/drawing/2014/main"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71" name="CustomShape 1">
          <a:extLst>
            <a:ext uri="{FF2B5EF4-FFF2-40B4-BE49-F238E27FC236}">
              <a16:creationId xmlns="" xmlns:a16="http://schemas.microsoft.com/office/drawing/2014/main"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72" name="CustomShape 1">
          <a:extLst>
            <a:ext uri="{FF2B5EF4-FFF2-40B4-BE49-F238E27FC236}">
              <a16:creationId xmlns="" xmlns:a16="http://schemas.microsoft.com/office/drawing/2014/main"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73" name="CustomShape 1">
          <a:extLst>
            <a:ext uri="{FF2B5EF4-FFF2-40B4-BE49-F238E27FC236}">
              <a16:creationId xmlns="" xmlns:a16="http://schemas.microsoft.com/office/drawing/2014/main"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74" name="CustomShape 1">
          <a:extLst>
            <a:ext uri="{FF2B5EF4-FFF2-40B4-BE49-F238E27FC236}">
              <a16:creationId xmlns="" xmlns:a16="http://schemas.microsoft.com/office/drawing/2014/main"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75" name="CustomShape 1">
          <a:extLst>
            <a:ext uri="{FF2B5EF4-FFF2-40B4-BE49-F238E27FC236}">
              <a16:creationId xmlns="" xmlns:a16="http://schemas.microsoft.com/office/drawing/2014/main"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76" name="CustomShape 1">
          <a:extLst>
            <a:ext uri="{FF2B5EF4-FFF2-40B4-BE49-F238E27FC236}">
              <a16:creationId xmlns="" xmlns:a16="http://schemas.microsoft.com/office/drawing/2014/main"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77" name="CustomShape 1">
          <a:extLst>
            <a:ext uri="{FF2B5EF4-FFF2-40B4-BE49-F238E27FC236}">
              <a16:creationId xmlns="" xmlns:a16="http://schemas.microsoft.com/office/drawing/2014/main"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78" name="CustomShape 1">
          <a:extLst>
            <a:ext uri="{FF2B5EF4-FFF2-40B4-BE49-F238E27FC236}">
              <a16:creationId xmlns="" xmlns:a16="http://schemas.microsoft.com/office/drawing/2014/main"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79" name="CustomShape 1">
          <a:extLst>
            <a:ext uri="{FF2B5EF4-FFF2-40B4-BE49-F238E27FC236}">
              <a16:creationId xmlns="" xmlns:a16="http://schemas.microsoft.com/office/drawing/2014/main"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80" name="CustomShape 1">
          <a:extLst>
            <a:ext uri="{FF2B5EF4-FFF2-40B4-BE49-F238E27FC236}">
              <a16:creationId xmlns="" xmlns:a16="http://schemas.microsoft.com/office/drawing/2014/main"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81" name="CustomShape 1">
          <a:extLst>
            <a:ext uri="{FF2B5EF4-FFF2-40B4-BE49-F238E27FC236}">
              <a16:creationId xmlns="" xmlns:a16="http://schemas.microsoft.com/office/drawing/2014/main"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82" name="CustomShape 1">
          <a:extLst>
            <a:ext uri="{FF2B5EF4-FFF2-40B4-BE49-F238E27FC236}">
              <a16:creationId xmlns="" xmlns:a16="http://schemas.microsoft.com/office/drawing/2014/main"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83" name="CustomShape 1">
          <a:extLst>
            <a:ext uri="{FF2B5EF4-FFF2-40B4-BE49-F238E27FC236}">
              <a16:creationId xmlns="" xmlns:a16="http://schemas.microsoft.com/office/drawing/2014/main"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84" name="CustomShape 1">
          <a:extLst>
            <a:ext uri="{FF2B5EF4-FFF2-40B4-BE49-F238E27FC236}">
              <a16:creationId xmlns="" xmlns:a16="http://schemas.microsoft.com/office/drawing/2014/main"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85" name="CustomShape 1">
          <a:extLst>
            <a:ext uri="{FF2B5EF4-FFF2-40B4-BE49-F238E27FC236}">
              <a16:creationId xmlns="" xmlns:a16="http://schemas.microsoft.com/office/drawing/2014/main"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86" name="CustomShape 1">
          <a:extLst>
            <a:ext uri="{FF2B5EF4-FFF2-40B4-BE49-F238E27FC236}">
              <a16:creationId xmlns="" xmlns:a16="http://schemas.microsoft.com/office/drawing/2014/main"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87" name="CustomShape 1">
          <a:extLst>
            <a:ext uri="{FF2B5EF4-FFF2-40B4-BE49-F238E27FC236}">
              <a16:creationId xmlns="" xmlns:a16="http://schemas.microsoft.com/office/drawing/2014/main"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88" name="CustomShape 1">
          <a:extLst>
            <a:ext uri="{FF2B5EF4-FFF2-40B4-BE49-F238E27FC236}">
              <a16:creationId xmlns="" xmlns:a16="http://schemas.microsoft.com/office/drawing/2014/main"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89" name="CustomShape 1">
          <a:extLst>
            <a:ext uri="{FF2B5EF4-FFF2-40B4-BE49-F238E27FC236}">
              <a16:creationId xmlns="" xmlns:a16="http://schemas.microsoft.com/office/drawing/2014/main"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90" name="CustomShape 1">
          <a:extLst>
            <a:ext uri="{FF2B5EF4-FFF2-40B4-BE49-F238E27FC236}">
              <a16:creationId xmlns="" xmlns:a16="http://schemas.microsoft.com/office/drawing/2014/main"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91" name="CustomShape 1">
          <a:extLst>
            <a:ext uri="{FF2B5EF4-FFF2-40B4-BE49-F238E27FC236}">
              <a16:creationId xmlns="" xmlns:a16="http://schemas.microsoft.com/office/drawing/2014/main"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92" name="CustomShape 1">
          <a:extLst>
            <a:ext uri="{FF2B5EF4-FFF2-40B4-BE49-F238E27FC236}">
              <a16:creationId xmlns="" xmlns:a16="http://schemas.microsoft.com/office/drawing/2014/main"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93" name="CustomShape 1">
          <a:extLst>
            <a:ext uri="{FF2B5EF4-FFF2-40B4-BE49-F238E27FC236}">
              <a16:creationId xmlns="" xmlns:a16="http://schemas.microsoft.com/office/drawing/2014/main"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94" name="CustomShape 1">
          <a:extLst>
            <a:ext uri="{FF2B5EF4-FFF2-40B4-BE49-F238E27FC236}">
              <a16:creationId xmlns="" xmlns:a16="http://schemas.microsoft.com/office/drawing/2014/main"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95" name="CustomShape 1">
          <a:extLst>
            <a:ext uri="{FF2B5EF4-FFF2-40B4-BE49-F238E27FC236}">
              <a16:creationId xmlns="" xmlns:a16="http://schemas.microsoft.com/office/drawing/2014/main"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296" name="CustomShape 1">
          <a:extLst>
            <a:ext uri="{FF2B5EF4-FFF2-40B4-BE49-F238E27FC236}">
              <a16:creationId xmlns="" xmlns:a16="http://schemas.microsoft.com/office/drawing/2014/main"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97" name="CustomShape 1">
          <a:extLst>
            <a:ext uri="{FF2B5EF4-FFF2-40B4-BE49-F238E27FC236}">
              <a16:creationId xmlns="" xmlns:a16="http://schemas.microsoft.com/office/drawing/2014/main"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98" name="CustomShape 1">
          <a:extLst>
            <a:ext uri="{FF2B5EF4-FFF2-40B4-BE49-F238E27FC236}">
              <a16:creationId xmlns="" xmlns:a16="http://schemas.microsoft.com/office/drawing/2014/main"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99" name="CustomShape 1">
          <a:extLst>
            <a:ext uri="{FF2B5EF4-FFF2-40B4-BE49-F238E27FC236}">
              <a16:creationId xmlns="" xmlns:a16="http://schemas.microsoft.com/office/drawing/2014/main"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00" name="CustomShape 1">
          <a:extLst>
            <a:ext uri="{FF2B5EF4-FFF2-40B4-BE49-F238E27FC236}">
              <a16:creationId xmlns="" xmlns:a16="http://schemas.microsoft.com/office/drawing/2014/main"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01" name="CustomShape 1">
          <a:extLst>
            <a:ext uri="{FF2B5EF4-FFF2-40B4-BE49-F238E27FC236}">
              <a16:creationId xmlns="" xmlns:a16="http://schemas.microsoft.com/office/drawing/2014/main"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02" name="CustomShape 1">
          <a:extLst>
            <a:ext uri="{FF2B5EF4-FFF2-40B4-BE49-F238E27FC236}">
              <a16:creationId xmlns="" xmlns:a16="http://schemas.microsoft.com/office/drawing/2014/main"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03" name="CustomShape 1">
          <a:extLst>
            <a:ext uri="{FF2B5EF4-FFF2-40B4-BE49-F238E27FC236}">
              <a16:creationId xmlns="" xmlns:a16="http://schemas.microsoft.com/office/drawing/2014/main"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04" name="CustomShape 1">
          <a:extLst>
            <a:ext uri="{FF2B5EF4-FFF2-40B4-BE49-F238E27FC236}">
              <a16:creationId xmlns="" xmlns:a16="http://schemas.microsoft.com/office/drawing/2014/main"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05" name="CustomShape 1">
          <a:extLst>
            <a:ext uri="{FF2B5EF4-FFF2-40B4-BE49-F238E27FC236}">
              <a16:creationId xmlns="" xmlns:a16="http://schemas.microsoft.com/office/drawing/2014/main"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06" name="CustomShape 1">
          <a:extLst>
            <a:ext uri="{FF2B5EF4-FFF2-40B4-BE49-F238E27FC236}">
              <a16:creationId xmlns="" xmlns:a16="http://schemas.microsoft.com/office/drawing/2014/main"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07" name="CustomShape 1">
          <a:extLst>
            <a:ext uri="{FF2B5EF4-FFF2-40B4-BE49-F238E27FC236}">
              <a16:creationId xmlns="" xmlns:a16="http://schemas.microsoft.com/office/drawing/2014/main"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08" name="CustomShape 1">
          <a:extLst>
            <a:ext uri="{FF2B5EF4-FFF2-40B4-BE49-F238E27FC236}">
              <a16:creationId xmlns="" xmlns:a16="http://schemas.microsoft.com/office/drawing/2014/main"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09" name="CustomShape 1">
          <a:extLst>
            <a:ext uri="{FF2B5EF4-FFF2-40B4-BE49-F238E27FC236}">
              <a16:creationId xmlns="" xmlns:a16="http://schemas.microsoft.com/office/drawing/2014/main"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10" name="CustomShape 1">
          <a:extLst>
            <a:ext uri="{FF2B5EF4-FFF2-40B4-BE49-F238E27FC236}">
              <a16:creationId xmlns="" xmlns:a16="http://schemas.microsoft.com/office/drawing/2014/main"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11" name="CustomShape 1">
          <a:extLst>
            <a:ext uri="{FF2B5EF4-FFF2-40B4-BE49-F238E27FC236}">
              <a16:creationId xmlns="" xmlns:a16="http://schemas.microsoft.com/office/drawing/2014/main"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12" name="CustomShape 1">
          <a:extLst>
            <a:ext uri="{FF2B5EF4-FFF2-40B4-BE49-F238E27FC236}">
              <a16:creationId xmlns="" xmlns:a16="http://schemas.microsoft.com/office/drawing/2014/main"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13" name="CustomShape 1">
          <a:extLst>
            <a:ext uri="{FF2B5EF4-FFF2-40B4-BE49-F238E27FC236}">
              <a16:creationId xmlns="" xmlns:a16="http://schemas.microsoft.com/office/drawing/2014/main"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14" name="CustomShape 1">
          <a:extLst>
            <a:ext uri="{FF2B5EF4-FFF2-40B4-BE49-F238E27FC236}">
              <a16:creationId xmlns="" xmlns:a16="http://schemas.microsoft.com/office/drawing/2014/main"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15" name="CustomShape 1">
          <a:extLst>
            <a:ext uri="{FF2B5EF4-FFF2-40B4-BE49-F238E27FC236}">
              <a16:creationId xmlns="" xmlns:a16="http://schemas.microsoft.com/office/drawing/2014/main"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16" name="CustomShape 1">
          <a:extLst>
            <a:ext uri="{FF2B5EF4-FFF2-40B4-BE49-F238E27FC236}">
              <a16:creationId xmlns="" xmlns:a16="http://schemas.microsoft.com/office/drawing/2014/main"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17" name="CustomShape 1">
          <a:extLst>
            <a:ext uri="{FF2B5EF4-FFF2-40B4-BE49-F238E27FC236}">
              <a16:creationId xmlns="" xmlns:a16="http://schemas.microsoft.com/office/drawing/2014/main"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18" name="CustomShape 1">
          <a:extLst>
            <a:ext uri="{FF2B5EF4-FFF2-40B4-BE49-F238E27FC236}">
              <a16:creationId xmlns="" xmlns:a16="http://schemas.microsoft.com/office/drawing/2014/main"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19" name="CustomShape 1">
          <a:extLst>
            <a:ext uri="{FF2B5EF4-FFF2-40B4-BE49-F238E27FC236}">
              <a16:creationId xmlns="" xmlns:a16="http://schemas.microsoft.com/office/drawing/2014/main"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20" name="CustomShape 1">
          <a:extLst>
            <a:ext uri="{FF2B5EF4-FFF2-40B4-BE49-F238E27FC236}">
              <a16:creationId xmlns="" xmlns:a16="http://schemas.microsoft.com/office/drawing/2014/main"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21" name="CustomShape 1">
          <a:extLst>
            <a:ext uri="{FF2B5EF4-FFF2-40B4-BE49-F238E27FC236}">
              <a16:creationId xmlns="" xmlns:a16="http://schemas.microsoft.com/office/drawing/2014/main"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22" name="CustomShape 1">
          <a:extLst>
            <a:ext uri="{FF2B5EF4-FFF2-40B4-BE49-F238E27FC236}">
              <a16:creationId xmlns="" xmlns:a16="http://schemas.microsoft.com/office/drawing/2014/main"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23" name="CustomShape 1">
          <a:extLst>
            <a:ext uri="{FF2B5EF4-FFF2-40B4-BE49-F238E27FC236}">
              <a16:creationId xmlns="" xmlns:a16="http://schemas.microsoft.com/office/drawing/2014/main"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24" name="CustomShape 1">
          <a:extLst>
            <a:ext uri="{FF2B5EF4-FFF2-40B4-BE49-F238E27FC236}">
              <a16:creationId xmlns="" xmlns:a16="http://schemas.microsoft.com/office/drawing/2014/main"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25" name="CustomShape 1">
          <a:extLst>
            <a:ext uri="{FF2B5EF4-FFF2-40B4-BE49-F238E27FC236}">
              <a16:creationId xmlns="" xmlns:a16="http://schemas.microsoft.com/office/drawing/2014/main"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26" name="CustomShape 1">
          <a:extLst>
            <a:ext uri="{FF2B5EF4-FFF2-40B4-BE49-F238E27FC236}">
              <a16:creationId xmlns="" xmlns:a16="http://schemas.microsoft.com/office/drawing/2014/main"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27" name="CustomShape 1">
          <a:extLst>
            <a:ext uri="{FF2B5EF4-FFF2-40B4-BE49-F238E27FC236}">
              <a16:creationId xmlns="" xmlns:a16="http://schemas.microsoft.com/office/drawing/2014/main"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28" name="CustomShape 1">
          <a:extLst>
            <a:ext uri="{FF2B5EF4-FFF2-40B4-BE49-F238E27FC236}">
              <a16:creationId xmlns="" xmlns:a16="http://schemas.microsoft.com/office/drawing/2014/main"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29" name="CustomShape 1">
          <a:extLst>
            <a:ext uri="{FF2B5EF4-FFF2-40B4-BE49-F238E27FC236}">
              <a16:creationId xmlns="" xmlns:a16="http://schemas.microsoft.com/office/drawing/2014/main"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30" name="CustomShape 1">
          <a:extLst>
            <a:ext uri="{FF2B5EF4-FFF2-40B4-BE49-F238E27FC236}">
              <a16:creationId xmlns="" xmlns:a16="http://schemas.microsoft.com/office/drawing/2014/main"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31" name="CustomShape 1">
          <a:extLst>
            <a:ext uri="{FF2B5EF4-FFF2-40B4-BE49-F238E27FC236}">
              <a16:creationId xmlns="" xmlns:a16="http://schemas.microsoft.com/office/drawing/2014/main"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32" name="CustomShape 1">
          <a:extLst>
            <a:ext uri="{FF2B5EF4-FFF2-40B4-BE49-F238E27FC236}">
              <a16:creationId xmlns="" xmlns:a16="http://schemas.microsoft.com/office/drawing/2014/main"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33" name="CustomShape 1">
          <a:extLst>
            <a:ext uri="{FF2B5EF4-FFF2-40B4-BE49-F238E27FC236}">
              <a16:creationId xmlns="" xmlns:a16="http://schemas.microsoft.com/office/drawing/2014/main"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34" name="CustomShape 1">
          <a:extLst>
            <a:ext uri="{FF2B5EF4-FFF2-40B4-BE49-F238E27FC236}">
              <a16:creationId xmlns="" xmlns:a16="http://schemas.microsoft.com/office/drawing/2014/main"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35" name="CustomShape 1">
          <a:extLst>
            <a:ext uri="{FF2B5EF4-FFF2-40B4-BE49-F238E27FC236}">
              <a16:creationId xmlns="" xmlns:a16="http://schemas.microsoft.com/office/drawing/2014/main"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36" name="CustomShape 1">
          <a:extLst>
            <a:ext uri="{FF2B5EF4-FFF2-40B4-BE49-F238E27FC236}">
              <a16:creationId xmlns="" xmlns:a16="http://schemas.microsoft.com/office/drawing/2014/main"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37" name="CustomShape 1">
          <a:extLst>
            <a:ext uri="{FF2B5EF4-FFF2-40B4-BE49-F238E27FC236}">
              <a16:creationId xmlns="" xmlns:a16="http://schemas.microsoft.com/office/drawing/2014/main"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38" name="CustomShape 1">
          <a:extLst>
            <a:ext uri="{FF2B5EF4-FFF2-40B4-BE49-F238E27FC236}">
              <a16:creationId xmlns="" xmlns:a16="http://schemas.microsoft.com/office/drawing/2014/main"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39" name="CustomShape 1">
          <a:extLst>
            <a:ext uri="{FF2B5EF4-FFF2-40B4-BE49-F238E27FC236}">
              <a16:creationId xmlns="" xmlns:a16="http://schemas.microsoft.com/office/drawing/2014/main"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340" name="CustomShape 1">
          <a:extLst>
            <a:ext uri="{FF2B5EF4-FFF2-40B4-BE49-F238E27FC236}">
              <a16:creationId xmlns="" xmlns:a16="http://schemas.microsoft.com/office/drawing/2014/main"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41" name="CustomShape 1">
          <a:extLst>
            <a:ext uri="{FF2B5EF4-FFF2-40B4-BE49-F238E27FC236}">
              <a16:creationId xmlns="" xmlns:a16="http://schemas.microsoft.com/office/drawing/2014/main"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42" name="CustomShape 1">
          <a:extLst>
            <a:ext uri="{FF2B5EF4-FFF2-40B4-BE49-F238E27FC236}">
              <a16:creationId xmlns="" xmlns:a16="http://schemas.microsoft.com/office/drawing/2014/main"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43" name="CustomShape 1">
          <a:extLst>
            <a:ext uri="{FF2B5EF4-FFF2-40B4-BE49-F238E27FC236}">
              <a16:creationId xmlns="" xmlns:a16="http://schemas.microsoft.com/office/drawing/2014/main"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44" name="CustomShape 1">
          <a:extLst>
            <a:ext uri="{FF2B5EF4-FFF2-40B4-BE49-F238E27FC236}">
              <a16:creationId xmlns="" xmlns:a16="http://schemas.microsoft.com/office/drawing/2014/main"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45" name="CustomShape 1">
          <a:extLst>
            <a:ext uri="{FF2B5EF4-FFF2-40B4-BE49-F238E27FC236}">
              <a16:creationId xmlns="" xmlns:a16="http://schemas.microsoft.com/office/drawing/2014/main"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46" name="CustomShape 1">
          <a:extLst>
            <a:ext uri="{FF2B5EF4-FFF2-40B4-BE49-F238E27FC236}">
              <a16:creationId xmlns="" xmlns:a16="http://schemas.microsoft.com/office/drawing/2014/main"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47" name="CustomShape 1">
          <a:extLst>
            <a:ext uri="{FF2B5EF4-FFF2-40B4-BE49-F238E27FC236}">
              <a16:creationId xmlns="" xmlns:a16="http://schemas.microsoft.com/office/drawing/2014/main"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48" name="CustomShape 1">
          <a:extLst>
            <a:ext uri="{FF2B5EF4-FFF2-40B4-BE49-F238E27FC236}">
              <a16:creationId xmlns="" xmlns:a16="http://schemas.microsoft.com/office/drawing/2014/main"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49" name="CustomShape 1">
          <a:extLst>
            <a:ext uri="{FF2B5EF4-FFF2-40B4-BE49-F238E27FC236}">
              <a16:creationId xmlns="" xmlns:a16="http://schemas.microsoft.com/office/drawing/2014/main"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50" name="CustomShape 1">
          <a:extLst>
            <a:ext uri="{FF2B5EF4-FFF2-40B4-BE49-F238E27FC236}">
              <a16:creationId xmlns="" xmlns:a16="http://schemas.microsoft.com/office/drawing/2014/main"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51" name="CustomShape 1">
          <a:extLst>
            <a:ext uri="{FF2B5EF4-FFF2-40B4-BE49-F238E27FC236}">
              <a16:creationId xmlns="" xmlns:a16="http://schemas.microsoft.com/office/drawing/2014/main"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52" name="CustomShape 1">
          <a:extLst>
            <a:ext uri="{FF2B5EF4-FFF2-40B4-BE49-F238E27FC236}">
              <a16:creationId xmlns="" xmlns:a16="http://schemas.microsoft.com/office/drawing/2014/main"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53" name="CustomShape 1">
          <a:extLst>
            <a:ext uri="{FF2B5EF4-FFF2-40B4-BE49-F238E27FC236}">
              <a16:creationId xmlns="" xmlns:a16="http://schemas.microsoft.com/office/drawing/2014/main"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54" name="CustomShape 1">
          <a:extLst>
            <a:ext uri="{FF2B5EF4-FFF2-40B4-BE49-F238E27FC236}">
              <a16:creationId xmlns="" xmlns:a16="http://schemas.microsoft.com/office/drawing/2014/main"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55" name="CustomShape 1">
          <a:extLst>
            <a:ext uri="{FF2B5EF4-FFF2-40B4-BE49-F238E27FC236}">
              <a16:creationId xmlns="" xmlns:a16="http://schemas.microsoft.com/office/drawing/2014/main"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56" name="CustomShape 1">
          <a:extLst>
            <a:ext uri="{FF2B5EF4-FFF2-40B4-BE49-F238E27FC236}">
              <a16:creationId xmlns="" xmlns:a16="http://schemas.microsoft.com/office/drawing/2014/main"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57" name="CustomShape 1">
          <a:extLst>
            <a:ext uri="{FF2B5EF4-FFF2-40B4-BE49-F238E27FC236}">
              <a16:creationId xmlns="" xmlns:a16="http://schemas.microsoft.com/office/drawing/2014/main"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58" name="CustomShape 1">
          <a:extLst>
            <a:ext uri="{FF2B5EF4-FFF2-40B4-BE49-F238E27FC236}">
              <a16:creationId xmlns="" xmlns:a16="http://schemas.microsoft.com/office/drawing/2014/main"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59" name="CustomShape 1">
          <a:extLst>
            <a:ext uri="{FF2B5EF4-FFF2-40B4-BE49-F238E27FC236}">
              <a16:creationId xmlns="" xmlns:a16="http://schemas.microsoft.com/office/drawing/2014/main"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60" name="CustomShape 1">
          <a:extLst>
            <a:ext uri="{FF2B5EF4-FFF2-40B4-BE49-F238E27FC236}">
              <a16:creationId xmlns="" xmlns:a16="http://schemas.microsoft.com/office/drawing/2014/main"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61" name="CustomShape 1">
          <a:extLst>
            <a:ext uri="{FF2B5EF4-FFF2-40B4-BE49-F238E27FC236}">
              <a16:creationId xmlns="" xmlns:a16="http://schemas.microsoft.com/office/drawing/2014/main"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62" name="CustomShape 1">
          <a:extLst>
            <a:ext uri="{FF2B5EF4-FFF2-40B4-BE49-F238E27FC236}">
              <a16:creationId xmlns="" xmlns:a16="http://schemas.microsoft.com/office/drawing/2014/main"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63" name="CustomShape 1">
          <a:extLst>
            <a:ext uri="{FF2B5EF4-FFF2-40B4-BE49-F238E27FC236}">
              <a16:creationId xmlns="" xmlns:a16="http://schemas.microsoft.com/office/drawing/2014/main"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64" name="CustomShape 1">
          <a:extLst>
            <a:ext uri="{FF2B5EF4-FFF2-40B4-BE49-F238E27FC236}">
              <a16:creationId xmlns="" xmlns:a16="http://schemas.microsoft.com/office/drawing/2014/main"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65" name="CustomShape 1">
          <a:extLst>
            <a:ext uri="{FF2B5EF4-FFF2-40B4-BE49-F238E27FC236}">
              <a16:creationId xmlns="" xmlns:a16="http://schemas.microsoft.com/office/drawing/2014/main"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66" name="CustomShape 1">
          <a:extLst>
            <a:ext uri="{FF2B5EF4-FFF2-40B4-BE49-F238E27FC236}">
              <a16:creationId xmlns="" xmlns:a16="http://schemas.microsoft.com/office/drawing/2014/main"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67" name="CustomShape 1">
          <a:extLst>
            <a:ext uri="{FF2B5EF4-FFF2-40B4-BE49-F238E27FC236}">
              <a16:creationId xmlns="" xmlns:a16="http://schemas.microsoft.com/office/drawing/2014/main"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68" name="CustomShape 1">
          <a:extLst>
            <a:ext uri="{FF2B5EF4-FFF2-40B4-BE49-F238E27FC236}">
              <a16:creationId xmlns="" xmlns:a16="http://schemas.microsoft.com/office/drawing/2014/main"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69" name="CustomShape 1">
          <a:extLst>
            <a:ext uri="{FF2B5EF4-FFF2-40B4-BE49-F238E27FC236}">
              <a16:creationId xmlns="" xmlns:a16="http://schemas.microsoft.com/office/drawing/2014/main"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70" name="CustomShape 1">
          <a:extLst>
            <a:ext uri="{FF2B5EF4-FFF2-40B4-BE49-F238E27FC236}">
              <a16:creationId xmlns="" xmlns:a16="http://schemas.microsoft.com/office/drawing/2014/main"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71" name="CustomShape 1">
          <a:extLst>
            <a:ext uri="{FF2B5EF4-FFF2-40B4-BE49-F238E27FC236}">
              <a16:creationId xmlns="" xmlns:a16="http://schemas.microsoft.com/office/drawing/2014/main"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72" name="CustomShape 1">
          <a:extLst>
            <a:ext uri="{FF2B5EF4-FFF2-40B4-BE49-F238E27FC236}">
              <a16:creationId xmlns="" xmlns:a16="http://schemas.microsoft.com/office/drawing/2014/main"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73" name="CustomShape 1">
          <a:extLst>
            <a:ext uri="{FF2B5EF4-FFF2-40B4-BE49-F238E27FC236}">
              <a16:creationId xmlns="" xmlns:a16="http://schemas.microsoft.com/office/drawing/2014/main"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74" name="CustomShape 1">
          <a:extLst>
            <a:ext uri="{FF2B5EF4-FFF2-40B4-BE49-F238E27FC236}">
              <a16:creationId xmlns="" xmlns:a16="http://schemas.microsoft.com/office/drawing/2014/main"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75" name="CustomShape 1">
          <a:extLst>
            <a:ext uri="{FF2B5EF4-FFF2-40B4-BE49-F238E27FC236}">
              <a16:creationId xmlns="" xmlns:a16="http://schemas.microsoft.com/office/drawing/2014/main"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76" name="CustomShape 1">
          <a:extLst>
            <a:ext uri="{FF2B5EF4-FFF2-40B4-BE49-F238E27FC236}">
              <a16:creationId xmlns="" xmlns:a16="http://schemas.microsoft.com/office/drawing/2014/main"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77" name="CustomShape 1">
          <a:extLst>
            <a:ext uri="{FF2B5EF4-FFF2-40B4-BE49-F238E27FC236}">
              <a16:creationId xmlns="" xmlns:a16="http://schemas.microsoft.com/office/drawing/2014/main"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78" name="CustomShape 1">
          <a:extLst>
            <a:ext uri="{FF2B5EF4-FFF2-40B4-BE49-F238E27FC236}">
              <a16:creationId xmlns="" xmlns:a16="http://schemas.microsoft.com/office/drawing/2014/main"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79" name="CustomShape 1">
          <a:extLst>
            <a:ext uri="{FF2B5EF4-FFF2-40B4-BE49-F238E27FC236}">
              <a16:creationId xmlns="" xmlns:a16="http://schemas.microsoft.com/office/drawing/2014/main"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80" name="CustomShape 1">
          <a:extLst>
            <a:ext uri="{FF2B5EF4-FFF2-40B4-BE49-F238E27FC236}">
              <a16:creationId xmlns="" xmlns:a16="http://schemas.microsoft.com/office/drawing/2014/main"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81" name="CustomShape 1">
          <a:extLst>
            <a:ext uri="{FF2B5EF4-FFF2-40B4-BE49-F238E27FC236}">
              <a16:creationId xmlns="" xmlns:a16="http://schemas.microsoft.com/office/drawing/2014/main"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82" name="CustomShape 1">
          <a:extLst>
            <a:ext uri="{FF2B5EF4-FFF2-40B4-BE49-F238E27FC236}">
              <a16:creationId xmlns="" xmlns:a16="http://schemas.microsoft.com/office/drawing/2014/main"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83" name="CustomShape 1">
          <a:extLst>
            <a:ext uri="{FF2B5EF4-FFF2-40B4-BE49-F238E27FC236}">
              <a16:creationId xmlns="" xmlns:a16="http://schemas.microsoft.com/office/drawing/2014/main"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384" name="CustomShape 1">
          <a:extLst>
            <a:ext uri="{FF2B5EF4-FFF2-40B4-BE49-F238E27FC236}">
              <a16:creationId xmlns="" xmlns:a16="http://schemas.microsoft.com/office/drawing/2014/main"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85" name="CustomShape 1">
          <a:extLst>
            <a:ext uri="{FF2B5EF4-FFF2-40B4-BE49-F238E27FC236}">
              <a16:creationId xmlns="" xmlns:a16="http://schemas.microsoft.com/office/drawing/2014/main"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86" name="CustomShape 1">
          <a:extLst>
            <a:ext uri="{FF2B5EF4-FFF2-40B4-BE49-F238E27FC236}">
              <a16:creationId xmlns="" xmlns:a16="http://schemas.microsoft.com/office/drawing/2014/main"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87" name="CustomShape 1">
          <a:extLst>
            <a:ext uri="{FF2B5EF4-FFF2-40B4-BE49-F238E27FC236}">
              <a16:creationId xmlns="" xmlns:a16="http://schemas.microsoft.com/office/drawing/2014/main"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88" name="CustomShape 1">
          <a:extLst>
            <a:ext uri="{FF2B5EF4-FFF2-40B4-BE49-F238E27FC236}">
              <a16:creationId xmlns="" xmlns:a16="http://schemas.microsoft.com/office/drawing/2014/main"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89" name="CustomShape 1">
          <a:extLst>
            <a:ext uri="{FF2B5EF4-FFF2-40B4-BE49-F238E27FC236}">
              <a16:creationId xmlns="" xmlns:a16="http://schemas.microsoft.com/office/drawing/2014/main"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90" name="CustomShape 1">
          <a:extLst>
            <a:ext uri="{FF2B5EF4-FFF2-40B4-BE49-F238E27FC236}">
              <a16:creationId xmlns="" xmlns:a16="http://schemas.microsoft.com/office/drawing/2014/main"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91" name="CustomShape 1">
          <a:extLst>
            <a:ext uri="{FF2B5EF4-FFF2-40B4-BE49-F238E27FC236}">
              <a16:creationId xmlns="" xmlns:a16="http://schemas.microsoft.com/office/drawing/2014/main"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92" name="CustomShape 1">
          <a:extLst>
            <a:ext uri="{FF2B5EF4-FFF2-40B4-BE49-F238E27FC236}">
              <a16:creationId xmlns="" xmlns:a16="http://schemas.microsoft.com/office/drawing/2014/main"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93" name="CustomShape 1">
          <a:extLst>
            <a:ext uri="{FF2B5EF4-FFF2-40B4-BE49-F238E27FC236}">
              <a16:creationId xmlns="" xmlns:a16="http://schemas.microsoft.com/office/drawing/2014/main"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94" name="CustomShape 1">
          <a:extLst>
            <a:ext uri="{FF2B5EF4-FFF2-40B4-BE49-F238E27FC236}">
              <a16:creationId xmlns="" xmlns:a16="http://schemas.microsoft.com/office/drawing/2014/main"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95" name="CustomShape 1">
          <a:extLst>
            <a:ext uri="{FF2B5EF4-FFF2-40B4-BE49-F238E27FC236}">
              <a16:creationId xmlns="" xmlns:a16="http://schemas.microsoft.com/office/drawing/2014/main"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96" name="CustomShape 1">
          <a:extLst>
            <a:ext uri="{FF2B5EF4-FFF2-40B4-BE49-F238E27FC236}">
              <a16:creationId xmlns="" xmlns:a16="http://schemas.microsoft.com/office/drawing/2014/main"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97" name="CustomShape 1">
          <a:extLst>
            <a:ext uri="{FF2B5EF4-FFF2-40B4-BE49-F238E27FC236}">
              <a16:creationId xmlns="" xmlns:a16="http://schemas.microsoft.com/office/drawing/2014/main"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98" name="CustomShape 1">
          <a:extLst>
            <a:ext uri="{FF2B5EF4-FFF2-40B4-BE49-F238E27FC236}">
              <a16:creationId xmlns="" xmlns:a16="http://schemas.microsoft.com/office/drawing/2014/main"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99" name="CustomShape 1">
          <a:extLst>
            <a:ext uri="{FF2B5EF4-FFF2-40B4-BE49-F238E27FC236}">
              <a16:creationId xmlns="" xmlns:a16="http://schemas.microsoft.com/office/drawing/2014/main"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00" name="CustomShape 1">
          <a:extLst>
            <a:ext uri="{FF2B5EF4-FFF2-40B4-BE49-F238E27FC236}">
              <a16:creationId xmlns="" xmlns:a16="http://schemas.microsoft.com/office/drawing/2014/main"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01" name="CustomShape 1">
          <a:extLst>
            <a:ext uri="{FF2B5EF4-FFF2-40B4-BE49-F238E27FC236}">
              <a16:creationId xmlns="" xmlns:a16="http://schemas.microsoft.com/office/drawing/2014/main"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02" name="CustomShape 1">
          <a:extLst>
            <a:ext uri="{FF2B5EF4-FFF2-40B4-BE49-F238E27FC236}">
              <a16:creationId xmlns="" xmlns:a16="http://schemas.microsoft.com/office/drawing/2014/main"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03" name="CustomShape 1">
          <a:extLst>
            <a:ext uri="{FF2B5EF4-FFF2-40B4-BE49-F238E27FC236}">
              <a16:creationId xmlns="" xmlns:a16="http://schemas.microsoft.com/office/drawing/2014/main"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04" name="CustomShape 1">
          <a:extLst>
            <a:ext uri="{FF2B5EF4-FFF2-40B4-BE49-F238E27FC236}">
              <a16:creationId xmlns="" xmlns:a16="http://schemas.microsoft.com/office/drawing/2014/main"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05" name="CustomShape 1">
          <a:extLst>
            <a:ext uri="{FF2B5EF4-FFF2-40B4-BE49-F238E27FC236}">
              <a16:creationId xmlns="" xmlns:a16="http://schemas.microsoft.com/office/drawing/2014/main"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06" name="CustomShape 1">
          <a:extLst>
            <a:ext uri="{FF2B5EF4-FFF2-40B4-BE49-F238E27FC236}">
              <a16:creationId xmlns="" xmlns:a16="http://schemas.microsoft.com/office/drawing/2014/main"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07" name="CustomShape 1">
          <a:extLst>
            <a:ext uri="{FF2B5EF4-FFF2-40B4-BE49-F238E27FC236}">
              <a16:creationId xmlns="" xmlns:a16="http://schemas.microsoft.com/office/drawing/2014/main"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08" name="CustomShape 1">
          <a:extLst>
            <a:ext uri="{FF2B5EF4-FFF2-40B4-BE49-F238E27FC236}">
              <a16:creationId xmlns="" xmlns:a16="http://schemas.microsoft.com/office/drawing/2014/main"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09" name="CustomShape 1">
          <a:extLst>
            <a:ext uri="{FF2B5EF4-FFF2-40B4-BE49-F238E27FC236}">
              <a16:creationId xmlns="" xmlns:a16="http://schemas.microsoft.com/office/drawing/2014/main"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10" name="CustomShape 1">
          <a:extLst>
            <a:ext uri="{FF2B5EF4-FFF2-40B4-BE49-F238E27FC236}">
              <a16:creationId xmlns="" xmlns:a16="http://schemas.microsoft.com/office/drawing/2014/main"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11" name="CustomShape 1">
          <a:extLst>
            <a:ext uri="{FF2B5EF4-FFF2-40B4-BE49-F238E27FC236}">
              <a16:creationId xmlns="" xmlns:a16="http://schemas.microsoft.com/office/drawing/2014/main"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12" name="CustomShape 1">
          <a:extLst>
            <a:ext uri="{FF2B5EF4-FFF2-40B4-BE49-F238E27FC236}">
              <a16:creationId xmlns="" xmlns:a16="http://schemas.microsoft.com/office/drawing/2014/main"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13" name="CustomShape 1">
          <a:extLst>
            <a:ext uri="{FF2B5EF4-FFF2-40B4-BE49-F238E27FC236}">
              <a16:creationId xmlns="" xmlns:a16="http://schemas.microsoft.com/office/drawing/2014/main"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14" name="CustomShape 1">
          <a:extLst>
            <a:ext uri="{FF2B5EF4-FFF2-40B4-BE49-F238E27FC236}">
              <a16:creationId xmlns="" xmlns:a16="http://schemas.microsoft.com/office/drawing/2014/main"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15" name="CustomShape 1">
          <a:extLst>
            <a:ext uri="{FF2B5EF4-FFF2-40B4-BE49-F238E27FC236}">
              <a16:creationId xmlns="" xmlns:a16="http://schemas.microsoft.com/office/drawing/2014/main"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16" name="CustomShape 1">
          <a:extLst>
            <a:ext uri="{FF2B5EF4-FFF2-40B4-BE49-F238E27FC236}">
              <a16:creationId xmlns="" xmlns:a16="http://schemas.microsoft.com/office/drawing/2014/main"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17" name="CustomShape 1">
          <a:extLst>
            <a:ext uri="{FF2B5EF4-FFF2-40B4-BE49-F238E27FC236}">
              <a16:creationId xmlns="" xmlns:a16="http://schemas.microsoft.com/office/drawing/2014/main"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18" name="CustomShape 1">
          <a:extLst>
            <a:ext uri="{FF2B5EF4-FFF2-40B4-BE49-F238E27FC236}">
              <a16:creationId xmlns="" xmlns:a16="http://schemas.microsoft.com/office/drawing/2014/main"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19" name="CustomShape 1">
          <a:extLst>
            <a:ext uri="{FF2B5EF4-FFF2-40B4-BE49-F238E27FC236}">
              <a16:creationId xmlns="" xmlns:a16="http://schemas.microsoft.com/office/drawing/2014/main"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20" name="CustomShape 1">
          <a:extLst>
            <a:ext uri="{FF2B5EF4-FFF2-40B4-BE49-F238E27FC236}">
              <a16:creationId xmlns="" xmlns:a16="http://schemas.microsoft.com/office/drawing/2014/main"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21" name="CustomShape 1">
          <a:extLst>
            <a:ext uri="{FF2B5EF4-FFF2-40B4-BE49-F238E27FC236}">
              <a16:creationId xmlns="" xmlns:a16="http://schemas.microsoft.com/office/drawing/2014/main"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22" name="CustomShape 1">
          <a:extLst>
            <a:ext uri="{FF2B5EF4-FFF2-40B4-BE49-F238E27FC236}">
              <a16:creationId xmlns="" xmlns:a16="http://schemas.microsoft.com/office/drawing/2014/main"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23" name="CustomShape 1">
          <a:extLst>
            <a:ext uri="{FF2B5EF4-FFF2-40B4-BE49-F238E27FC236}">
              <a16:creationId xmlns="" xmlns:a16="http://schemas.microsoft.com/office/drawing/2014/main"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24" name="CustomShape 1">
          <a:extLst>
            <a:ext uri="{FF2B5EF4-FFF2-40B4-BE49-F238E27FC236}">
              <a16:creationId xmlns="" xmlns:a16="http://schemas.microsoft.com/office/drawing/2014/main"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25" name="CustomShape 1">
          <a:extLst>
            <a:ext uri="{FF2B5EF4-FFF2-40B4-BE49-F238E27FC236}">
              <a16:creationId xmlns="" xmlns:a16="http://schemas.microsoft.com/office/drawing/2014/main"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26" name="CustomShape 1">
          <a:extLst>
            <a:ext uri="{FF2B5EF4-FFF2-40B4-BE49-F238E27FC236}">
              <a16:creationId xmlns="" xmlns:a16="http://schemas.microsoft.com/office/drawing/2014/main"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27" name="CustomShape 1">
          <a:extLst>
            <a:ext uri="{FF2B5EF4-FFF2-40B4-BE49-F238E27FC236}">
              <a16:creationId xmlns="" xmlns:a16="http://schemas.microsoft.com/office/drawing/2014/main"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428" name="CustomShape 1">
          <a:extLst>
            <a:ext uri="{FF2B5EF4-FFF2-40B4-BE49-F238E27FC236}">
              <a16:creationId xmlns="" xmlns:a16="http://schemas.microsoft.com/office/drawing/2014/main"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29" name="CustomShape 1">
          <a:extLst>
            <a:ext uri="{FF2B5EF4-FFF2-40B4-BE49-F238E27FC236}">
              <a16:creationId xmlns="" xmlns:a16="http://schemas.microsoft.com/office/drawing/2014/main"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30" name="CustomShape 1">
          <a:extLst>
            <a:ext uri="{FF2B5EF4-FFF2-40B4-BE49-F238E27FC236}">
              <a16:creationId xmlns="" xmlns:a16="http://schemas.microsoft.com/office/drawing/2014/main"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31" name="CustomShape 1">
          <a:extLst>
            <a:ext uri="{FF2B5EF4-FFF2-40B4-BE49-F238E27FC236}">
              <a16:creationId xmlns="" xmlns:a16="http://schemas.microsoft.com/office/drawing/2014/main"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32" name="CustomShape 1">
          <a:extLst>
            <a:ext uri="{FF2B5EF4-FFF2-40B4-BE49-F238E27FC236}">
              <a16:creationId xmlns="" xmlns:a16="http://schemas.microsoft.com/office/drawing/2014/main"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33" name="CustomShape 1">
          <a:extLst>
            <a:ext uri="{FF2B5EF4-FFF2-40B4-BE49-F238E27FC236}">
              <a16:creationId xmlns="" xmlns:a16="http://schemas.microsoft.com/office/drawing/2014/main"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34" name="CustomShape 1">
          <a:extLst>
            <a:ext uri="{FF2B5EF4-FFF2-40B4-BE49-F238E27FC236}">
              <a16:creationId xmlns="" xmlns:a16="http://schemas.microsoft.com/office/drawing/2014/main"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35" name="CustomShape 1">
          <a:extLst>
            <a:ext uri="{FF2B5EF4-FFF2-40B4-BE49-F238E27FC236}">
              <a16:creationId xmlns="" xmlns:a16="http://schemas.microsoft.com/office/drawing/2014/main"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36" name="CustomShape 1">
          <a:extLst>
            <a:ext uri="{FF2B5EF4-FFF2-40B4-BE49-F238E27FC236}">
              <a16:creationId xmlns="" xmlns:a16="http://schemas.microsoft.com/office/drawing/2014/main"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37" name="CustomShape 1">
          <a:extLst>
            <a:ext uri="{FF2B5EF4-FFF2-40B4-BE49-F238E27FC236}">
              <a16:creationId xmlns="" xmlns:a16="http://schemas.microsoft.com/office/drawing/2014/main"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38" name="CustomShape 1">
          <a:extLst>
            <a:ext uri="{FF2B5EF4-FFF2-40B4-BE49-F238E27FC236}">
              <a16:creationId xmlns="" xmlns:a16="http://schemas.microsoft.com/office/drawing/2014/main"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39" name="CustomShape 1">
          <a:extLst>
            <a:ext uri="{FF2B5EF4-FFF2-40B4-BE49-F238E27FC236}">
              <a16:creationId xmlns="" xmlns:a16="http://schemas.microsoft.com/office/drawing/2014/main"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40" name="CustomShape 1">
          <a:extLst>
            <a:ext uri="{FF2B5EF4-FFF2-40B4-BE49-F238E27FC236}">
              <a16:creationId xmlns="" xmlns:a16="http://schemas.microsoft.com/office/drawing/2014/main"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41" name="CustomShape 1">
          <a:extLst>
            <a:ext uri="{FF2B5EF4-FFF2-40B4-BE49-F238E27FC236}">
              <a16:creationId xmlns="" xmlns:a16="http://schemas.microsoft.com/office/drawing/2014/main"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42" name="CustomShape 1">
          <a:extLst>
            <a:ext uri="{FF2B5EF4-FFF2-40B4-BE49-F238E27FC236}">
              <a16:creationId xmlns="" xmlns:a16="http://schemas.microsoft.com/office/drawing/2014/main"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43" name="CustomShape 1">
          <a:extLst>
            <a:ext uri="{FF2B5EF4-FFF2-40B4-BE49-F238E27FC236}">
              <a16:creationId xmlns="" xmlns:a16="http://schemas.microsoft.com/office/drawing/2014/main"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44" name="CustomShape 1">
          <a:extLst>
            <a:ext uri="{FF2B5EF4-FFF2-40B4-BE49-F238E27FC236}">
              <a16:creationId xmlns="" xmlns:a16="http://schemas.microsoft.com/office/drawing/2014/main"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45" name="CustomShape 1">
          <a:extLst>
            <a:ext uri="{FF2B5EF4-FFF2-40B4-BE49-F238E27FC236}">
              <a16:creationId xmlns="" xmlns:a16="http://schemas.microsoft.com/office/drawing/2014/main"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46" name="CustomShape 1">
          <a:extLst>
            <a:ext uri="{FF2B5EF4-FFF2-40B4-BE49-F238E27FC236}">
              <a16:creationId xmlns="" xmlns:a16="http://schemas.microsoft.com/office/drawing/2014/main"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47" name="CustomShape 1">
          <a:extLst>
            <a:ext uri="{FF2B5EF4-FFF2-40B4-BE49-F238E27FC236}">
              <a16:creationId xmlns="" xmlns:a16="http://schemas.microsoft.com/office/drawing/2014/main"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48" name="CustomShape 1">
          <a:extLst>
            <a:ext uri="{FF2B5EF4-FFF2-40B4-BE49-F238E27FC236}">
              <a16:creationId xmlns="" xmlns:a16="http://schemas.microsoft.com/office/drawing/2014/main"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49" name="CustomShape 1">
          <a:extLst>
            <a:ext uri="{FF2B5EF4-FFF2-40B4-BE49-F238E27FC236}">
              <a16:creationId xmlns="" xmlns:a16="http://schemas.microsoft.com/office/drawing/2014/main"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50" name="CustomShape 1">
          <a:extLst>
            <a:ext uri="{FF2B5EF4-FFF2-40B4-BE49-F238E27FC236}">
              <a16:creationId xmlns="" xmlns:a16="http://schemas.microsoft.com/office/drawing/2014/main"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51" name="CustomShape 1">
          <a:extLst>
            <a:ext uri="{FF2B5EF4-FFF2-40B4-BE49-F238E27FC236}">
              <a16:creationId xmlns="" xmlns:a16="http://schemas.microsoft.com/office/drawing/2014/main"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52" name="CustomShape 1">
          <a:extLst>
            <a:ext uri="{FF2B5EF4-FFF2-40B4-BE49-F238E27FC236}">
              <a16:creationId xmlns="" xmlns:a16="http://schemas.microsoft.com/office/drawing/2014/main"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53" name="CustomShape 1">
          <a:extLst>
            <a:ext uri="{FF2B5EF4-FFF2-40B4-BE49-F238E27FC236}">
              <a16:creationId xmlns="" xmlns:a16="http://schemas.microsoft.com/office/drawing/2014/main"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54" name="CustomShape 1">
          <a:extLst>
            <a:ext uri="{FF2B5EF4-FFF2-40B4-BE49-F238E27FC236}">
              <a16:creationId xmlns="" xmlns:a16="http://schemas.microsoft.com/office/drawing/2014/main"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55" name="CustomShape 1">
          <a:extLst>
            <a:ext uri="{FF2B5EF4-FFF2-40B4-BE49-F238E27FC236}">
              <a16:creationId xmlns="" xmlns:a16="http://schemas.microsoft.com/office/drawing/2014/main"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56" name="CustomShape 1">
          <a:extLst>
            <a:ext uri="{FF2B5EF4-FFF2-40B4-BE49-F238E27FC236}">
              <a16:creationId xmlns="" xmlns:a16="http://schemas.microsoft.com/office/drawing/2014/main"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57" name="CustomShape 1">
          <a:extLst>
            <a:ext uri="{FF2B5EF4-FFF2-40B4-BE49-F238E27FC236}">
              <a16:creationId xmlns="" xmlns:a16="http://schemas.microsoft.com/office/drawing/2014/main"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58" name="CustomShape 1">
          <a:extLst>
            <a:ext uri="{FF2B5EF4-FFF2-40B4-BE49-F238E27FC236}">
              <a16:creationId xmlns="" xmlns:a16="http://schemas.microsoft.com/office/drawing/2014/main"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59" name="CustomShape 1">
          <a:extLst>
            <a:ext uri="{FF2B5EF4-FFF2-40B4-BE49-F238E27FC236}">
              <a16:creationId xmlns="" xmlns:a16="http://schemas.microsoft.com/office/drawing/2014/main"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60" name="CustomShape 1">
          <a:extLst>
            <a:ext uri="{FF2B5EF4-FFF2-40B4-BE49-F238E27FC236}">
              <a16:creationId xmlns="" xmlns:a16="http://schemas.microsoft.com/office/drawing/2014/main"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61" name="CustomShape 1">
          <a:extLst>
            <a:ext uri="{FF2B5EF4-FFF2-40B4-BE49-F238E27FC236}">
              <a16:creationId xmlns="" xmlns:a16="http://schemas.microsoft.com/office/drawing/2014/main"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62" name="CustomShape 1">
          <a:extLst>
            <a:ext uri="{FF2B5EF4-FFF2-40B4-BE49-F238E27FC236}">
              <a16:creationId xmlns="" xmlns:a16="http://schemas.microsoft.com/office/drawing/2014/main"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63" name="CustomShape 1">
          <a:extLst>
            <a:ext uri="{FF2B5EF4-FFF2-40B4-BE49-F238E27FC236}">
              <a16:creationId xmlns="" xmlns:a16="http://schemas.microsoft.com/office/drawing/2014/main"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64" name="CustomShape 1">
          <a:extLst>
            <a:ext uri="{FF2B5EF4-FFF2-40B4-BE49-F238E27FC236}">
              <a16:creationId xmlns="" xmlns:a16="http://schemas.microsoft.com/office/drawing/2014/main"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65" name="CustomShape 1">
          <a:extLst>
            <a:ext uri="{FF2B5EF4-FFF2-40B4-BE49-F238E27FC236}">
              <a16:creationId xmlns="" xmlns:a16="http://schemas.microsoft.com/office/drawing/2014/main"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66" name="CustomShape 1">
          <a:extLst>
            <a:ext uri="{FF2B5EF4-FFF2-40B4-BE49-F238E27FC236}">
              <a16:creationId xmlns="" xmlns:a16="http://schemas.microsoft.com/office/drawing/2014/main"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67" name="CustomShape 1">
          <a:extLst>
            <a:ext uri="{FF2B5EF4-FFF2-40B4-BE49-F238E27FC236}">
              <a16:creationId xmlns="" xmlns:a16="http://schemas.microsoft.com/office/drawing/2014/main"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68" name="CustomShape 1">
          <a:extLst>
            <a:ext uri="{FF2B5EF4-FFF2-40B4-BE49-F238E27FC236}">
              <a16:creationId xmlns="" xmlns:a16="http://schemas.microsoft.com/office/drawing/2014/main"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69" name="CustomShape 1">
          <a:extLst>
            <a:ext uri="{FF2B5EF4-FFF2-40B4-BE49-F238E27FC236}">
              <a16:creationId xmlns="" xmlns:a16="http://schemas.microsoft.com/office/drawing/2014/main"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70" name="CustomShape 1">
          <a:extLst>
            <a:ext uri="{FF2B5EF4-FFF2-40B4-BE49-F238E27FC236}">
              <a16:creationId xmlns="" xmlns:a16="http://schemas.microsoft.com/office/drawing/2014/main"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71" name="CustomShape 1">
          <a:extLst>
            <a:ext uri="{FF2B5EF4-FFF2-40B4-BE49-F238E27FC236}">
              <a16:creationId xmlns="" xmlns:a16="http://schemas.microsoft.com/office/drawing/2014/main"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472" name="CustomShape 1">
          <a:extLst>
            <a:ext uri="{FF2B5EF4-FFF2-40B4-BE49-F238E27FC236}">
              <a16:creationId xmlns="" xmlns:a16="http://schemas.microsoft.com/office/drawing/2014/main"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73" name="CustomShape 1">
          <a:extLst>
            <a:ext uri="{FF2B5EF4-FFF2-40B4-BE49-F238E27FC236}">
              <a16:creationId xmlns="" xmlns:a16="http://schemas.microsoft.com/office/drawing/2014/main"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74" name="CustomShape 1">
          <a:extLst>
            <a:ext uri="{FF2B5EF4-FFF2-40B4-BE49-F238E27FC236}">
              <a16:creationId xmlns="" xmlns:a16="http://schemas.microsoft.com/office/drawing/2014/main"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75" name="CustomShape 1">
          <a:extLst>
            <a:ext uri="{FF2B5EF4-FFF2-40B4-BE49-F238E27FC236}">
              <a16:creationId xmlns="" xmlns:a16="http://schemas.microsoft.com/office/drawing/2014/main"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76" name="CustomShape 1">
          <a:extLst>
            <a:ext uri="{FF2B5EF4-FFF2-40B4-BE49-F238E27FC236}">
              <a16:creationId xmlns="" xmlns:a16="http://schemas.microsoft.com/office/drawing/2014/main"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77" name="CustomShape 1">
          <a:extLst>
            <a:ext uri="{FF2B5EF4-FFF2-40B4-BE49-F238E27FC236}">
              <a16:creationId xmlns="" xmlns:a16="http://schemas.microsoft.com/office/drawing/2014/main"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78" name="CustomShape 1">
          <a:extLst>
            <a:ext uri="{FF2B5EF4-FFF2-40B4-BE49-F238E27FC236}">
              <a16:creationId xmlns="" xmlns:a16="http://schemas.microsoft.com/office/drawing/2014/main"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79" name="CustomShape 1">
          <a:extLst>
            <a:ext uri="{FF2B5EF4-FFF2-40B4-BE49-F238E27FC236}">
              <a16:creationId xmlns="" xmlns:a16="http://schemas.microsoft.com/office/drawing/2014/main"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80" name="CustomShape 1">
          <a:extLst>
            <a:ext uri="{FF2B5EF4-FFF2-40B4-BE49-F238E27FC236}">
              <a16:creationId xmlns="" xmlns:a16="http://schemas.microsoft.com/office/drawing/2014/main"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81" name="CustomShape 1">
          <a:extLst>
            <a:ext uri="{FF2B5EF4-FFF2-40B4-BE49-F238E27FC236}">
              <a16:creationId xmlns="" xmlns:a16="http://schemas.microsoft.com/office/drawing/2014/main"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82" name="CustomShape 1">
          <a:extLst>
            <a:ext uri="{FF2B5EF4-FFF2-40B4-BE49-F238E27FC236}">
              <a16:creationId xmlns="" xmlns:a16="http://schemas.microsoft.com/office/drawing/2014/main"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83" name="CustomShape 1">
          <a:extLst>
            <a:ext uri="{FF2B5EF4-FFF2-40B4-BE49-F238E27FC236}">
              <a16:creationId xmlns="" xmlns:a16="http://schemas.microsoft.com/office/drawing/2014/main"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84" name="CustomShape 1">
          <a:extLst>
            <a:ext uri="{FF2B5EF4-FFF2-40B4-BE49-F238E27FC236}">
              <a16:creationId xmlns="" xmlns:a16="http://schemas.microsoft.com/office/drawing/2014/main"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85" name="CustomShape 1">
          <a:extLst>
            <a:ext uri="{FF2B5EF4-FFF2-40B4-BE49-F238E27FC236}">
              <a16:creationId xmlns="" xmlns:a16="http://schemas.microsoft.com/office/drawing/2014/main"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86" name="CustomShape 1">
          <a:extLst>
            <a:ext uri="{FF2B5EF4-FFF2-40B4-BE49-F238E27FC236}">
              <a16:creationId xmlns="" xmlns:a16="http://schemas.microsoft.com/office/drawing/2014/main"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87" name="CustomShape 1">
          <a:extLst>
            <a:ext uri="{FF2B5EF4-FFF2-40B4-BE49-F238E27FC236}">
              <a16:creationId xmlns="" xmlns:a16="http://schemas.microsoft.com/office/drawing/2014/main"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88" name="CustomShape 1">
          <a:extLst>
            <a:ext uri="{FF2B5EF4-FFF2-40B4-BE49-F238E27FC236}">
              <a16:creationId xmlns="" xmlns:a16="http://schemas.microsoft.com/office/drawing/2014/main"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89" name="CustomShape 1">
          <a:extLst>
            <a:ext uri="{FF2B5EF4-FFF2-40B4-BE49-F238E27FC236}">
              <a16:creationId xmlns="" xmlns:a16="http://schemas.microsoft.com/office/drawing/2014/main"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90" name="CustomShape 1">
          <a:extLst>
            <a:ext uri="{FF2B5EF4-FFF2-40B4-BE49-F238E27FC236}">
              <a16:creationId xmlns="" xmlns:a16="http://schemas.microsoft.com/office/drawing/2014/main"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91" name="CustomShape 1">
          <a:extLst>
            <a:ext uri="{FF2B5EF4-FFF2-40B4-BE49-F238E27FC236}">
              <a16:creationId xmlns="" xmlns:a16="http://schemas.microsoft.com/office/drawing/2014/main"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92" name="CustomShape 1">
          <a:extLst>
            <a:ext uri="{FF2B5EF4-FFF2-40B4-BE49-F238E27FC236}">
              <a16:creationId xmlns="" xmlns:a16="http://schemas.microsoft.com/office/drawing/2014/main"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93" name="CustomShape 1">
          <a:extLst>
            <a:ext uri="{FF2B5EF4-FFF2-40B4-BE49-F238E27FC236}">
              <a16:creationId xmlns="" xmlns:a16="http://schemas.microsoft.com/office/drawing/2014/main"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94" name="CustomShape 1">
          <a:extLst>
            <a:ext uri="{FF2B5EF4-FFF2-40B4-BE49-F238E27FC236}">
              <a16:creationId xmlns="" xmlns:a16="http://schemas.microsoft.com/office/drawing/2014/main"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95" name="CustomShape 1">
          <a:extLst>
            <a:ext uri="{FF2B5EF4-FFF2-40B4-BE49-F238E27FC236}">
              <a16:creationId xmlns="" xmlns:a16="http://schemas.microsoft.com/office/drawing/2014/main"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96" name="CustomShape 1">
          <a:extLst>
            <a:ext uri="{FF2B5EF4-FFF2-40B4-BE49-F238E27FC236}">
              <a16:creationId xmlns="" xmlns:a16="http://schemas.microsoft.com/office/drawing/2014/main"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97" name="CustomShape 1">
          <a:extLst>
            <a:ext uri="{FF2B5EF4-FFF2-40B4-BE49-F238E27FC236}">
              <a16:creationId xmlns="" xmlns:a16="http://schemas.microsoft.com/office/drawing/2014/main"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98" name="CustomShape 1">
          <a:extLst>
            <a:ext uri="{FF2B5EF4-FFF2-40B4-BE49-F238E27FC236}">
              <a16:creationId xmlns="" xmlns:a16="http://schemas.microsoft.com/office/drawing/2014/main"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99" name="CustomShape 1">
          <a:extLst>
            <a:ext uri="{FF2B5EF4-FFF2-40B4-BE49-F238E27FC236}">
              <a16:creationId xmlns="" xmlns:a16="http://schemas.microsoft.com/office/drawing/2014/main"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00" name="CustomShape 1">
          <a:extLst>
            <a:ext uri="{FF2B5EF4-FFF2-40B4-BE49-F238E27FC236}">
              <a16:creationId xmlns="" xmlns:a16="http://schemas.microsoft.com/office/drawing/2014/main"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01" name="CustomShape 1">
          <a:extLst>
            <a:ext uri="{FF2B5EF4-FFF2-40B4-BE49-F238E27FC236}">
              <a16:creationId xmlns="" xmlns:a16="http://schemas.microsoft.com/office/drawing/2014/main"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02" name="CustomShape 1">
          <a:extLst>
            <a:ext uri="{FF2B5EF4-FFF2-40B4-BE49-F238E27FC236}">
              <a16:creationId xmlns="" xmlns:a16="http://schemas.microsoft.com/office/drawing/2014/main"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03" name="CustomShape 1">
          <a:extLst>
            <a:ext uri="{FF2B5EF4-FFF2-40B4-BE49-F238E27FC236}">
              <a16:creationId xmlns="" xmlns:a16="http://schemas.microsoft.com/office/drawing/2014/main"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04" name="CustomShape 1">
          <a:extLst>
            <a:ext uri="{FF2B5EF4-FFF2-40B4-BE49-F238E27FC236}">
              <a16:creationId xmlns="" xmlns:a16="http://schemas.microsoft.com/office/drawing/2014/main"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05" name="CustomShape 1">
          <a:extLst>
            <a:ext uri="{FF2B5EF4-FFF2-40B4-BE49-F238E27FC236}">
              <a16:creationId xmlns="" xmlns:a16="http://schemas.microsoft.com/office/drawing/2014/main"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06" name="CustomShape 1">
          <a:extLst>
            <a:ext uri="{FF2B5EF4-FFF2-40B4-BE49-F238E27FC236}">
              <a16:creationId xmlns="" xmlns:a16="http://schemas.microsoft.com/office/drawing/2014/main"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07" name="CustomShape 1">
          <a:extLst>
            <a:ext uri="{FF2B5EF4-FFF2-40B4-BE49-F238E27FC236}">
              <a16:creationId xmlns="" xmlns:a16="http://schemas.microsoft.com/office/drawing/2014/main"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08" name="CustomShape 1">
          <a:extLst>
            <a:ext uri="{FF2B5EF4-FFF2-40B4-BE49-F238E27FC236}">
              <a16:creationId xmlns="" xmlns:a16="http://schemas.microsoft.com/office/drawing/2014/main"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09" name="CustomShape 1">
          <a:extLst>
            <a:ext uri="{FF2B5EF4-FFF2-40B4-BE49-F238E27FC236}">
              <a16:creationId xmlns="" xmlns:a16="http://schemas.microsoft.com/office/drawing/2014/main"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10" name="CustomShape 1">
          <a:extLst>
            <a:ext uri="{FF2B5EF4-FFF2-40B4-BE49-F238E27FC236}">
              <a16:creationId xmlns="" xmlns:a16="http://schemas.microsoft.com/office/drawing/2014/main"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11" name="CustomShape 1">
          <a:extLst>
            <a:ext uri="{FF2B5EF4-FFF2-40B4-BE49-F238E27FC236}">
              <a16:creationId xmlns="" xmlns:a16="http://schemas.microsoft.com/office/drawing/2014/main"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12" name="CustomShape 1">
          <a:extLst>
            <a:ext uri="{FF2B5EF4-FFF2-40B4-BE49-F238E27FC236}">
              <a16:creationId xmlns="" xmlns:a16="http://schemas.microsoft.com/office/drawing/2014/main"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13" name="CustomShape 1">
          <a:extLst>
            <a:ext uri="{FF2B5EF4-FFF2-40B4-BE49-F238E27FC236}">
              <a16:creationId xmlns="" xmlns:a16="http://schemas.microsoft.com/office/drawing/2014/main"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14" name="CustomShape 1">
          <a:extLst>
            <a:ext uri="{FF2B5EF4-FFF2-40B4-BE49-F238E27FC236}">
              <a16:creationId xmlns="" xmlns:a16="http://schemas.microsoft.com/office/drawing/2014/main"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15" name="CustomShape 1">
          <a:extLst>
            <a:ext uri="{FF2B5EF4-FFF2-40B4-BE49-F238E27FC236}">
              <a16:creationId xmlns="" xmlns:a16="http://schemas.microsoft.com/office/drawing/2014/main"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516" name="CustomShape 1">
          <a:extLst>
            <a:ext uri="{FF2B5EF4-FFF2-40B4-BE49-F238E27FC236}">
              <a16:creationId xmlns="" xmlns:a16="http://schemas.microsoft.com/office/drawing/2014/main"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17" name="CustomShape 1">
          <a:extLst>
            <a:ext uri="{FF2B5EF4-FFF2-40B4-BE49-F238E27FC236}">
              <a16:creationId xmlns="" xmlns:a16="http://schemas.microsoft.com/office/drawing/2014/main"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18" name="CustomShape 1">
          <a:extLst>
            <a:ext uri="{FF2B5EF4-FFF2-40B4-BE49-F238E27FC236}">
              <a16:creationId xmlns="" xmlns:a16="http://schemas.microsoft.com/office/drawing/2014/main"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19" name="CustomShape 1">
          <a:extLst>
            <a:ext uri="{FF2B5EF4-FFF2-40B4-BE49-F238E27FC236}">
              <a16:creationId xmlns="" xmlns:a16="http://schemas.microsoft.com/office/drawing/2014/main"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20" name="CustomShape 1">
          <a:extLst>
            <a:ext uri="{FF2B5EF4-FFF2-40B4-BE49-F238E27FC236}">
              <a16:creationId xmlns="" xmlns:a16="http://schemas.microsoft.com/office/drawing/2014/main"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21" name="CustomShape 1">
          <a:extLst>
            <a:ext uri="{FF2B5EF4-FFF2-40B4-BE49-F238E27FC236}">
              <a16:creationId xmlns="" xmlns:a16="http://schemas.microsoft.com/office/drawing/2014/main"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22" name="CustomShape 1">
          <a:extLst>
            <a:ext uri="{FF2B5EF4-FFF2-40B4-BE49-F238E27FC236}">
              <a16:creationId xmlns="" xmlns:a16="http://schemas.microsoft.com/office/drawing/2014/main"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23" name="CustomShape 1">
          <a:extLst>
            <a:ext uri="{FF2B5EF4-FFF2-40B4-BE49-F238E27FC236}">
              <a16:creationId xmlns="" xmlns:a16="http://schemas.microsoft.com/office/drawing/2014/main"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24" name="CustomShape 1">
          <a:extLst>
            <a:ext uri="{FF2B5EF4-FFF2-40B4-BE49-F238E27FC236}">
              <a16:creationId xmlns="" xmlns:a16="http://schemas.microsoft.com/office/drawing/2014/main"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25" name="CustomShape 1">
          <a:extLst>
            <a:ext uri="{FF2B5EF4-FFF2-40B4-BE49-F238E27FC236}">
              <a16:creationId xmlns="" xmlns:a16="http://schemas.microsoft.com/office/drawing/2014/main"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26" name="CustomShape 1">
          <a:extLst>
            <a:ext uri="{FF2B5EF4-FFF2-40B4-BE49-F238E27FC236}">
              <a16:creationId xmlns="" xmlns:a16="http://schemas.microsoft.com/office/drawing/2014/main"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27" name="CustomShape 1">
          <a:extLst>
            <a:ext uri="{FF2B5EF4-FFF2-40B4-BE49-F238E27FC236}">
              <a16:creationId xmlns="" xmlns:a16="http://schemas.microsoft.com/office/drawing/2014/main"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28" name="CustomShape 1">
          <a:extLst>
            <a:ext uri="{FF2B5EF4-FFF2-40B4-BE49-F238E27FC236}">
              <a16:creationId xmlns="" xmlns:a16="http://schemas.microsoft.com/office/drawing/2014/main"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29" name="CustomShape 1">
          <a:extLst>
            <a:ext uri="{FF2B5EF4-FFF2-40B4-BE49-F238E27FC236}">
              <a16:creationId xmlns="" xmlns:a16="http://schemas.microsoft.com/office/drawing/2014/main"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30" name="CustomShape 1">
          <a:extLst>
            <a:ext uri="{FF2B5EF4-FFF2-40B4-BE49-F238E27FC236}">
              <a16:creationId xmlns="" xmlns:a16="http://schemas.microsoft.com/office/drawing/2014/main"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31" name="CustomShape 1">
          <a:extLst>
            <a:ext uri="{FF2B5EF4-FFF2-40B4-BE49-F238E27FC236}">
              <a16:creationId xmlns="" xmlns:a16="http://schemas.microsoft.com/office/drawing/2014/main"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32" name="CustomShape 1">
          <a:extLst>
            <a:ext uri="{FF2B5EF4-FFF2-40B4-BE49-F238E27FC236}">
              <a16:creationId xmlns="" xmlns:a16="http://schemas.microsoft.com/office/drawing/2014/main"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33" name="CustomShape 1">
          <a:extLst>
            <a:ext uri="{FF2B5EF4-FFF2-40B4-BE49-F238E27FC236}">
              <a16:creationId xmlns="" xmlns:a16="http://schemas.microsoft.com/office/drawing/2014/main"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34" name="CustomShape 1">
          <a:extLst>
            <a:ext uri="{FF2B5EF4-FFF2-40B4-BE49-F238E27FC236}">
              <a16:creationId xmlns="" xmlns:a16="http://schemas.microsoft.com/office/drawing/2014/main"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35" name="CustomShape 1">
          <a:extLst>
            <a:ext uri="{FF2B5EF4-FFF2-40B4-BE49-F238E27FC236}">
              <a16:creationId xmlns="" xmlns:a16="http://schemas.microsoft.com/office/drawing/2014/main"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36" name="CustomShape 1">
          <a:extLst>
            <a:ext uri="{FF2B5EF4-FFF2-40B4-BE49-F238E27FC236}">
              <a16:creationId xmlns="" xmlns:a16="http://schemas.microsoft.com/office/drawing/2014/main"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37" name="CustomShape 1">
          <a:extLst>
            <a:ext uri="{FF2B5EF4-FFF2-40B4-BE49-F238E27FC236}">
              <a16:creationId xmlns="" xmlns:a16="http://schemas.microsoft.com/office/drawing/2014/main"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38" name="CustomShape 1">
          <a:extLst>
            <a:ext uri="{FF2B5EF4-FFF2-40B4-BE49-F238E27FC236}">
              <a16:creationId xmlns="" xmlns:a16="http://schemas.microsoft.com/office/drawing/2014/main"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39" name="CustomShape 1">
          <a:extLst>
            <a:ext uri="{FF2B5EF4-FFF2-40B4-BE49-F238E27FC236}">
              <a16:creationId xmlns="" xmlns:a16="http://schemas.microsoft.com/office/drawing/2014/main"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40" name="CustomShape 1">
          <a:extLst>
            <a:ext uri="{FF2B5EF4-FFF2-40B4-BE49-F238E27FC236}">
              <a16:creationId xmlns="" xmlns:a16="http://schemas.microsoft.com/office/drawing/2014/main"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41" name="CustomShape 1">
          <a:extLst>
            <a:ext uri="{FF2B5EF4-FFF2-40B4-BE49-F238E27FC236}">
              <a16:creationId xmlns="" xmlns:a16="http://schemas.microsoft.com/office/drawing/2014/main"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42" name="CustomShape 1">
          <a:extLst>
            <a:ext uri="{FF2B5EF4-FFF2-40B4-BE49-F238E27FC236}">
              <a16:creationId xmlns="" xmlns:a16="http://schemas.microsoft.com/office/drawing/2014/main"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43" name="CustomShape 1">
          <a:extLst>
            <a:ext uri="{FF2B5EF4-FFF2-40B4-BE49-F238E27FC236}">
              <a16:creationId xmlns="" xmlns:a16="http://schemas.microsoft.com/office/drawing/2014/main"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44" name="CustomShape 1">
          <a:extLst>
            <a:ext uri="{FF2B5EF4-FFF2-40B4-BE49-F238E27FC236}">
              <a16:creationId xmlns="" xmlns:a16="http://schemas.microsoft.com/office/drawing/2014/main"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45" name="CustomShape 1">
          <a:extLst>
            <a:ext uri="{FF2B5EF4-FFF2-40B4-BE49-F238E27FC236}">
              <a16:creationId xmlns="" xmlns:a16="http://schemas.microsoft.com/office/drawing/2014/main"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46" name="CustomShape 1">
          <a:extLst>
            <a:ext uri="{FF2B5EF4-FFF2-40B4-BE49-F238E27FC236}">
              <a16:creationId xmlns="" xmlns:a16="http://schemas.microsoft.com/office/drawing/2014/main"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47" name="CustomShape 1">
          <a:extLst>
            <a:ext uri="{FF2B5EF4-FFF2-40B4-BE49-F238E27FC236}">
              <a16:creationId xmlns="" xmlns:a16="http://schemas.microsoft.com/office/drawing/2014/main"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48" name="CustomShape 1">
          <a:extLst>
            <a:ext uri="{FF2B5EF4-FFF2-40B4-BE49-F238E27FC236}">
              <a16:creationId xmlns="" xmlns:a16="http://schemas.microsoft.com/office/drawing/2014/main"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49" name="CustomShape 1">
          <a:extLst>
            <a:ext uri="{FF2B5EF4-FFF2-40B4-BE49-F238E27FC236}">
              <a16:creationId xmlns="" xmlns:a16="http://schemas.microsoft.com/office/drawing/2014/main"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50" name="CustomShape 1">
          <a:extLst>
            <a:ext uri="{FF2B5EF4-FFF2-40B4-BE49-F238E27FC236}">
              <a16:creationId xmlns="" xmlns:a16="http://schemas.microsoft.com/office/drawing/2014/main"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51" name="CustomShape 1">
          <a:extLst>
            <a:ext uri="{FF2B5EF4-FFF2-40B4-BE49-F238E27FC236}">
              <a16:creationId xmlns="" xmlns:a16="http://schemas.microsoft.com/office/drawing/2014/main"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52" name="CustomShape 1">
          <a:extLst>
            <a:ext uri="{FF2B5EF4-FFF2-40B4-BE49-F238E27FC236}">
              <a16:creationId xmlns="" xmlns:a16="http://schemas.microsoft.com/office/drawing/2014/main"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53" name="CustomShape 1">
          <a:extLst>
            <a:ext uri="{FF2B5EF4-FFF2-40B4-BE49-F238E27FC236}">
              <a16:creationId xmlns="" xmlns:a16="http://schemas.microsoft.com/office/drawing/2014/main"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54" name="CustomShape 1">
          <a:extLst>
            <a:ext uri="{FF2B5EF4-FFF2-40B4-BE49-F238E27FC236}">
              <a16:creationId xmlns="" xmlns:a16="http://schemas.microsoft.com/office/drawing/2014/main"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55" name="CustomShape 1">
          <a:extLst>
            <a:ext uri="{FF2B5EF4-FFF2-40B4-BE49-F238E27FC236}">
              <a16:creationId xmlns="" xmlns:a16="http://schemas.microsoft.com/office/drawing/2014/main"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56" name="CustomShape 1">
          <a:extLst>
            <a:ext uri="{FF2B5EF4-FFF2-40B4-BE49-F238E27FC236}">
              <a16:creationId xmlns="" xmlns:a16="http://schemas.microsoft.com/office/drawing/2014/main"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57" name="CustomShape 1">
          <a:extLst>
            <a:ext uri="{FF2B5EF4-FFF2-40B4-BE49-F238E27FC236}">
              <a16:creationId xmlns="" xmlns:a16="http://schemas.microsoft.com/office/drawing/2014/main"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58" name="CustomShape 1">
          <a:extLst>
            <a:ext uri="{FF2B5EF4-FFF2-40B4-BE49-F238E27FC236}">
              <a16:creationId xmlns="" xmlns:a16="http://schemas.microsoft.com/office/drawing/2014/main"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59" name="CustomShape 1">
          <a:extLst>
            <a:ext uri="{FF2B5EF4-FFF2-40B4-BE49-F238E27FC236}">
              <a16:creationId xmlns="" xmlns:a16="http://schemas.microsoft.com/office/drawing/2014/main"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560" name="CustomShape 1">
          <a:extLst>
            <a:ext uri="{FF2B5EF4-FFF2-40B4-BE49-F238E27FC236}">
              <a16:creationId xmlns="" xmlns:a16="http://schemas.microsoft.com/office/drawing/2014/main"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61" name="CustomShape 1">
          <a:extLst>
            <a:ext uri="{FF2B5EF4-FFF2-40B4-BE49-F238E27FC236}">
              <a16:creationId xmlns="" xmlns:a16="http://schemas.microsoft.com/office/drawing/2014/main"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62" name="CustomShape 1">
          <a:extLst>
            <a:ext uri="{FF2B5EF4-FFF2-40B4-BE49-F238E27FC236}">
              <a16:creationId xmlns="" xmlns:a16="http://schemas.microsoft.com/office/drawing/2014/main"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63" name="CustomShape 1">
          <a:extLst>
            <a:ext uri="{FF2B5EF4-FFF2-40B4-BE49-F238E27FC236}">
              <a16:creationId xmlns="" xmlns:a16="http://schemas.microsoft.com/office/drawing/2014/main"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64" name="CustomShape 1">
          <a:extLst>
            <a:ext uri="{FF2B5EF4-FFF2-40B4-BE49-F238E27FC236}">
              <a16:creationId xmlns="" xmlns:a16="http://schemas.microsoft.com/office/drawing/2014/main"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65" name="CustomShape 1">
          <a:extLst>
            <a:ext uri="{FF2B5EF4-FFF2-40B4-BE49-F238E27FC236}">
              <a16:creationId xmlns="" xmlns:a16="http://schemas.microsoft.com/office/drawing/2014/main"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66" name="CustomShape 1">
          <a:extLst>
            <a:ext uri="{FF2B5EF4-FFF2-40B4-BE49-F238E27FC236}">
              <a16:creationId xmlns="" xmlns:a16="http://schemas.microsoft.com/office/drawing/2014/main"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67" name="CustomShape 1">
          <a:extLst>
            <a:ext uri="{FF2B5EF4-FFF2-40B4-BE49-F238E27FC236}">
              <a16:creationId xmlns="" xmlns:a16="http://schemas.microsoft.com/office/drawing/2014/main"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68" name="CustomShape 1">
          <a:extLst>
            <a:ext uri="{FF2B5EF4-FFF2-40B4-BE49-F238E27FC236}">
              <a16:creationId xmlns="" xmlns:a16="http://schemas.microsoft.com/office/drawing/2014/main"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69" name="CustomShape 1">
          <a:extLst>
            <a:ext uri="{FF2B5EF4-FFF2-40B4-BE49-F238E27FC236}">
              <a16:creationId xmlns="" xmlns:a16="http://schemas.microsoft.com/office/drawing/2014/main"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70" name="CustomShape 1">
          <a:extLst>
            <a:ext uri="{FF2B5EF4-FFF2-40B4-BE49-F238E27FC236}">
              <a16:creationId xmlns="" xmlns:a16="http://schemas.microsoft.com/office/drawing/2014/main"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71" name="CustomShape 1">
          <a:extLst>
            <a:ext uri="{FF2B5EF4-FFF2-40B4-BE49-F238E27FC236}">
              <a16:creationId xmlns="" xmlns:a16="http://schemas.microsoft.com/office/drawing/2014/main"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72" name="CustomShape 1">
          <a:extLst>
            <a:ext uri="{FF2B5EF4-FFF2-40B4-BE49-F238E27FC236}">
              <a16:creationId xmlns="" xmlns:a16="http://schemas.microsoft.com/office/drawing/2014/main"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73" name="CustomShape 1">
          <a:extLst>
            <a:ext uri="{FF2B5EF4-FFF2-40B4-BE49-F238E27FC236}">
              <a16:creationId xmlns="" xmlns:a16="http://schemas.microsoft.com/office/drawing/2014/main"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74" name="CustomShape 1">
          <a:extLst>
            <a:ext uri="{FF2B5EF4-FFF2-40B4-BE49-F238E27FC236}">
              <a16:creationId xmlns="" xmlns:a16="http://schemas.microsoft.com/office/drawing/2014/main"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75" name="CustomShape 1">
          <a:extLst>
            <a:ext uri="{FF2B5EF4-FFF2-40B4-BE49-F238E27FC236}">
              <a16:creationId xmlns="" xmlns:a16="http://schemas.microsoft.com/office/drawing/2014/main"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76" name="CustomShape 1">
          <a:extLst>
            <a:ext uri="{FF2B5EF4-FFF2-40B4-BE49-F238E27FC236}">
              <a16:creationId xmlns="" xmlns:a16="http://schemas.microsoft.com/office/drawing/2014/main"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77" name="CustomShape 1">
          <a:extLst>
            <a:ext uri="{FF2B5EF4-FFF2-40B4-BE49-F238E27FC236}">
              <a16:creationId xmlns="" xmlns:a16="http://schemas.microsoft.com/office/drawing/2014/main"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78" name="CustomShape 1">
          <a:extLst>
            <a:ext uri="{FF2B5EF4-FFF2-40B4-BE49-F238E27FC236}">
              <a16:creationId xmlns="" xmlns:a16="http://schemas.microsoft.com/office/drawing/2014/main"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79" name="CustomShape 1">
          <a:extLst>
            <a:ext uri="{FF2B5EF4-FFF2-40B4-BE49-F238E27FC236}">
              <a16:creationId xmlns="" xmlns:a16="http://schemas.microsoft.com/office/drawing/2014/main"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80" name="CustomShape 1">
          <a:extLst>
            <a:ext uri="{FF2B5EF4-FFF2-40B4-BE49-F238E27FC236}">
              <a16:creationId xmlns="" xmlns:a16="http://schemas.microsoft.com/office/drawing/2014/main"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81" name="CustomShape 1">
          <a:extLst>
            <a:ext uri="{FF2B5EF4-FFF2-40B4-BE49-F238E27FC236}">
              <a16:creationId xmlns="" xmlns:a16="http://schemas.microsoft.com/office/drawing/2014/main"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82" name="CustomShape 1">
          <a:extLst>
            <a:ext uri="{FF2B5EF4-FFF2-40B4-BE49-F238E27FC236}">
              <a16:creationId xmlns="" xmlns:a16="http://schemas.microsoft.com/office/drawing/2014/main"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83" name="CustomShape 1">
          <a:extLst>
            <a:ext uri="{FF2B5EF4-FFF2-40B4-BE49-F238E27FC236}">
              <a16:creationId xmlns="" xmlns:a16="http://schemas.microsoft.com/office/drawing/2014/main"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84" name="CustomShape 1">
          <a:extLst>
            <a:ext uri="{FF2B5EF4-FFF2-40B4-BE49-F238E27FC236}">
              <a16:creationId xmlns="" xmlns:a16="http://schemas.microsoft.com/office/drawing/2014/main"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85" name="CustomShape 1">
          <a:extLst>
            <a:ext uri="{FF2B5EF4-FFF2-40B4-BE49-F238E27FC236}">
              <a16:creationId xmlns="" xmlns:a16="http://schemas.microsoft.com/office/drawing/2014/main"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86" name="CustomShape 1">
          <a:extLst>
            <a:ext uri="{FF2B5EF4-FFF2-40B4-BE49-F238E27FC236}">
              <a16:creationId xmlns="" xmlns:a16="http://schemas.microsoft.com/office/drawing/2014/main"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87" name="CustomShape 1">
          <a:extLst>
            <a:ext uri="{FF2B5EF4-FFF2-40B4-BE49-F238E27FC236}">
              <a16:creationId xmlns="" xmlns:a16="http://schemas.microsoft.com/office/drawing/2014/main"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88" name="CustomShape 1">
          <a:extLst>
            <a:ext uri="{FF2B5EF4-FFF2-40B4-BE49-F238E27FC236}">
              <a16:creationId xmlns="" xmlns:a16="http://schemas.microsoft.com/office/drawing/2014/main"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89" name="CustomShape 1">
          <a:extLst>
            <a:ext uri="{FF2B5EF4-FFF2-40B4-BE49-F238E27FC236}">
              <a16:creationId xmlns="" xmlns:a16="http://schemas.microsoft.com/office/drawing/2014/main"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90" name="CustomShape 1">
          <a:extLst>
            <a:ext uri="{FF2B5EF4-FFF2-40B4-BE49-F238E27FC236}">
              <a16:creationId xmlns="" xmlns:a16="http://schemas.microsoft.com/office/drawing/2014/main"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91" name="CustomShape 1">
          <a:extLst>
            <a:ext uri="{FF2B5EF4-FFF2-40B4-BE49-F238E27FC236}">
              <a16:creationId xmlns="" xmlns:a16="http://schemas.microsoft.com/office/drawing/2014/main"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92" name="CustomShape 1">
          <a:extLst>
            <a:ext uri="{FF2B5EF4-FFF2-40B4-BE49-F238E27FC236}">
              <a16:creationId xmlns="" xmlns:a16="http://schemas.microsoft.com/office/drawing/2014/main"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93" name="CustomShape 1">
          <a:extLst>
            <a:ext uri="{FF2B5EF4-FFF2-40B4-BE49-F238E27FC236}">
              <a16:creationId xmlns="" xmlns:a16="http://schemas.microsoft.com/office/drawing/2014/main"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94" name="CustomShape 1">
          <a:extLst>
            <a:ext uri="{FF2B5EF4-FFF2-40B4-BE49-F238E27FC236}">
              <a16:creationId xmlns="" xmlns:a16="http://schemas.microsoft.com/office/drawing/2014/main"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95" name="CustomShape 1">
          <a:extLst>
            <a:ext uri="{FF2B5EF4-FFF2-40B4-BE49-F238E27FC236}">
              <a16:creationId xmlns="" xmlns:a16="http://schemas.microsoft.com/office/drawing/2014/main"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96" name="CustomShape 1">
          <a:extLst>
            <a:ext uri="{FF2B5EF4-FFF2-40B4-BE49-F238E27FC236}">
              <a16:creationId xmlns="" xmlns:a16="http://schemas.microsoft.com/office/drawing/2014/main"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97" name="CustomShape 1">
          <a:extLst>
            <a:ext uri="{FF2B5EF4-FFF2-40B4-BE49-F238E27FC236}">
              <a16:creationId xmlns="" xmlns:a16="http://schemas.microsoft.com/office/drawing/2014/main"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98" name="CustomShape 1">
          <a:extLst>
            <a:ext uri="{FF2B5EF4-FFF2-40B4-BE49-F238E27FC236}">
              <a16:creationId xmlns="" xmlns:a16="http://schemas.microsoft.com/office/drawing/2014/main"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99" name="CustomShape 1">
          <a:extLst>
            <a:ext uri="{FF2B5EF4-FFF2-40B4-BE49-F238E27FC236}">
              <a16:creationId xmlns="" xmlns:a16="http://schemas.microsoft.com/office/drawing/2014/main"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00" name="CustomShape 1">
          <a:extLst>
            <a:ext uri="{FF2B5EF4-FFF2-40B4-BE49-F238E27FC236}">
              <a16:creationId xmlns="" xmlns:a16="http://schemas.microsoft.com/office/drawing/2014/main"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01" name="CustomShape 1">
          <a:extLst>
            <a:ext uri="{FF2B5EF4-FFF2-40B4-BE49-F238E27FC236}">
              <a16:creationId xmlns="" xmlns:a16="http://schemas.microsoft.com/office/drawing/2014/main"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02" name="CustomShape 1">
          <a:extLst>
            <a:ext uri="{FF2B5EF4-FFF2-40B4-BE49-F238E27FC236}">
              <a16:creationId xmlns="" xmlns:a16="http://schemas.microsoft.com/office/drawing/2014/main"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03" name="CustomShape 1">
          <a:extLst>
            <a:ext uri="{FF2B5EF4-FFF2-40B4-BE49-F238E27FC236}">
              <a16:creationId xmlns="" xmlns:a16="http://schemas.microsoft.com/office/drawing/2014/main"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604" name="CustomShape 1">
          <a:extLst>
            <a:ext uri="{FF2B5EF4-FFF2-40B4-BE49-F238E27FC236}">
              <a16:creationId xmlns="" xmlns:a16="http://schemas.microsoft.com/office/drawing/2014/main"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05" name="CustomShape 1">
          <a:extLst>
            <a:ext uri="{FF2B5EF4-FFF2-40B4-BE49-F238E27FC236}">
              <a16:creationId xmlns="" xmlns:a16="http://schemas.microsoft.com/office/drawing/2014/main"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06" name="CustomShape 1">
          <a:extLst>
            <a:ext uri="{FF2B5EF4-FFF2-40B4-BE49-F238E27FC236}">
              <a16:creationId xmlns="" xmlns:a16="http://schemas.microsoft.com/office/drawing/2014/main"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07" name="CustomShape 1">
          <a:extLst>
            <a:ext uri="{FF2B5EF4-FFF2-40B4-BE49-F238E27FC236}">
              <a16:creationId xmlns="" xmlns:a16="http://schemas.microsoft.com/office/drawing/2014/main"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08" name="CustomShape 1">
          <a:extLst>
            <a:ext uri="{FF2B5EF4-FFF2-40B4-BE49-F238E27FC236}">
              <a16:creationId xmlns="" xmlns:a16="http://schemas.microsoft.com/office/drawing/2014/main"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09" name="CustomShape 1">
          <a:extLst>
            <a:ext uri="{FF2B5EF4-FFF2-40B4-BE49-F238E27FC236}">
              <a16:creationId xmlns="" xmlns:a16="http://schemas.microsoft.com/office/drawing/2014/main"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10" name="CustomShape 1">
          <a:extLst>
            <a:ext uri="{FF2B5EF4-FFF2-40B4-BE49-F238E27FC236}">
              <a16:creationId xmlns="" xmlns:a16="http://schemas.microsoft.com/office/drawing/2014/main"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11" name="CustomShape 1">
          <a:extLst>
            <a:ext uri="{FF2B5EF4-FFF2-40B4-BE49-F238E27FC236}">
              <a16:creationId xmlns="" xmlns:a16="http://schemas.microsoft.com/office/drawing/2014/main"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12" name="CustomShape 1">
          <a:extLst>
            <a:ext uri="{FF2B5EF4-FFF2-40B4-BE49-F238E27FC236}">
              <a16:creationId xmlns="" xmlns:a16="http://schemas.microsoft.com/office/drawing/2014/main"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13" name="CustomShape 1">
          <a:extLst>
            <a:ext uri="{FF2B5EF4-FFF2-40B4-BE49-F238E27FC236}">
              <a16:creationId xmlns="" xmlns:a16="http://schemas.microsoft.com/office/drawing/2014/main"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14" name="CustomShape 1">
          <a:extLst>
            <a:ext uri="{FF2B5EF4-FFF2-40B4-BE49-F238E27FC236}">
              <a16:creationId xmlns="" xmlns:a16="http://schemas.microsoft.com/office/drawing/2014/main"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15" name="CustomShape 1">
          <a:extLst>
            <a:ext uri="{FF2B5EF4-FFF2-40B4-BE49-F238E27FC236}">
              <a16:creationId xmlns="" xmlns:a16="http://schemas.microsoft.com/office/drawing/2014/main"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16" name="CustomShape 1">
          <a:extLst>
            <a:ext uri="{FF2B5EF4-FFF2-40B4-BE49-F238E27FC236}">
              <a16:creationId xmlns="" xmlns:a16="http://schemas.microsoft.com/office/drawing/2014/main"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17" name="CustomShape 1">
          <a:extLst>
            <a:ext uri="{FF2B5EF4-FFF2-40B4-BE49-F238E27FC236}">
              <a16:creationId xmlns="" xmlns:a16="http://schemas.microsoft.com/office/drawing/2014/main"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18" name="CustomShape 1">
          <a:extLst>
            <a:ext uri="{FF2B5EF4-FFF2-40B4-BE49-F238E27FC236}">
              <a16:creationId xmlns="" xmlns:a16="http://schemas.microsoft.com/office/drawing/2014/main"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19" name="CustomShape 1">
          <a:extLst>
            <a:ext uri="{FF2B5EF4-FFF2-40B4-BE49-F238E27FC236}">
              <a16:creationId xmlns="" xmlns:a16="http://schemas.microsoft.com/office/drawing/2014/main"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20" name="CustomShape 1">
          <a:extLst>
            <a:ext uri="{FF2B5EF4-FFF2-40B4-BE49-F238E27FC236}">
              <a16:creationId xmlns="" xmlns:a16="http://schemas.microsoft.com/office/drawing/2014/main"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21" name="CustomShape 1">
          <a:extLst>
            <a:ext uri="{FF2B5EF4-FFF2-40B4-BE49-F238E27FC236}">
              <a16:creationId xmlns="" xmlns:a16="http://schemas.microsoft.com/office/drawing/2014/main"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22" name="CustomShape 1">
          <a:extLst>
            <a:ext uri="{FF2B5EF4-FFF2-40B4-BE49-F238E27FC236}">
              <a16:creationId xmlns="" xmlns:a16="http://schemas.microsoft.com/office/drawing/2014/main"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23" name="CustomShape 1">
          <a:extLst>
            <a:ext uri="{FF2B5EF4-FFF2-40B4-BE49-F238E27FC236}">
              <a16:creationId xmlns="" xmlns:a16="http://schemas.microsoft.com/office/drawing/2014/main"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24" name="CustomShape 1">
          <a:extLst>
            <a:ext uri="{FF2B5EF4-FFF2-40B4-BE49-F238E27FC236}">
              <a16:creationId xmlns="" xmlns:a16="http://schemas.microsoft.com/office/drawing/2014/main"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25" name="CustomShape 1">
          <a:extLst>
            <a:ext uri="{FF2B5EF4-FFF2-40B4-BE49-F238E27FC236}">
              <a16:creationId xmlns="" xmlns:a16="http://schemas.microsoft.com/office/drawing/2014/main"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26" name="CustomShape 1">
          <a:extLst>
            <a:ext uri="{FF2B5EF4-FFF2-40B4-BE49-F238E27FC236}">
              <a16:creationId xmlns="" xmlns:a16="http://schemas.microsoft.com/office/drawing/2014/main"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27" name="CustomShape 1">
          <a:extLst>
            <a:ext uri="{FF2B5EF4-FFF2-40B4-BE49-F238E27FC236}">
              <a16:creationId xmlns="" xmlns:a16="http://schemas.microsoft.com/office/drawing/2014/main"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28" name="CustomShape 1">
          <a:extLst>
            <a:ext uri="{FF2B5EF4-FFF2-40B4-BE49-F238E27FC236}">
              <a16:creationId xmlns="" xmlns:a16="http://schemas.microsoft.com/office/drawing/2014/main"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29" name="CustomShape 1">
          <a:extLst>
            <a:ext uri="{FF2B5EF4-FFF2-40B4-BE49-F238E27FC236}">
              <a16:creationId xmlns="" xmlns:a16="http://schemas.microsoft.com/office/drawing/2014/main"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30" name="CustomShape 1">
          <a:extLst>
            <a:ext uri="{FF2B5EF4-FFF2-40B4-BE49-F238E27FC236}">
              <a16:creationId xmlns="" xmlns:a16="http://schemas.microsoft.com/office/drawing/2014/main"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31" name="CustomShape 1">
          <a:extLst>
            <a:ext uri="{FF2B5EF4-FFF2-40B4-BE49-F238E27FC236}">
              <a16:creationId xmlns="" xmlns:a16="http://schemas.microsoft.com/office/drawing/2014/main"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32" name="CustomShape 1">
          <a:extLst>
            <a:ext uri="{FF2B5EF4-FFF2-40B4-BE49-F238E27FC236}">
              <a16:creationId xmlns="" xmlns:a16="http://schemas.microsoft.com/office/drawing/2014/main"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33" name="CustomShape 1">
          <a:extLst>
            <a:ext uri="{FF2B5EF4-FFF2-40B4-BE49-F238E27FC236}">
              <a16:creationId xmlns="" xmlns:a16="http://schemas.microsoft.com/office/drawing/2014/main"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34" name="CustomShape 1">
          <a:extLst>
            <a:ext uri="{FF2B5EF4-FFF2-40B4-BE49-F238E27FC236}">
              <a16:creationId xmlns="" xmlns:a16="http://schemas.microsoft.com/office/drawing/2014/main"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35" name="CustomShape 1">
          <a:extLst>
            <a:ext uri="{FF2B5EF4-FFF2-40B4-BE49-F238E27FC236}">
              <a16:creationId xmlns="" xmlns:a16="http://schemas.microsoft.com/office/drawing/2014/main"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36" name="CustomShape 1">
          <a:extLst>
            <a:ext uri="{FF2B5EF4-FFF2-40B4-BE49-F238E27FC236}">
              <a16:creationId xmlns="" xmlns:a16="http://schemas.microsoft.com/office/drawing/2014/main"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37" name="CustomShape 1">
          <a:extLst>
            <a:ext uri="{FF2B5EF4-FFF2-40B4-BE49-F238E27FC236}">
              <a16:creationId xmlns="" xmlns:a16="http://schemas.microsoft.com/office/drawing/2014/main"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38" name="CustomShape 1">
          <a:extLst>
            <a:ext uri="{FF2B5EF4-FFF2-40B4-BE49-F238E27FC236}">
              <a16:creationId xmlns="" xmlns:a16="http://schemas.microsoft.com/office/drawing/2014/main"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39" name="CustomShape 1">
          <a:extLst>
            <a:ext uri="{FF2B5EF4-FFF2-40B4-BE49-F238E27FC236}">
              <a16:creationId xmlns="" xmlns:a16="http://schemas.microsoft.com/office/drawing/2014/main"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40" name="CustomShape 1">
          <a:extLst>
            <a:ext uri="{FF2B5EF4-FFF2-40B4-BE49-F238E27FC236}">
              <a16:creationId xmlns="" xmlns:a16="http://schemas.microsoft.com/office/drawing/2014/main"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41" name="CustomShape 1">
          <a:extLst>
            <a:ext uri="{FF2B5EF4-FFF2-40B4-BE49-F238E27FC236}">
              <a16:creationId xmlns="" xmlns:a16="http://schemas.microsoft.com/office/drawing/2014/main"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42" name="CustomShape 1">
          <a:extLst>
            <a:ext uri="{FF2B5EF4-FFF2-40B4-BE49-F238E27FC236}">
              <a16:creationId xmlns="" xmlns:a16="http://schemas.microsoft.com/office/drawing/2014/main"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43" name="CustomShape 1">
          <a:extLst>
            <a:ext uri="{FF2B5EF4-FFF2-40B4-BE49-F238E27FC236}">
              <a16:creationId xmlns="" xmlns:a16="http://schemas.microsoft.com/office/drawing/2014/main"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44" name="CustomShape 1">
          <a:extLst>
            <a:ext uri="{FF2B5EF4-FFF2-40B4-BE49-F238E27FC236}">
              <a16:creationId xmlns="" xmlns:a16="http://schemas.microsoft.com/office/drawing/2014/main"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45" name="CustomShape 1">
          <a:extLst>
            <a:ext uri="{FF2B5EF4-FFF2-40B4-BE49-F238E27FC236}">
              <a16:creationId xmlns="" xmlns:a16="http://schemas.microsoft.com/office/drawing/2014/main"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46" name="CustomShape 1">
          <a:extLst>
            <a:ext uri="{FF2B5EF4-FFF2-40B4-BE49-F238E27FC236}">
              <a16:creationId xmlns="" xmlns:a16="http://schemas.microsoft.com/office/drawing/2014/main"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47" name="CustomShape 1">
          <a:extLst>
            <a:ext uri="{FF2B5EF4-FFF2-40B4-BE49-F238E27FC236}">
              <a16:creationId xmlns="" xmlns:a16="http://schemas.microsoft.com/office/drawing/2014/main"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648" name="CustomShape 1">
          <a:extLst>
            <a:ext uri="{FF2B5EF4-FFF2-40B4-BE49-F238E27FC236}">
              <a16:creationId xmlns="" xmlns:a16="http://schemas.microsoft.com/office/drawing/2014/main"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49" name="CustomShape 1">
          <a:extLst>
            <a:ext uri="{FF2B5EF4-FFF2-40B4-BE49-F238E27FC236}">
              <a16:creationId xmlns="" xmlns:a16="http://schemas.microsoft.com/office/drawing/2014/main"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50" name="CustomShape 1">
          <a:extLst>
            <a:ext uri="{FF2B5EF4-FFF2-40B4-BE49-F238E27FC236}">
              <a16:creationId xmlns="" xmlns:a16="http://schemas.microsoft.com/office/drawing/2014/main"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51" name="CustomShape 1">
          <a:extLst>
            <a:ext uri="{FF2B5EF4-FFF2-40B4-BE49-F238E27FC236}">
              <a16:creationId xmlns="" xmlns:a16="http://schemas.microsoft.com/office/drawing/2014/main"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52" name="CustomShape 1">
          <a:extLst>
            <a:ext uri="{FF2B5EF4-FFF2-40B4-BE49-F238E27FC236}">
              <a16:creationId xmlns="" xmlns:a16="http://schemas.microsoft.com/office/drawing/2014/main"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53" name="CustomShape 1">
          <a:extLst>
            <a:ext uri="{FF2B5EF4-FFF2-40B4-BE49-F238E27FC236}">
              <a16:creationId xmlns="" xmlns:a16="http://schemas.microsoft.com/office/drawing/2014/main"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54" name="CustomShape 1">
          <a:extLst>
            <a:ext uri="{FF2B5EF4-FFF2-40B4-BE49-F238E27FC236}">
              <a16:creationId xmlns="" xmlns:a16="http://schemas.microsoft.com/office/drawing/2014/main"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55" name="CustomShape 1">
          <a:extLst>
            <a:ext uri="{FF2B5EF4-FFF2-40B4-BE49-F238E27FC236}">
              <a16:creationId xmlns="" xmlns:a16="http://schemas.microsoft.com/office/drawing/2014/main"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56" name="CustomShape 1">
          <a:extLst>
            <a:ext uri="{FF2B5EF4-FFF2-40B4-BE49-F238E27FC236}">
              <a16:creationId xmlns="" xmlns:a16="http://schemas.microsoft.com/office/drawing/2014/main"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57" name="CustomShape 1">
          <a:extLst>
            <a:ext uri="{FF2B5EF4-FFF2-40B4-BE49-F238E27FC236}">
              <a16:creationId xmlns="" xmlns:a16="http://schemas.microsoft.com/office/drawing/2014/main"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58" name="CustomShape 1">
          <a:extLst>
            <a:ext uri="{FF2B5EF4-FFF2-40B4-BE49-F238E27FC236}">
              <a16:creationId xmlns="" xmlns:a16="http://schemas.microsoft.com/office/drawing/2014/main"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59" name="CustomShape 1">
          <a:extLst>
            <a:ext uri="{FF2B5EF4-FFF2-40B4-BE49-F238E27FC236}">
              <a16:creationId xmlns="" xmlns:a16="http://schemas.microsoft.com/office/drawing/2014/main"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60" name="CustomShape 1">
          <a:extLst>
            <a:ext uri="{FF2B5EF4-FFF2-40B4-BE49-F238E27FC236}">
              <a16:creationId xmlns="" xmlns:a16="http://schemas.microsoft.com/office/drawing/2014/main"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61" name="CustomShape 1">
          <a:extLst>
            <a:ext uri="{FF2B5EF4-FFF2-40B4-BE49-F238E27FC236}">
              <a16:creationId xmlns="" xmlns:a16="http://schemas.microsoft.com/office/drawing/2014/main"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62" name="CustomShape 1">
          <a:extLst>
            <a:ext uri="{FF2B5EF4-FFF2-40B4-BE49-F238E27FC236}">
              <a16:creationId xmlns="" xmlns:a16="http://schemas.microsoft.com/office/drawing/2014/main"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63" name="CustomShape 1">
          <a:extLst>
            <a:ext uri="{FF2B5EF4-FFF2-40B4-BE49-F238E27FC236}">
              <a16:creationId xmlns="" xmlns:a16="http://schemas.microsoft.com/office/drawing/2014/main"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64" name="CustomShape 1">
          <a:extLst>
            <a:ext uri="{FF2B5EF4-FFF2-40B4-BE49-F238E27FC236}">
              <a16:creationId xmlns="" xmlns:a16="http://schemas.microsoft.com/office/drawing/2014/main"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65" name="CustomShape 1">
          <a:extLst>
            <a:ext uri="{FF2B5EF4-FFF2-40B4-BE49-F238E27FC236}">
              <a16:creationId xmlns="" xmlns:a16="http://schemas.microsoft.com/office/drawing/2014/main"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66" name="CustomShape 1">
          <a:extLst>
            <a:ext uri="{FF2B5EF4-FFF2-40B4-BE49-F238E27FC236}">
              <a16:creationId xmlns="" xmlns:a16="http://schemas.microsoft.com/office/drawing/2014/main"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67" name="CustomShape 1">
          <a:extLst>
            <a:ext uri="{FF2B5EF4-FFF2-40B4-BE49-F238E27FC236}">
              <a16:creationId xmlns="" xmlns:a16="http://schemas.microsoft.com/office/drawing/2014/main"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68" name="CustomShape 1">
          <a:extLst>
            <a:ext uri="{FF2B5EF4-FFF2-40B4-BE49-F238E27FC236}">
              <a16:creationId xmlns="" xmlns:a16="http://schemas.microsoft.com/office/drawing/2014/main"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69" name="CustomShape 1">
          <a:extLst>
            <a:ext uri="{FF2B5EF4-FFF2-40B4-BE49-F238E27FC236}">
              <a16:creationId xmlns="" xmlns:a16="http://schemas.microsoft.com/office/drawing/2014/main"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70" name="CustomShape 1">
          <a:extLst>
            <a:ext uri="{FF2B5EF4-FFF2-40B4-BE49-F238E27FC236}">
              <a16:creationId xmlns="" xmlns:a16="http://schemas.microsoft.com/office/drawing/2014/main"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71" name="CustomShape 1">
          <a:extLst>
            <a:ext uri="{FF2B5EF4-FFF2-40B4-BE49-F238E27FC236}">
              <a16:creationId xmlns="" xmlns:a16="http://schemas.microsoft.com/office/drawing/2014/main"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72" name="CustomShape 1">
          <a:extLst>
            <a:ext uri="{FF2B5EF4-FFF2-40B4-BE49-F238E27FC236}">
              <a16:creationId xmlns="" xmlns:a16="http://schemas.microsoft.com/office/drawing/2014/main"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73" name="CustomShape 1">
          <a:extLst>
            <a:ext uri="{FF2B5EF4-FFF2-40B4-BE49-F238E27FC236}">
              <a16:creationId xmlns="" xmlns:a16="http://schemas.microsoft.com/office/drawing/2014/main"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74" name="CustomShape 1">
          <a:extLst>
            <a:ext uri="{FF2B5EF4-FFF2-40B4-BE49-F238E27FC236}">
              <a16:creationId xmlns="" xmlns:a16="http://schemas.microsoft.com/office/drawing/2014/main"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75" name="CustomShape 1">
          <a:extLst>
            <a:ext uri="{FF2B5EF4-FFF2-40B4-BE49-F238E27FC236}">
              <a16:creationId xmlns="" xmlns:a16="http://schemas.microsoft.com/office/drawing/2014/main"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76" name="CustomShape 1">
          <a:extLst>
            <a:ext uri="{FF2B5EF4-FFF2-40B4-BE49-F238E27FC236}">
              <a16:creationId xmlns="" xmlns:a16="http://schemas.microsoft.com/office/drawing/2014/main"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77" name="CustomShape 1">
          <a:extLst>
            <a:ext uri="{FF2B5EF4-FFF2-40B4-BE49-F238E27FC236}">
              <a16:creationId xmlns="" xmlns:a16="http://schemas.microsoft.com/office/drawing/2014/main"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78" name="CustomShape 1">
          <a:extLst>
            <a:ext uri="{FF2B5EF4-FFF2-40B4-BE49-F238E27FC236}">
              <a16:creationId xmlns="" xmlns:a16="http://schemas.microsoft.com/office/drawing/2014/main"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79" name="CustomShape 1">
          <a:extLst>
            <a:ext uri="{FF2B5EF4-FFF2-40B4-BE49-F238E27FC236}">
              <a16:creationId xmlns="" xmlns:a16="http://schemas.microsoft.com/office/drawing/2014/main"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80" name="CustomShape 1">
          <a:extLst>
            <a:ext uri="{FF2B5EF4-FFF2-40B4-BE49-F238E27FC236}">
              <a16:creationId xmlns="" xmlns:a16="http://schemas.microsoft.com/office/drawing/2014/main"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81" name="CustomShape 1">
          <a:extLst>
            <a:ext uri="{FF2B5EF4-FFF2-40B4-BE49-F238E27FC236}">
              <a16:creationId xmlns="" xmlns:a16="http://schemas.microsoft.com/office/drawing/2014/main"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82" name="CustomShape 1">
          <a:extLst>
            <a:ext uri="{FF2B5EF4-FFF2-40B4-BE49-F238E27FC236}">
              <a16:creationId xmlns="" xmlns:a16="http://schemas.microsoft.com/office/drawing/2014/main"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83" name="CustomShape 1">
          <a:extLst>
            <a:ext uri="{FF2B5EF4-FFF2-40B4-BE49-F238E27FC236}">
              <a16:creationId xmlns="" xmlns:a16="http://schemas.microsoft.com/office/drawing/2014/main"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84" name="CustomShape 1">
          <a:extLst>
            <a:ext uri="{FF2B5EF4-FFF2-40B4-BE49-F238E27FC236}">
              <a16:creationId xmlns="" xmlns:a16="http://schemas.microsoft.com/office/drawing/2014/main"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85" name="CustomShape 1">
          <a:extLst>
            <a:ext uri="{FF2B5EF4-FFF2-40B4-BE49-F238E27FC236}">
              <a16:creationId xmlns="" xmlns:a16="http://schemas.microsoft.com/office/drawing/2014/main"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86" name="CustomShape 1">
          <a:extLst>
            <a:ext uri="{FF2B5EF4-FFF2-40B4-BE49-F238E27FC236}">
              <a16:creationId xmlns="" xmlns:a16="http://schemas.microsoft.com/office/drawing/2014/main"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87" name="CustomShape 1">
          <a:extLst>
            <a:ext uri="{FF2B5EF4-FFF2-40B4-BE49-F238E27FC236}">
              <a16:creationId xmlns="" xmlns:a16="http://schemas.microsoft.com/office/drawing/2014/main"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88" name="CustomShape 1">
          <a:extLst>
            <a:ext uri="{FF2B5EF4-FFF2-40B4-BE49-F238E27FC236}">
              <a16:creationId xmlns="" xmlns:a16="http://schemas.microsoft.com/office/drawing/2014/main"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89" name="CustomShape 1">
          <a:extLst>
            <a:ext uri="{FF2B5EF4-FFF2-40B4-BE49-F238E27FC236}">
              <a16:creationId xmlns="" xmlns:a16="http://schemas.microsoft.com/office/drawing/2014/main"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90" name="CustomShape 1">
          <a:extLst>
            <a:ext uri="{FF2B5EF4-FFF2-40B4-BE49-F238E27FC236}">
              <a16:creationId xmlns="" xmlns:a16="http://schemas.microsoft.com/office/drawing/2014/main"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691" name="CustomShape 1">
          <a:extLst>
            <a:ext uri="{FF2B5EF4-FFF2-40B4-BE49-F238E27FC236}">
              <a16:creationId xmlns="" xmlns:a16="http://schemas.microsoft.com/office/drawing/2014/main"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92" name="CustomShape 1">
          <a:extLst>
            <a:ext uri="{FF2B5EF4-FFF2-40B4-BE49-F238E27FC236}">
              <a16:creationId xmlns="" xmlns:a16="http://schemas.microsoft.com/office/drawing/2014/main"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93" name="CustomShape 1">
          <a:extLst>
            <a:ext uri="{FF2B5EF4-FFF2-40B4-BE49-F238E27FC236}">
              <a16:creationId xmlns="" xmlns:a16="http://schemas.microsoft.com/office/drawing/2014/main"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94" name="CustomShape 1">
          <a:extLst>
            <a:ext uri="{FF2B5EF4-FFF2-40B4-BE49-F238E27FC236}">
              <a16:creationId xmlns="" xmlns:a16="http://schemas.microsoft.com/office/drawing/2014/main"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95" name="CustomShape 1">
          <a:extLst>
            <a:ext uri="{FF2B5EF4-FFF2-40B4-BE49-F238E27FC236}">
              <a16:creationId xmlns="" xmlns:a16="http://schemas.microsoft.com/office/drawing/2014/main"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96" name="CustomShape 1">
          <a:extLst>
            <a:ext uri="{FF2B5EF4-FFF2-40B4-BE49-F238E27FC236}">
              <a16:creationId xmlns="" xmlns:a16="http://schemas.microsoft.com/office/drawing/2014/main"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97" name="CustomShape 1">
          <a:extLst>
            <a:ext uri="{FF2B5EF4-FFF2-40B4-BE49-F238E27FC236}">
              <a16:creationId xmlns="" xmlns:a16="http://schemas.microsoft.com/office/drawing/2014/main"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98" name="CustomShape 1">
          <a:extLst>
            <a:ext uri="{FF2B5EF4-FFF2-40B4-BE49-F238E27FC236}">
              <a16:creationId xmlns="" xmlns:a16="http://schemas.microsoft.com/office/drawing/2014/main"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99" name="CustomShape 1">
          <a:extLst>
            <a:ext uri="{FF2B5EF4-FFF2-40B4-BE49-F238E27FC236}">
              <a16:creationId xmlns="" xmlns:a16="http://schemas.microsoft.com/office/drawing/2014/main"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00" name="CustomShape 1">
          <a:extLst>
            <a:ext uri="{FF2B5EF4-FFF2-40B4-BE49-F238E27FC236}">
              <a16:creationId xmlns="" xmlns:a16="http://schemas.microsoft.com/office/drawing/2014/main"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01" name="CustomShape 1">
          <a:extLst>
            <a:ext uri="{FF2B5EF4-FFF2-40B4-BE49-F238E27FC236}">
              <a16:creationId xmlns="" xmlns:a16="http://schemas.microsoft.com/office/drawing/2014/main"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02" name="CustomShape 1">
          <a:extLst>
            <a:ext uri="{FF2B5EF4-FFF2-40B4-BE49-F238E27FC236}">
              <a16:creationId xmlns="" xmlns:a16="http://schemas.microsoft.com/office/drawing/2014/main"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03" name="CustomShape 1">
          <a:extLst>
            <a:ext uri="{FF2B5EF4-FFF2-40B4-BE49-F238E27FC236}">
              <a16:creationId xmlns="" xmlns:a16="http://schemas.microsoft.com/office/drawing/2014/main"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04" name="CustomShape 1">
          <a:extLst>
            <a:ext uri="{FF2B5EF4-FFF2-40B4-BE49-F238E27FC236}">
              <a16:creationId xmlns="" xmlns:a16="http://schemas.microsoft.com/office/drawing/2014/main"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05" name="CustomShape 1">
          <a:extLst>
            <a:ext uri="{FF2B5EF4-FFF2-40B4-BE49-F238E27FC236}">
              <a16:creationId xmlns="" xmlns:a16="http://schemas.microsoft.com/office/drawing/2014/main"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06" name="CustomShape 1">
          <a:extLst>
            <a:ext uri="{FF2B5EF4-FFF2-40B4-BE49-F238E27FC236}">
              <a16:creationId xmlns="" xmlns:a16="http://schemas.microsoft.com/office/drawing/2014/main"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07" name="CustomShape 1">
          <a:extLst>
            <a:ext uri="{FF2B5EF4-FFF2-40B4-BE49-F238E27FC236}">
              <a16:creationId xmlns="" xmlns:a16="http://schemas.microsoft.com/office/drawing/2014/main"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08" name="CustomShape 1">
          <a:extLst>
            <a:ext uri="{FF2B5EF4-FFF2-40B4-BE49-F238E27FC236}">
              <a16:creationId xmlns="" xmlns:a16="http://schemas.microsoft.com/office/drawing/2014/main"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09" name="CustomShape 1">
          <a:extLst>
            <a:ext uri="{FF2B5EF4-FFF2-40B4-BE49-F238E27FC236}">
              <a16:creationId xmlns="" xmlns:a16="http://schemas.microsoft.com/office/drawing/2014/main"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10" name="CustomShape 1">
          <a:extLst>
            <a:ext uri="{FF2B5EF4-FFF2-40B4-BE49-F238E27FC236}">
              <a16:creationId xmlns="" xmlns:a16="http://schemas.microsoft.com/office/drawing/2014/main"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11" name="CustomShape 1">
          <a:extLst>
            <a:ext uri="{FF2B5EF4-FFF2-40B4-BE49-F238E27FC236}">
              <a16:creationId xmlns="" xmlns:a16="http://schemas.microsoft.com/office/drawing/2014/main"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12" name="CustomShape 1">
          <a:extLst>
            <a:ext uri="{FF2B5EF4-FFF2-40B4-BE49-F238E27FC236}">
              <a16:creationId xmlns="" xmlns:a16="http://schemas.microsoft.com/office/drawing/2014/main"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13" name="CustomShape 1">
          <a:extLst>
            <a:ext uri="{FF2B5EF4-FFF2-40B4-BE49-F238E27FC236}">
              <a16:creationId xmlns="" xmlns:a16="http://schemas.microsoft.com/office/drawing/2014/main"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14" name="CustomShape 1">
          <a:extLst>
            <a:ext uri="{FF2B5EF4-FFF2-40B4-BE49-F238E27FC236}">
              <a16:creationId xmlns="" xmlns:a16="http://schemas.microsoft.com/office/drawing/2014/main"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15" name="CustomShape 1">
          <a:extLst>
            <a:ext uri="{FF2B5EF4-FFF2-40B4-BE49-F238E27FC236}">
              <a16:creationId xmlns="" xmlns:a16="http://schemas.microsoft.com/office/drawing/2014/main"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16" name="CustomShape 1">
          <a:extLst>
            <a:ext uri="{FF2B5EF4-FFF2-40B4-BE49-F238E27FC236}">
              <a16:creationId xmlns="" xmlns:a16="http://schemas.microsoft.com/office/drawing/2014/main"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17" name="CustomShape 1">
          <a:extLst>
            <a:ext uri="{FF2B5EF4-FFF2-40B4-BE49-F238E27FC236}">
              <a16:creationId xmlns="" xmlns:a16="http://schemas.microsoft.com/office/drawing/2014/main"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18" name="CustomShape 1">
          <a:extLst>
            <a:ext uri="{FF2B5EF4-FFF2-40B4-BE49-F238E27FC236}">
              <a16:creationId xmlns="" xmlns:a16="http://schemas.microsoft.com/office/drawing/2014/main"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19" name="CustomShape 1">
          <a:extLst>
            <a:ext uri="{FF2B5EF4-FFF2-40B4-BE49-F238E27FC236}">
              <a16:creationId xmlns="" xmlns:a16="http://schemas.microsoft.com/office/drawing/2014/main"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20" name="CustomShape 1">
          <a:extLst>
            <a:ext uri="{FF2B5EF4-FFF2-40B4-BE49-F238E27FC236}">
              <a16:creationId xmlns="" xmlns:a16="http://schemas.microsoft.com/office/drawing/2014/main"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21" name="CustomShape 1">
          <a:extLst>
            <a:ext uri="{FF2B5EF4-FFF2-40B4-BE49-F238E27FC236}">
              <a16:creationId xmlns="" xmlns:a16="http://schemas.microsoft.com/office/drawing/2014/main"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22" name="CustomShape 1">
          <a:extLst>
            <a:ext uri="{FF2B5EF4-FFF2-40B4-BE49-F238E27FC236}">
              <a16:creationId xmlns="" xmlns:a16="http://schemas.microsoft.com/office/drawing/2014/main"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23" name="CustomShape 1">
          <a:extLst>
            <a:ext uri="{FF2B5EF4-FFF2-40B4-BE49-F238E27FC236}">
              <a16:creationId xmlns="" xmlns:a16="http://schemas.microsoft.com/office/drawing/2014/main"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24" name="CustomShape 1">
          <a:extLst>
            <a:ext uri="{FF2B5EF4-FFF2-40B4-BE49-F238E27FC236}">
              <a16:creationId xmlns="" xmlns:a16="http://schemas.microsoft.com/office/drawing/2014/main"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25" name="CustomShape 1">
          <a:extLst>
            <a:ext uri="{FF2B5EF4-FFF2-40B4-BE49-F238E27FC236}">
              <a16:creationId xmlns="" xmlns:a16="http://schemas.microsoft.com/office/drawing/2014/main"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26" name="CustomShape 1">
          <a:extLst>
            <a:ext uri="{FF2B5EF4-FFF2-40B4-BE49-F238E27FC236}">
              <a16:creationId xmlns="" xmlns:a16="http://schemas.microsoft.com/office/drawing/2014/main"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27" name="CustomShape 1">
          <a:extLst>
            <a:ext uri="{FF2B5EF4-FFF2-40B4-BE49-F238E27FC236}">
              <a16:creationId xmlns="" xmlns:a16="http://schemas.microsoft.com/office/drawing/2014/main"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28" name="CustomShape 1">
          <a:extLst>
            <a:ext uri="{FF2B5EF4-FFF2-40B4-BE49-F238E27FC236}">
              <a16:creationId xmlns="" xmlns:a16="http://schemas.microsoft.com/office/drawing/2014/main"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29" name="CustomShape 1">
          <a:extLst>
            <a:ext uri="{FF2B5EF4-FFF2-40B4-BE49-F238E27FC236}">
              <a16:creationId xmlns="" xmlns:a16="http://schemas.microsoft.com/office/drawing/2014/main"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30" name="CustomShape 1">
          <a:extLst>
            <a:ext uri="{FF2B5EF4-FFF2-40B4-BE49-F238E27FC236}">
              <a16:creationId xmlns="" xmlns:a16="http://schemas.microsoft.com/office/drawing/2014/main"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31" name="CustomShape 1">
          <a:extLst>
            <a:ext uri="{FF2B5EF4-FFF2-40B4-BE49-F238E27FC236}">
              <a16:creationId xmlns="" xmlns:a16="http://schemas.microsoft.com/office/drawing/2014/main"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32" name="CustomShape 1">
          <a:extLst>
            <a:ext uri="{FF2B5EF4-FFF2-40B4-BE49-F238E27FC236}">
              <a16:creationId xmlns="" xmlns:a16="http://schemas.microsoft.com/office/drawing/2014/main"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33" name="CustomShape 1">
          <a:extLst>
            <a:ext uri="{FF2B5EF4-FFF2-40B4-BE49-F238E27FC236}">
              <a16:creationId xmlns="" xmlns:a16="http://schemas.microsoft.com/office/drawing/2014/main"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34" name="CustomShape 1">
          <a:extLst>
            <a:ext uri="{FF2B5EF4-FFF2-40B4-BE49-F238E27FC236}">
              <a16:creationId xmlns="" xmlns:a16="http://schemas.microsoft.com/office/drawing/2014/main"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735" name="CustomShape 1">
          <a:extLst>
            <a:ext uri="{FF2B5EF4-FFF2-40B4-BE49-F238E27FC236}">
              <a16:creationId xmlns="" xmlns:a16="http://schemas.microsoft.com/office/drawing/2014/main"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36" name="CustomShape 1">
          <a:extLst>
            <a:ext uri="{FF2B5EF4-FFF2-40B4-BE49-F238E27FC236}">
              <a16:creationId xmlns="" xmlns:a16="http://schemas.microsoft.com/office/drawing/2014/main"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37" name="CustomShape 1">
          <a:extLst>
            <a:ext uri="{FF2B5EF4-FFF2-40B4-BE49-F238E27FC236}">
              <a16:creationId xmlns="" xmlns:a16="http://schemas.microsoft.com/office/drawing/2014/main"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38" name="CustomShape 1">
          <a:extLst>
            <a:ext uri="{FF2B5EF4-FFF2-40B4-BE49-F238E27FC236}">
              <a16:creationId xmlns="" xmlns:a16="http://schemas.microsoft.com/office/drawing/2014/main"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39" name="CustomShape 1">
          <a:extLst>
            <a:ext uri="{FF2B5EF4-FFF2-40B4-BE49-F238E27FC236}">
              <a16:creationId xmlns="" xmlns:a16="http://schemas.microsoft.com/office/drawing/2014/main"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40" name="CustomShape 1">
          <a:extLst>
            <a:ext uri="{FF2B5EF4-FFF2-40B4-BE49-F238E27FC236}">
              <a16:creationId xmlns="" xmlns:a16="http://schemas.microsoft.com/office/drawing/2014/main"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41" name="CustomShape 1">
          <a:extLst>
            <a:ext uri="{FF2B5EF4-FFF2-40B4-BE49-F238E27FC236}">
              <a16:creationId xmlns="" xmlns:a16="http://schemas.microsoft.com/office/drawing/2014/main"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42" name="CustomShape 1">
          <a:extLst>
            <a:ext uri="{FF2B5EF4-FFF2-40B4-BE49-F238E27FC236}">
              <a16:creationId xmlns="" xmlns:a16="http://schemas.microsoft.com/office/drawing/2014/main"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43" name="CustomShape 1">
          <a:extLst>
            <a:ext uri="{FF2B5EF4-FFF2-40B4-BE49-F238E27FC236}">
              <a16:creationId xmlns="" xmlns:a16="http://schemas.microsoft.com/office/drawing/2014/main"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44" name="CustomShape 1">
          <a:extLst>
            <a:ext uri="{FF2B5EF4-FFF2-40B4-BE49-F238E27FC236}">
              <a16:creationId xmlns="" xmlns:a16="http://schemas.microsoft.com/office/drawing/2014/main"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45" name="CustomShape 1">
          <a:extLst>
            <a:ext uri="{FF2B5EF4-FFF2-40B4-BE49-F238E27FC236}">
              <a16:creationId xmlns="" xmlns:a16="http://schemas.microsoft.com/office/drawing/2014/main"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46" name="CustomShape 1">
          <a:extLst>
            <a:ext uri="{FF2B5EF4-FFF2-40B4-BE49-F238E27FC236}">
              <a16:creationId xmlns="" xmlns:a16="http://schemas.microsoft.com/office/drawing/2014/main"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47" name="CustomShape 1">
          <a:extLst>
            <a:ext uri="{FF2B5EF4-FFF2-40B4-BE49-F238E27FC236}">
              <a16:creationId xmlns="" xmlns:a16="http://schemas.microsoft.com/office/drawing/2014/main"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48" name="CustomShape 1">
          <a:extLst>
            <a:ext uri="{FF2B5EF4-FFF2-40B4-BE49-F238E27FC236}">
              <a16:creationId xmlns="" xmlns:a16="http://schemas.microsoft.com/office/drawing/2014/main"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49" name="CustomShape 1">
          <a:extLst>
            <a:ext uri="{FF2B5EF4-FFF2-40B4-BE49-F238E27FC236}">
              <a16:creationId xmlns="" xmlns:a16="http://schemas.microsoft.com/office/drawing/2014/main"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50" name="CustomShape 1">
          <a:extLst>
            <a:ext uri="{FF2B5EF4-FFF2-40B4-BE49-F238E27FC236}">
              <a16:creationId xmlns="" xmlns:a16="http://schemas.microsoft.com/office/drawing/2014/main"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51" name="CustomShape 1">
          <a:extLst>
            <a:ext uri="{FF2B5EF4-FFF2-40B4-BE49-F238E27FC236}">
              <a16:creationId xmlns="" xmlns:a16="http://schemas.microsoft.com/office/drawing/2014/main"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52" name="CustomShape 1">
          <a:extLst>
            <a:ext uri="{FF2B5EF4-FFF2-40B4-BE49-F238E27FC236}">
              <a16:creationId xmlns="" xmlns:a16="http://schemas.microsoft.com/office/drawing/2014/main"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53" name="CustomShape 1">
          <a:extLst>
            <a:ext uri="{FF2B5EF4-FFF2-40B4-BE49-F238E27FC236}">
              <a16:creationId xmlns="" xmlns:a16="http://schemas.microsoft.com/office/drawing/2014/main"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54" name="CustomShape 1">
          <a:extLst>
            <a:ext uri="{FF2B5EF4-FFF2-40B4-BE49-F238E27FC236}">
              <a16:creationId xmlns="" xmlns:a16="http://schemas.microsoft.com/office/drawing/2014/main"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55" name="CustomShape 1">
          <a:extLst>
            <a:ext uri="{FF2B5EF4-FFF2-40B4-BE49-F238E27FC236}">
              <a16:creationId xmlns="" xmlns:a16="http://schemas.microsoft.com/office/drawing/2014/main"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56" name="CustomShape 1">
          <a:extLst>
            <a:ext uri="{FF2B5EF4-FFF2-40B4-BE49-F238E27FC236}">
              <a16:creationId xmlns="" xmlns:a16="http://schemas.microsoft.com/office/drawing/2014/main"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57" name="CustomShape 1">
          <a:extLst>
            <a:ext uri="{FF2B5EF4-FFF2-40B4-BE49-F238E27FC236}">
              <a16:creationId xmlns="" xmlns:a16="http://schemas.microsoft.com/office/drawing/2014/main"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58" name="CustomShape 1">
          <a:extLst>
            <a:ext uri="{FF2B5EF4-FFF2-40B4-BE49-F238E27FC236}">
              <a16:creationId xmlns="" xmlns:a16="http://schemas.microsoft.com/office/drawing/2014/main"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59" name="CustomShape 1">
          <a:extLst>
            <a:ext uri="{FF2B5EF4-FFF2-40B4-BE49-F238E27FC236}">
              <a16:creationId xmlns="" xmlns:a16="http://schemas.microsoft.com/office/drawing/2014/main"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60" name="CustomShape 1">
          <a:extLst>
            <a:ext uri="{FF2B5EF4-FFF2-40B4-BE49-F238E27FC236}">
              <a16:creationId xmlns="" xmlns:a16="http://schemas.microsoft.com/office/drawing/2014/main"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61" name="CustomShape 1">
          <a:extLst>
            <a:ext uri="{FF2B5EF4-FFF2-40B4-BE49-F238E27FC236}">
              <a16:creationId xmlns="" xmlns:a16="http://schemas.microsoft.com/office/drawing/2014/main"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62" name="CustomShape 1">
          <a:extLst>
            <a:ext uri="{FF2B5EF4-FFF2-40B4-BE49-F238E27FC236}">
              <a16:creationId xmlns="" xmlns:a16="http://schemas.microsoft.com/office/drawing/2014/main"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63" name="CustomShape 1">
          <a:extLst>
            <a:ext uri="{FF2B5EF4-FFF2-40B4-BE49-F238E27FC236}">
              <a16:creationId xmlns="" xmlns:a16="http://schemas.microsoft.com/office/drawing/2014/main"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64" name="CustomShape 1">
          <a:extLst>
            <a:ext uri="{FF2B5EF4-FFF2-40B4-BE49-F238E27FC236}">
              <a16:creationId xmlns="" xmlns:a16="http://schemas.microsoft.com/office/drawing/2014/main"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65" name="CustomShape 1">
          <a:extLst>
            <a:ext uri="{FF2B5EF4-FFF2-40B4-BE49-F238E27FC236}">
              <a16:creationId xmlns="" xmlns:a16="http://schemas.microsoft.com/office/drawing/2014/main"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66" name="CustomShape 1">
          <a:extLst>
            <a:ext uri="{FF2B5EF4-FFF2-40B4-BE49-F238E27FC236}">
              <a16:creationId xmlns="" xmlns:a16="http://schemas.microsoft.com/office/drawing/2014/main"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67" name="CustomShape 1">
          <a:extLst>
            <a:ext uri="{FF2B5EF4-FFF2-40B4-BE49-F238E27FC236}">
              <a16:creationId xmlns="" xmlns:a16="http://schemas.microsoft.com/office/drawing/2014/main"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68" name="CustomShape 1">
          <a:extLst>
            <a:ext uri="{FF2B5EF4-FFF2-40B4-BE49-F238E27FC236}">
              <a16:creationId xmlns="" xmlns:a16="http://schemas.microsoft.com/office/drawing/2014/main"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69" name="CustomShape 1">
          <a:extLst>
            <a:ext uri="{FF2B5EF4-FFF2-40B4-BE49-F238E27FC236}">
              <a16:creationId xmlns="" xmlns:a16="http://schemas.microsoft.com/office/drawing/2014/main"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70" name="CustomShape 1">
          <a:extLst>
            <a:ext uri="{FF2B5EF4-FFF2-40B4-BE49-F238E27FC236}">
              <a16:creationId xmlns="" xmlns:a16="http://schemas.microsoft.com/office/drawing/2014/main"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71" name="CustomShape 1">
          <a:extLst>
            <a:ext uri="{FF2B5EF4-FFF2-40B4-BE49-F238E27FC236}">
              <a16:creationId xmlns="" xmlns:a16="http://schemas.microsoft.com/office/drawing/2014/main"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72" name="CustomShape 1">
          <a:extLst>
            <a:ext uri="{FF2B5EF4-FFF2-40B4-BE49-F238E27FC236}">
              <a16:creationId xmlns="" xmlns:a16="http://schemas.microsoft.com/office/drawing/2014/main"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73" name="CustomShape 1">
          <a:extLst>
            <a:ext uri="{FF2B5EF4-FFF2-40B4-BE49-F238E27FC236}">
              <a16:creationId xmlns="" xmlns:a16="http://schemas.microsoft.com/office/drawing/2014/main"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74" name="CustomShape 1">
          <a:extLst>
            <a:ext uri="{FF2B5EF4-FFF2-40B4-BE49-F238E27FC236}">
              <a16:creationId xmlns="" xmlns:a16="http://schemas.microsoft.com/office/drawing/2014/main"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75" name="CustomShape 1">
          <a:extLst>
            <a:ext uri="{FF2B5EF4-FFF2-40B4-BE49-F238E27FC236}">
              <a16:creationId xmlns="" xmlns:a16="http://schemas.microsoft.com/office/drawing/2014/main"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76" name="CustomShape 1">
          <a:extLst>
            <a:ext uri="{FF2B5EF4-FFF2-40B4-BE49-F238E27FC236}">
              <a16:creationId xmlns="" xmlns:a16="http://schemas.microsoft.com/office/drawing/2014/main"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77" name="CustomShape 1">
          <a:extLst>
            <a:ext uri="{FF2B5EF4-FFF2-40B4-BE49-F238E27FC236}">
              <a16:creationId xmlns="" xmlns:a16="http://schemas.microsoft.com/office/drawing/2014/main"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78" name="CustomShape 1">
          <a:extLst>
            <a:ext uri="{FF2B5EF4-FFF2-40B4-BE49-F238E27FC236}">
              <a16:creationId xmlns="" xmlns:a16="http://schemas.microsoft.com/office/drawing/2014/main"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779" name="CustomShape 1">
          <a:extLst>
            <a:ext uri="{FF2B5EF4-FFF2-40B4-BE49-F238E27FC236}">
              <a16:creationId xmlns="" xmlns:a16="http://schemas.microsoft.com/office/drawing/2014/main"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80" name="CustomShape 1">
          <a:extLst>
            <a:ext uri="{FF2B5EF4-FFF2-40B4-BE49-F238E27FC236}">
              <a16:creationId xmlns="" xmlns:a16="http://schemas.microsoft.com/office/drawing/2014/main"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81" name="CustomShape 1">
          <a:extLst>
            <a:ext uri="{FF2B5EF4-FFF2-40B4-BE49-F238E27FC236}">
              <a16:creationId xmlns="" xmlns:a16="http://schemas.microsoft.com/office/drawing/2014/main"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82" name="CustomShape 1">
          <a:extLst>
            <a:ext uri="{FF2B5EF4-FFF2-40B4-BE49-F238E27FC236}">
              <a16:creationId xmlns="" xmlns:a16="http://schemas.microsoft.com/office/drawing/2014/main"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83" name="CustomShape 1">
          <a:extLst>
            <a:ext uri="{FF2B5EF4-FFF2-40B4-BE49-F238E27FC236}">
              <a16:creationId xmlns="" xmlns:a16="http://schemas.microsoft.com/office/drawing/2014/main"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84" name="CustomShape 1">
          <a:extLst>
            <a:ext uri="{FF2B5EF4-FFF2-40B4-BE49-F238E27FC236}">
              <a16:creationId xmlns="" xmlns:a16="http://schemas.microsoft.com/office/drawing/2014/main"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85" name="CustomShape 1">
          <a:extLst>
            <a:ext uri="{FF2B5EF4-FFF2-40B4-BE49-F238E27FC236}">
              <a16:creationId xmlns="" xmlns:a16="http://schemas.microsoft.com/office/drawing/2014/main"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86" name="CustomShape 1">
          <a:extLst>
            <a:ext uri="{FF2B5EF4-FFF2-40B4-BE49-F238E27FC236}">
              <a16:creationId xmlns="" xmlns:a16="http://schemas.microsoft.com/office/drawing/2014/main"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87" name="CustomShape 1">
          <a:extLst>
            <a:ext uri="{FF2B5EF4-FFF2-40B4-BE49-F238E27FC236}">
              <a16:creationId xmlns="" xmlns:a16="http://schemas.microsoft.com/office/drawing/2014/main"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88" name="CustomShape 1">
          <a:extLst>
            <a:ext uri="{FF2B5EF4-FFF2-40B4-BE49-F238E27FC236}">
              <a16:creationId xmlns="" xmlns:a16="http://schemas.microsoft.com/office/drawing/2014/main"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789" name="CustomShape 1">
          <a:extLst>
            <a:ext uri="{FF2B5EF4-FFF2-40B4-BE49-F238E27FC236}">
              <a16:creationId xmlns="" xmlns:a16="http://schemas.microsoft.com/office/drawing/2014/main"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90" name="CustomShape 1">
          <a:extLst>
            <a:ext uri="{FF2B5EF4-FFF2-40B4-BE49-F238E27FC236}">
              <a16:creationId xmlns="" xmlns:a16="http://schemas.microsoft.com/office/drawing/2014/main"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91" name="CustomShape 1">
          <a:extLst>
            <a:ext uri="{FF2B5EF4-FFF2-40B4-BE49-F238E27FC236}">
              <a16:creationId xmlns="" xmlns:a16="http://schemas.microsoft.com/office/drawing/2014/main"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92" name="CustomShape 1">
          <a:extLst>
            <a:ext uri="{FF2B5EF4-FFF2-40B4-BE49-F238E27FC236}">
              <a16:creationId xmlns="" xmlns:a16="http://schemas.microsoft.com/office/drawing/2014/main"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93" name="CustomShape 1">
          <a:extLst>
            <a:ext uri="{FF2B5EF4-FFF2-40B4-BE49-F238E27FC236}">
              <a16:creationId xmlns="" xmlns:a16="http://schemas.microsoft.com/office/drawing/2014/main"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94" name="CustomShape 1">
          <a:extLst>
            <a:ext uri="{FF2B5EF4-FFF2-40B4-BE49-F238E27FC236}">
              <a16:creationId xmlns="" xmlns:a16="http://schemas.microsoft.com/office/drawing/2014/main"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95" name="CustomShape 1">
          <a:extLst>
            <a:ext uri="{FF2B5EF4-FFF2-40B4-BE49-F238E27FC236}">
              <a16:creationId xmlns="" xmlns:a16="http://schemas.microsoft.com/office/drawing/2014/main"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96" name="CustomShape 1">
          <a:extLst>
            <a:ext uri="{FF2B5EF4-FFF2-40B4-BE49-F238E27FC236}">
              <a16:creationId xmlns="" xmlns:a16="http://schemas.microsoft.com/office/drawing/2014/main"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97" name="CustomShape 1">
          <a:extLst>
            <a:ext uri="{FF2B5EF4-FFF2-40B4-BE49-F238E27FC236}">
              <a16:creationId xmlns="" xmlns:a16="http://schemas.microsoft.com/office/drawing/2014/main"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98" name="CustomShape 1">
          <a:extLst>
            <a:ext uri="{FF2B5EF4-FFF2-40B4-BE49-F238E27FC236}">
              <a16:creationId xmlns="" xmlns:a16="http://schemas.microsoft.com/office/drawing/2014/main"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99" name="CustomShape 1">
          <a:extLst>
            <a:ext uri="{FF2B5EF4-FFF2-40B4-BE49-F238E27FC236}">
              <a16:creationId xmlns="" xmlns:a16="http://schemas.microsoft.com/office/drawing/2014/main"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00" name="CustomShape 1">
          <a:extLst>
            <a:ext uri="{FF2B5EF4-FFF2-40B4-BE49-F238E27FC236}">
              <a16:creationId xmlns="" xmlns:a16="http://schemas.microsoft.com/office/drawing/2014/main"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01" name="CustomShape 1">
          <a:extLst>
            <a:ext uri="{FF2B5EF4-FFF2-40B4-BE49-F238E27FC236}">
              <a16:creationId xmlns="" xmlns:a16="http://schemas.microsoft.com/office/drawing/2014/main"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02" name="CustomShape 1">
          <a:extLst>
            <a:ext uri="{FF2B5EF4-FFF2-40B4-BE49-F238E27FC236}">
              <a16:creationId xmlns="" xmlns:a16="http://schemas.microsoft.com/office/drawing/2014/main"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03" name="CustomShape 1">
          <a:extLst>
            <a:ext uri="{FF2B5EF4-FFF2-40B4-BE49-F238E27FC236}">
              <a16:creationId xmlns="" xmlns:a16="http://schemas.microsoft.com/office/drawing/2014/main"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04" name="CustomShape 1">
          <a:extLst>
            <a:ext uri="{FF2B5EF4-FFF2-40B4-BE49-F238E27FC236}">
              <a16:creationId xmlns="" xmlns:a16="http://schemas.microsoft.com/office/drawing/2014/main"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05" name="CustomShape 1">
          <a:extLst>
            <a:ext uri="{FF2B5EF4-FFF2-40B4-BE49-F238E27FC236}">
              <a16:creationId xmlns="" xmlns:a16="http://schemas.microsoft.com/office/drawing/2014/main"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06" name="CustomShape 1">
          <a:extLst>
            <a:ext uri="{FF2B5EF4-FFF2-40B4-BE49-F238E27FC236}">
              <a16:creationId xmlns="" xmlns:a16="http://schemas.microsoft.com/office/drawing/2014/main"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07" name="CustomShape 1">
          <a:extLst>
            <a:ext uri="{FF2B5EF4-FFF2-40B4-BE49-F238E27FC236}">
              <a16:creationId xmlns="" xmlns:a16="http://schemas.microsoft.com/office/drawing/2014/main"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08" name="CustomShape 1">
          <a:extLst>
            <a:ext uri="{FF2B5EF4-FFF2-40B4-BE49-F238E27FC236}">
              <a16:creationId xmlns="" xmlns:a16="http://schemas.microsoft.com/office/drawing/2014/main"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09" name="CustomShape 1">
          <a:extLst>
            <a:ext uri="{FF2B5EF4-FFF2-40B4-BE49-F238E27FC236}">
              <a16:creationId xmlns="" xmlns:a16="http://schemas.microsoft.com/office/drawing/2014/main"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10" name="CustomShape 1">
          <a:extLst>
            <a:ext uri="{FF2B5EF4-FFF2-40B4-BE49-F238E27FC236}">
              <a16:creationId xmlns="" xmlns:a16="http://schemas.microsoft.com/office/drawing/2014/main"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11" name="CustomShape 1">
          <a:extLst>
            <a:ext uri="{FF2B5EF4-FFF2-40B4-BE49-F238E27FC236}">
              <a16:creationId xmlns="" xmlns:a16="http://schemas.microsoft.com/office/drawing/2014/main"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12" name="CustomShape 1">
          <a:extLst>
            <a:ext uri="{FF2B5EF4-FFF2-40B4-BE49-F238E27FC236}">
              <a16:creationId xmlns="" xmlns:a16="http://schemas.microsoft.com/office/drawing/2014/main"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13" name="CustomShape 1">
          <a:extLst>
            <a:ext uri="{FF2B5EF4-FFF2-40B4-BE49-F238E27FC236}">
              <a16:creationId xmlns="" xmlns:a16="http://schemas.microsoft.com/office/drawing/2014/main"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14" name="CustomShape 1">
          <a:extLst>
            <a:ext uri="{FF2B5EF4-FFF2-40B4-BE49-F238E27FC236}">
              <a16:creationId xmlns="" xmlns:a16="http://schemas.microsoft.com/office/drawing/2014/main"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15" name="CustomShape 1">
          <a:extLst>
            <a:ext uri="{FF2B5EF4-FFF2-40B4-BE49-F238E27FC236}">
              <a16:creationId xmlns="" xmlns:a16="http://schemas.microsoft.com/office/drawing/2014/main"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16" name="CustomShape 1">
          <a:extLst>
            <a:ext uri="{FF2B5EF4-FFF2-40B4-BE49-F238E27FC236}">
              <a16:creationId xmlns="" xmlns:a16="http://schemas.microsoft.com/office/drawing/2014/main"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17" name="CustomShape 1">
          <a:extLst>
            <a:ext uri="{FF2B5EF4-FFF2-40B4-BE49-F238E27FC236}">
              <a16:creationId xmlns="" xmlns:a16="http://schemas.microsoft.com/office/drawing/2014/main"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18" name="CustomShape 1">
          <a:extLst>
            <a:ext uri="{FF2B5EF4-FFF2-40B4-BE49-F238E27FC236}">
              <a16:creationId xmlns="" xmlns:a16="http://schemas.microsoft.com/office/drawing/2014/main"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19" name="CustomShape 1">
          <a:extLst>
            <a:ext uri="{FF2B5EF4-FFF2-40B4-BE49-F238E27FC236}">
              <a16:creationId xmlns="" xmlns:a16="http://schemas.microsoft.com/office/drawing/2014/main"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20" name="CustomShape 1">
          <a:extLst>
            <a:ext uri="{FF2B5EF4-FFF2-40B4-BE49-F238E27FC236}">
              <a16:creationId xmlns="" xmlns:a16="http://schemas.microsoft.com/office/drawing/2014/main"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21" name="CustomShape 1">
          <a:extLst>
            <a:ext uri="{FF2B5EF4-FFF2-40B4-BE49-F238E27FC236}">
              <a16:creationId xmlns="" xmlns:a16="http://schemas.microsoft.com/office/drawing/2014/main"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22" name="CustomShape 1">
          <a:extLst>
            <a:ext uri="{FF2B5EF4-FFF2-40B4-BE49-F238E27FC236}">
              <a16:creationId xmlns="" xmlns:a16="http://schemas.microsoft.com/office/drawing/2014/main"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23" name="CustomShape 1">
          <a:extLst>
            <a:ext uri="{FF2B5EF4-FFF2-40B4-BE49-F238E27FC236}">
              <a16:creationId xmlns="" xmlns:a16="http://schemas.microsoft.com/office/drawing/2014/main"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24" name="CustomShape 1">
          <a:extLst>
            <a:ext uri="{FF2B5EF4-FFF2-40B4-BE49-F238E27FC236}">
              <a16:creationId xmlns="" xmlns:a16="http://schemas.microsoft.com/office/drawing/2014/main"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25" name="CustomShape 1">
          <a:extLst>
            <a:ext uri="{FF2B5EF4-FFF2-40B4-BE49-F238E27FC236}">
              <a16:creationId xmlns="" xmlns:a16="http://schemas.microsoft.com/office/drawing/2014/main"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26" name="CustomShape 1">
          <a:extLst>
            <a:ext uri="{FF2B5EF4-FFF2-40B4-BE49-F238E27FC236}">
              <a16:creationId xmlns="" xmlns:a16="http://schemas.microsoft.com/office/drawing/2014/main"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27" name="CustomShape 1">
          <a:extLst>
            <a:ext uri="{FF2B5EF4-FFF2-40B4-BE49-F238E27FC236}">
              <a16:creationId xmlns="" xmlns:a16="http://schemas.microsoft.com/office/drawing/2014/main"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28" name="CustomShape 1">
          <a:extLst>
            <a:ext uri="{FF2B5EF4-FFF2-40B4-BE49-F238E27FC236}">
              <a16:creationId xmlns="" xmlns:a16="http://schemas.microsoft.com/office/drawing/2014/main"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29" name="CustomShape 1">
          <a:extLst>
            <a:ext uri="{FF2B5EF4-FFF2-40B4-BE49-F238E27FC236}">
              <a16:creationId xmlns="" xmlns:a16="http://schemas.microsoft.com/office/drawing/2014/main"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30" name="CustomShape 1">
          <a:extLst>
            <a:ext uri="{FF2B5EF4-FFF2-40B4-BE49-F238E27FC236}">
              <a16:creationId xmlns="" xmlns:a16="http://schemas.microsoft.com/office/drawing/2014/main"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31" name="CustomShape 1">
          <a:extLst>
            <a:ext uri="{FF2B5EF4-FFF2-40B4-BE49-F238E27FC236}">
              <a16:creationId xmlns="" xmlns:a16="http://schemas.microsoft.com/office/drawing/2014/main"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32" name="CustomShape 1">
          <a:extLst>
            <a:ext uri="{FF2B5EF4-FFF2-40B4-BE49-F238E27FC236}">
              <a16:creationId xmlns="" xmlns:a16="http://schemas.microsoft.com/office/drawing/2014/main"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833" name="CustomShape 1">
          <a:extLst>
            <a:ext uri="{FF2B5EF4-FFF2-40B4-BE49-F238E27FC236}">
              <a16:creationId xmlns="" xmlns:a16="http://schemas.microsoft.com/office/drawing/2014/main"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34" name="CustomShape 1">
          <a:extLst>
            <a:ext uri="{FF2B5EF4-FFF2-40B4-BE49-F238E27FC236}">
              <a16:creationId xmlns="" xmlns:a16="http://schemas.microsoft.com/office/drawing/2014/main"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35" name="CustomShape 1">
          <a:extLst>
            <a:ext uri="{FF2B5EF4-FFF2-40B4-BE49-F238E27FC236}">
              <a16:creationId xmlns="" xmlns:a16="http://schemas.microsoft.com/office/drawing/2014/main"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36" name="CustomShape 1">
          <a:extLst>
            <a:ext uri="{FF2B5EF4-FFF2-40B4-BE49-F238E27FC236}">
              <a16:creationId xmlns="" xmlns:a16="http://schemas.microsoft.com/office/drawing/2014/main"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37" name="CustomShape 1">
          <a:extLst>
            <a:ext uri="{FF2B5EF4-FFF2-40B4-BE49-F238E27FC236}">
              <a16:creationId xmlns="" xmlns:a16="http://schemas.microsoft.com/office/drawing/2014/main"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38" name="CustomShape 1">
          <a:extLst>
            <a:ext uri="{FF2B5EF4-FFF2-40B4-BE49-F238E27FC236}">
              <a16:creationId xmlns="" xmlns:a16="http://schemas.microsoft.com/office/drawing/2014/main"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39" name="CustomShape 1">
          <a:extLst>
            <a:ext uri="{FF2B5EF4-FFF2-40B4-BE49-F238E27FC236}">
              <a16:creationId xmlns="" xmlns:a16="http://schemas.microsoft.com/office/drawing/2014/main"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40" name="CustomShape 1">
          <a:extLst>
            <a:ext uri="{FF2B5EF4-FFF2-40B4-BE49-F238E27FC236}">
              <a16:creationId xmlns="" xmlns:a16="http://schemas.microsoft.com/office/drawing/2014/main"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41" name="CustomShape 1">
          <a:extLst>
            <a:ext uri="{FF2B5EF4-FFF2-40B4-BE49-F238E27FC236}">
              <a16:creationId xmlns="" xmlns:a16="http://schemas.microsoft.com/office/drawing/2014/main"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42" name="CustomShape 1">
          <a:extLst>
            <a:ext uri="{FF2B5EF4-FFF2-40B4-BE49-F238E27FC236}">
              <a16:creationId xmlns="" xmlns:a16="http://schemas.microsoft.com/office/drawing/2014/main"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43" name="CustomShape 1">
          <a:extLst>
            <a:ext uri="{FF2B5EF4-FFF2-40B4-BE49-F238E27FC236}">
              <a16:creationId xmlns="" xmlns:a16="http://schemas.microsoft.com/office/drawing/2014/main"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44" name="CustomShape 1">
          <a:extLst>
            <a:ext uri="{FF2B5EF4-FFF2-40B4-BE49-F238E27FC236}">
              <a16:creationId xmlns="" xmlns:a16="http://schemas.microsoft.com/office/drawing/2014/main"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45" name="CustomShape 1">
          <a:extLst>
            <a:ext uri="{FF2B5EF4-FFF2-40B4-BE49-F238E27FC236}">
              <a16:creationId xmlns="" xmlns:a16="http://schemas.microsoft.com/office/drawing/2014/main"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46" name="CustomShape 1">
          <a:extLst>
            <a:ext uri="{FF2B5EF4-FFF2-40B4-BE49-F238E27FC236}">
              <a16:creationId xmlns="" xmlns:a16="http://schemas.microsoft.com/office/drawing/2014/main"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47" name="CustomShape 1">
          <a:extLst>
            <a:ext uri="{FF2B5EF4-FFF2-40B4-BE49-F238E27FC236}">
              <a16:creationId xmlns="" xmlns:a16="http://schemas.microsoft.com/office/drawing/2014/main"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48" name="CustomShape 1">
          <a:extLst>
            <a:ext uri="{FF2B5EF4-FFF2-40B4-BE49-F238E27FC236}">
              <a16:creationId xmlns="" xmlns:a16="http://schemas.microsoft.com/office/drawing/2014/main"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49" name="CustomShape 1">
          <a:extLst>
            <a:ext uri="{FF2B5EF4-FFF2-40B4-BE49-F238E27FC236}">
              <a16:creationId xmlns="" xmlns:a16="http://schemas.microsoft.com/office/drawing/2014/main"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50" name="CustomShape 1">
          <a:extLst>
            <a:ext uri="{FF2B5EF4-FFF2-40B4-BE49-F238E27FC236}">
              <a16:creationId xmlns="" xmlns:a16="http://schemas.microsoft.com/office/drawing/2014/main"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51" name="CustomShape 1">
          <a:extLst>
            <a:ext uri="{FF2B5EF4-FFF2-40B4-BE49-F238E27FC236}">
              <a16:creationId xmlns="" xmlns:a16="http://schemas.microsoft.com/office/drawing/2014/main"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52" name="CustomShape 1">
          <a:extLst>
            <a:ext uri="{FF2B5EF4-FFF2-40B4-BE49-F238E27FC236}">
              <a16:creationId xmlns="" xmlns:a16="http://schemas.microsoft.com/office/drawing/2014/main"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53" name="CustomShape 1">
          <a:extLst>
            <a:ext uri="{FF2B5EF4-FFF2-40B4-BE49-F238E27FC236}">
              <a16:creationId xmlns="" xmlns:a16="http://schemas.microsoft.com/office/drawing/2014/main"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54" name="CustomShape 1">
          <a:extLst>
            <a:ext uri="{FF2B5EF4-FFF2-40B4-BE49-F238E27FC236}">
              <a16:creationId xmlns="" xmlns:a16="http://schemas.microsoft.com/office/drawing/2014/main"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55" name="CustomShape 1">
          <a:extLst>
            <a:ext uri="{FF2B5EF4-FFF2-40B4-BE49-F238E27FC236}">
              <a16:creationId xmlns="" xmlns:a16="http://schemas.microsoft.com/office/drawing/2014/main"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56" name="CustomShape 1">
          <a:extLst>
            <a:ext uri="{FF2B5EF4-FFF2-40B4-BE49-F238E27FC236}">
              <a16:creationId xmlns="" xmlns:a16="http://schemas.microsoft.com/office/drawing/2014/main"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57" name="CustomShape 1">
          <a:extLst>
            <a:ext uri="{FF2B5EF4-FFF2-40B4-BE49-F238E27FC236}">
              <a16:creationId xmlns="" xmlns:a16="http://schemas.microsoft.com/office/drawing/2014/main"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58" name="CustomShape 1">
          <a:extLst>
            <a:ext uri="{FF2B5EF4-FFF2-40B4-BE49-F238E27FC236}">
              <a16:creationId xmlns="" xmlns:a16="http://schemas.microsoft.com/office/drawing/2014/main"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59" name="CustomShape 1">
          <a:extLst>
            <a:ext uri="{FF2B5EF4-FFF2-40B4-BE49-F238E27FC236}">
              <a16:creationId xmlns="" xmlns:a16="http://schemas.microsoft.com/office/drawing/2014/main"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60" name="CustomShape 1">
          <a:extLst>
            <a:ext uri="{FF2B5EF4-FFF2-40B4-BE49-F238E27FC236}">
              <a16:creationId xmlns="" xmlns:a16="http://schemas.microsoft.com/office/drawing/2014/main"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61" name="CustomShape 1">
          <a:extLst>
            <a:ext uri="{FF2B5EF4-FFF2-40B4-BE49-F238E27FC236}">
              <a16:creationId xmlns="" xmlns:a16="http://schemas.microsoft.com/office/drawing/2014/main"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62" name="CustomShape 1">
          <a:extLst>
            <a:ext uri="{FF2B5EF4-FFF2-40B4-BE49-F238E27FC236}">
              <a16:creationId xmlns="" xmlns:a16="http://schemas.microsoft.com/office/drawing/2014/main"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63" name="CustomShape 1">
          <a:extLst>
            <a:ext uri="{FF2B5EF4-FFF2-40B4-BE49-F238E27FC236}">
              <a16:creationId xmlns="" xmlns:a16="http://schemas.microsoft.com/office/drawing/2014/main"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64" name="CustomShape 1">
          <a:extLst>
            <a:ext uri="{FF2B5EF4-FFF2-40B4-BE49-F238E27FC236}">
              <a16:creationId xmlns="" xmlns:a16="http://schemas.microsoft.com/office/drawing/2014/main"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65" name="CustomShape 1">
          <a:extLst>
            <a:ext uri="{FF2B5EF4-FFF2-40B4-BE49-F238E27FC236}">
              <a16:creationId xmlns="" xmlns:a16="http://schemas.microsoft.com/office/drawing/2014/main"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66" name="CustomShape 1">
          <a:extLst>
            <a:ext uri="{FF2B5EF4-FFF2-40B4-BE49-F238E27FC236}">
              <a16:creationId xmlns="" xmlns:a16="http://schemas.microsoft.com/office/drawing/2014/main"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67" name="CustomShape 1">
          <a:extLst>
            <a:ext uri="{FF2B5EF4-FFF2-40B4-BE49-F238E27FC236}">
              <a16:creationId xmlns="" xmlns:a16="http://schemas.microsoft.com/office/drawing/2014/main"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68" name="CustomShape 1">
          <a:extLst>
            <a:ext uri="{FF2B5EF4-FFF2-40B4-BE49-F238E27FC236}">
              <a16:creationId xmlns="" xmlns:a16="http://schemas.microsoft.com/office/drawing/2014/main"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69" name="CustomShape 1">
          <a:extLst>
            <a:ext uri="{FF2B5EF4-FFF2-40B4-BE49-F238E27FC236}">
              <a16:creationId xmlns="" xmlns:a16="http://schemas.microsoft.com/office/drawing/2014/main"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870" name="CustomShape 1">
          <a:extLst>
            <a:ext uri="{FF2B5EF4-FFF2-40B4-BE49-F238E27FC236}">
              <a16:creationId xmlns="" xmlns:a16="http://schemas.microsoft.com/office/drawing/2014/main"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71" name="CustomShape 1">
          <a:extLst>
            <a:ext uri="{FF2B5EF4-FFF2-40B4-BE49-F238E27FC236}">
              <a16:creationId xmlns="" xmlns:a16="http://schemas.microsoft.com/office/drawing/2014/main"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72" name="CustomShape 1">
          <a:extLst>
            <a:ext uri="{FF2B5EF4-FFF2-40B4-BE49-F238E27FC236}">
              <a16:creationId xmlns="" xmlns:a16="http://schemas.microsoft.com/office/drawing/2014/main"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73" name="CustomShape 1">
          <a:extLst>
            <a:ext uri="{FF2B5EF4-FFF2-40B4-BE49-F238E27FC236}">
              <a16:creationId xmlns="" xmlns:a16="http://schemas.microsoft.com/office/drawing/2014/main"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74" name="CustomShape 1">
          <a:extLst>
            <a:ext uri="{FF2B5EF4-FFF2-40B4-BE49-F238E27FC236}">
              <a16:creationId xmlns="" xmlns:a16="http://schemas.microsoft.com/office/drawing/2014/main"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75" name="CustomShape 1">
          <a:extLst>
            <a:ext uri="{FF2B5EF4-FFF2-40B4-BE49-F238E27FC236}">
              <a16:creationId xmlns="" xmlns:a16="http://schemas.microsoft.com/office/drawing/2014/main"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76" name="CustomShape 1">
          <a:extLst>
            <a:ext uri="{FF2B5EF4-FFF2-40B4-BE49-F238E27FC236}">
              <a16:creationId xmlns="" xmlns:a16="http://schemas.microsoft.com/office/drawing/2014/main"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77" name="CustomShape 1">
          <a:extLst>
            <a:ext uri="{FF2B5EF4-FFF2-40B4-BE49-F238E27FC236}">
              <a16:creationId xmlns="" xmlns:a16="http://schemas.microsoft.com/office/drawing/2014/main"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78" name="CustomShape 1">
          <a:extLst>
            <a:ext uri="{FF2B5EF4-FFF2-40B4-BE49-F238E27FC236}">
              <a16:creationId xmlns="" xmlns:a16="http://schemas.microsoft.com/office/drawing/2014/main"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879" name="CustomShape 1">
          <a:extLst>
            <a:ext uri="{FF2B5EF4-FFF2-40B4-BE49-F238E27FC236}">
              <a16:creationId xmlns="" xmlns:a16="http://schemas.microsoft.com/office/drawing/2014/main"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80" name="CustomShape 1">
          <a:extLst>
            <a:ext uri="{FF2B5EF4-FFF2-40B4-BE49-F238E27FC236}">
              <a16:creationId xmlns="" xmlns:a16="http://schemas.microsoft.com/office/drawing/2014/main"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81" name="CustomShape 1">
          <a:extLst>
            <a:ext uri="{FF2B5EF4-FFF2-40B4-BE49-F238E27FC236}">
              <a16:creationId xmlns="" xmlns:a16="http://schemas.microsoft.com/office/drawing/2014/main"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82" name="CustomShape 1">
          <a:extLst>
            <a:ext uri="{FF2B5EF4-FFF2-40B4-BE49-F238E27FC236}">
              <a16:creationId xmlns="" xmlns:a16="http://schemas.microsoft.com/office/drawing/2014/main"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83" name="CustomShape 1">
          <a:extLst>
            <a:ext uri="{FF2B5EF4-FFF2-40B4-BE49-F238E27FC236}">
              <a16:creationId xmlns="" xmlns:a16="http://schemas.microsoft.com/office/drawing/2014/main"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84" name="CustomShape 1">
          <a:extLst>
            <a:ext uri="{FF2B5EF4-FFF2-40B4-BE49-F238E27FC236}">
              <a16:creationId xmlns="" xmlns:a16="http://schemas.microsoft.com/office/drawing/2014/main"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85" name="CustomShape 1">
          <a:extLst>
            <a:ext uri="{FF2B5EF4-FFF2-40B4-BE49-F238E27FC236}">
              <a16:creationId xmlns="" xmlns:a16="http://schemas.microsoft.com/office/drawing/2014/main"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86" name="CustomShape 1">
          <a:extLst>
            <a:ext uri="{FF2B5EF4-FFF2-40B4-BE49-F238E27FC236}">
              <a16:creationId xmlns="" xmlns:a16="http://schemas.microsoft.com/office/drawing/2014/main"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87" name="CustomShape 1">
          <a:extLst>
            <a:ext uri="{FF2B5EF4-FFF2-40B4-BE49-F238E27FC236}">
              <a16:creationId xmlns="" xmlns:a16="http://schemas.microsoft.com/office/drawing/2014/main"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88" name="CustomShape 1">
          <a:extLst>
            <a:ext uri="{FF2B5EF4-FFF2-40B4-BE49-F238E27FC236}">
              <a16:creationId xmlns="" xmlns:a16="http://schemas.microsoft.com/office/drawing/2014/main"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89" name="CustomShape 1">
          <a:extLst>
            <a:ext uri="{FF2B5EF4-FFF2-40B4-BE49-F238E27FC236}">
              <a16:creationId xmlns="" xmlns:a16="http://schemas.microsoft.com/office/drawing/2014/main"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90" name="CustomShape 1">
          <a:extLst>
            <a:ext uri="{FF2B5EF4-FFF2-40B4-BE49-F238E27FC236}">
              <a16:creationId xmlns="" xmlns:a16="http://schemas.microsoft.com/office/drawing/2014/main"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91" name="CustomShape 1">
          <a:extLst>
            <a:ext uri="{FF2B5EF4-FFF2-40B4-BE49-F238E27FC236}">
              <a16:creationId xmlns="" xmlns:a16="http://schemas.microsoft.com/office/drawing/2014/main"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92" name="CustomShape 1">
          <a:extLst>
            <a:ext uri="{FF2B5EF4-FFF2-40B4-BE49-F238E27FC236}">
              <a16:creationId xmlns="" xmlns:a16="http://schemas.microsoft.com/office/drawing/2014/main"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93" name="CustomShape 1">
          <a:extLst>
            <a:ext uri="{FF2B5EF4-FFF2-40B4-BE49-F238E27FC236}">
              <a16:creationId xmlns="" xmlns:a16="http://schemas.microsoft.com/office/drawing/2014/main"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94" name="CustomShape 1">
          <a:extLst>
            <a:ext uri="{FF2B5EF4-FFF2-40B4-BE49-F238E27FC236}">
              <a16:creationId xmlns="" xmlns:a16="http://schemas.microsoft.com/office/drawing/2014/main"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95" name="CustomShape 1">
          <a:extLst>
            <a:ext uri="{FF2B5EF4-FFF2-40B4-BE49-F238E27FC236}">
              <a16:creationId xmlns="" xmlns:a16="http://schemas.microsoft.com/office/drawing/2014/main"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96" name="CustomShape 1">
          <a:extLst>
            <a:ext uri="{FF2B5EF4-FFF2-40B4-BE49-F238E27FC236}">
              <a16:creationId xmlns="" xmlns:a16="http://schemas.microsoft.com/office/drawing/2014/main"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97" name="CustomShape 1">
          <a:extLst>
            <a:ext uri="{FF2B5EF4-FFF2-40B4-BE49-F238E27FC236}">
              <a16:creationId xmlns="" xmlns:a16="http://schemas.microsoft.com/office/drawing/2014/main"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98" name="CustomShape 1">
          <a:extLst>
            <a:ext uri="{FF2B5EF4-FFF2-40B4-BE49-F238E27FC236}">
              <a16:creationId xmlns="" xmlns:a16="http://schemas.microsoft.com/office/drawing/2014/main"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99" name="CustomShape 1">
          <a:extLst>
            <a:ext uri="{FF2B5EF4-FFF2-40B4-BE49-F238E27FC236}">
              <a16:creationId xmlns="" xmlns:a16="http://schemas.microsoft.com/office/drawing/2014/main"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00" name="CustomShape 1">
          <a:extLst>
            <a:ext uri="{FF2B5EF4-FFF2-40B4-BE49-F238E27FC236}">
              <a16:creationId xmlns="" xmlns:a16="http://schemas.microsoft.com/office/drawing/2014/main"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01" name="CustomShape 1">
          <a:extLst>
            <a:ext uri="{FF2B5EF4-FFF2-40B4-BE49-F238E27FC236}">
              <a16:creationId xmlns="" xmlns:a16="http://schemas.microsoft.com/office/drawing/2014/main"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02" name="CustomShape 1">
          <a:extLst>
            <a:ext uri="{FF2B5EF4-FFF2-40B4-BE49-F238E27FC236}">
              <a16:creationId xmlns="" xmlns:a16="http://schemas.microsoft.com/office/drawing/2014/main"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03" name="CustomShape 1">
          <a:extLst>
            <a:ext uri="{FF2B5EF4-FFF2-40B4-BE49-F238E27FC236}">
              <a16:creationId xmlns="" xmlns:a16="http://schemas.microsoft.com/office/drawing/2014/main"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04" name="CustomShape 1">
          <a:extLst>
            <a:ext uri="{FF2B5EF4-FFF2-40B4-BE49-F238E27FC236}">
              <a16:creationId xmlns="" xmlns:a16="http://schemas.microsoft.com/office/drawing/2014/main"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05" name="CustomShape 1">
          <a:extLst>
            <a:ext uri="{FF2B5EF4-FFF2-40B4-BE49-F238E27FC236}">
              <a16:creationId xmlns="" xmlns:a16="http://schemas.microsoft.com/office/drawing/2014/main"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06" name="CustomShape 1">
          <a:extLst>
            <a:ext uri="{FF2B5EF4-FFF2-40B4-BE49-F238E27FC236}">
              <a16:creationId xmlns="" xmlns:a16="http://schemas.microsoft.com/office/drawing/2014/main"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07" name="CustomShape 1">
          <a:extLst>
            <a:ext uri="{FF2B5EF4-FFF2-40B4-BE49-F238E27FC236}">
              <a16:creationId xmlns="" xmlns:a16="http://schemas.microsoft.com/office/drawing/2014/main"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08" name="CustomShape 1">
          <a:extLst>
            <a:ext uri="{FF2B5EF4-FFF2-40B4-BE49-F238E27FC236}">
              <a16:creationId xmlns="" xmlns:a16="http://schemas.microsoft.com/office/drawing/2014/main"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09" name="CustomShape 1">
          <a:extLst>
            <a:ext uri="{FF2B5EF4-FFF2-40B4-BE49-F238E27FC236}">
              <a16:creationId xmlns="" xmlns:a16="http://schemas.microsoft.com/office/drawing/2014/main"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10" name="CustomShape 1">
          <a:extLst>
            <a:ext uri="{FF2B5EF4-FFF2-40B4-BE49-F238E27FC236}">
              <a16:creationId xmlns="" xmlns:a16="http://schemas.microsoft.com/office/drawing/2014/main"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11" name="CustomShape 1">
          <a:extLst>
            <a:ext uri="{FF2B5EF4-FFF2-40B4-BE49-F238E27FC236}">
              <a16:creationId xmlns="" xmlns:a16="http://schemas.microsoft.com/office/drawing/2014/main"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12" name="CustomShape 1">
          <a:extLst>
            <a:ext uri="{FF2B5EF4-FFF2-40B4-BE49-F238E27FC236}">
              <a16:creationId xmlns="" xmlns:a16="http://schemas.microsoft.com/office/drawing/2014/main"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13" name="CustomShape 1">
          <a:extLst>
            <a:ext uri="{FF2B5EF4-FFF2-40B4-BE49-F238E27FC236}">
              <a16:creationId xmlns="" xmlns:a16="http://schemas.microsoft.com/office/drawing/2014/main"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14" name="CustomShape 1">
          <a:extLst>
            <a:ext uri="{FF2B5EF4-FFF2-40B4-BE49-F238E27FC236}">
              <a16:creationId xmlns="" xmlns:a16="http://schemas.microsoft.com/office/drawing/2014/main"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15" name="CustomShape 1">
          <a:extLst>
            <a:ext uri="{FF2B5EF4-FFF2-40B4-BE49-F238E27FC236}">
              <a16:creationId xmlns="" xmlns:a16="http://schemas.microsoft.com/office/drawing/2014/main"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16" name="CustomShape 1">
          <a:extLst>
            <a:ext uri="{FF2B5EF4-FFF2-40B4-BE49-F238E27FC236}">
              <a16:creationId xmlns="" xmlns:a16="http://schemas.microsoft.com/office/drawing/2014/main"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17" name="CustomShape 1">
          <a:extLst>
            <a:ext uri="{FF2B5EF4-FFF2-40B4-BE49-F238E27FC236}">
              <a16:creationId xmlns="" xmlns:a16="http://schemas.microsoft.com/office/drawing/2014/main"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18" name="CustomShape 1">
          <a:extLst>
            <a:ext uri="{FF2B5EF4-FFF2-40B4-BE49-F238E27FC236}">
              <a16:creationId xmlns="" xmlns:a16="http://schemas.microsoft.com/office/drawing/2014/main"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19" name="CustomShape 1">
          <a:extLst>
            <a:ext uri="{FF2B5EF4-FFF2-40B4-BE49-F238E27FC236}">
              <a16:creationId xmlns="" xmlns:a16="http://schemas.microsoft.com/office/drawing/2014/main"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20" name="CustomShape 1">
          <a:extLst>
            <a:ext uri="{FF2B5EF4-FFF2-40B4-BE49-F238E27FC236}">
              <a16:creationId xmlns="" xmlns:a16="http://schemas.microsoft.com/office/drawing/2014/main"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21" name="CustomShape 1">
          <a:extLst>
            <a:ext uri="{FF2B5EF4-FFF2-40B4-BE49-F238E27FC236}">
              <a16:creationId xmlns="" xmlns:a16="http://schemas.microsoft.com/office/drawing/2014/main"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922" name="CustomShape 1">
          <a:extLst>
            <a:ext uri="{FF2B5EF4-FFF2-40B4-BE49-F238E27FC236}">
              <a16:creationId xmlns="" xmlns:a16="http://schemas.microsoft.com/office/drawing/2014/main"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23" name="CustomShape 1">
          <a:extLst>
            <a:ext uri="{FF2B5EF4-FFF2-40B4-BE49-F238E27FC236}">
              <a16:creationId xmlns="" xmlns:a16="http://schemas.microsoft.com/office/drawing/2014/main"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24" name="CustomShape 1">
          <a:extLst>
            <a:ext uri="{FF2B5EF4-FFF2-40B4-BE49-F238E27FC236}">
              <a16:creationId xmlns="" xmlns:a16="http://schemas.microsoft.com/office/drawing/2014/main"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25" name="CustomShape 1">
          <a:extLst>
            <a:ext uri="{FF2B5EF4-FFF2-40B4-BE49-F238E27FC236}">
              <a16:creationId xmlns="" xmlns:a16="http://schemas.microsoft.com/office/drawing/2014/main"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26" name="CustomShape 1">
          <a:extLst>
            <a:ext uri="{FF2B5EF4-FFF2-40B4-BE49-F238E27FC236}">
              <a16:creationId xmlns="" xmlns:a16="http://schemas.microsoft.com/office/drawing/2014/main"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27" name="CustomShape 1">
          <a:extLst>
            <a:ext uri="{FF2B5EF4-FFF2-40B4-BE49-F238E27FC236}">
              <a16:creationId xmlns="" xmlns:a16="http://schemas.microsoft.com/office/drawing/2014/main"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28" name="CustomShape 1">
          <a:extLst>
            <a:ext uri="{FF2B5EF4-FFF2-40B4-BE49-F238E27FC236}">
              <a16:creationId xmlns="" xmlns:a16="http://schemas.microsoft.com/office/drawing/2014/main"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29" name="CustomShape 1">
          <a:extLst>
            <a:ext uri="{FF2B5EF4-FFF2-40B4-BE49-F238E27FC236}">
              <a16:creationId xmlns="" xmlns:a16="http://schemas.microsoft.com/office/drawing/2014/main"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30" name="CustomShape 1">
          <a:extLst>
            <a:ext uri="{FF2B5EF4-FFF2-40B4-BE49-F238E27FC236}">
              <a16:creationId xmlns="" xmlns:a16="http://schemas.microsoft.com/office/drawing/2014/main"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31" name="CustomShape 1">
          <a:extLst>
            <a:ext uri="{FF2B5EF4-FFF2-40B4-BE49-F238E27FC236}">
              <a16:creationId xmlns="" xmlns:a16="http://schemas.microsoft.com/office/drawing/2014/main"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32" name="CustomShape 1">
          <a:extLst>
            <a:ext uri="{FF2B5EF4-FFF2-40B4-BE49-F238E27FC236}">
              <a16:creationId xmlns="" xmlns:a16="http://schemas.microsoft.com/office/drawing/2014/main"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33" name="CustomShape 1">
          <a:extLst>
            <a:ext uri="{FF2B5EF4-FFF2-40B4-BE49-F238E27FC236}">
              <a16:creationId xmlns="" xmlns:a16="http://schemas.microsoft.com/office/drawing/2014/main"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34" name="CustomShape 1">
          <a:extLst>
            <a:ext uri="{FF2B5EF4-FFF2-40B4-BE49-F238E27FC236}">
              <a16:creationId xmlns="" xmlns:a16="http://schemas.microsoft.com/office/drawing/2014/main"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35" name="CustomShape 1">
          <a:extLst>
            <a:ext uri="{FF2B5EF4-FFF2-40B4-BE49-F238E27FC236}">
              <a16:creationId xmlns="" xmlns:a16="http://schemas.microsoft.com/office/drawing/2014/main"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36" name="CustomShape 1">
          <a:extLst>
            <a:ext uri="{FF2B5EF4-FFF2-40B4-BE49-F238E27FC236}">
              <a16:creationId xmlns="" xmlns:a16="http://schemas.microsoft.com/office/drawing/2014/main"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37" name="CustomShape 1">
          <a:extLst>
            <a:ext uri="{FF2B5EF4-FFF2-40B4-BE49-F238E27FC236}">
              <a16:creationId xmlns="" xmlns:a16="http://schemas.microsoft.com/office/drawing/2014/main"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38" name="CustomShape 1">
          <a:extLst>
            <a:ext uri="{FF2B5EF4-FFF2-40B4-BE49-F238E27FC236}">
              <a16:creationId xmlns="" xmlns:a16="http://schemas.microsoft.com/office/drawing/2014/main"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39" name="CustomShape 1">
          <a:extLst>
            <a:ext uri="{FF2B5EF4-FFF2-40B4-BE49-F238E27FC236}">
              <a16:creationId xmlns="" xmlns:a16="http://schemas.microsoft.com/office/drawing/2014/main"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40" name="CustomShape 1">
          <a:extLst>
            <a:ext uri="{FF2B5EF4-FFF2-40B4-BE49-F238E27FC236}">
              <a16:creationId xmlns="" xmlns:a16="http://schemas.microsoft.com/office/drawing/2014/main"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41" name="CustomShape 1">
          <a:extLst>
            <a:ext uri="{FF2B5EF4-FFF2-40B4-BE49-F238E27FC236}">
              <a16:creationId xmlns="" xmlns:a16="http://schemas.microsoft.com/office/drawing/2014/main"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42" name="CustomShape 1">
          <a:extLst>
            <a:ext uri="{FF2B5EF4-FFF2-40B4-BE49-F238E27FC236}">
              <a16:creationId xmlns="" xmlns:a16="http://schemas.microsoft.com/office/drawing/2014/main"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43" name="CustomShape 1">
          <a:extLst>
            <a:ext uri="{FF2B5EF4-FFF2-40B4-BE49-F238E27FC236}">
              <a16:creationId xmlns="" xmlns:a16="http://schemas.microsoft.com/office/drawing/2014/main"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44" name="CustomShape 1">
          <a:extLst>
            <a:ext uri="{FF2B5EF4-FFF2-40B4-BE49-F238E27FC236}">
              <a16:creationId xmlns="" xmlns:a16="http://schemas.microsoft.com/office/drawing/2014/main"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45" name="CustomShape 1">
          <a:extLst>
            <a:ext uri="{FF2B5EF4-FFF2-40B4-BE49-F238E27FC236}">
              <a16:creationId xmlns="" xmlns:a16="http://schemas.microsoft.com/office/drawing/2014/main"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46" name="CustomShape 1">
          <a:extLst>
            <a:ext uri="{FF2B5EF4-FFF2-40B4-BE49-F238E27FC236}">
              <a16:creationId xmlns="" xmlns:a16="http://schemas.microsoft.com/office/drawing/2014/main"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47" name="CustomShape 1">
          <a:extLst>
            <a:ext uri="{FF2B5EF4-FFF2-40B4-BE49-F238E27FC236}">
              <a16:creationId xmlns="" xmlns:a16="http://schemas.microsoft.com/office/drawing/2014/main"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48" name="CustomShape 1">
          <a:extLst>
            <a:ext uri="{FF2B5EF4-FFF2-40B4-BE49-F238E27FC236}">
              <a16:creationId xmlns="" xmlns:a16="http://schemas.microsoft.com/office/drawing/2014/main"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49" name="CustomShape 1">
          <a:extLst>
            <a:ext uri="{FF2B5EF4-FFF2-40B4-BE49-F238E27FC236}">
              <a16:creationId xmlns="" xmlns:a16="http://schemas.microsoft.com/office/drawing/2014/main"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50" name="CustomShape 1">
          <a:extLst>
            <a:ext uri="{FF2B5EF4-FFF2-40B4-BE49-F238E27FC236}">
              <a16:creationId xmlns="" xmlns:a16="http://schemas.microsoft.com/office/drawing/2014/main"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51" name="CustomShape 1">
          <a:extLst>
            <a:ext uri="{FF2B5EF4-FFF2-40B4-BE49-F238E27FC236}">
              <a16:creationId xmlns="" xmlns:a16="http://schemas.microsoft.com/office/drawing/2014/main"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52" name="CustomShape 1">
          <a:extLst>
            <a:ext uri="{FF2B5EF4-FFF2-40B4-BE49-F238E27FC236}">
              <a16:creationId xmlns="" xmlns:a16="http://schemas.microsoft.com/office/drawing/2014/main"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53" name="CustomShape 1">
          <a:extLst>
            <a:ext uri="{FF2B5EF4-FFF2-40B4-BE49-F238E27FC236}">
              <a16:creationId xmlns="" xmlns:a16="http://schemas.microsoft.com/office/drawing/2014/main"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54" name="CustomShape 1">
          <a:extLst>
            <a:ext uri="{FF2B5EF4-FFF2-40B4-BE49-F238E27FC236}">
              <a16:creationId xmlns="" xmlns:a16="http://schemas.microsoft.com/office/drawing/2014/main"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55" name="CustomShape 1">
          <a:extLst>
            <a:ext uri="{FF2B5EF4-FFF2-40B4-BE49-F238E27FC236}">
              <a16:creationId xmlns="" xmlns:a16="http://schemas.microsoft.com/office/drawing/2014/main"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56" name="CustomShape 1">
          <a:extLst>
            <a:ext uri="{FF2B5EF4-FFF2-40B4-BE49-F238E27FC236}">
              <a16:creationId xmlns="" xmlns:a16="http://schemas.microsoft.com/office/drawing/2014/main"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57" name="CustomShape 1">
          <a:extLst>
            <a:ext uri="{FF2B5EF4-FFF2-40B4-BE49-F238E27FC236}">
              <a16:creationId xmlns="" xmlns:a16="http://schemas.microsoft.com/office/drawing/2014/main"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58" name="CustomShape 1">
          <a:extLst>
            <a:ext uri="{FF2B5EF4-FFF2-40B4-BE49-F238E27FC236}">
              <a16:creationId xmlns="" xmlns:a16="http://schemas.microsoft.com/office/drawing/2014/main"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959" name="CustomShape 1">
          <a:extLst>
            <a:ext uri="{FF2B5EF4-FFF2-40B4-BE49-F238E27FC236}">
              <a16:creationId xmlns="" xmlns:a16="http://schemas.microsoft.com/office/drawing/2014/main"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60" name="CustomShape 1">
          <a:extLst>
            <a:ext uri="{FF2B5EF4-FFF2-40B4-BE49-F238E27FC236}">
              <a16:creationId xmlns="" xmlns:a16="http://schemas.microsoft.com/office/drawing/2014/main"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61" name="CustomShape 1">
          <a:extLst>
            <a:ext uri="{FF2B5EF4-FFF2-40B4-BE49-F238E27FC236}">
              <a16:creationId xmlns="" xmlns:a16="http://schemas.microsoft.com/office/drawing/2014/main"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62" name="CustomShape 1">
          <a:extLst>
            <a:ext uri="{FF2B5EF4-FFF2-40B4-BE49-F238E27FC236}">
              <a16:creationId xmlns="" xmlns:a16="http://schemas.microsoft.com/office/drawing/2014/main"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63" name="CustomShape 1">
          <a:extLst>
            <a:ext uri="{FF2B5EF4-FFF2-40B4-BE49-F238E27FC236}">
              <a16:creationId xmlns="" xmlns:a16="http://schemas.microsoft.com/office/drawing/2014/main"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64" name="CustomShape 1">
          <a:extLst>
            <a:ext uri="{FF2B5EF4-FFF2-40B4-BE49-F238E27FC236}">
              <a16:creationId xmlns="" xmlns:a16="http://schemas.microsoft.com/office/drawing/2014/main"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65" name="CustomShape 1">
          <a:extLst>
            <a:ext uri="{FF2B5EF4-FFF2-40B4-BE49-F238E27FC236}">
              <a16:creationId xmlns="" xmlns:a16="http://schemas.microsoft.com/office/drawing/2014/main"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66" name="CustomShape 1">
          <a:extLst>
            <a:ext uri="{FF2B5EF4-FFF2-40B4-BE49-F238E27FC236}">
              <a16:creationId xmlns="" xmlns:a16="http://schemas.microsoft.com/office/drawing/2014/main"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67" name="CustomShape 1">
          <a:extLst>
            <a:ext uri="{FF2B5EF4-FFF2-40B4-BE49-F238E27FC236}">
              <a16:creationId xmlns="" xmlns:a16="http://schemas.microsoft.com/office/drawing/2014/main"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968" name="CustomShape 1">
          <a:extLst>
            <a:ext uri="{FF2B5EF4-FFF2-40B4-BE49-F238E27FC236}">
              <a16:creationId xmlns="" xmlns:a16="http://schemas.microsoft.com/office/drawing/2014/main"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69" name="CustomShape 1">
          <a:extLst>
            <a:ext uri="{FF2B5EF4-FFF2-40B4-BE49-F238E27FC236}">
              <a16:creationId xmlns="" xmlns:a16="http://schemas.microsoft.com/office/drawing/2014/main"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70" name="CustomShape 1">
          <a:extLst>
            <a:ext uri="{FF2B5EF4-FFF2-40B4-BE49-F238E27FC236}">
              <a16:creationId xmlns="" xmlns:a16="http://schemas.microsoft.com/office/drawing/2014/main"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71" name="CustomShape 1">
          <a:extLst>
            <a:ext uri="{FF2B5EF4-FFF2-40B4-BE49-F238E27FC236}">
              <a16:creationId xmlns="" xmlns:a16="http://schemas.microsoft.com/office/drawing/2014/main"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72" name="CustomShape 1">
          <a:extLst>
            <a:ext uri="{FF2B5EF4-FFF2-40B4-BE49-F238E27FC236}">
              <a16:creationId xmlns="" xmlns:a16="http://schemas.microsoft.com/office/drawing/2014/main"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73" name="CustomShape 1">
          <a:extLst>
            <a:ext uri="{FF2B5EF4-FFF2-40B4-BE49-F238E27FC236}">
              <a16:creationId xmlns="" xmlns:a16="http://schemas.microsoft.com/office/drawing/2014/main"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74" name="CustomShape 1">
          <a:extLst>
            <a:ext uri="{FF2B5EF4-FFF2-40B4-BE49-F238E27FC236}">
              <a16:creationId xmlns="" xmlns:a16="http://schemas.microsoft.com/office/drawing/2014/main"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75" name="CustomShape 1">
          <a:extLst>
            <a:ext uri="{FF2B5EF4-FFF2-40B4-BE49-F238E27FC236}">
              <a16:creationId xmlns="" xmlns:a16="http://schemas.microsoft.com/office/drawing/2014/main"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76" name="CustomShape 1">
          <a:extLst>
            <a:ext uri="{FF2B5EF4-FFF2-40B4-BE49-F238E27FC236}">
              <a16:creationId xmlns="" xmlns:a16="http://schemas.microsoft.com/office/drawing/2014/main"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77" name="CustomShape 1">
          <a:extLst>
            <a:ext uri="{FF2B5EF4-FFF2-40B4-BE49-F238E27FC236}">
              <a16:creationId xmlns="" xmlns:a16="http://schemas.microsoft.com/office/drawing/2014/main"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78" name="CustomShape 1">
          <a:extLst>
            <a:ext uri="{FF2B5EF4-FFF2-40B4-BE49-F238E27FC236}">
              <a16:creationId xmlns="" xmlns:a16="http://schemas.microsoft.com/office/drawing/2014/main"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79" name="CustomShape 1">
          <a:extLst>
            <a:ext uri="{FF2B5EF4-FFF2-40B4-BE49-F238E27FC236}">
              <a16:creationId xmlns="" xmlns:a16="http://schemas.microsoft.com/office/drawing/2014/main"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80" name="CustomShape 1">
          <a:extLst>
            <a:ext uri="{FF2B5EF4-FFF2-40B4-BE49-F238E27FC236}">
              <a16:creationId xmlns="" xmlns:a16="http://schemas.microsoft.com/office/drawing/2014/main"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81" name="CustomShape 1">
          <a:extLst>
            <a:ext uri="{FF2B5EF4-FFF2-40B4-BE49-F238E27FC236}">
              <a16:creationId xmlns="" xmlns:a16="http://schemas.microsoft.com/office/drawing/2014/main"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82" name="CustomShape 1">
          <a:extLst>
            <a:ext uri="{FF2B5EF4-FFF2-40B4-BE49-F238E27FC236}">
              <a16:creationId xmlns="" xmlns:a16="http://schemas.microsoft.com/office/drawing/2014/main"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83" name="CustomShape 1">
          <a:extLst>
            <a:ext uri="{FF2B5EF4-FFF2-40B4-BE49-F238E27FC236}">
              <a16:creationId xmlns="" xmlns:a16="http://schemas.microsoft.com/office/drawing/2014/main"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84" name="CustomShape 1">
          <a:extLst>
            <a:ext uri="{FF2B5EF4-FFF2-40B4-BE49-F238E27FC236}">
              <a16:creationId xmlns="" xmlns:a16="http://schemas.microsoft.com/office/drawing/2014/main"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85" name="CustomShape 1">
          <a:extLst>
            <a:ext uri="{FF2B5EF4-FFF2-40B4-BE49-F238E27FC236}">
              <a16:creationId xmlns="" xmlns:a16="http://schemas.microsoft.com/office/drawing/2014/main"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86" name="CustomShape 1">
          <a:extLst>
            <a:ext uri="{FF2B5EF4-FFF2-40B4-BE49-F238E27FC236}">
              <a16:creationId xmlns="" xmlns:a16="http://schemas.microsoft.com/office/drawing/2014/main"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87" name="CustomShape 1">
          <a:extLst>
            <a:ext uri="{FF2B5EF4-FFF2-40B4-BE49-F238E27FC236}">
              <a16:creationId xmlns="" xmlns:a16="http://schemas.microsoft.com/office/drawing/2014/main"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88" name="CustomShape 1">
          <a:extLst>
            <a:ext uri="{FF2B5EF4-FFF2-40B4-BE49-F238E27FC236}">
              <a16:creationId xmlns="" xmlns:a16="http://schemas.microsoft.com/office/drawing/2014/main"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89" name="CustomShape 1">
          <a:extLst>
            <a:ext uri="{FF2B5EF4-FFF2-40B4-BE49-F238E27FC236}">
              <a16:creationId xmlns="" xmlns:a16="http://schemas.microsoft.com/office/drawing/2014/main"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90" name="CustomShape 1">
          <a:extLst>
            <a:ext uri="{FF2B5EF4-FFF2-40B4-BE49-F238E27FC236}">
              <a16:creationId xmlns="" xmlns:a16="http://schemas.microsoft.com/office/drawing/2014/main"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91" name="CustomShape 1">
          <a:extLst>
            <a:ext uri="{FF2B5EF4-FFF2-40B4-BE49-F238E27FC236}">
              <a16:creationId xmlns="" xmlns:a16="http://schemas.microsoft.com/office/drawing/2014/main"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92" name="CustomShape 1">
          <a:extLst>
            <a:ext uri="{FF2B5EF4-FFF2-40B4-BE49-F238E27FC236}">
              <a16:creationId xmlns="" xmlns:a16="http://schemas.microsoft.com/office/drawing/2014/main"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93" name="CustomShape 1">
          <a:extLst>
            <a:ext uri="{FF2B5EF4-FFF2-40B4-BE49-F238E27FC236}">
              <a16:creationId xmlns="" xmlns:a16="http://schemas.microsoft.com/office/drawing/2014/main"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94" name="CustomShape 1">
          <a:extLst>
            <a:ext uri="{FF2B5EF4-FFF2-40B4-BE49-F238E27FC236}">
              <a16:creationId xmlns="" xmlns:a16="http://schemas.microsoft.com/office/drawing/2014/main"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95" name="CustomShape 1">
          <a:extLst>
            <a:ext uri="{FF2B5EF4-FFF2-40B4-BE49-F238E27FC236}">
              <a16:creationId xmlns="" xmlns:a16="http://schemas.microsoft.com/office/drawing/2014/main"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96" name="CustomShape 1">
          <a:extLst>
            <a:ext uri="{FF2B5EF4-FFF2-40B4-BE49-F238E27FC236}">
              <a16:creationId xmlns="" xmlns:a16="http://schemas.microsoft.com/office/drawing/2014/main"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97" name="CustomShape 1">
          <a:extLst>
            <a:ext uri="{FF2B5EF4-FFF2-40B4-BE49-F238E27FC236}">
              <a16:creationId xmlns="" xmlns:a16="http://schemas.microsoft.com/office/drawing/2014/main"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98" name="CustomShape 1">
          <a:extLst>
            <a:ext uri="{FF2B5EF4-FFF2-40B4-BE49-F238E27FC236}">
              <a16:creationId xmlns="" xmlns:a16="http://schemas.microsoft.com/office/drawing/2014/main"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99" name="CustomShape 1">
          <a:extLst>
            <a:ext uri="{FF2B5EF4-FFF2-40B4-BE49-F238E27FC236}">
              <a16:creationId xmlns="" xmlns:a16="http://schemas.microsoft.com/office/drawing/2014/main"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00" name="CustomShape 1">
          <a:extLst>
            <a:ext uri="{FF2B5EF4-FFF2-40B4-BE49-F238E27FC236}">
              <a16:creationId xmlns="" xmlns:a16="http://schemas.microsoft.com/office/drawing/2014/main"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01" name="CustomShape 1">
          <a:extLst>
            <a:ext uri="{FF2B5EF4-FFF2-40B4-BE49-F238E27FC236}">
              <a16:creationId xmlns="" xmlns:a16="http://schemas.microsoft.com/office/drawing/2014/main"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02" name="CustomShape 1">
          <a:extLst>
            <a:ext uri="{FF2B5EF4-FFF2-40B4-BE49-F238E27FC236}">
              <a16:creationId xmlns="" xmlns:a16="http://schemas.microsoft.com/office/drawing/2014/main"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03" name="CustomShape 1">
          <a:extLst>
            <a:ext uri="{FF2B5EF4-FFF2-40B4-BE49-F238E27FC236}">
              <a16:creationId xmlns="" xmlns:a16="http://schemas.microsoft.com/office/drawing/2014/main"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04" name="CustomShape 1">
          <a:extLst>
            <a:ext uri="{FF2B5EF4-FFF2-40B4-BE49-F238E27FC236}">
              <a16:creationId xmlns="" xmlns:a16="http://schemas.microsoft.com/office/drawing/2014/main"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05" name="CustomShape 1">
          <a:extLst>
            <a:ext uri="{FF2B5EF4-FFF2-40B4-BE49-F238E27FC236}">
              <a16:creationId xmlns="" xmlns:a16="http://schemas.microsoft.com/office/drawing/2014/main"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06" name="CustomShape 1">
          <a:extLst>
            <a:ext uri="{FF2B5EF4-FFF2-40B4-BE49-F238E27FC236}">
              <a16:creationId xmlns="" xmlns:a16="http://schemas.microsoft.com/office/drawing/2014/main"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07" name="CustomShape 1">
          <a:extLst>
            <a:ext uri="{FF2B5EF4-FFF2-40B4-BE49-F238E27FC236}">
              <a16:creationId xmlns="" xmlns:a16="http://schemas.microsoft.com/office/drawing/2014/main"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08" name="CustomShape 1">
          <a:extLst>
            <a:ext uri="{FF2B5EF4-FFF2-40B4-BE49-F238E27FC236}">
              <a16:creationId xmlns="" xmlns:a16="http://schemas.microsoft.com/office/drawing/2014/main"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09" name="CustomShape 1">
          <a:extLst>
            <a:ext uri="{FF2B5EF4-FFF2-40B4-BE49-F238E27FC236}">
              <a16:creationId xmlns="" xmlns:a16="http://schemas.microsoft.com/office/drawing/2014/main"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10" name="CustomShape 1">
          <a:extLst>
            <a:ext uri="{FF2B5EF4-FFF2-40B4-BE49-F238E27FC236}">
              <a16:creationId xmlns="" xmlns:a16="http://schemas.microsoft.com/office/drawing/2014/main"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011" name="CustomShape 1">
          <a:extLst>
            <a:ext uri="{FF2B5EF4-FFF2-40B4-BE49-F238E27FC236}">
              <a16:creationId xmlns="" xmlns:a16="http://schemas.microsoft.com/office/drawing/2014/main"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12" name="CustomShape 1">
          <a:extLst>
            <a:ext uri="{FF2B5EF4-FFF2-40B4-BE49-F238E27FC236}">
              <a16:creationId xmlns="" xmlns:a16="http://schemas.microsoft.com/office/drawing/2014/main"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13" name="CustomShape 1">
          <a:extLst>
            <a:ext uri="{FF2B5EF4-FFF2-40B4-BE49-F238E27FC236}">
              <a16:creationId xmlns="" xmlns:a16="http://schemas.microsoft.com/office/drawing/2014/main"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14" name="CustomShape 1">
          <a:extLst>
            <a:ext uri="{FF2B5EF4-FFF2-40B4-BE49-F238E27FC236}">
              <a16:creationId xmlns="" xmlns:a16="http://schemas.microsoft.com/office/drawing/2014/main"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15" name="CustomShape 1">
          <a:extLst>
            <a:ext uri="{FF2B5EF4-FFF2-40B4-BE49-F238E27FC236}">
              <a16:creationId xmlns="" xmlns:a16="http://schemas.microsoft.com/office/drawing/2014/main"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16" name="CustomShape 1">
          <a:extLst>
            <a:ext uri="{FF2B5EF4-FFF2-40B4-BE49-F238E27FC236}">
              <a16:creationId xmlns="" xmlns:a16="http://schemas.microsoft.com/office/drawing/2014/main"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17" name="CustomShape 1">
          <a:extLst>
            <a:ext uri="{FF2B5EF4-FFF2-40B4-BE49-F238E27FC236}">
              <a16:creationId xmlns="" xmlns:a16="http://schemas.microsoft.com/office/drawing/2014/main"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18" name="CustomShape 1">
          <a:extLst>
            <a:ext uri="{FF2B5EF4-FFF2-40B4-BE49-F238E27FC236}">
              <a16:creationId xmlns="" xmlns:a16="http://schemas.microsoft.com/office/drawing/2014/main"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19" name="CustomShape 1">
          <a:extLst>
            <a:ext uri="{FF2B5EF4-FFF2-40B4-BE49-F238E27FC236}">
              <a16:creationId xmlns="" xmlns:a16="http://schemas.microsoft.com/office/drawing/2014/main"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20" name="CustomShape 1">
          <a:extLst>
            <a:ext uri="{FF2B5EF4-FFF2-40B4-BE49-F238E27FC236}">
              <a16:creationId xmlns="" xmlns:a16="http://schemas.microsoft.com/office/drawing/2014/main"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21" name="CustomShape 1">
          <a:extLst>
            <a:ext uri="{FF2B5EF4-FFF2-40B4-BE49-F238E27FC236}">
              <a16:creationId xmlns="" xmlns:a16="http://schemas.microsoft.com/office/drawing/2014/main"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22" name="CustomShape 1">
          <a:extLst>
            <a:ext uri="{FF2B5EF4-FFF2-40B4-BE49-F238E27FC236}">
              <a16:creationId xmlns="" xmlns:a16="http://schemas.microsoft.com/office/drawing/2014/main"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23" name="CustomShape 1">
          <a:extLst>
            <a:ext uri="{FF2B5EF4-FFF2-40B4-BE49-F238E27FC236}">
              <a16:creationId xmlns="" xmlns:a16="http://schemas.microsoft.com/office/drawing/2014/main"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24" name="CustomShape 1">
          <a:extLst>
            <a:ext uri="{FF2B5EF4-FFF2-40B4-BE49-F238E27FC236}">
              <a16:creationId xmlns="" xmlns:a16="http://schemas.microsoft.com/office/drawing/2014/main"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25" name="CustomShape 1">
          <a:extLst>
            <a:ext uri="{FF2B5EF4-FFF2-40B4-BE49-F238E27FC236}">
              <a16:creationId xmlns="" xmlns:a16="http://schemas.microsoft.com/office/drawing/2014/main"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26" name="CustomShape 1">
          <a:extLst>
            <a:ext uri="{FF2B5EF4-FFF2-40B4-BE49-F238E27FC236}">
              <a16:creationId xmlns="" xmlns:a16="http://schemas.microsoft.com/office/drawing/2014/main"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27" name="CustomShape 1">
          <a:extLst>
            <a:ext uri="{FF2B5EF4-FFF2-40B4-BE49-F238E27FC236}">
              <a16:creationId xmlns="" xmlns:a16="http://schemas.microsoft.com/office/drawing/2014/main"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28" name="CustomShape 1">
          <a:extLst>
            <a:ext uri="{FF2B5EF4-FFF2-40B4-BE49-F238E27FC236}">
              <a16:creationId xmlns="" xmlns:a16="http://schemas.microsoft.com/office/drawing/2014/main"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29" name="CustomShape 1">
          <a:extLst>
            <a:ext uri="{FF2B5EF4-FFF2-40B4-BE49-F238E27FC236}">
              <a16:creationId xmlns="" xmlns:a16="http://schemas.microsoft.com/office/drawing/2014/main"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30" name="CustomShape 1">
          <a:extLst>
            <a:ext uri="{FF2B5EF4-FFF2-40B4-BE49-F238E27FC236}">
              <a16:creationId xmlns="" xmlns:a16="http://schemas.microsoft.com/office/drawing/2014/main"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31" name="CustomShape 1">
          <a:extLst>
            <a:ext uri="{FF2B5EF4-FFF2-40B4-BE49-F238E27FC236}">
              <a16:creationId xmlns="" xmlns:a16="http://schemas.microsoft.com/office/drawing/2014/main"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32" name="CustomShape 1">
          <a:extLst>
            <a:ext uri="{FF2B5EF4-FFF2-40B4-BE49-F238E27FC236}">
              <a16:creationId xmlns="" xmlns:a16="http://schemas.microsoft.com/office/drawing/2014/main"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33" name="CustomShape 1">
          <a:extLst>
            <a:ext uri="{FF2B5EF4-FFF2-40B4-BE49-F238E27FC236}">
              <a16:creationId xmlns="" xmlns:a16="http://schemas.microsoft.com/office/drawing/2014/main"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34" name="CustomShape 1">
          <a:extLst>
            <a:ext uri="{FF2B5EF4-FFF2-40B4-BE49-F238E27FC236}">
              <a16:creationId xmlns="" xmlns:a16="http://schemas.microsoft.com/office/drawing/2014/main"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35" name="CustomShape 1">
          <a:extLst>
            <a:ext uri="{FF2B5EF4-FFF2-40B4-BE49-F238E27FC236}">
              <a16:creationId xmlns="" xmlns:a16="http://schemas.microsoft.com/office/drawing/2014/main"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36" name="CustomShape 1">
          <a:extLst>
            <a:ext uri="{FF2B5EF4-FFF2-40B4-BE49-F238E27FC236}">
              <a16:creationId xmlns="" xmlns:a16="http://schemas.microsoft.com/office/drawing/2014/main"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37" name="CustomShape 1">
          <a:extLst>
            <a:ext uri="{FF2B5EF4-FFF2-40B4-BE49-F238E27FC236}">
              <a16:creationId xmlns="" xmlns:a16="http://schemas.microsoft.com/office/drawing/2014/main"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38" name="CustomShape 1">
          <a:extLst>
            <a:ext uri="{FF2B5EF4-FFF2-40B4-BE49-F238E27FC236}">
              <a16:creationId xmlns="" xmlns:a16="http://schemas.microsoft.com/office/drawing/2014/main"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39" name="CustomShape 1">
          <a:extLst>
            <a:ext uri="{FF2B5EF4-FFF2-40B4-BE49-F238E27FC236}">
              <a16:creationId xmlns="" xmlns:a16="http://schemas.microsoft.com/office/drawing/2014/main"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40" name="CustomShape 1">
          <a:extLst>
            <a:ext uri="{FF2B5EF4-FFF2-40B4-BE49-F238E27FC236}">
              <a16:creationId xmlns="" xmlns:a16="http://schemas.microsoft.com/office/drawing/2014/main"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41" name="CustomShape 1">
          <a:extLst>
            <a:ext uri="{FF2B5EF4-FFF2-40B4-BE49-F238E27FC236}">
              <a16:creationId xmlns="" xmlns:a16="http://schemas.microsoft.com/office/drawing/2014/main"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42" name="CustomShape 1">
          <a:extLst>
            <a:ext uri="{FF2B5EF4-FFF2-40B4-BE49-F238E27FC236}">
              <a16:creationId xmlns="" xmlns:a16="http://schemas.microsoft.com/office/drawing/2014/main"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43" name="CustomShape 1">
          <a:extLst>
            <a:ext uri="{FF2B5EF4-FFF2-40B4-BE49-F238E27FC236}">
              <a16:creationId xmlns="" xmlns:a16="http://schemas.microsoft.com/office/drawing/2014/main"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44" name="CustomShape 1">
          <a:extLst>
            <a:ext uri="{FF2B5EF4-FFF2-40B4-BE49-F238E27FC236}">
              <a16:creationId xmlns="" xmlns:a16="http://schemas.microsoft.com/office/drawing/2014/main"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45" name="CustomShape 1">
          <a:extLst>
            <a:ext uri="{FF2B5EF4-FFF2-40B4-BE49-F238E27FC236}">
              <a16:creationId xmlns="" xmlns:a16="http://schemas.microsoft.com/office/drawing/2014/main"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46" name="CustomShape 1">
          <a:extLst>
            <a:ext uri="{FF2B5EF4-FFF2-40B4-BE49-F238E27FC236}">
              <a16:creationId xmlns="" xmlns:a16="http://schemas.microsoft.com/office/drawing/2014/main"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47" name="CustomShape 1">
          <a:extLst>
            <a:ext uri="{FF2B5EF4-FFF2-40B4-BE49-F238E27FC236}">
              <a16:creationId xmlns="" xmlns:a16="http://schemas.microsoft.com/office/drawing/2014/main"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048" name="CustomShape 1">
          <a:extLst>
            <a:ext uri="{FF2B5EF4-FFF2-40B4-BE49-F238E27FC236}">
              <a16:creationId xmlns="" xmlns:a16="http://schemas.microsoft.com/office/drawing/2014/main"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49" name="CustomShape 1">
          <a:extLst>
            <a:ext uri="{FF2B5EF4-FFF2-40B4-BE49-F238E27FC236}">
              <a16:creationId xmlns="" xmlns:a16="http://schemas.microsoft.com/office/drawing/2014/main"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50" name="CustomShape 1">
          <a:extLst>
            <a:ext uri="{FF2B5EF4-FFF2-40B4-BE49-F238E27FC236}">
              <a16:creationId xmlns="" xmlns:a16="http://schemas.microsoft.com/office/drawing/2014/main"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51" name="CustomShape 1">
          <a:extLst>
            <a:ext uri="{FF2B5EF4-FFF2-40B4-BE49-F238E27FC236}">
              <a16:creationId xmlns="" xmlns:a16="http://schemas.microsoft.com/office/drawing/2014/main"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52" name="CustomShape 1">
          <a:extLst>
            <a:ext uri="{FF2B5EF4-FFF2-40B4-BE49-F238E27FC236}">
              <a16:creationId xmlns="" xmlns:a16="http://schemas.microsoft.com/office/drawing/2014/main"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53" name="CustomShape 1">
          <a:extLst>
            <a:ext uri="{FF2B5EF4-FFF2-40B4-BE49-F238E27FC236}">
              <a16:creationId xmlns="" xmlns:a16="http://schemas.microsoft.com/office/drawing/2014/main"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54" name="CustomShape 1">
          <a:extLst>
            <a:ext uri="{FF2B5EF4-FFF2-40B4-BE49-F238E27FC236}">
              <a16:creationId xmlns="" xmlns:a16="http://schemas.microsoft.com/office/drawing/2014/main"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55" name="CustomShape 1">
          <a:extLst>
            <a:ext uri="{FF2B5EF4-FFF2-40B4-BE49-F238E27FC236}">
              <a16:creationId xmlns="" xmlns:a16="http://schemas.microsoft.com/office/drawing/2014/main"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56" name="CustomShape 1">
          <a:extLst>
            <a:ext uri="{FF2B5EF4-FFF2-40B4-BE49-F238E27FC236}">
              <a16:creationId xmlns="" xmlns:a16="http://schemas.microsoft.com/office/drawing/2014/main"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057" name="CustomShape 1">
          <a:extLst>
            <a:ext uri="{FF2B5EF4-FFF2-40B4-BE49-F238E27FC236}">
              <a16:creationId xmlns="" xmlns:a16="http://schemas.microsoft.com/office/drawing/2014/main"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58" name="CustomShape 1">
          <a:extLst>
            <a:ext uri="{FF2B5EF4-FFF2-40B4-BE49-F238E27FC236}">
              <a16:creationId xmlns="" xmlns:a16="http://schemas.microsoft.com/office/drawing/2014/main"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59" name="CustomShape 1">
          <a:extLst>
            <a:ext uri="{FF2B5EF4-FFF2-40B4-BE49-F238E27FC236}">
              <a16:creationId xmlns="" xmlns:a16="http://schemas.microsoft.com/office/drawing/2014/main"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60" name="CustomShape 1">
          <a:extLst>
            <a:ext uri="{FF2B5EF4-FFF2-40B4-BE49-F238E27FC236}">
              <a16:creationId xmlns="" xmlns:a16="http://schemas.microsoft.com/office/drawing/2014/main"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61" name="CustomShape 1">
          <a:extLst>
            <a:ext uri="{FF2B5EF4-FFF2-40B4-BE49-F238E27FC236}">
              <a16:creationId xmlns="" xmlns:a16="http://schemas.microsoft.com/office/drawing/2014/main"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62" name="CustomShape 1">
          <a:extLst>
            <a:ext uri="{FF2B5EF4-FFF2-40B4-BE49-F238E27FC236}">
              <a16:creationId xmlns="" xmlns:a16="http://schemas.microsoft.com/office/drawing/2014/main"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63" name="CustomShape 1">
          <a:extLst>
            <a:ext uri="{FF2B5EF4-FFF2-40B4-BE49-F238E27FC236}">
              <a16:creationId xmlns="" xmlns:a16="http://schemas.microsoft.com/office/drawing/2014/main"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64" name="CustomShape 1">
          <a:extLst>
            <a:ext uri="{FF2B5EF4-FFF2-40B4-BE49-F238E27FC236}">
              <a16:creationId xmlns="" xmlns:a16="http://schemas.microsoft.com/office/drawing/2014/main"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65" name="CustomShape 1">
          <a:extLst>
            <a:ext uri="{FF2B5EF4-FFF2-40B4-BE49-F238E27FC236}">
              <a16:creationId xmlns="" xmlns:a16="http://schemas.microsoft.com/office/drawing/2014/main"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66" name="CustomShape 1">
          <a:extLst>
            <a:ext uri="{FF2B5EF4-FFF2-40B4-BE49-F238E27FC236}">
              <a16:creationId xmlns="" xmlns:a16="http://schemas.microsoft.com/office/drawing/2014/main"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67" name="CustomShape 1">
          <a:extLst>
            <a:ext uri="{FF2B5EF4-FFF2-40B4-BE49-F238E27FC236}">
              <a16:creationId xmlns="" xmlns:a16="http://schemas.microsoft.com/office/drawing/2014/main"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68" name="CustomShape 1">
          <a:extLst>
            <a:ext uri="{FF2B5EF4-FFF2-40B4-BE49-F238E27FC236}">
              <a16:creationId xmlns="" xmlns:a16="http://schemas.microsoft.com/office/drawing/2014/main"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69" name="CustomShape 1">
          <a:extLst>
            <a:ext uri="{FF2B5EF4-FFF2-40B4-BE49-F238E27FC236}">
              <a16:creationId xmlns="" xmlns:a16="http://schemas.microsoft.com/office/drawing/2014/main"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70" name="CustomShape 1">
          <a:extLst>
            <a:ext uri="{FF2B5EF4-FFF2-40B4-BE49-F238E27FC236}">
              <a16:creationId xmlns="" xmlns:a16="http://schemas.microsoft.com/office/drawing/2014/main"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71" name="CustomShape 1">
          <a:extLst>
            <a:ext uri="{FF2B5EF4-FFF2-40B4-BE49-F238E27FC236}">
              <a16:creationId xmlns="" xmlns:a16="http://schemas.microsoft.com/office/drawing/2014/main"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72" name="CustomShape 1">
          <a:extLst>
            <a:ext uri="{FF2B5EF4-FFF2-40B4-BE49-F238E27FC236}">
              <a16:creationId xmlns="" xmlns:a16="http://schemas.microsoft.com/office/drawing/2014/main"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73" name="CustomShape 1">
          <a:extLst>
            <a:ext uri="{FF2B5EF4-FFF2-40B4-BE49-F238E27FC236}">
              <a16:creationId xmlns="" xmlns:a16="http://schemas.microsoft.com/office/drawing/2014/main"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74" name="CustomShape 1">
          <a:extLst>
            <a:ext uri="{FF2B5EF4-FFF2-40B4-BE49-F238E27FC236}">
              <a16:creationId xmlns="" xmlns:a16="http://schemas.microsoft.com/office/drawing/2014/main"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75" name="CustomShape 1">
          <a:extLst>
            <a:ext uri="{FF2B5EF4-FFF2-40B4-BE49-F238E27FC236}">
              <a16:creationId xmlns="" xmlns:a16="http://schemas.microsoft.com/office/drawing/2014/main"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76" name="CustomShape 1">
          <a:extLst>
            <a:ext uri="{FF2B5EF4-FFF2-40B4-BE49-F238E27FC236}">
              <a16:creationId xmlns="" xmlns:a16="http://schemas.microsoft.com/office/drawing/2014/main"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77" name="CustomShape 1">
          <a:extLst>
            <a:ext uri="{FF2B5EF4-FFF2-40B4-BE49-F238E27FC236}">
              <a16:creationId xmlns="" xmlns:a16="http://schemas.microsoft.com/office/drawing/2014/main"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78" name="CustomShape 1">
          <a:extLst>
            <a:ext uri="{FF2B5EF4-FFF2-40B4-BE49-F238E27FC236}">
              <a16:creationId xmlns="" xmlns:a16="http://schemas.microsoft.com/office/drawing/2014/main"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79" name="CustomShape 1">
          <a:extLst>
            <a:ext uri="{FF2B5EF4-FFF2-40B4-BE49-F238E27FC236}">
              <a16:creationId xmlns="" xmlns:a16="http://schemas.microsoft.com/office/drawing/2014/main"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80" name="CustomShape 1">
          <a:extLst>
            <a:ext uri="{FF2B5EF4-FFF2-40B4-BE49-F238E27FC236}">
              <a16:creationId xmlns="" xmlns:a16="http://schemas.microsoft.com/office/drawing/2014/main"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81" name="CustomShape 1">
          <a:extLst>
            <a:ext uri="{FF2B5EF4-FFF2-40B4-BE49-F238E27FC236}">
              <a16:creationId xmlns="" xmlns:a16="http://schemas.microsoft.com/office/drawing/2014/main"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82" name="CustomShape 1">
          <a:extLst>
            <a:ext uri="{FF2B5EF4-FFF2-40B4-BE49-F238E27FC236}">
              <a16:creationId xmlns="" xmlns:a16="http://schemas.microsoft.com/office/drawing/2014/main"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83" name="CustomShape 1">
          <a:extLst>
            <a:ext uri="{FF2B5EF4-FFF2-40B4-BE49-F238E27FC236}">
              <a16:creationId xmlns="" xmlns:a16="http://schemas.microsoft.com/office/drawing/2014/main"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84" name="CustomShape 1">
          <a:extLst>
            <a:ext uri="{FF2B5EF4-FFF2-40B4-BE49-F238E27FC236}">
              <a16:creationId xmlns="" xmlns:a16="http://schemas.microsoft.com/office/drawing/2014/main"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85" name="CustomShape 1">
          <a:extLst>
            <a:ext uri="{FF2B5EF4-FFF2-40B4-BE49-F238E27FC236}">
              <a16:creationId xmlns="" xmlns:a16="http://schemas.microsoft.com/office/drawing/2014/main"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86" name="CustomShape 1">
          <a:extLst>
            <a:ext uri="{FF2B5EF4-FFF2-40B4-BE49-F238E27FC236}">
              <a16:creationId xmlns="" xmlns:a16="http://schemas.microsoft.com/office/drawing/2014/main"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87" name="CustomShape 1">
          <a:extLst>
            <a:ext uri="{FF2B5EF4-FFF2-40B4-BE49-F238E27FC236}">
              <a16:creationId xmlns="" xmlns:a16="http://schemas.microsoft.com/office/drawing/2014/main"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88" name="CustomShape 1">
          <a:extLst>
            <a:ext uri="{FF2B5EF4-FFF2-40B4-BE49-F238E27FC236}">
              <a16:creationId xmlns="" xmlns:a16="http://schemas.microsoft.com/office/drawing/2014/main"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89" name="CustomShape 1">
          <a:extLst>
            <a:ext uri="{FF2B5EF4-FFF2-40B4-BE49-F238E27FC236}">
              <a16:creationId xmlns="" xmlns:a16="http://schemas.microsoft.com/office/drawing/2014/main"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90" name="CustomShape 1">
          <a:extLst>
            <a:ext uri="{FF2B5EF4-FFF2-40B4-BE49-F238E27FC236}">
              <a16:creationId xmlns="" xmlns:a16="http://schemas.microsoft.com/office/drawing/2014/main"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91" name="CustomShape 1">
          <a:extLst>
            <a:ext uri="{FF2B5EF4-FFF2-40B4-BE49-F238E27FC236}">
              <a16:creationId xmlns="" xmlns:a16="http://schemas.microsoft.com/office/drawing/2014/main"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92" name="CustomShape 1">
          <a:extLst>
            <a:ext uri="{FF2B5EF4-FFF2-40B4-BE49-F238E27FC236}">
              <a16:creationId xmlns="" xmlns:a16="http://schemas.microsoft.com/office/drawing/2014/main"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93" name="CustomShape 1">
          <a:extLst>
            <a:ext uri="{FF2B5EF4-FFF2-40B4-BE49-F238E27FC236}">
              <a16:creationId xmlns="" xmlns:a16="http://schemas.microsoft.com/office/drawing/2014/main"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94" name="CustomShape 1">
          <a:extLst>
            <a:ext uri="{FF2B5EF4-FFF2-40B4-BE49-F238E27FC236}">
              <a16:creationId xmlns="" xmlns:a16="http://schemas.microsoft.com/office/drawing/2014/main"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95" name="CustomShape 1">
          <a:extLst>
            <a:ext uri="{FF2B5EF4-FFF2-40B4-BE49-F238E27FC236}">
              <a16:creationId xmlns="" xmlns:a16="http://schemas.microsoft.com/office/drawing/2014/main"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96" name="CustomShape 1">
          <a:extLst>
            <a:ext uri="{FF2B5EF4-FFF2-40B4-BE49-F238E27FC236}">
              <a16:creationId xmlns="" xmlns:a16="http://schemas.microsoft.com/office/drawing/2014/main"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97" name="CustomShape 1">
          <a:extLst>
            <a:ext uri="{FF2B5EF4-FFF2-40B4-BE49-F238E27FC236}">
              <a16:creationId xmlns="" xmlns:a16="http://schemas.microsoft.com/office/drawing/2014/main"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98" name="CustomShape 1">
          <a:extLst>
            <a:ext uri="{FF2B5EF4-FFF2-40B4-BE49-F238E27FC236}">
              <a16:creationId xmlns="" xmlns:a16="http://schemas.microsoft.com/office/drawing/2014/main"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99" name="CustomShape 1">
          <a:extLst>
            <a:ext uri="{FF2B5EF4-FFF2-40B4-BE49-F238E27FC236}">
              <a16:creationId xmlns="" xmlns:a16="http://schemas.microsoft.com/office/drawing/2014/main"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100" name="CustomShape 1">
          <a:extLst>
            <a:ext uri="{FF2B5EF4-FFF2-40B4-BE49-F238E27FC236}">
              <a16:creationId xmlns="" xmlns:a16="http://schemas.microsoft.com/office/drawing/2014/main"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01" name="CustomShape 1">
          <a:extLst>
            <a:ext uri="{FF2B5EF4-FFF2-40B4-BE49-F238E27FC236}">
              <a16:creationId xmlns="" xmlns:a16="http://schemas.microsoft.com/office/drawing/2014/main"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02" name="CustomShape 1">
          <a:extLst>
            <a:ext uri="{FF2B5EF4-FFF2-40B4-BE49-F238E27FC236}">
              <a16:creationId xmlns="" xmlns:a16="http://schemas.microsoft.com/office/drawing/2014/main"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03" name="CustomShape 1">
          <a:extLst>
            <a:ext uri="{FF2B5EF4-FFF2-40B4-BE49-F238E27FC236}">
              <a16:creationId xmlns="" xmlns:a16="http://schemas.microsoft.com/office/drawing/2014/main"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04" name="CustomShape 1">
          <a:extLst>
            <a:ext uri="{FF2B5EF4-FFF2-40B4-BE49-F238E27FC236}">
              <a16:creationId xmlns="" xmlns:a16="http://schemas.microsoft.com/office/drawing/2014/main"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05" name="CustomShape 1">
          <a:extLst>
            <a:ext uri="{FF2B5EF4-FFF2-40B4-BE49-F238E27FC236}">
              <a16:creationId xmlns="" xmlns:a16="http://schemas.microsoft.com/office/drawing/2014/main"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06" name="CustomShape 1">
          <a:extLst>
            <a:ext uri="{FF2B5EF4-FFF2-40B4-BE49-F238E27FC236}">
              <a16:creationId xmlns="" xmlns:a16="http://schemas.microsoft.com/office/drawing/2014/main"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07" name="CustomShape 1">
          <a:extLst>
            <a:ext uri="{FF2B5EF4-FFF2-40B4-BE49-F238E27FC236}">
              <a16:creationId xmlns="" xmlns:a16="http://schemas.microsoft.com/office/drawing/2014/main"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08" name="CustomShape 1">
          <a:extLst>
            <a:ext uri="{FF2B5EF4-FFF2-40B4-BE49-F238E27FC236}">
              <a16:creationId xmlns="" xmlns:a16="http://schemas.microsoft.com/office/drawing/2014/main"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09" name="CustomShape 1">
          <a:extLst>
            <a:ext uri="{FF2B5EF4-FFF2-40B4-BE49-F238E27FC236}">
              <a16:creationId xmlns="" xmlns:a16="http://schemas.microsoft.com/office/drawing/2014/main"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10" name="CustomShape 1">
          <a:extLst>
            <a:ext uri="{FF2B5EF4-FFF2-40B4-BE49-F238E27FC236}">
              <a16:creationId xmlns="" xmlns:a16="http://schemas.microsoft.com/office/drawing/2014/main"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11" name="CustomShape 1">
          <a:extLst>
            <a:ext uri="{FF2B5EF4-FFF2-40B4-BE49-F238E27FC236}">
              <a16:creationId xmlns="" xmlns:a16="http://schemas.microsoft.com/office/drawing/2014/main"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12" name="CustomShape 1">
          <a:extLst>
            <a:ext uri="{FF2B5EF4-FFF2-40B4-BE49-F238E27FC236}">
              <a16:creationId xmlns="" xmlns:a16="http://schemas.microsoft.com/office/drawing/2014/main"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13" name="CustomShape 1">
          <a:extLst>
            <a:ext uri="{FF2B5EF4-FFF2-40B4-BE49-F238E27FC236}">
              <a16:creationId xmlns="" xmlns:a16="http://schemas.microsoft.com/office/drawing/2014/main"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14" name="CustomShape 1">
          <a:extLst>
            <a:ext uri="{FF2B5EF4-FFF2-40B4-BE49-F238E27FC236}">
              <a16:creationId xmlns="" xmlns:a16="http://schemas.microsoft.com/office/drawing/2014/main"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15" name="CustomShape 1">
          <a:extLst>
            <a:ext uri="{FF2B5EF4-FFF2-40B4-BE49-F238E27FC236}">
              <a16:creationId xmlns="" xmlns:a16="http://schemas.microsoft.com/office/drawing/2014/main"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16" name="CustomShape 1">
          <a:extLst>
            <a:ext uri="{FF2B5EF4-FFF2-40B4-BE49-F238E27FC236}">
              <a16:creationId xmlns="" xmlns:a16="http://schemas.microsoft.com/office/drawing/2014/main"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17" name="CustomShape 1">
          <a:extLst>
            <a:ext uri="{FF2B5EF4-FFF2-40B4-BE49-F238E27FC236}">
              <a16:creationId xmlns="" xmlns:a16="http://schemas.microsoft.com/office/drawing/2014/main"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18" name="CustomShape 1">
          <a:extLst>
            <a:ext uri="{FF2B5EF4-FFF2-40B4-BE49-F238E27FC236}">
              <a16:creationId xmlns="" xmlns:a16="http://schemas.microsoft.com/office/drawing/2014/main"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19" name="CustomShape 1">
          <a:extLst>
            <a:ext uri="{FF2B5EF4-FFF2-40B4-BE49-F238E27FC236}">
              <a16:creationId xmlns="" xmlns:a16="http://schemas.microsoft.com/office/drawing/2014/main"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20" name="CustomShape 1">
          <a:extLst>
            <a:ext uri="{FF2B5EF4-FFF2-40B4-BE49-F238E27FC236}">
              <a16:creationId xmlns="" xmlns:a16="http://schemas.microsoft.com/office/drawing/2014/main"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21" name="CustomShape 1">
          <a:extLst>
            <a:ext uri="{FF2B5EF4-FFF2-40B4-BE49-F238E27FC236}">
              <a16:creationId xmlns="" xmlns:a16="http://schemas.microsoft.com/office/drawing/2014/main"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22" name="CustomShape 1">
          <a:extLst>
            <a:ext uri="{FF2B5EF4-FFF2-40B4-BE49-F238E27FC236}">
              <a16:creationId xmlns="" xmlns:a16="http://schemas.microsoft.com/office/drawing/2014/main"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23" name="CustomShape 1">
          <a:extLst>
            <a:ext uri="{FF2B5EF4-FFF2-40B4-BE49-F238E27FC236}">
              <a16:creationId xmlns="" xmlns:a16="http://schemas.microsoft.com/office/drawing/2014/main"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24" name="CustomShape 1">
          <a:extLst>
            <a:ext uri="{FF2B5EF4-FFF2-40B4-BE49-F238E27FC236}">
              <a16:creationId xmlns="" xmlns:a16="http://schemas.microsoft.com/office/drawing/2014/main"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25" name="CustomShape 1">
          <a:extLst>
            <a:ext uri="{FF2B5EF4-FFF2-40B4-BE49-F238E27FC236}">
              <a16:creationId xmlns="" xmlns:a16="http://schemas.microsoft.com/office/drawing/2014/main"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26" name="CustomShape 1">
          <a:extLst>
            <a:ext uri="{FF2B5EF4-FFF2-40B4-BE49-F238E27FC236}">
              <a16:creationId xmlns="" xmlns:a16="http://schemas.microsoft.com/office/drawing/2014/main"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27" name="CustomShape 1">
          <a:extLst>
            <a:ext uri="{FF2B5EF4-FFF2-40B4-BE49-F238E27FC236}">
              <a16:creationId xmlns="" xmlns:a16="http://schemas.microsoft.com/office/drawing/2014/main"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28" name="CustomShape 1">
          <a:extLst>
            <a:ext uri="{FF2B5EF4-FFF2-40B4-BE49-F238E27FC236}">
              <a16:creationId xmlns="" xmlns:a16="http://schemas.microsoft.com/office/drawing/2014/main"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29" name="CustomShape 1">
          <a:extLst>
            <a:ext uri="{FF2B5EF4-FFF2-40B4-BE49-F238E27FC236}">
              <a16:creationId xmlns="" xmlns:a16="http://schemas.microsoft.com/office/drawing/2014/main"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30" name="CustomShape 1">
          <a:extLst>
            <a:ext uri="{FF2B5EF4-FFF2-40B4-BE49-F238E27FC236}">
              <a16:creationId xmlns="" xmlns:a16="http://schemas.microsoft.com/office/drawing/2014/main"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31" name="CustomShape 1">
          <a:extLst>
            <a:ext uri="{FF2B5EF4-FFF2-40B4-BE49-F238E27FC236}">
              <a16:creationId xmlns="" xmlns:a16="http://schemas.microsoft.com/office/drawing/2014/main"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32" name="CustomShape 1">
          <a:extLst>
            <a:ext uri="{FF2B5EF4-FFF2-40B4-BE49-F238E27FC236}">
              <a16:creationId xmlns="" xmlns:a16="http://schemas.microsoft.com/office/drawing/2014/main"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33" name="CustomShape 1">
          <a:extLst>
            <a:ext uri="{FF2B5EF4-FFF2-40B4-BE49-F238E27FC236}">
              <a16:creationId xmlns="" xmlns:a16="http://schemas.microsoft.com/office/drawing/2014/main"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34" name="CustomShape 1">
          <a:extLst>
            <a:ext uri="{FF2B5EF4-FFF2-40B4-BE49-F238E27FC236}">
              <a16:creationId xmlns="" xmlns:a16="http://schemas.microsoft.com/office/drawing/2014/main"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35" name="CustomShape 1">
          <a:extLst>
            <a:ext uri="{FF2B5EF4-FFF2-40B4-BE49-F238E27FC236}">
              <a16:creationId xmlns="" xmlns:a16="http://schemas.microsoft.com/office/drawing/2014/main"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36" name="CustomShape 1">
          <a:extLst>
            <a:ext uri="{FF2B5EF4-FFF2-40B4-BE49-F238E27FC236}">
              <a16:creationId xmlns="" xmlns:a16="http://schemas.microsoft.com/office/drawing/2014/main"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137" name="CustomShape 1">
          <a:extLst>
            <a:ext uri="{FF2B5EF4-FFF2-40B4-BE49-F238E27FC236}">
              <a16:creationId xmlns="" xmlns:a16="http://schemas.microsoft.com/office/drawing/2014/main"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38" name="CustomShape 1">
          <a:extLst>
            <a:ext uri="{FF2B5EF4-FFF2-40B4-BE49-F238E27FC236}">
              <a16:creationId xmlns="" xmlns:a16="http://schemas.microsoft.com/office/drawing/2014/main"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39" name="CustomShape 1">
          <a:extLst>
            <a:ext uri="{FF2B5EF4-FFF2-40B4-BE49-F238E27FC236}">
              <a16:creationId xmlns="" xmlns:a16="http://schemas.microsoft.com/office/drawing/2014/main"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40" name="CustomShape 1">
          <a:extLst>
            <a:ext uri="{FF2B5EF4-FFF2-40B4-BE49-F238E27FC236}">
              <a16:creationId xmlns="" xmlns:a16="http://schemas.microsoft.com/office/drawing/2014/main"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41" name="CustomShape 1">
          <a:extLst>
            <a:ext uri="{FF2B5EF4-FFF2-40B4-BE49-F238E27FC236}">
              <a16:creationId xmlns="" xmlns:a16="http://schemas.microsoft.com/office/drawing/2014/main"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42" name="CustomShape 1">
          <a:extLst>
            <a:ext uri="{FF2B5EF4-FFF2-40B4-BE49-F238E27FC236}">
              <a16:creationId xmlns="" xmlns:a16="http://schemas.microsoft.com/office/drawing/2014/main"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43" name="CustomShape 1">
          <a:extLst>
            <a:ext uri="{FF2B5EF4-FFF2-40B4-BE49-F238E27FC236}">
              <a16:creationId xmlns="" xmlns:a16="http://schemas.microsoft.com/office/drawing/2014/main"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44" name="CustomShape 1">
          <a:extLst>
            <a:ext uri="{FF2B5EF4-FFF2-40B4-BE49-F238E27FC236}">
              <a16:creationId xmlns="" xmlns:a16="http://schemas.microsoft.com/office/drawing/2014/main"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45" name="CustomShape 1">
          <a:extLst>
            <a:ext uri="{FF2B5EF4-FFF2-40B4-BE49-F238E27FC236}">
              <a16:creationId xmlns="" xmlns:a16="http://schemas.microsoft.com/office/drawing/2014/main"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146" name="CustomShape 1">
          <a:extLst>
            <a:ext uri="{FF2B5EF4-FFF2-40B4-BE49-F238E27FC236}">
              <a16:creationId xmlns="" xmlns:a16="http://schemas.microsoft.com/office/drawing/2014/main"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47" name="CustomShape 1">
          <a:extLst>
            <a:ext uri="{FF2B5EF4-FFF2-40B4-BE49-F238E27FC236}">
              <a16:creationId xmlns="" xmlns:a16="http://schemas.microsoft.com/office/drawing/2014/main"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48" name="CustomShape 1">
          <a:extLst>
            <a:ext uri="{FF2B5EF4-FFF2-40B4-BE49-F238E27FC236}">
              <a16:creationId xmlns="" xmlns:a16="http://schemas.microsoft.com/office/drawing/2014/main"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49" name="CustomShape 1">
          <a:extLst>
            <a:ext uri="{FF2B5EF4-FFF2-40B4-BE49-F238E27FC236}">
              <a16:creationId xmlns="" xmlns:a16="http://schemas.microsoft.com/office/drawing/2014/main"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50" name="CustomShape 1">
          <a:extLst>
            <a:ext uri="{FF2B5EF4-FFF2-40B4-BE49-F238E27FC236}">
              <a16:creationId xmlns="" xmlns:a16="http://schemas.microsoft.com/office/drawing/2014/main"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51" name="CustomShape 1">
          <a:extLst>
            <a:ext uri="{FF2B5EF4-FFF2-40B4-BE49-F238E27FC236}">
              <a16:creationId xmlns="" xmlns:a16="http://schemas.microsoft.com/office/drawing/2014/main"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52" name="CustomShape 1">
          <a:extLst>
            <a:ext uri="{FF2B5EF4-FFF2-40B4-BE49-F238E27FC236}">
              <a16:creationId xmlns="" xmlns:a16="http://schemas.microsoft.com/office/drawing/2014/main"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53" name="CustomShape 1">
          <a:extLst>
            <a:ext uri="{FF2B5EF4-FFF2-40B4-BE49-F238E27FC236}">
              <a16:creationId xmlns="" xmlns:a16="http://schemas.microsoft.com/office/drawing/2014/main"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54" name="CustomShape 1">
          <a:extLst>
            <a:ext uri="{FF2B5EF4-FFF2-40B4-BE49-F238E27FC236}">
              <a16:creationId xmlns="" xmlns:a16="http://schemas.microsoft.com/office/drawing/2014/main"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55" name="CustomShape 1">
          <a:extLst>
            <a:ext uri="{FF2B5EF4-FFF2-40B4-BE49-F238E27FC236}">
              <a16:creationId xmlns="" xmlns:a16="http://schemas.microsoft.com/office/drawing/2014/main"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56" name="CustomShape 1">
          <a:extLst>
            <a:ext uri="{FF2B5EF4-FFF2-40B4-BE49-F238E27FC236}">
              <a16:creationId xmlns="" xmlns:a16="http://schemas.microsoft.com/office/drawing/2014/main"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57" name="CustomShape 1">
          <a:extLst>
            <a:ext uri="{FF2B5EF4-FFF2-40B4-BE49-F238E27FC236}">
              <a16:creationId xmlns="" xmlns:a16="http://schemas.microsoft.com/office/drawing/2014/main"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58" name="CustomShape 1">
          <a:extLst>
            <a:ext uri="{FF2B5EF4-FFF2-40B4-BE49-F238E27FC236}">
              <a16:creationId xmlns="" xmlns:a16="http://schemas.microsoft.com/office/drawing/2014/main"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59" name="CustomShape 1">
          <a:extLst>
            <a:ext uri="{FF2B5EF4-FFF2-40B4-BE49-F238E27FC236}">
              <a16:creationId xmlns="" xmlns:a16="http://schemas.microsoft.com/office/drawing/2014/main"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60" name="CustomShape 1">
          <a:extLst>
            <a:ext uri="{FF2B5EF4-FFF2-40B4-BE49-F238E27FC236}">
              <a16:creationId xmlns="" xmlns:a16="http://schemas.microsoft.com/office/drawing/2014/main"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61" name="CustomShape 1">
          <a:extLst>
            <a:ext uri="{FF2B5EF4-FFF2-40B4-BE49-F238E27FC236}">
              <a16:creationId xmlns="" xmlns:a16="http://schemas.microsoft.com/office/drawing/2014/main"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62" name="CustomShape 1">
          <a:extLst>
            <a:ext uri="{FF2B5EF4-FFF2-40B4-BE49-F238E27FC236}">
              <a16:creationId xmlns="" xmlns:a16="http://schemas.microsoft.com/office/drawing/2014/main"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63" name="CustomShape 1">
          <a:extLst>
            <a:ext uri="{FF2B5EF4-FFF2-40B4-BE49-F238E27FC236}">
              <a16:creationId xmlns="" xmlns:a16="http://schemas.microsoft.com/office/drawing/2014/main"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64" name="CustomShape 1">
          <a:extLst>
            <a:ext uri="{FF2B5EF4-FFF2-40B4-BE49-F238E27FC236}">
              <a16:creationId xmlns="" xmlns:a16="http://schemas.microsoft.com/office/drawing/2014/main"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65" name="CustomShape 1">
          <a:extLst>
            <a:ext uri="{FF2B5EF4-FFF2-40B4-BE49-F238E27FC236}">
              <a16:creationId xmlns="" xmlns:a16="http://schemas.microsoft.com/office/drawing/2014/main"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66" name="CustomShape 1">
          <a:extLst>
            <a:ext uri="{FF2B5EF4-FFF2-40B4-BE49-F238E27FC236}">
              <a16:creationId xmlns="" xmlns:a16="http://schemas.microsoft.com/office/drawing/2014/main"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67" name="CustomShape 1">
          <a:extLst>
            <a:ext uri="{FF2B5EF4-FFF2-40B4-BE49-F238E27FC236}">
              <a16:creationId xmlns="" xmlns:a16="http://schemas.microsoft.com/office/drawing/2014/main"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68" name="CustomShape 1">
          <a:extLst>
            <a:ext uri="{FF2B5EF4-FFF2-40B4-BE49-F238E27FC236}">
              <a16:creationId xmlns="" xmlns:a16="http://schemas.microsoft.com/office/drawing/2014/main"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69" name="CustomShape 1">
          <a:extLst>
            <a:ext uri="{FF2B5EF4-FFF2-40B4-BE49-F238E27FC236}">
              <a16:creationId xmlns="" xmlns:a16="http://schemas.microsoft.com/office/drawing/2014/main"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70" name="CustomShape 1">
          <a:extLst>
            <a:ext uri="{FF2B5EF4-FFF2-40B4-BE49-F238E27FC236}">
              <a16:creationId xmlns="" xmlns:a16="http://schemas.microsoft.com/office/drawing/2014/main"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71" name="CustomShape 1">
          <a:extLst>
            <a:ext uri="{FF2B5EF4-FFF2-40B4-BE49-F238E27FC236}">
              <a16:creationId xmlns="" xmlns:a16="http://schemas.microsoft.com/office/drawing/2014/main"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72" name="CustomShape 1">
          <a:extLst>
            <a:ext uri="{FF2B5EF4-FFF2-40B4-BE49-F238E27FC236}">
              <a16:creationId xmlns="" xmlns:a16="http://schemas.microsoft.com/office/drawing/2014/main"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73" name="CustomShape 1">
          <a:extLst>
            <a:ext uri="{FF2B5EF4-FFF2-40B4-BE49-F238E27FC236}">
              <a16:creationId xmlns="" xmlns:a16="http://schemas.microsoft.com/office/drawing/2014/main"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74" name="CustomShape 1">
          <a:extLst>
            <a:ext uri="{FF2B5EF4-FFF2-40B4-BE49-F238E27FC236}">
              <a16:creationId xmlns="" xmlns:a16="http://schemas.microsoft.com/office/drawing/2014/main"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75" name="CustomShape 1">
          <a:extLst>
            <a:ext uri="{FF2B5EF4-FFF2-40B4-BE49-F238E27FC236}">
              <a16:creationId xmlns="" xmlns:a16="http://schemas.microsoft.com/office/drawing/2014/main"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76" name="CustomShape 1">
          <a:extLst>
            <a:ext uri="{FF2B5EF4-FFF2-40B4-BE49-F238E27FC236}">
              <a16:creationId xmlns="" xmlns:a16="http://schemas.microsoft.com/office/drawing/2014/main"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77" name="CustomShape 1">
          <a:extLst>
            <a:ext uri="{FF2B5EF4-FFF2-40B4-BE49-F238E27FC236}">
              <a16:creationId xmlns="" xmlns:a16="http://schemas.microsoft.com/office/drawing/2014/main"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78" name="CustomShape 1">
          <a:extLst>
            <a:ext uri="{FF2B5EF4-FFF2-40B4-BE49-F238E27FC236}">
              <a16:creationId xmlns="" xmlns:a16="http://schemas.microsoft.com/office/drawing/2014/main"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79" name="CustomShape 1">
          <a:extLst>
            <a:ext uri="{FF2B5EF4-FFF2-40B4-BE49-F238E27FC236}">
              <a16:creationId xmlns="" xmlns:a16="http://schemas.microsoft.com/office/drawing/2014/main"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80" name="CustomShape 1">
          <a:extLst>
            <a:ext uri="{FF2B5EF4-FFF2-40B4-BE49-F238E27FC236}">
              <a16:creationId xmlns="" xmlns:a16="http://schemas.microsoft.com/office/drawing/2014/main"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81" name="CustomShape 1">
          <a:extLst>
            <a:ext uri="{FF2B5EF4-FFF2-40B4-BE49-F238E27FC236}">
              <a16:creationId xmlns="" xmlns:a16="http://schemas.microsoft.com/office/drawing/2014/main"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82" name="CustomShape 1">
          <a:extLst>
            <a:ext uri="{FF2B5EF4-FFF2-40B4-BE49-F238E27FC236}">
              <a16:creationId xmlns="" xmlns:a16="http://schemas.microsoft.com/office/drawing/2014/main"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83" name="CustomShape 1">
          <a:extLst>
            <a:ext uri="{FF2B5EF4-FFF2-40B4-BE49-F238E27FC236}">
              <a16:creationId xmlns="" xmlns:a16="http://schemas.microsoft.com/office/drawing/2014/main"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84" name="CustomShape 1">
          <a:extLst>
            <a:ext uri="{FF2B5EF4-FFF2-40B4-BE49-F238E27FC236}">
              <a16:creationId xmlns="" xmlns:a16="http://schemas.microsoft.com/office/drawing/2014/main"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85" name="CustomShape 1">
          <a:extLst>
            <a:ext uri="{FF2B5EF4-FFF2-40B4-BE49-F238E27FC236}">
              <a16:creationId xmlns="" xmlns:a16="http://schemas.microsoft.com/office/drawing/2014/main"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86" name="CustomShape 1">
          <a:extLst>
            <a:ext uri="{FF2B5EF4-FFF2-40B4-BE49-F238E27FC236}">
              <a16:creationId xmlns="" xmlns:a16="http://schemas.microsoft.com/office/drawing/2014/main"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87" name="CustomShape 1">
          <a:extLst>
            <a:ext uri="{FF2B5EF4-FFF2-40B4-BE49-F238E27FC236}">
              <a16:creationId xmlns="" xmlns:a16="http://schemas.microsoft.com/office/drawing/2014/main"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88" name="CustomShape 1">
          <a:extLst>
            <a:ext uri="{FF2B5EF4-FFF2-40B4-BE49-F238E27FC236}">
              <a16:creationId xmlns="" xmlns:a16="http://schemas.microsoft.com/office/drawing/2014/main"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89" name="CustomShape 1">
          <a:extLst>
            <a:ext uri="{FF2B5EF4-FFF2-40B4-BE49-F238E27FC236}">
              <a16:creationId xmlns="" xmlns:a16="http://schemas.microsoft.com/office/drawing/2014/main"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90" name="CustomShape 1">
          <a:extLst>
            <a:ext uri="{FF2B5EF4-FFF2-40B4-BE49-F238E27FC236}">
              <a16:creationId xmlns="" xmlns:a16="http://schemas.microsoft.com/office/drawing/2014/main"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91" name="CustomShape 1">
          <a:extLst>
            <a:ext uri="{FF2B5EF4-FFF2-40B4-BE49-F238E27FC236}">
              <a16:creationId xmlns="" xmlns:a16="http://schemas.microsoft.com/office/drawing/2014/main"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92" name="CustomShape 1">
          <a:extLst>
            <a:ext uri="{FF2B5EF4-FFF2-40B4-BE49-F238E27FC236}">
              <a16:creationId xmlns="" xmlns:a16="http://schemas.microsoft.com/office/drawing/2014/main"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93" name="CustomShape 1">
          <a:extLst>
            <a:ext uri="{FF2B5EF4-FFF2-40B4-BE49-F238E27FC236}">
              <a16:creationId xmlns="" xmlns:a16="http://schemas.microsoft.com/office/drawing/2014/main"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94" name="CustomShape 1">
          <a:extLst>
            <a:ext uri="{FF2B5EF4-FFF2-40B4-BE49-F238E27FC236}">
              <a16:creationId xmlns="" xmlns:a16="http://schemas.microsoft.com/office/drawing/2014/main"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95" name="CustomShape 1">
          <a:extLst>
            <a:ext uri="{FF2B5EF4-FFF2-40B4-BE49-F238E27FC236}">
              <a16:creationId xmlns="" xmlns:a16="http://schemas.microsoft.com/office/drawing/2014/main"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96" name="CustomShape 1">
          <a:extLst>
            <a:ext uri="{FF2B5EF4-FFF2-40B4-BE49-F238E27FC236}">
              <a16:creationId xmlns="" xmlns:a16="http://schemas.microsoft.com/office/drawing/2014/main"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97" name="CustomShape 1">
          <a:extLst>
            <a:ext uri="{FF2B5EF4-FFF2-40B4-BE49-F238E27FC236}">
              <a16:creationId xmlns="" xmlns:a16="http://schemas.microsoft.com/office/drawing/2014/main"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98" name="CustomShape 1">
          <a:extLst>
            <a:ext uri="{FF2B5EF4-FFF2-40B4-BE49-F238E27FC236}">
              <a16:creationId xmlns="" xmlns:a16="http://schemas.microsoft.com/office/drawing/2014/main"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99" name="CustomShape 1">
          <a:extLst>
            <a:ext uri="{FF2B5EF4-FFF2-40B4-BE49-F238E27FC236}">
              <a16:creationId xmlns="" xmlns:a16="http://schemas.microsoft.com/office/drawing/2014/main"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00" name="CustomShape 1">
          <a:extLst>
            <a:ext uri="{FF2B5EF4-FFF2-40B4-BE49-F238E27FC236}">
              <a16:creationId xmlns="" xmlns:a16="http://schemas.microsoft.com/office/drawing/2014/main"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01" name="CustomShape 1">
          <a:extLst>
            <a:ext uri="{FF2B5EF4-FFF2-40B4-BE49-F238E27FC236}">
              <a16:creationId xmlns="" xmlns:a16="http://schemas.microsoft.com/office/drawing/2014/main"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02" name="CustomShape 1">
          <a:extLst>
            <a:ext uri="{FF2B5EF4-FFF2-40B4-BE49-F238E27FC236}">
              <a16:creationId xmlns="" xmlns:a16="http://schemas.microsoft.com/office/drawing/2014/main"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03" name="CustomShape 1">
          <a:extLst>
            <a:ext uri="{FF2B5EF4-FFF2-40B4-BE49-F238E27FC236}">
              <a16:creationId xmlns="" xmlns:a16="http://schemas.microsoft.com/office/drawing/2014/main"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04" name="CustomShape 1">
          <a:extLst>
            <a:ext uri="{FF2B5EF4-FFF2-40B4-BE49-F238E27FC236}">
              <a16:creationId xmlns="" xmlns:a16="http://schemas.microsoft.com/office/drawing/2014/main"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05" name="CustomShape 1">
          <a:extLst>
            <a:ext uri="{FF2B5EF4-FFF2-40B4-BE49-F238E27FC236}">
              <a16:creationId xmlns="" xmlns:a16="http://schemas.microsoft.com/office/drawing/2014/main"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06" name="CustomShape 1">
          <a:extLst>
            <a:ext uri="{FF2B5EF4-FFF2-40B4-BE49-F238E27FC236}">
              <a16:creationId xmlns="" xmlns:a16="http://schemas.microsoft.com/office/drawing/2014/main"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07" name="CustomShape 1">
          <a:extLst>
            <a:ext uri="{FF2B5EF4-FFF2-40B4-BE49-F238E27FC236}">
              <a16:creationId xmlns="" xmlns:a16="http://schemas.microsoft.com/office/drawing/2014/main"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08" name="CustomShape 1">
          <a:extLst>
            <a:ext uri="{FF2B5EF4-FFF2-40B4-BE49-F238E27FC236}">
              <a16:creationId xmlns="" xmlns:a16="http://schemas.microsoft.com/office/drawing/2014/main"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09" name="CustomShape 1">
          <a:extLst>
            <a:ext uri="{FF2B5EF4-FFF2-40B4-BE49-F238E27FC236}">
              <a16:creationId xmlns="" xmlns:a16="http://schemas.microsoft.com/office/drawing/2014/main"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10" name="CustomShape 1">
          <a:extLst>
            <a:ext uri="{FF2B5EF4-FFF2-40B4-BE49-F238E27FC236}">
              <a16:creationId xmlns="" xmlns:a16="http://schemas.microsoft.com/office/drawing/2014/main"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11" name="CustomShape 1">
          <a:extLst>
            <a:ext uri="{FF2B5EF4-FFF2-40B4-BE49-F238E27FC236}">
              <a16:creationId xmlns="" xmlns:a16="http://schemas.microsoft.com/office/drawing/2014/main"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12" name="CustomShape 1">
          <a:extLst>
            <a:ext uri="{FF2B5EF4-FFF2-40B4-BE49-F238E27FC236}">
              <a16:creationId xmlns="" xmlns:a16="http://schemas.microsoft.com/office/drawing/2014/main"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13" name="CustomShape 1">
          <a:extLst>
            <a:ext uri="{FF2B5EF4-FFF2-40B4-BE49-F238E27FC236}">
              <a16:creationId xmlns="" xmlns:a16="http://schemas.microsoft.com/office/drawing/2014/main"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14" name="CustomShape 1">
          <a:extLst>
            <a:ext uri="{FF2B5EF4-FFF2-40B4-BE49-F238E27FC236}">
              <a16:creationId xmlns="" xmlns:a16="http://schemas.microsoft.com/office/drawing/2014/main"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15" name="CustomShape 1">
          <a:extLst>
            <a:ext uri="{FF2B5EF4-FFF2-40B4-BE49-F238E27FC236}">
              <a16:creationId xmlns="" xmlns:a16="http://schemas.microsoft.com/office/drawing/2014/main"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16" name="CustomShape 1">
          <a:extLst>
            <a:ext uri="{FF2B5EF4-FFF2-40B4-BE49-F238E27FC236}">
              <a16:creationId xmlns="" xmlns:a16="http://schemas.microsoft.com/office/drawing/2014/main"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17" name="CustomShape 1">
          <a:extLst>
            <a:ext uri="{FF2B5EF4-FFF2-40B4-BE49-F238E27FC236}">
              <a16:creationId xmlns="" xmlns:a16="http://schemas.microsoft.com/office/drawing/2014/main"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18" name="CustomShape 1">
          <a:extLst>
            <a:ext uri="{FF2B5EF4-FFF2-40B4-BE49-F238E27FC236}">
              <a16:creationId xmlns="" xmlns:a16="http://schemas.microsoft.com/office/drawing/2014/main"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19" name="CustomShape 1">
          <a:extLst>
            <a:ext uri="{FF2B5EF4-FFF2-40B4-BE49-F238E27FC236}">
              <a16:creationId xmlns="" xmlns:a16="http://schemas.microsoft.com/office/drawing/2014/main"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20" name="CustomShape 1">
          <a:extLst>
            <a:ext uri="{FF2B5EF4-FFF2-40B4-BE49-F238E27FC236}">
              <a16:creationId xmlns="" xmlns:a16="http://schemas.microsoft.com/office/drawing/2014/main"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21" name="CustomShape 1">
          <a:extLst>
            <a:ext uri="{FF2B5EF4-FFF2-40B4-BE49-F238E27FC236}">
              <a16:creationId xmlns="" xmlns:a16="http://schemas.microsoft.com/office/drawing/2014/main"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22" name="CustomShape 1">
          <a:extLst>
            <a:ext uri="{FF2B5EF4-FFF2-40B4-BE49-F238E27FC236}">
              <a16:creationId xmlns="" xmlns:a16="http://schemas.microsoft.com/office/drawing/2014/main"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23" name="CustomShape 1">
          <a:extLst>
            <a:ext uri="{FF2B5EF4-FFF2-40B4-BE49-F238E27FC236}">
              <a16:creationId xmlns="" xmlns:a16="http://schemas.microsoft.com/office/drawing/2014/main"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24" name="CustomShape 1">
          <a:extLst>
            <a:ext uri="{FF2B5EF4-FFF2-40B4-BE49-F238E27FC236}">
              <a16:creationId xmlns="" xmlns:a16="http://schemas.microsoft.com/office/drawing/2014/main"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25" name="CustomShape 1">
          <a:extLst>
            <a:ext uri="{FF2B5EF4-FFF2-40B4-BE49-F238E27FC236}">
              <a16:creationId xmlns="" xmlns:a16="http://schemas.microsoft.com/office/drawing/2014/main"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26" name="CustomShape 1">
          <a:extLst>
            <a:ext uri="{FF2B5EF4-FFF2-40B4-BE49-F238E27FC236}">
              <a16:creationId xmlns="" xmlns:a16="http://schemas.microsoft.com/office/drawing/2014/main"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27" name="CustomShape 1">
          <a:extLst>
            <a:ext uri="{FF2B5EF4-FFF2-40B4-BE49-F238E27FC236}">
              <a16:creationId xmlns="" xmlns:a16="http://schemas.microsoft.com/office/drawing/2014/main"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28" name="CustomShape 1">
          <a:extLst>
            <a:ext uri="{FF2B5EF4-FFF2-40B4-BE49-F238E27FC236}">
              <a16:creationId xmlns="" xmlns:a16="http://schemas.microsoft.com/office/drawing/2014/main"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29" name="CustomShape 1">
          <a:extLst>
            <a:ext uri="{FF2B5EF4-FFF2-40B4-BE49-F238E27FC236}">
              <a16:creationId xmlns="" xmlns:a16="http://schemas.microsoft.com/office/drawing/2014/main"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30" name="CustomShape 1">
          <a:extLst>
            <a:ext uri="{FF2B5EF4-FFF2-40B4-BE49-F238E27FC236}">
              <a16:creationId xmlns="" xmlns:a16="http://schemas.microsoft.com/office/drawing/2014/main"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31" name="CustomShape 1">
          <a:extLst>
            <a:ext uri="{FF2B5EF4-FFF2-40B4-BE49-F238E27FC236}">
              <a16:creationId xmlns="" xmlns:a16="http://schemas.microsoft.com/office/drawing/2014/main"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32" name="CustomShape 1">
          <a:extLst>
            <a:ext uri="{FF2B5EF4-FFF2-40B4-BE49-F238E27FC236}">
              <a16:creationId xmlns="" xmlns:a16="http://schemas.microsoft.com/office/drawing/2014/main"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33" name="CustomShape 1">
          <a:extLst>
            <a:ext uri="{FF2B5EF4-FFF2-40B4-BE49-F238E27FC236}">
              <a16:creationId xmlns="" xmlns:a16="http://schemas.microsoft.com/office/drawing/2014/main"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34" name="CustomShape 1">
          <a:extLst>
            <a:ext uri="{FF2B5EF4-FFF2-40B4-BE49-F238E27FC236}">
              <a16:creationId xmlns="" xmlns:a16="http://schemas.microsoft.com/office/drawing/2014/main"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35" name="CustomShape 1">
          <a:extLst>
            <a:ext uri="{FF2B5EF4-FFF2-40B4-BE49-F238E27FC236}">
              <a16:creationId xmlns="" xmlns:a16="http://schemas.microsoft.com/office/drawing/2014/main"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36" name="CustomShape 1">
          <a:extLst>
            <a:ext uri="{FF2B5EF4-FFF2-40B4-BE49-F238E27FC236}">
              <a16:creationId xmlns="" xmlns:a16="http://schemas.microsoft.com/office/drawing/2014/main"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37" name="CustomShape 1">
          <a:extLst>
            <a:ext uri="{FF2B5EF4-FFF2-40B4-BE49-F238E27FC236}">
              <a16:creationId xmlns="" xmlns:a16="http://schemas.microsoft.com/office/drawing/2014/main"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38" name="CustomShape 1">
          <a:extLst>
            <a:ext uri="{FF2B5EF4-FFF2-40B4-BE49-F238E27FC236}">
              <a16:creationId xmlns="" xmlns:a16="http://schemas.microsoft.com/office/drawing/2014/main"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39" name="CustomShape 1">
          <a:extLst>
            <a:ext uri="{FF2B5EF4-FFF2-40B4-BE49-F238E27FC236}">
              <a16:creationId xmlns="" xmlns:a16="http://schemas.microsoft.com/office/drawing/2014/main"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40" name="CustomShape 1">
          <a:extLst>
            <a:ext uri="{FF2B5EF4-FFF2-40B4-BE49-F238E27FC236}">
              <a16:creationId xmlns="" xmlns:a16="http://schemas.microsoft.com/office/drawing/2014/main"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41" name="CustomShape 1">
          <a:extLst>
            <a:ext uri="{FF2B5EF4-FFF2-40B4-BE49-F238E27FC236}">
              <a16:creationId xmlns="" xmlns:a16="http://schemas.microsoft.com/office/drawing/2014/main"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42" name="CustomShape 1">
          <a:extLst>
            <a:ext uri="{FF2B5EF4-FFF2-40B4-BE49-F238E27FC236}">
              <a16:creationId xmlns="" xmlns:a16="http://schemas.microsoft.com/office/drawing/2014/main"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43" name="CustomShape 1">
          <a:extLst>
            <a:ext uri="{FF2B5EF4-FFF2-40B4-BE49-F238E27FC236}">
              <a16:creationId xmlns="" xmlns:a16="http://schemas.microsoft.com/office/drawing/2014/main"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44" name="CustomShape 1">
          <a:extLst>
            <a:ext uri="{FF2B5EF4-FFF2-40B4-BE49-F238E27FC236}">
              <a16:creationId xmlns="" xmlns:a16="http://schemas.microsoft.com/office/drawing/2014/main"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45" name="CustomShape 1">
          <a:extLst>
            <a:ext uri="{FF2B5EF4-FFF2-40B4-BE49-F238E27FC236}">
              <a16:creationId xmlns="" xmlns:a16="http://schemas.microsoft.com/office/drawing/2014/main"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46" name="CustomShape 1">
          <a:extLst>
            <a:ext uri="{FF2B5EF4-FFF2-40B4-BE49-F238E27FC236}">
              <a16:creationId xmlns="" xmlns:a16="http://schemas.microsoft.com/office/drawing/2014/main"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47" name="CustomShape 1">
          <a:extLst>
            <a:ext uri="{FF2B5EF4-FFF2-40B4-BE49-F238E27FC236}">
              <a16:creationId xmlns="" xmlns:a16="http://schemas.microsoft.com/office/drawing/2014/main"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48" name="CustomShape 1">
          <a:extLst>
            <a:ext uri="{FF2B5EF4-FFF2-40B4-BE49-F238E27FC236}">
              <a16:creationId xmlns="" xmlns:a16="http://schemas.microsoft.com/office/drawing/2014/main"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49" name="CustomShape 1">
          <a:extLst>
            <a:ext uri="{FF2B5EF4-FFF2-40B4-BE49-F238E27FC236}">
              <a16:creationId xmlns="" xmlns:a16="http://schemas.microsoft.com/office/drawing/2014/main"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50" name="CustomShape 1">
          <a:extLst>
            <a:ext uri="{FF2B5EF4-FFF2-40B4-BE49-F238E27FC236}">
              <a16:creationId xmlns="" xmlns:a16="http://schemas.microsoft.com/office/drawing/2014/main"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51" name="CustomShape 1">
          <a:extLst>
            <a:ext uri="{FF2B5EF4-FFF2-40B4-BE49-F238E27FC236}">
              <a16:creationId xmlns="" xmlns:a16="http://schemas.microsoft.com/office/drawing/2014/main"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52" name="CustomShape 1">
          <a:extLst>
            <a:ext uri="{FF2B5EF4-FFF2-40B4-BE49-F238E27FC236}">
              <a16:creationId xmlns="" xmlns:a16="http://schemas.microsoft.com/office/drawing/2014/main"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53" name="CustomShape 1">
          <a:extLst>
            <a:ext uri="{FF2B5EF4-FFF2-40B4-BE49-F238E27FC236}">
              <a16:creationId xmlns="" xmlns:a16="http://schemas.microsoft.com/office/drawing/2014/main"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54" name="CustomShape 1">
          <a:extLst>
            <a:ext uri="{FF2B5EF4-FFF2-40B4-BE49-F238E27FC236}">
              <a16:creationId xmlns="" xmlns:a16="http://schemas.microsoft.com/office/drawing/2014/main"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55" name="CustomShape 1">
          <a:extLst>
            <a:ext uri="{FF2B5EF4-FFF2-40B4-BE49-F238E27FC236}">
              <a16:creationId xmlns="" xmlns:a16="http://schemas.microsoft.com/office/drawing/2014/main"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56" name="CustomShape 1">
          <a:extLst>
            <a:ext uri="{FF2B5EF4-FFF2-40B4-BE49-F238E27FC236}">
              <a16:creationId xmlns="" xmlns:a16="http://schemas.microsoft.com/office/drawing/2014/main"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57" name="CustomShape 1">
          <a:extLst>
            <a:ext uri="{FF2B5EF4-FFF2-40B4-BE49-F238E27FC236}">
              <a16:creationId xmlns="" xmlns:a16="http://schemas.microsoft.com/office/drawing/2014/main"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58" name="CustomShape 1">
          <a:extLst>
            <a:ext uri="{FF2B5EF4-FFF2-40B4-BE49-F238E27FC236}">
              <a16:creationId xmlns="" xmlns:a16="http://schemas.microsoft.com/office/drawing/2014/main"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59" name="CustomShape 1">
          <a:extLst>
            <a:ext uri="{FF2B5EF4-FFF2-40B4-BE49-F238E27FC236}">
              <a16:creationId xmlns="" xmlns:a16="http://schemas.microsoft.com/office/drawing/2014/main"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60" name="CustomShape 1">
          <a:extLst>
            <a:ext uri="{FF2B5EF4-FFF2-40B4-BE49-F238E27FC236}">
              <a16:creationId xmlns="" xmlns:a16="http://schemas.microsoft.com/office/drawing/2014/main"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61" name="CustomShape 1">
          <a:extLst>
            <a:ext uri="{FF2B5EF4-FFF2-40B4-BE49-F238E27FC236}">
              <a16:creationId xmlns="" xmlns:a16="http://schemas.microsoft.com/office/drawing/2014/main"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62" name="CustomShape 1">
          <a:extLst>
            <a:ext uri="{FF2B5EF4-FFF2-40B4-BE49-F238E27FC236}">
              <a16:creationId xmlns="" xmlns:a16="http://schemas.microsoft.com/office/drawing/2014/main"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63" name="CustomShape 1">
          <a:extLst>
            <a:ext uri="{FF2B5EF4-FFF2-40B4-BE49-F238E27FC236}">
              <a16:creationId xmlns="" xmlns:a16="http://schemas.microsoft.com/office/drawing/2014/main"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64" name="CustomShape 1">
          <a:extLst>
            <a:ext uri="{FF2B5EF4-FFF2-40B4-BE49-F238E27FC236}">
              <a16:creationId xmlns="" xmlns:a16="http://schemas.microsoft.com/office/drawing/2014/main"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65" name="CustomShape 1">
          <a:extLst>
            <a:ext uri="{FF2B5EF4-FFF2-40B4-BE49-F238E27FC236}">
              <a16:creationId xmlns="" xmlns:a16="http://schemas.microsoft.com/office/drawing/2014/main"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66" name="CustomShape 1">
          <a:extLst>
            <a:ext uri="{FF2B5EF4-FFF2-40B4-BE49-F238E27FC236}">
              <a16:creationId xmlns="" xmlns:a16="http://schemas.microsoft.com/office/drawing/2014/main"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67" name="CustomShape 1">
          <a:extLst>
            <a:ext uri="{FF2B5EF4-FFF2-40B4-BE49-F238E27FC236}">
              <a16:creationId xmlns="" xmlns:a16="http://schemas.microsoft.com/office/drawing/2014/main"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68" name="CustomShape 1">
          <a:extLst>
            <a:ext uri="{FF2B5EF4-FFF2-40B4-BE49-F238E27FC236}">
              <a16:creationId xmlns="" xmlns:a16="http://schemas.microsoft.com/office/drawing/2014/main"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69" name="CustomShape 1">
          <a:extLst>
            <a:ext uri="{FF2B5EF4-FFF2-40B4-BE49-F238E27FC236}">
              <a16:creationId xmlns="" xmlns:a16="http://schemas.microsoft.com/office/drawing/2014/main"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70" name="CustomShape 1">
          <a:extLst>
            <a:ext uri="{FF2B5EF4-FFF2-40B4-BE49-F238E27FC236}">
              <a16:creationId xmlns="" xmlns:a16="http://schemas.microsoft.com/office/drawing/2014/main"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71" name="CustomShape 1">
          <a:extLst>
            <a:ext uri="{FF2B5EF4-FFF2-40B4-BE49-F238E27FC236}">
              <a16:creationId xmlns="" xmlns:a16="http://schemas.microsoft.com/office/drawing/2014/main"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72" name="CustomShape 1">
          <a:extLst>
            <a:ext uri="{FF2B5EF4-FFF2-40B4-BE49-F238E27FC236}">
              <a16:creationId xmlns="" xmlns:a16="http://schemas.microsoft.com/office/drawing/2014/main"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73" name="CustomShape 1">
          <a:extLst>
            <a:ext uri="{FF2B5EF4-FFF2-40B4-BE49-F238E27FC236}">
              <a16:creationId xmlns="" xmlns:a16="http://schemas.microsoft.com/office/drawing/2014/main"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74" name="CustomShape 1">
          <a:extLst>
            <a:ext uri="{FF2B5EF4-FFF2-40B4-BE49-F238E27FC236}">
              <a16:creationId xmlns="" xmlns:a16="http://schemas.microsoft.com/office/drawing/2014/main"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75" name="CustomShape 1">
          <a:extLst>
            <a:ext uri="{FF2B5EF4-FFF2-40B4-BE49-F238E27FC236}">
              <a16:creationId xmlns="" xmlns:a16="http://schemas.microsoft.com/office/drawing/2014/main"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76" name="CustomShape 1">
          <a:extLst>
            <a:ext uri="{FF2B5EF4-FFF2-40B4-BE49-F238E27FC236}">
              <a16:creationId xmlns="" xmlns:a16="http://schemas.microsoft.com/office/drawing/2014/main"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77" name="CustomShape 1">
          <a:extLst>
            <a:ext uri="{FF2B5EF4-FFF2-40B4-BE49-F238E27FC236}">
              <a16:creationId xmlns="" xmlns:a16="http://schemas.microsoft.com/office/drawing/2014/main"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78" name="CustomShape 1">
          <a:extLst>
            <a:ext uri="{FF2B5EF4-FFF2-40B4-BE49-F238E27FC236}">
              <a16:creationId xmlns="" xmlns:a16="http://schemas.microsoft.com/office/drawing/2014/main"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79" name="CustomShape 1">
          <a:extLst>
            <a:ext uri="{FF2B5EF4-FFF2-40B4-BE49-F238E27FC236}">
              <a16:creationId xmlns="" xmlns:a16="http://schemas.microsoft.com/office/drawing/2014/main"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80" name="CustomShape 1">
          <a:extLst>
            <a:ext uri="{FF2B5EF4-FFF2-40B4-BE49-F238E27FC236}">
              <a16:creationId xmlns="" xmlns:a16="http://schemas.microsoft.com/office/drawing/2014/main"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81" name="CustomShape 1">
          <a:extLst>
            <a:ext uri="{FF2B5EF4-FFF2-40B4-BE49-F238E27FC236}">
              <a16:creationId xmlns="" xmlns:a16="http://schemas.microsoft.com/office/drawing/2014/main"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82" name="CustomShape 1">
          <a:extLst>
            <a:ext uri="{FF2B5EF4-FFF2-40B4-BE49-F238E27FC236}">
              <a16:creationId xmlns="" xmlns:a16="http://schemas.microsoft.com/office/drawing/2014/main"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83" name="CustomShape 1">
          <a:extLst>
            <a:ext uri="{FF2B5EF4-FFF2-40B4-BE49-F238E27FC236}">
              <a16:creationId xmlns="" xmlns:a16="http://schemas.microsoft.com/office/drawing/2014/main"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84" name="CustomShape 1">
          <a:extLst>
            <a:ext uri="{FF2B5EF4-FFF2-40B4-BE49-F238E27FC236}">
              <a16:creationId xmlns="" xmlns:a16="http://schemas.microsoft.com/office/drawing/2014/main"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85" name="CustomShape 1">
          <a:extLst>
            <a:ext uri="{FF2B5EF4-FFF2-40B4-BE49-F238E27FC236}">
              <a16:creationId xmlns="" xmlns:a16="http://schemas.microsoft.com/office/drawing/2014/main"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86" name="CustomShape 1">
          <a:extLst>
            <a:ext uri="{FF2B5EF4-FFF2-40B4-BE49-F238E27FC236}">
              <a16:creationId xmlns="" xmlns:a16="http://schemas.microsoft.com/office/drawing/2014/main"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87" name="CustomShape 1">
          <a:extLst>
            <a:ext uri="{FF2B5EF4-FFF2-40B4-BE49-F238E27FC236}">
              <a16:creationId xmlns="" xmlns:a16="http://schemas.microsoft.com/office/drawing/2014/main"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88" name="CustomShape 1">
          <a:extLst>
            <a:ext uri="{FF2B5EF4-FFF2-40B4-BE49-F238E27FC236}">
              <a16:creationId xmlns="" xmlns:a16="http://schemas.microsoft.com/office/drawing/2014/main"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89" name="CustomShape 1">
          <a:extLst>
            <a:ext uri="{FF2B5EF4-FFF2-40B4-BE49-F238E27FC236}">
              <a16:creationId xmlns="" xmlns:a16="http://schemas.microsoft.com/office/drawing/2014/main"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90" name="CustomShape 1">
          <a:extLst>
            <a:ext uri="{FF2B5EF4-FFF2-40B4-BE49-F238E27FC236}">
              <a16:creationId xmlns="" xmlns:a16="http://schemas.microsoft.com/office/drawing/2014/main"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91" name="CustomShape 1">
          <a:extLst>
            <a:ext uri="{FF2B5EF4-FFF2-40B4-BE49-F238E27FC236}">
              <a16:creationId xmlns="" xmlns:a16="http://schemas.microsoft.com/office/drawing/2014/main"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92" name="CustomShape 1">
          <a:extLst>
            <a:ext uri="{FF2B5EF4-FFF2-40B4-BE49-F238E27FC236}">
              <a16:creationId xmlns="" xmlns:a16="http://schemas.microsoft.com/office/drawing/2014/main"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93" name="CustomShape 1">
          <a:extLst>
            <a:ext uri="{FF2B5EF4-FFF2-40B4-BE49-F238E27FC236}">
              <a16:creationId xmlns="" xmlns:a16="http://schemas.microsoft.com/office/drawing/2014/main"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94" name="CustomShape 1">
          <a:extLst>
            <a:ext uri="{FF2B5EF4-FFF2-40B4-BE49-F238E27FC236}">
              <a16:creationId xmlns="" xmlns:a16="http://schemas.microsoft.com/office/drawing/2014/main"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95" name="CustomShape 1">
          <a:extLst>
            <a:ext uri="{FF2B5EF4-FFF2-40B4-BE49-F238E27FC236}">
              <a16:creationId xmlns="" xmlns:a16="http://schemas.microsoft.com/office/drawing/2014/main"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96" name="CustomShape 1">
          <a:extLst>
            <a:ext uri="{FF2B5EF4-FFF2-40B4-BE49-F238E27FC236}">
              <a16:creationId xmlns="" xmlns:a16="http://schemas.microsoft.com/office/drawing/2014/main"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97" name="CustomShape 1">
          <a:extLst>
            <a:ext uri="{FF2B5EF4-FFF2-40B4-BE49-F238E27FC236}">
              <a16:creationId xmlns="" xmlns:a16="http://schemas.microsoft.com/office/drawing/2014/main"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98" name="CustomShape 1">
          <a:extLst>
            <a:ext uri="{FF2B5EF4-FFF2-40B4-BE49-F238E27FC236}">
              <a16:creationId xmlns="" xmlns:a16="http://schemas.microsoft.com/office/drawing/2014/main"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99" name="CustomShape 1">
          <a:extLst>
            <a:ext uri="{FF2B5EF4-FFF2-40B4-BE49-F238E27FC236}">
              <a16:creationId xmlns="" xmlns:a16="http://schemas.microsoft.com/office/drawing/2014/main"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00" name="CustomShape 1">
          <a:extLst>
            <a:ext uri="{FF2B5EF4-FFF2-40B4-BE49-F238E27FC236}">
              <a16:creationId xmlns="" xmlns:a16="http://schemas.microsoft.com/office/drawing/2014/main"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01" name="CustomShape 1">
          <a:extLst>
            <a:ext uri="{FF2B5EF4-FFF2-40B4-BE49-F238E27FC236}">
              <a16:creationId xmlns="" xmlns:a16="http://schemas.microsoft.com/office/drawing/2014/main"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02" name="CustomShape 1">
          <a:extLst>
            <a:ext uri="{FF2B5EF4-FFF2-40B4-BE49-F238E27FC236}">
              <a16:creationId xmlns="" xmlns:a16="http://schemas.microsoft.com/office/drawing/2014/main"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03" name="CustomShape 1">
          <a:extLst>
            <a:ext uri="{FF2B5EF4-FFF2-40B4-BE49-F238E27FC236}">
              <a16:creationId xmlns="" xmlns:a16="http://schemas.microsoft.com/office/drawing/2014/main"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04" name="CustomShape 1">
          <a:extLst>
            <a:ext uri="{FF2B5EF4-FFF2-40B4-BE49-F238E27FC236}">
              <a16:creationId xmlns="" xmlns:a16="http://schemas.microsoft.com/office/drawing/2014/main"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05" name="CustomShape 1">
          <a:extLst>
            <a:ext uri="{FF2B5EF4-FFF2-40B4-BE49-F238E27FC236}">
              <a16:creationId xmlns="" xmlns:a16="http://schemas.microsoft.com/office/drawing/2014/main"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06" name="CustomShape 1">
          <a:extLst>
            <a:ext uri="{FF2B5EF4-FFF2-40B4-BE49-F238E27FC236}">
              <a16:creationId xmlns="" xmlns:a16="http://schemas.microsoft.com/office/drawing/2014/main"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07" name="CustomShape 1">
          <a:extLst>
            <a:ext uri="{FF2B5EF4-FFF2-40B4-BE49-F238E27FC236}">
              <a16:creationId xmlns="" xmlns:a16="http://schemas.microsoft.com/office/drawing/2014/main"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08" name="CustomShape 1">
          <a:extLst>
            <a:ext uri="{FF2B5EF4-FFF2-40B4-BE49-F238E27FC236}">
              <a16:creationId xmlns="" xmlns:a16="http://schemas.microsoft.com/office/drawing/2014/main"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09" name="CustomShape 1">
          <a:extLst>
            <a:ext uri="{FF2B5EF4-FFF2-40B4-BE49-F238E27FC236}">
              <a16:creationId xmlns="" xmlns:a16="http://schemas.microsoft.com/office/drawing/2014/main"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10" name="CustomShape 1">
          <a:extLst>
            <a:ext uri="{FF2B5EF4-FFF2-40B4-BE49-F238E27FC236}">
              <a16:creationId xmlns="" xmlns:a16="http://schemas.microsoft.com/office/drawing/2014/main"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11" name="CustomShape 1">
          <a:extLst>
            <a:ext uri="{FF2B5EF4-FFF2-40B4-BE49-F238E27FC236}">
              <a16:creationId xmlns="" xmlns:a16="http://schemas.microsoft.com/office/drawing/2014/main"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12" name="CustomShape 1">
          <a:extLst>
            <a:ext uri="{FF2B5EF4-FFF2-40B4-BE49-F238E27FC236}">
              <a16:creationId xmlns="" xmlns:a16="http://schemas.microsoft.com/office/drawing/2014/main"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13" name="CustomShape 1">
          <a:extLst>
            <a:ext uri="{FF2B5EF4-FFF2-40B4-BE49-F238E27FC236}">
              <a16:creationId xmlns="" xmlns:a16="http://schemas.microsoft.com/office/drawing/2014/main"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14" name="CustomShape 1">
          <a:extLst>
            <a:ext uri="{FF2B5EF4-FFF2-40B4-BE49-F238E27FC236}">
              <a16:creationId xmlns="" xmlns:a16="http://schemas.microsoft.com/office/drawing/2014/main"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15" name="CustomShape 1">
          <a:extLst>
            <a:ext uri="{FF2B5EF4-FFF2-40B4-BE49-F238E27FC236}">
              <a16:creationId xmlns="" xmlns:a16="http://schemas.microsoft.com/office/drawing/2014/main"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16" name="CustomShape 1">
          <a:extLst>
            <a:ext uri="{FF2B5EF4-FFF2-40B4-BE49-F238E27FC236}">
              <a16:creationId xmlns="" xmlns:a16="http://schemas.microsoft.com/office/drawing/2014/main"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17" name="CustomShape 1">
          <a:extLst>
            <a:ext uri="{FF2B5EF4-FFF2-40B4-BE49-F238E27FC236}">
              <a16:creationId xmlns="" xmlns:a16="http://schemas.microsoft.com/office/drawing/2014/main"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18" name="CustomShape 1">
          <a:extLst>
            <a:ext uri="{FF2B5EF4-FFF2-40B4-BE49-F238E27FC236}">
              <a16:creationId xmlns="" xmlns:a16="http://schemas.microsoft.com/office/drawing/2014/main"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19" name="CustomShape 1">
          <a:extLst>
            <a:ext uri="{FF2B5EF4-FFF2-40B4-BE49-F238E27FC236}">
              <a16:creationId xmlns="" xmlns:a16="http://schemas.microsoft.com/office/drawing/2014/main"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20" name="CustomShape 1">
          <a:extLst>
            <a:ext uri="{FF2B5EF4-FFF2-40B4-BE49-F238E27FC236}">
              <a16:creationId xmlns="" xmlns:a16="http://schemas.microsoft.com/office/drawing/2014/main"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21" name="CustomShape 1">
          <a:extLst>
            <a:ext uri="{FF2B5EF4-FFF2-40B4-BE49-F238E27FC236}">
              <a16:creationId xmlns="" xmlns:a16="http://schemas.microsoft.com/office/drawing/2014/main"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22" name="CustomShape 1">
          <a:extLst>
            <a:ext uri="{FF2B5EF4-FFF2-40B4-BE49-F238E27FC236}">
              <a16:creationId xmlns="" xmlns:a16="http://schemas.microsoft.com/office/drawing/2014/main"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23" name="CustomShape 1">
          <a:extLst>
            <a:ext uri="{FF2B5EF4-FFF2-40B4-BE49-F238E27FC236}">
              <a16:creationId xmlns="" xmlns:a16="http://schemas.microsoft.com/office/drawing/2014/main"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24" name="CustomShape 1">
          <a:extLst>
            <a:ext uri="{FF2B5EF4-FFF2-40B4-BE49-F238E27FC236}">
              <a16:creationId xmlns="" xmlns:a16="http://schemas.microsoft.com/office/drawing/2014/main"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25" name="CustomShape 1">
          <a:extLst>
            <a:ext uri="{FF2B5EF4-FFF2-40B4-BE49-F238E27FC236}">
              <a16:creationId xmlns="" xmlns:a16="http://schemas.microsoft.com/office/drawing/2014/main"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26" name="CustomShape 1">
          <a:extLst>
            <a:ext uri="{FF2B5EF4-FFF2-40B4-BE49-F238E27FC236}">
              <a16:creationId xmlns="" xmlns:a16="http://schemas.microsoft.com/office/drawing/2014/main"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27" name="CustomShape 1">
          <a:extLst>
            <a:ext uri="{FF2B5EF4-FFF2-40B4-BE49-F238E27FC236}">
              <a16:creationId xmlns="" xmlns:a16="http://schemas.microsoft.com/office/drawing/2014/main"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28" name="CustomShape 1">
          <a:extLst>
            <a:ext uri="{FF2B5EF4-FFF2-40B4-BE49-F238E27FC236}">
              <a16:creationId xmlns="" xmlns:a16="http://schemas.microsoft.com/office/drawing/2014/main"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29" name="CustomShape 1">
          <a:extLst>
            <a:ext uri="{FF2B5EF4-FFF2-40B4-BE49-F238E27FC236}">
              <a16:creationId xmlns="" xmlns:a16="http://schemas.microsoft.com/office/drawing/2014/main"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30" name="CustomShape 1">
          <a:extLst>
            <a:ext uri="{FF2B5EF4-FFF2-40B4-BE49-F238E27FC236}">
              <a16:creationId xmlns="" xmlns:a16="http://schemas.microsoft.com/office/drawing/2014/main"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31" name="CustomShape 1">
          <a:extLst>
            <a:ext uri="{FF2B5EF4-FFF2-40B4-BE49-F238E27FC236}">
              <a16:creationId xmlns="" xmlns:a16="http://schemas.microsoft.com/office/drawing/2014/main"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32" name="CustomShape 1">
          <a:extLst>
            <a:ext uri="{FF2B5EF4-FFF2-40B4-BE49-F238E27FC236}">
              <a16:creationId xmlns="" xmlns:a16="http://schemas.microsoft.com/office/drawing/2014/main"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33" name="CustomShape 1">
          <a:extLst>
            <a:ext uri="{FF2B5EF4-FFF2-40B4-BE49-F238E27FC236}">
              <a16:creationId xmlns="" xmlns:a16="http://schemas.microsoft.com/office/drawing/2014/main"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34" name="CustomShape 1">
          <a:extLst>
            <a:ext uri="{FF2B5EF4-FFF2-40B4-BE49-F238E27FC236}">
              <a16:creationId xmlns="" xmlns:a16="http://schemas.microsoft.com/office/drawing/2014/main"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35" name="CustomShape 1">
          <a:extLst>
            <a:ext uri="{FF2B5EF4-FFF2-40B4-BE49-F238E27FC236}">
              <a16:creationId xmlns="" xmlns:a16="http://schemas.microsoft.com/office/drawing/2014/main"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36" name="CustomShape 1">
          <a:extLst>
            <a:ext uri="{FF2B5EF4-FFF2-40B4-BE49-F238E27FC236}">
              <a16:creationId xmlns="" xmlns:a16="http://schemas.microsoft.com/office/drawing/2014/main"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37" name="CustomShape 1">
          <a:extLst>
            <a:ext uri="{FF2B5EF4-FFF2-40B4-BE49-F238E27FC236}">
              <a16:creationId xmlns="" xmlns:a16="http://schemas.microsoft.com/office/drawing/2014/main"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38" name="CustomShape 1">
          <a:extLst>
            <a:ext uri="{FF2B5EF4-FFF2-40B4-BE49-F238E27FC236}">
              <a16:creationId xmlns="" xmlns:a16="http://schemas.microsoft.com/office/drawing/2014/main"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39" name="CustomShape 1">
          <a:extLst>
            <a:ext uri="{FF2B5EF4-FFF2-40B4-BE49-F238E27FC236}">
              <a16:creationId xmlns="" xmlns:a16="http://schemas.microsoft.com/office/drawing/2014/main"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40" name="CustomShape 1">
          <a:extLst>
            <a:ext uri="{FF2B5EF4-FFF2-40B4-BE49-F238E27FC236}">
              <a16:creationId xmlns="" xmlns:a16="http://schemas.microsoft.com/office/drawing/2014/main"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41" name="CustomShape 1">
          <a:extLst>
            <a:ext uri="{FF2B5EF4-FFF2-40B4-BE49-F238E27FC236}">
              <a16:creationId xmlns="" xmlns:a16="http://schemas.microsoft.com/office/drawing/2014/main"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42" name="CustomShape 1">
          <a:extLst>
            <a:ext uri="{FF2B5EF4-FFF2-40B4-BE49-F238E27FC236}">
              <a16:creationId xmlns="" xmlns:a16="http://schemas.microsoft.com/office/drawing/2014/main"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343" name="CustomShape 1">
          <a:extLst>
            <a:ext uri="{FF2B5EF4-FFF2-40B4-BE49-F238E27FC236}">
              <a16:creationId xmlns="" xmlns:a16="http://schemas.microsoft.com/office/drawing/2014/main"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44" name="CustomShape 1">
          <a:extLst>
            <a:ext uri="{FF2B5EF4-FFF2-40B4-BE49-F238E27FC236}">
              <a16:creationId xmlns="" xmlns:a16="http://schemas.microsoft.com/office/drawing/2014/main"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45" name="CustomShape 1">
          <a:extLst>
            <a:ext uri="{FF2B5EF4-FFF2-40B4-BE49-F238E27FC236}">
              <a16:creationId xmlns="" xmlns:a16="http://schemas.microsoft.com/office/drawing/2014/main"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46" name="CustomShape 1">
          <a:extLst>
            <a:ext uri="{FF2B5EF4-FFF2-40B4-BE49-F238E27FC236}">
              <a16:creationId xmlns="" xmlns:a16="http://schemas.microsoft.com/office/drawing/2014/main"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47" name="CustomShape 1">
          <a:extLst>
            <a:ext uri="{FF2B5EF4-FFF2-40B4-BE49-F238E27FC236}">
              <a16:creationId xmlns="" xmlns:a16="http://schemas.microsoft.com/office/drawing/2014/main"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48" name="CustomShape 1">
          <a:extLst>
            <a:ext uri="{FF2B5EF4-FFF2-40B4-BE49-F238E27FC236}">
              <a16:creationId xmlns="" xmlns:a16="http://schemas.microsoft.com/office/drawing/2014/main"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49" name="CustomShape 1">
          <a:extLst>
            <a:ext uri="{FF2B5EF4-FFF2-40B4-BE49-F238E27FC236}">
              <a16:creationId xmlns="" xmlns:a16="http://schemas.microsoft.com/office/drawing/2014/main"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50" name="CustomShape 1">
          <a:extLst>
            <a:ext uri="{FF2B5EF4-FFF2-40B4-BE49-F238E27FC236}">
              <a16:creationId xmlns="" xmlns:a16="http://schemas.microsoft.com/office/drawing/2014/main"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51" name="CustomShape 1">
          <a:extLst>
            <a:ext uri="{FF2B5EF4-FFF2-40B4-BE49-F238E27FC236}">
              <a16:creationId xmlns="" xmlns:a16="http://schemas.microsoft.com/office/drawing/2014/main"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52" name="CustomShape 1">
          <a:extLst>
            <a:ext uri="{FF2B5EF4-FFF2-40B4-BE49-F238E27FC236}">
              <a16:creationId xmlns="" xmlns:a16="http://schemas.microsoft.com/office/drawing/2014/main"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53" name="CustomShape 1">
          <a:extLst>
            <a:ext uri="{FF2B5EF4-FFF2-40B4-BE49-F238E27FC236}">
              <a16:creationId xmlns="" xmlns:a16="http://schemas.microsoft.com/office/drawing/2014/main"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54" name="CustomShape 1">
          <a:extLst>
            <a:ext uri="{FF2B5EF4-FFF2-40B4-BE49-F238E27FC236}">
              <a16:creationId xmlns="" xmlns:a16="http://schemas.microsoft.com/office/drawing/2014/main"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55" name="CustomShape 1">
          <a:extLst>
            <a:ext uri="{FF2B5EF4-FFF2-40B4-BE49-F238E27FC236}">
              <a16:creationId xmlns="" xmlns:a16="http://schemas.microsoft.com/office/drawing/2014/main"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56" name="CustomShape 1">
          <a:extLst>
            <a:ext uri="{FF2B5EF4-FFF2-40B4-BE49-F238E27FC236}">
              <a16:creationId xmlns="" xmlns:a16="http://schemas.microsoft.com/office/drawing/2014/main"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57" name="CustomShape 1">
          <a:extLst>
            <a:ext uri="{FF2B5EF4-FFF2-40B4-BE49-F238E27FC236}">
              <a16:creationId xmlns="" xmlns:a16="http://schemas.microsoft.com/office/drawing/2014/main"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58" name="CustomShape 1">
          <a:extLst>
            <a:ext uri="{FF2B5EF4-FFF2-40B4-BE49-F238E27FC236}">
              <a16:creationId xmlns="" xmlns:a16="http://schemas.microsoft.com/office/drawing/2014/main"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59" name="CustomShape 1">
          <a:extLst>
            <a:ext uri="{FF2B5EF4-FFF2-40B4-BE49-F238E27FC236}">
              <a16:creationId xmlns="" xmlns:a16="http://schemas.microsoft.com/office/drawing/2014/main"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60" name="CustomShape 1">
          <a:extLst>
            <a:ext uri="{FF2B5EF4-FFF2-40B4-BE49-F238E27FC236}">
              <a16:creationId xmlns="" xmlns:a16="http://schemas.microsoft.com/office/drawing/2014/main"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61" name="CustomShape 1">
          <a:extLst>
            <a:ext uri="{FF2B5EF4-FFF2-40B4-BE49-F238E27FC236}">
              <a16:creationId xmlns="" xmlns:a16="http://schemas.microsoft.com/office/drawing/2014/main"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62" name="CustomShape 1">
          <a:extLst>
            <a:ext uri="{FF2B5EF4-FFF2-40B4-BE49-F238E27FC236}">
              <a16:creationId xmlns="" xmlns:a16="http://schemas.microsoft.com/office/drawing/2014/main"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63" name="CustomShape 1">
          <a:extLst>
            <a:ext uri="{FF2B5EF4-FFF2-40B4-BE49-F238E27FC236}">
              <a16:creationId xmlns="" xmlns:a16="http://schemas.microsoft.com/office/drawing/2014/main"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64" name="CustomShape 1">
          <a:extLst>
            <a:ext uri="{FF2B5EF4-FFF2-40B4-BE49-F238E27FC236}">
              <a16:creationId xmlns="" xmlns:a16="http://schemas.microsoft.com/office/drawing/2014/main"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65" name="CustomShape 1">
          <a:extLst>
            <a:ext uri="{FF2B5EF4-FFF2-40B4-BE49-F238E27FC236}">
              <a16:creationId xmlns="" xmlns:a16="http://schemas.microsoft.com/office/drawing/2014/main"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66" name="CustomShape 1">
          <a:extLst>
            <a:ext uri="{FF2B5EF4-FFF2-40B4-BE49-F238E27FC236}">
              <a16:creationId xmlns="" xmlns:a16="http://schemas.microsoft.com/office/drawing/2014/main"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67" name="CustomShape 1">
          <a:extLst>
            <a:ext uri="{FF2B5EF4-FFF2-40B4-BE49-F238E27FC236}">
              <a16:creationId xmlns="" xmlns:a16="http://schemas.microsoft.com/office/drawing/2014/main"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68" name="CustomShape 1">
          <a:extLst>
            <a:ext uri="{FF2B5EF4-FFF2-40B4-BE49-F238E27FC236}">
              <a16:creationId xmlns="" xmlns:a16="http://schemas.microsoft.com/office/drawing/2014/main"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69" name="CustomShape 1">
          <a:extLst>
            <a:ext uri="{FF2B5EF4-FFF2-40B4-BE49-F238E27FC236}">
              <a16:creationId xmlns="" xmlns:a16="http://schemas.microsoft.com/office/drawing/2014/main"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70" name="CustomShape 1">
          <a:extLst>
            <a:ext uri="{FF2B5EF4-FFF2-40B4-BE49-F238E27FC236}">
              <a16:creationId xmlns="" xmlns:a16="http://schemas.microsoft.com/office/drawing/2014/main"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71" name="CustomShape 1">
          <a:extLst>
            <a:ext uri="{FF2B5EF4-FFF2-40B4-BE49-F238E27FC236}">
              <a16:creationId xmlns="" xmlns:a16="http://schemas.microsoft.com/office/drawing/2014/main"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72" name="CustomShape 1">
          <a:extLst>
            <a:ext uri="{FF2B5EF4-FFF2-40B4-BE49-F238E27FC236}">
              <a16:creationId xmlns="" xmlns:a16="http://schemas.microsoft.com/office/drawing/2014/main"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73" name="CustomShape 1">
          <a:extLst>
            <a:ext uri="{FF2B5EF4-FFF2-40B4-BE49-F238E27FC236}">
              <a16:creationId xmlns="" xmlns:a16="http://schemas.microsoft.com/office/drawing/2014/main"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74" name="CustomShape 1">
          <a:extLst>
            <a:ext uri="{FF2B5EF4-FFF2-40B4-BE49-F238E27FC236}">
              <a16:creationId xmlns="" xmlns:a16="http://schemas.microsoft.com/office/drawing/2014/main"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75" name="CustomShape 1">
          <a:extLst>
            <a:ext uri="{FF2B5EF4-FFF2-40B4-BE49-F238E27FC236}">
              <a16:creationId xmlns="" xmlns:a16="http://schemas.microsoft.com/office/drawing/2014/main"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76" name="CustomShape 1">
          <a:extLst>
            <a:ext uri="{FF2B5EF4-FFF2-40B4-BE49-F238E27FC236}">
              <a16:creationId xmlns="" xmlns:a16="http://schemas.microsoft.com/office/drawing/2014/main"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77" name="CustomShape 1">
          <a:extLst>
            <a:ext uri="{FF2B5EF4-FFF2-40B4-BE49-F238E27FC236}">
              <a16:creationId xmlns="" xmlns:a16="http://schemas.microsoft.com/office/drawing/2014/main"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78" name="CustomShape 1">
          <a:extLst>
            <a:ext uri="{FF2B5EF4-FFF2-40B4-BE49-F238E27FC236}">
              <a16:creationId xmlns="" xmlns:a16="http://schemas.microsoft.com/office/drawing/2014/main"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79" name="CustomShape 1">
          <a:extLst>
            <a:ext uri="{FF2B5EF4-FFF2-40B4-BE49-F238E27FC236}">
              <a16:creationId xmlns="" xmlns:a16="http://schemas.microsoft.com/office/drawing/2014/main"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80" name="CustomShape 1">
          <a:extLst>
            <a:ext uri="{FF2B5EF4-FFF2-40B4-BE49-F238E27FC236}">
              <a16:creationId xmlns="" xmlns:a16="http://schemas.microsoft.com/office/drawing/2014/main"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81" name="CustomShape 1">
          <a:extLst>
            <a:ext uri="{FF2B5EF4-FFF2-40B4-BE49-F238E27FC236}">
              <a16:creationId xmlns="" xmlns:a16="http://schemas.microsoft.com/office/drawing/2014/main"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82" name="CustomShape 1">
          <a:extLst>
            <a:ext uri="{FF2B5EF4-FFF2-40B4-BE49-F238E27FC236}">
              <a16:creationId xmlns="" xmlns:a16="http://schemas.microsoft.com/office/drawing/2014/main"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83" name="CustomShape 1">
          <a:extLst>
            <a:ext uri="{FF2B5EF4-FFF2-40B4-BE49-F238E27FC236}">
              <a16:creationId xmlns="" xmlns:a16="http://schemas.microsoft.com/office/drawing/2014/main"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84" name="CustomShape 1">
          <a:extLst>
            <a:ext uri="{FF2B5EF4-FFF2-40B4-BE49-F238E27FC236}">
              <a16:creationId xmlns="" xmlns:a16="http://schemas.microsoft.com/office/drawing/2014/main"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85" name="CustomShape 1">
          <a:extLst>
            <a:ext uri="{FF2B5EF4-FFF2-40B4-BE49-F238E27FC236}">
              <a16:creationId xmlns="" xmlns:a16="http://schemas.microsoft.com/office/drawing/2014/main"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86" name="CustomShape 1">
          <a:extLst>
            <a:ext uri="{FF2B5EF4-FFF2-40B4-BE49-F238E27FC236}">
              <a16:creationId xmlns="" xmlns:a16="http://schemas.microsoft.com/office/drawing/2014/main"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387" name="CustomShape 1">
          <a:extLst>
            <a:ext uri="{FF2B5EF4-FFF2-40B4-BE49-F238E27FC236}">
              <a16:creationId xmlns="" xmlns:a16="http://schemas.microsoft.com/office/drawing/2014/main"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88" name="CustomShape 1">
          <a:extLst>
            <a:ext uri="{FF2B5EF4-FFF2-40B4-BE49-F238E27FC236}">
              <a16:creationId xmlns="" xmlns:a16="http://schemas.microsoft.com/office/drawing/2014/main"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89" name="CustomShape 1">
          <a:extLst>
            <a:ext uri="{FF2B5EF4-FFF2-40B4-BE49-F238E27FC236}">
              <a16:creationId xmlns="" xmlns:a16="http://schemas.microsoft.com/office/drawing/2014/main"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90" name="CustomShape 1">
          <a:extLst>
            <a:ext uri="{FF2B5EF4-FFF2-40B4-BE49-F238E27FC236}">
              <a16:creationId xmlns="" xmlns:a16="http://schemas.microsoft.com/office/drawing/2014/main"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91" name="CustomShape 1">
          <a:extLst>
            <a:ext uri="{FF2B5EF4-FFF2-40B4-BE49-F238E27FC236}">
              <a16:creationId xmlns="" xmlns:a16="http://schemas.microsoft.com/office/drawing/2014/main"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92" name="CustomShape 1">
          <a:extLst>
            <a:ext uri="{FF2B5EF4-FFF2-40B4-BE49-F238E27FC236}">
              <a16:creationId xmlns="" xmlns:a16="http://schemas.microsoft.com/office/drawing/2014/main"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93" name="CustomShape 1">
          <a:extLst>
            <a:ext uri="{FF2B5EF4-FFF2-40B4-BE49-F238E27FC236}">
              <a16:creationId xmlns="" xmlns:a16="http://schemas.microsoft.com/office/drawing/2014/main"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94" name="CustomShape 1">
          <a:extLst>
            <a:ext uri="{FF2B5EF4-FFF2-40B4-BE49-F238E27FC236}">
              <a16:creationId xmlns="" xmlns:a16="http://schemas.microsoft.com/office/drawing/2014/main"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95" name="CustomShape 1">
          <a:extLst>
            <a:ext uri="{FF2B5EF4-FFF2-40B4-BE49-F238E27FC236}">
              <a16:creationId xmlns="" xmlns:a16="http://schemas.microsoft.com/office/drawing/2014/main"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96" name="CustomShape 1">
          <a:extLst>
            <a:ext uri="{FF2B5EF4-FFF2-40B4-BE49-F238E27FC236}">
              <a16:creationId xmlns="" xmlns:a16="http://schemas.microsoft.com/office/drawing/2014/main"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97" name="CustomShape 1">
          <a:extLst>
            <a:ext uri="{FF2B5EF4-FFF2-40B4-BE49-F238E27FC236}">
              <a16:creationId xmlns="" xmlns:a16="http://schemas.microsoft.com/office/drawing/2014/main"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98" name="CustomShape 1">
          <a:extLst>
            <a:ext uri="{FF2B5EF4-FFF2-40B4-BE49-F238E27FC236}">
              <a16:creationId xmlns="" xmlns:a16="http://schemas.microsoft.com/office/drawing/2014/main"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99" name="CustomShape 1">
          <a:extLst>
            <a:ext uri="{FF2B5EF4-FFF2-40B4-BE49-F238E27FC236}">
              <a16:creationId xmlns="" xmlns:a16="http://schemas.microsoft.com/office/drawing/2014/main"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00" name="CustomShape 1">
          <a:extLst>
            <a:ext uri="{FF2B5EF4-FFF2-40B4-BE49-F238E27FC236}">
              <a16:creationId xmlns="" xmlns:a16="http://schemas.microsoft.com/office/drawing/2014/main"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01" name="CustomShape 1">
          <a:extLst>
            <a:ext uri="{FF2B5EF4-FFF2-40B4-BE49-F238E27FC236}">
              <a16:creationId xmlns="" xmlns:a16="http://schemas.microsoft.com/office/drawing/2014/main"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02" name="CustomShape 1">
          <a:extLst>
            <a:ext uri="{FF2B5EF4-FFF2-40B4-BE49-F238E27FC236}">
              <a16:creationId xmlns="" xmlns:a16="http://schemas.microsoft.com/office/drawing/2014/main"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03" name="CustomShape 1">
          <a:extLst>
            <a:ext uri="{FF2B5EF4-FFF2-40B4-BE49-F238E27FC236}">
              <a16:creationId xmlns="" xmlns:a16="http://schemas.microsoft.com/office/drawing/2014/main"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04" name="CustomShape 1">
          <a:extLst>
            <a:ext uri="{FF2B5EF4-FFF2-40B4-BE49-F238E27FC236}">
              <a16:creationId xmlns="" xmlns:a16="http://schemas.microsoft.com/office/drawing/2014/main"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05" name="CustomShape 1">
          <a:extLst>
            <a:ext uri="{FF2B5EF4-FFF2-40B4-BE49-F238E27FC236}">
              <a16:creationId xmlns="" xmlns:a16="http://schemas.microsoft.com/office/drawing/2014/main"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06" name="CustomShape 1">
          <a:extLst>
            <a:ext uri="{FF2B5EF4-FFF2-40B4-BE49-F238E27FC236}">
              <a16:creationId xmlns="" xmlns:a16="http://schemas.microsoft.com/office/drawing/2014/main"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07" name="CustomShape 1">
          <a:extLst>
            <a:ext uri="{FF2B5EF4-FFF2-40B4-BE49-F238E27FC236}">
              <a16:creationId xmlns="" xmlns:a16="http://schemas.microsoft.com/office/drawing/2014/main"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08" name="CustomShape 1">
          <a:extLst>
            <a:ext uri="{FF2B5EF4-FFF2-40B4-BE49-F238E27FC236}">
              <a16:creationId xmlns="" xmlns:a16="http://schemas.microsoft.com/office/drawing/2014/main"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09" name="CustomShape 1">
          <a:extLst>
            <a:ext uri="{FF2B5EF4-FFF2-40B4-BE49-F238E27FC236}">
              <a16:creationId xmlns="" xmlns:a16="http://schemas.microsoft.com/office/drawing/2014/main"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10" name="CustomShape 1">
          <a:extLst>
            <a:ext uri="{FF2B5EF4-FFF2-40B4-BE49-F238E27FC236}">
              <a16:creationId xmlns="" xmlns:a16="http://schemas.microsoft.com/office/drawing/2014/main"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11" name="CustomShape 1">
          <a:extLst>
            <a:ext uri="{FF2B5EF4-FFF2-40B4-BE49-F238E27FC236}">
              <a16:creationId xmlns="" xmlns:a16="http://schemas.microsoft.com/office/drawing/2014/main"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12" name="CustomShape 1">
          <a:extLst>
            <a:ext uri="{FF2B5EF4-FFF2-40B4-BE49-F238E27FC236}">
              <a16:creationId xmlns="" xmlns:a16="http://schemas.microsoft.com/office/drawing/2014/main"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13" name="CustomShape 1">
          <a:extLst>
            <a:ext uri="{FF2B5EF4-FFF2-40B4-BE49-F238E27FC236}">
              <a16:creationId xmlns="" xmlns:a16="http://schemas.microsoft.com/office/drawing/2014/main"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14" name="CustomShape 1">
          <a:extLst>
            <a:ext uri="{FF2B5EF4-FFF2-40B4-BE49-F238E27FC236}">
              <a16:creationId xmlns="" xmlns:a16="http://schemas.microsoft.com/office/drawing/2014/main"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15" name="CustomShape 1">
          <a:extLst>
            <a:ext uri="{FF2B5EF4-FFF2-40B4-BE49-F238E27FC236}">
              <a16:creationId xmlns="" xmlns:a16="http://schemas.microsoft.com/office/drawing/2014/main"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16" name="CustomShape 1">
          <a:extLst>
            <a:ext uri="{FF2B5EF4-FFF2-40B4-BE49-F238E27FC236}">
              <a16:creationId xmlns="" xmlns:a16="http://schemas.microsoft.com/office/drawing/2014/main"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17" name="CustomShape 1">
          <a:extLst>
            <a:ext uri="{FF2B5EF4-FFF2-40B4-BE49-F238E27FC236}">
              <a16:creationId xmlns="" xmlns:a16="http://schemas.microsoft.com/office/drawing/2014/main"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18" name="CustomShape 1">
          <a:extLst>
            <a:ext uri="{FF2B5EF4-FFF2-40B4-BE49-F238E27FC236}">
              <a16:creationId xmlns="" xmlns:a16="http://schemas.microsoft.com/office/drawing/2014/main"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19" name="CustomShape 1">
          <a:extLst>
            <a:ext uri="{FF2B5EF4-FFF2-40B4-BE49-F238E27FC236}">
              <a16:creationId xmlns="" xmlns:a16="http://schemas.microsoft.com/office/drawing/2014/main"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20" name="CustomShape 1">
          <a:extLst>
            <a:ext uri="{FF2B5EF4-FFF2-40B4-BE49-F238E27FC236}">
              <a16:creationId xmlns="" xmlns:a16="http://schemas.microsoft.com/office/drawing/2014/main"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21" name="CustomShape 1">
          <a:extLst>
            <a:ext uri="{FF2B5EF4-FFF2-40B4-BE49-F238E27FC236}">
              <a16:creationId xmlns="" xmlns:a16="http://schemas.microsoft.com/office/drawing/2014/main"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22" name="CustomShape 1">
          <a:extLst>
            <a:ext uri="{FF2B5EF4-FFF2-40B4-BE49-F238E27FC236}">
              <a16:creationId xmlns="" xmlns:a16="http://schemas.microsoft.com/office/drawing/2014/main"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23" name="CustomShape 1">
          <a:extLst>
            <a:ext uri="{FF2B5EF4-FFF2-40B4-BE49-F238E27FC236}">
              <a16:creationId xmlns="" xmlns:a16="http://schemas.microsoft.com/office/drawing/2014/main"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24" name="CustomShape 1">
          <a:extLst>
            <a:ext uri="{FF2B5EF4-FFF2-40B4-BE49-F238E27FC236}">
              <a16:creationId xmlns="" xmlns:a16="http://schemas.microsoft.com/office/drawing/2014/main"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25" name="CustomShape 1">
          <a:extLst>
            <a:ext uri="{FF2B5EF4-FFF2-40B4-BE49-F238E27FC236}">
              <a16:creationId xmlns="" xmlns:a16="http://schemas.microsoft.com/office/drawing/2014/main"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26" name="CustomShape 1">
          <a:extLst>
            <a:ext uri="{FF2B5EF4-FFF2-40B4-BE49-F238E27FC236}">
              <a16:creationId xmlns="" xmlns:a16="http://schemas.microsoft.com/office/drawing/2014/main"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27" name="CustomShape 1">
          <a:extLst>
            <a:ext uri="{FF2B5EF4-FFF2-40B4-BE49-F238E27FC236}">
              <a16:creationId xmlns="" xmlns:a16="http://schemas.microsoft.com/office/drawing/2014/main"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28" name="CustomShape 1">
          <a:extLst>
            <a:ext uri="{FF2B5EF4-FFF2-40B4-BE49-F238E27FC236}">
              <a16:creationId xmlns="" xmlns:a16="http://schemas.microsoft.com/office/drawing/2014/main"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429" name="CustomShape 1">
          <a:extLst>
            <a:ext uri="{FF2B5EF4-FFF2-40B4-BE49-F238E27FC236}">
              <a16:creationId xmlns="" xmlns:a16="http://schemas.microsoft.com/office/drawing/2014/main"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30" name="CustomShape 1">
          <a:extLst>
            <a:ext uri="{FF2B5EF4-FFF2-40B4-BE49-F238E27FC236}">
              <a16:creationId xmlns="" xmlns:a16="http://schemas.microsoft.com/office/drawing/2014/main"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31" name="CustomShape 1">
          <a:extLst>
            <a:ext uri="{FF2B5EF4-FFF2-40B4-BE49-F238E27FC236}">
              <a16:creationId xmlns="" xmlns:a16="http://schemas.microsoft.com/office/drawing/2014/main"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32" name="CustomShape 1">
          <a:extLst>
            <a:ext uri="{FF2B5EF4-FFF2-40B4-BE49-F238E27FC236}">
              <a16:creationId xmlns="" xmlns:a16="http://schemas.microsoft.com/office/drawing/2014/main"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33" name="CustomShape 1">
          <a:extLst>
            <a:ext uri="{FF2B5EF4-FFF2-40B4-BE49-F238E27FC236}">
              <a16:creationId xmlns="" xmlns:a16="http://schemas.microsoft.com/office/drawing/2014/main"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34" name="CustomShape 1">
          <a:extLst>
            <a:ext uri="{FF2B5EF4-FFF2-40B4-BE49-F238E27FC236}">
              <a16:creationId xmlns="" xmlns:a16="http://schemas.microsoft.com/office/drawing/2014/main"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35" name="CustomShape 1">
          <a:extLst>
            <a:ext uri="{FF2B5EF4-FFF2-40B4-BE49-F238E27FC236}">
              <a16:creationId xmlns="" xmlns:a16="http://schemas.microsoft.com/office/drawing/2014/main"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36" name="CustomShape 1">
          <a:extLst>
            <a:ext uri="{FF2B5EF4-FFF2-40B4-BE49-F238E27FC236}">
              <a16:creationId xmlns="" xmlns:a16="http://schemas.microsoft.com/office/drawing/2014/main"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37" name="CustomShape 1">
          <a:extLst>
            <a:ext uri="{FF2B5EF4-FFF2-40B4-BE49-F238E27FC236}">
              <a16:creationId xmlns="" xmlns:a16="http://schemas.microsoft.com/office/drawing/2014/main"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38" name="CustomShape 1">
          <a:extLst>
            <a:ext uri="{FF2B5EF4-FFF2-40B4-BE49-F238E27FC236}">
              <a16:creationId xmlns="" xmlns:a16="http://schemas.microsoft.com/office/drawing/2014/main"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39" name="CustomShape 1">
          <a:extLst>
            <a:ext uri="{FF2B5EF4-FFF2-40B4-BE49-F238E27FC236}">
              <a16:creationId xmlns="" xmlns:a16="http://schemas.microsoft.com/office/drawing/2014/main"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40" name="CustomShape 1">
          <a:extLst>
            <a:ext uri="{FF2B5EF4-FFF2-40B4-BE49-F238E27FC236}">
              <a16:creationId xmlns="" xmlns:a16="http://schemas.microsoft.com/office/drawing/2014/main"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41" name="CustomShape 1">
          <a:extLst>
            <a:ext uri="{FF2B5EF4-FFF2-40B4-BE49-F238E27FC236}">
              <a16:creationId xmlns="" xmlns:a16="http://schemas.microsoft.com/office/drawing/2014/main"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42" name="CustomShape 1">
          <a:extLst>
            <a:ext uri="{FF2B5EF4-FFF2-40B4-BE49-F238E27FC236}">
              <a16:creationId xmlns="" xmlns:a16="http://schemas.microsoft.com/office/drawing/2014/main"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43" name="CustomShape 1">
          <a:extLst>
            <a:ext uri="{FF2B5EF4-FFF2-40B4-BE49-F238E27FC236}">
              <a16:creationId xmlns="" xmlns:a16="http://schemas.microsoft.com/office/drawing/2014/main"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44" name="CustomShape 1">
          <a:extLst>
            <a:ext uri="{FF2B5EF4-FFF2-40B4-BE49-F238E27FC236}">
              <a16:creationId xmlns="" xmlns:a16="http://schemas.microsoft.com/office/drawing/2014/main"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45" name="CustomShape 1">
          <a:extLst>
            <a:ext uri="{FF2B5EF4-FFF2-40B4-BE49-F238E27FC236}">
              <a16:creationId xmlns="" xmlns:a16="http://schemas.microsoft.com/office/drawing/2014/main"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46" name="CustomShape 1">
          <a:extLst>
            <a:ext uri="{FF2B5EF4-FFF2-40B4-BE49-F238E27FC236}">
              <a16:creationId xmlns="" xmlns:a16="http://schemas.microsoft.com/office/drawing/2014/main"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47" name="CustomShape 1">
          <a:extLst>
            <a:ext uri="{FF2B5EF4-FFF2-40B4-BE49-F238E27FC236}">
              <a16:creationId xmlns="" xmlns:a16="http://schemas.microsoft.com/office/drawing/2014/main"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48" name="CustomShape 1">
          <a:extLst>
            <a:ext uri="{FF2B5EF4-FFF2-40B4-BE49-F238E27FC236}">
              <a16:creationId xmlns="" xmlns:a16="http://schemas.microsoft.com/office/drawing/2014/main"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49" name="CustomShape 1">
          <a:extLst>
            <a:ext uri="{FF2B5EF4-FFF2-40B4-BE49-F238E27FC236}">
              <a16:creationId xmlns="" xmlns:a16="http://schemas.microsoft.com/office/drawing/2014/main"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50" name="CustomShape 1">
          <a:extLst>
            <a:ext uri="{FF2B5EF4-FFF2-40B4-BE49-F238E27FC236}">
              <a16:creationId xmlns="" xmlns:a16="http://schemas.microsoft.com/office/drawing/2014/main"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51" name="CustomShape 1">
          <a:extLst>
            <a:ext uri="{FF2B5EF4-FFF2-40B4-BE49-F238E27FC236}">
              <a16:creationId xmlns="" xmlns:a16="http://schemas.microsoft.com/office/drawing/2014/main"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52" name="CustomShape 1">
          <a:extLst>
            <a:ext uri="{FF2B5EF4-FFF2-40B4-BE49-F238E27FC236}">
              <a16:creationId xmlns="" xmlns:a16="http://schemas.microsoft.com/office/drawing/2014/main"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53" name="CustomShape 1">
          <a:extLst>
            <a:ext uri="{FF2B5EF4-FFF2-40B4-BE49-F238E27FC236}">
              <a16:creationId xmlns="" xmlns:a16="http://schemas.microsoft.com/office/drawing/2014/main"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54" name="CustomShape 1">
          <a:extLst>
            <a:ext uri="{FF2B5EF4-FFF2-40B4-BE49-F238E27FC236}">
              <a16:creationId xmlns="" xmlns:a16="http://schemas.microsoft.com/office/drawing/2014/main"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55" name="CustomShape 1">
          <a:extLst>
            <a:ext uri="{FF2B5EF4-FFF2-40B4-BE49-F238E27FC236}">
              <a16:creationId xmlns="" xmlns:a16="http://schemas.microsoft.com/office/drawing/2014/main"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56" name="CustomShape 1">
          <a:extLst>
            <a:ext uri="{FF2B5EF4-FFF2-40B4-BE49-F238E27FC236}">
              <a16:creationId xmlns="" xmlns:a16="http://schemas.microsoft.com/office/drawing/2014/main"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57" name="CustomShape 1">
          <a:extLst>
            <a:ext uri="{FF2B5EF4-FFF2-40B4-BE49-F238E27FC236}">
              <a16:creationId xmlns="" xmlns:a16="http://schemas.microsoft.com/office/drawing/2014/main"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58" name="CustomShape 1">
          <a:extLst>
            <a:ext uri="{FF2B5EF4-FFF2-40B4-BE49-F238E27FC236}">
              <a16:creationId xmlns="" xmlns:a16="http://schemas.microsoft.com/office/drawing/2014/main"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59" name="CustomShape 1">
          <a:extLst>
            <a:ext uri="{FF2B5EF4-FFF2-40B4-BE49-F238E27FC236}">
              <a16:creationId xmlns="" xmlns:a16="http://schemas.microsoft.com/office/drawing/2014/main"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60" name="CustomShape 1">
          <a:extLst>
            <a:ext uri="{FF2B5EF4-FFF2-40B4-BE49-F238E27FC236}">
              <a16:creationId xmlns="" xmlns:a16="http://schemas.microsoft.com/office/drawing/2014/main"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61" name="CustomShape 1">
          <a:extLst>
            <a:ext uri="{FF2B5EF4-FFF2-40B4-BE49-F238E27FC236}">
              <a16:creationId xmlns="" xmlns:a16="http://schemas.microsoft.com/office/drawing/2014/main"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62" name="CustomShape 1">
          <a:extLst>
            <a:ext uri="{FF2B5EF4-FFF2-40B4-BE49-F238E27FC236}">
              <a16:creationId xmlns="" xmlns:a16="http://schemas.microsoft.com/office/drawing/2014/main"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63" name="CustomShape 1">
          <a:extLst>
            <a:ext uri="{FF2B5EF4-FFF2-40B4-BE49-F238E27FC236}">
              <a16:creationId xmlns="" xmlns:a16="http://schemas.microsoft.com/office/drawing/2014/main"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64" name="CustomShape 1">
          <a:extLst>
            <a:ext uri="{FF2B5EF4-FFF2-40B4-BE49-F238E27FC236}">
              <a16:creationId xmlns="" xmlns:a16="http://schemas.microsoft.com/office/drawing/2014/main"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65" name="CustomShape 1">
          <a:extLst>
            <a:ext uri="{FF2B5EF4-FFF2-40B4-BE49-F238E27FC236}">
              <a16:creationId xmlns="" xmlns:a16="http://schemas.microsoft.com/office/drawing/2014/main"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66" name="CustomShape 1">
          <a:extLst>
            <a:ext uri="{FF2B5EF4-FFF2-40B4-BE49-F238E27FC236}">
              <a16:creationId xmlns="" xmlns:a16="http://schemas.microsoft.com/office/drawing/2014/main"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67" name="CustomShape 1">
          <a:extLst>
            <a:ext uri="{FF2B5EF4-FFF2-40B4-BE49-F238E27FC236}">
              <a16:creationId xmlns="" xmlns:a16="http://schemas.microsoft.com/office/drawing/2014/main"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68" name="CustomShape 1">
          <a:extLst>
            <a:ext uri="{FF2B5EF4-FFF2-40B4-BE49-F238E27FC236}">
              <a16:creationId xmlns="" xmlns:a16="http://schemas.microsoft.com/office/drawing/2014/main"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69" name="CustomShape 1">
          <a:extLst>
            <a:ext uri="{FF2B5EF4-FFF2-40B4-BE49-F238E27FC236}">
              <a16:creationId xmlns="" xmlns:a16="http://schemas.microsoft.com/office/drawing/2014/main"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70" name="CustomShape 1">
          <a:extLst>
            <a:ext uri="{FF2B5EF4-FFF2-40B4-BE49-F238E27FC236}">
              <a16:creationId xmlns="" xmlns:a16="http://schemas.microsoft.com/office/drawing/2014/main"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71" name="CustomShape 1">
          <a:extLst>
            <a:ext uri="{FF2B5EF4-FFF2-40B4-BE49-F238E27FC236}">
              <a16:creationId xmlns="" xmlns:a16="http://schemas.microsoft.com/office/drawing/2014/main"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72" name="CustomShape 1">
          <a:extLst>
            <a:ext uri="{FF2B5EF4-FFF2-40B4-BE49-F238E27FC236}">
              <a16:creationId xmlns="" xmlns:a16="http://schemas.microsoft.com/office/drawing/2014/main"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473" name="CustomShape 1">
          <a:extLst>
            <a:ext uri="{FF2B5EF4-FFF2-40B4-BE49-F238E27FC236}">
              <a16:creationId xmlns="" xmlns:a16="http://schemas.microsoft.com/office/drawing/2014/main"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74" name="CustomShape 1">
          <a:extLst>
            <a:ext uri="{FF2B5EF4-FFF2-40B4-BE49-F238E27FC236}">
              <a16:creationId xmlns="" xmlns:a16="http://schemas.microsoft.com/office/drawing/2014/main"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75" name="CustomShape 1">
          <a:extLst>
            <a:ext uri="{FF2B5EF4-FFF2-40B4-BE49-F238E27FC236}">
              <a16:creationId xmlns="" xmlns:a16="http://schemas.microsoft.com/office/drawing/2014/main"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76" name="CustomShape 1">
          <a:extLst>
            <a:ext uri="{FF2B5EF4-FFF2-40B4-BE49-F238E27FC236}">
              <a16:creationId xmlns="" xmlns:a16="http://schemas.microsoft.com/office/drawing/2014/main"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77" name="CustomShape 1">
          <a:extLst>
            <a:ext uri="{FF2B5EF4-FFF2-40B4-BE49-F238E27FC236}">
              <a16:creationId xmlns="" xmlns:a16="http://schemas.microsoft.com/office/drawing/2014/main"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78" name="CustomShape 1">
          <a:extLst>
            <a:ext uri="{FF2B5EF4-FFF2-40B4-BE49-F238E27FC236}">
              <a16:creationId xmlns="" xmlns:a16="http://schemas.microsoft.com/office/drawing/2014/main"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79" name="CustomShape 1">
          <a:extLst>
            <a:ext uri="{FF2B5EF4-FFF2-40B4-BE49-F238E27FC236}">
              <a16:creationId xmlns="" xmlns:a16="http://schemas.microsoft.com/office/drawing/2014/main"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80" name="CustomShape 1">
          <a:extLst>
            <a:ext uri="{FF2B5EF4-FFF2-40B4-BE49-F238E27FC236}">
              <a16:creationId xmlns="" xmlns:a16="http://schemas.microsoft.com/office/drawing/2014/main"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81" name="CustomShape 1">
          <a:extLst>
            <a:ext uri="{FF2B5EF4-FFF2-40B4-BE49-F238E27FC236}">
              <a16:creationId xmlns="" xmlns:a16="http://schemas.microsoft.com/office/drawing/2014/main"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82" name="CustomShape 1">
          <a:extLst>
            <a:ext uri="{FF2B5EF4-FFF2-40B4-BE49-F238E27FC236}">
              <a16:creationId xmlns="" xmlns:a16="http://schemas.microsoft.com/office/drawing/2014/main"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483" name="CustomShape 1">
          <a:extLst>
            <a:ext uri="{FF2B5EF4-FFF2-40B4-BE49-F238E27FC236}">
              <a16:creationId xmlns="" xmlns:a16="http://schemas.microsoft.com/office/drawing/2014/main"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84" name="CustomShape 1">
          <a:extLst>
            <a:ext uri="{FF2B5EF4-FFF2-40B4-BE49-F238E27FC236}">
              <a16:creationId xmlns="" xmlns:a16="http://schemas.microsoft.com/office/drawing/2014/main"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85" name="CustomShape 1">
          <a:extLst>
            <a:ext uri="{FF2B5EF4-FFF2-40B4-BE49-F238E27FC236}">
              <a16:creationId xmlns="" xmlns:a16="http://schemas.microsoft.com/office/drawing/2014/main"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86" name="CustomShape 1">
          <a:extLst>
            <a:ext uri="{FF2B5EF4-FFF2-40B4-BE49-F238E27FC236}">
              <a16:creationId xmlns="" xmlns:a16="http://schemas.microsoft.com/office/drawing/2014/main"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87" name="CustomShape 1">
          <a:extLst>
            <a:ext uri="{FF2B5EF4-FFF2-40B4-BE49-F238E27FC236}">
              <a16:creationId xmlns="" xmlns:a16="http://schemas.microsoft.com/office/drawing/2014/main"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88" name="CustomShape 1">
          <a:extLst>
            <a:ext uri="{FF2B5EF4-FFF2-40B4-BE49-F238E27FC236}">
              <a16:creationId xmlns="" xmlns:a16="http://schemas.microsoft.com/office/drawing/2014/main"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89" name="CustomShape 1">
          <a:extLst>
            <a:ext uri="{FF2B5EF4-FFF2-40B4-BE49-F238E27FC236}">
              <a16:creationId xmlns="" xmlns:a16="http://schemas.microsoft.com/office/drawing/2014/main"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90" name="CustomShape 1">
          <a:extLst>
            <a:ext uri="{FF2B5EF4-FFF2-40B4-BE49-F238E27FC236}">
              <a16:creationId xmlns="" xmlns:a16="http://schemas.microsoft.com/office/drawing/2014/main"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91" name="CustomShape 1">
          <a:extLst>
            <a:ext uri="{FF2B5EF4-FFF2-40B4-BE49-F238E27FC236}">
              <a16:creationId xmlns="" xmlns:a16="http://schemas.microsoft.com/office/drawing/2014/main"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92" name="CustomShape 1">
          <a:extLst>
            <a:ext uri="{FF2B5EF4-FFF2-40B4-BE49-F238E27FC236}">
              <a16:creationId xmlns="" xmlns:a16="http://schemas.microsoft.com/office/drawing/2014/main"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493" name="CustomShape 1">
          <a:extLst>
            <a:ext uri="{FF2B5EF4-FFF2-40B4-BE49-F238E27FC236}">
              <a16:creationId xmlns="" xmlns:a16="http://schemas.microsoft.com/office/drawing/2014/main"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94" name="CustomShape 1">
          <a:extLst>
            <a:ext uri="{FF2B5EF4-FFF2-40B4-BE49-F238E27FC236}">
              <a16:creationId xmlns="" xmlns:a16="http://schemas.microsoft.com/office/drawing/2014/main"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95" name="CustomShape 1">
          <a:extLst>
            <a:ext uri="{FF2B5EF4-FFF2-40B4-BE49-F238E27FC236}">
              <a16:creationId xmlns="" xmlns:a16="http://schemas.microsoft.com/office/drawing/2014/main"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96" name="CustomShape 1">
          <a:extLst>
            <a:ext uri="{FF2B5EF4-FFF2-40B4-BE49-F238E27FC236}">
              <a16:creationId xmlns="" xmlns:a16="http://schemas.microsoft.com/office/drawing/2014/main"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97" name="CustomShape 1">
          <a:extLst>
            <a:ext uri="{FF2B5EF4-FFF2-40B4-BE49-F238E27FC236}">
              <a16:creationId xmlns="" xmlns:a16="http://schemas.microsoft.com/office/drawing/2014/main"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98" name="CustomShape 1">
          <a:extLst>
            <a:ext uri="{FF2B5EF4-FFF2-40B4-BE49-F238E27FC236}">
              <a16:creationId xmlns="" xmlns:a16="http://schemas.microsoft.com/office/drawing/2014/main"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99" name="CustomShape 1">
          <a:extLst>
            <a:ext uri="{FF2B5EF4-FFF2-40B4-BE49-F238E27FC236}">
              <a16:creationId xmlns="" xmlns:a16="http://schemas.microsoft.com/office/drawing/2014/main"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00" name="CustomShape 1">
          <a:extLst>
            <a:ext uri="{FF2B5EF4-FFF2-40B4-BE49-F238E27FC236}">
              <a16:creationId xmlns="" xmlns:a16="http://schemas.microsoft.com/office/drawing/2014/main"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01" name="CustomShape 1">
          <a:extLst>
            <a:ext uri="{FF2B5EF4-FFF2-40B4-BE49-F238E27FC236}">
              <a16:creationId xmlns="" xmlns:a16="http://schemas.microsoft.com/office/drawing/2014/main"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02" name="CustomShape 1">
          <a:extLst>
            <a:ext uri="{FF2B5EF4-FFF2-40B4-BE49-F238E27FC236}">
              <a16:creationId xmlns="" xmlns:a16="http://schemas.microsoft.com/office/drawing/2014/main"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503" name="CustomShape 1">
          <a:extLst>
            <a:ext uri="{FF2B5EF4-FFF2-40B4-BE49-F238E27FC236}">
              <a16:creationId xmlns="" xmlns:a16="http://schemas.microsoft.com/office/drawing/2014/main"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04" name="CustomShape 1">
          <a:extLst>
            <a:ext uri="{FF2B5EF4-FFF2-40B4-BE49-F238E27FC236}">
              <a16:creationId xmlns="" xmlns:a16="http://schemas.microsoft.com/office/drawing/2014/main"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05" name="CustomShape 1">
          <a:extLst>
            <a:ext uri="{FF2B5EF4-FFF2-40B4-BE49-F238E27FC236}">
              <a16:creationId xmlns="" xmlns:a16="http://schemas.microsoft.com/office/drawing/2014/main"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06" name="CustomShape 1">
          <a:extLst>
            <a:ext uri="{FF2B5EF4-FFF2-40B4-BE49-F238E27FC236}">
              <a16:creationId xmlns="" xmlns:a16="http://schemas.microsoft.com/office/drawing/2014/main"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07" name="CustomShape 1">
          <a:extLst>
            <a:ext uri="{FF2B5EF4-FFF2-40B4-BE49-F238E27FC236}">
              <a16:creationId xmlns="" xmlns:a16="http://schemas.microsoft.com/office/drawing/2014/main"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08" name="CustomShape 1">
          <a:extLst>
            <a:ext uri="{FF2B5EF4-FFF2-40B4-BE49-F238E27FC236}">
              <a16:creationId xmlns="" xmlns:a16="http://schemas.microsoft.com/office/drawing/2014/main"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09" name="CustomShape 1">
          <a:extLst>
            <a:ext uri="{FF2B5EF4-FFF2-40B4-BE49-F238E27FC236}">
              <a16:creationId xmlns="" xmlns:a16="http://schemas.microsoft.com/office/drawing/2014/main"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10" name="CustomShape 1">
          <a:extLst>
            <a:ext uri="{FF2B5EF4-FFF2-40B4-BE49-F238E27FC236}">
              <a16:creationId xmlns="" xmlns:a16="http://schemas.microsoft.com/office/drawing/2014/main"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11" name="CustomShape 1">
          <a:extLst>
            <a:ext uri="{FF2B5EF4-FFF2-40B4-BE49-F238E27FC236}">
              <a16:creationId xmlns="" xmlns:a16="http://schemas.microsoft.com/office/drawing/2014/main"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12" name="CustomShape 1">
          <a:extLst>
            <a:ext uri="{FF2B5EF4-FFF2-40B4-BE49-F238E27FC236}">
              <a16:creationId xmlns="" xmlns:a16="http://schemas.microsoft.com/office/drawing/2014/main"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513" name="CustomShape 1">
          <a:extLst>
            <a:ext uri="{FF2B5EF4-FFF2-40B4-BE49-F238E27FC236}">
              <a16:creationId xmlns="" xmlns:a16="http://schemas.microsoft.com/office/drawing/2014/main"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14" name="CustomShape 1">
          <a:extLst>
            <a:ext uri="{FF2B5EF4-FFF2-40B4-BE49-F238E27FC236}">
              <a16:creationId xmlns="" xmlns:a16="http://schemas.microsoft.com/office/drawing/2014/main"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15" name="CustomShape 1">
          <a:extLst>
            <a:ext uri="{FF2B5EF4-FFF2-40B4-BE49-F238E27FC236}">
              <a16:creationId xmlns="" xmlns:a16="http://schemas.microsoft.com/office/drawing/2014/main"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16" name="CustomShape 1">
          <a:extLst>
            <a:ext uri="{FF2B5EF4-FFF2-40B4-BE49-F238E27FC236}">
              <a16:creationId xmlns="" xmlns:a16="http://schemas.microsoft.com/office/drawing/2014/main"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17" name="CustomShape 1">
          <a:extLst>
            <a:ext uri="{FF2B5EF4-FFF2-40B4-BE49-F238E27FC236}">
              <a16:creationId xmlns="" xmlns:a16="http://schemas.microsoft.com/office/drawing/2014/main"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18" name="CustomShape 1">
          <a:extLst>
            <a:ext uri="{FF2B5EF4-FFF2-40B4-BE49-F238E27FC236}">
              <a16:creationId xmlns="" xmlns:a16="http://schemas.microsoft.com/office/drawing/2014/main"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19" name="CustomShape 1">
          <a:extLst>
            <a:ext uri="{FF2B5EF4-FFF2-40B4-BE49-F238E27FC236}">
              <a16:creationId xmlns="" xmlns:a16="http://schemas.microsoft.com/office/drawing/2014/main"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20" name="CustomShape 1">
          <a:extLst>
            <a:ext uri="{FF2B5EF4-FFF2-40B4-BE49-F238E27FC236}">
              <a16:creationId xmlns="" xmlns:a16="http://schemas.microsoft.com/office/drawing/2014/main"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21" name="CustomShape 1">
          <a:extLst>
            <a:ext uri="{FF2B5EF4-FFF2-40B4-BE49-F238E27FC236}">
              <a16:creationId xmlns="" xmlns:a16="http://schemas.microsoft.com/office/drawing/2014/main"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22" name="CustomShape 1">
          <a:extLst>
            <a:ext uri="{FF2B5EF4-FFF2-40B4-BE49-F238E27FC236}">
              <a16:creationId xmlns="" xmlns:a16="http://schemas.microsoft.com/office/drawing/2014/main"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23" name="CustomShape 1">
          <a:extLst>
            <a:ext uri="{FF2B5EF4-FFF2-40B4-BE49-F238E27FC236}">
              <a16:creationId xmlns="" xmlns:a16="http://schemas.microsoft.com/office/drawing/2014/main"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24" name="CustomShape 1">
          <a:extLst>
            <a:ext uri="{FF2B5EF4-FFF2-40B4-BE49-F238E27FC236}">
              <a16:creationId xmlns="" xmlns:a16="http://schemas.microsoft.com/office/drawing/2014/main"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25" name="CustomShape 1">
          <a:extLst>
            <a:ext uri="{FF2B5EF4-FFF2-40B4-BE49-F238E27FC236}">
              <a16:creationId xmlns="" xmlns:a16="http://schemas.microsoft.com/office/drawing/2014/main"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26" name="CustomShape 1">
          <a:extLst>
            <a:ext uri="{FF2B5EF4-FFF2-40B4-BE49-F238E27FC236}">
              <a16:creationId xmlns="" xmlns:a16="http://schemas.microsoft.com/office/drawing/2014/main"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27" name="CustomShape 1">
          <a:extLst>
            <a:ext uri="{FF2B5EF4-FFF2-40B4-BE49-F238E27FC236}">
              <a16:creationId xmlns="" xmlns:a16="http://schemas.microsoft.com/office/drawing/2014/main"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28" name="CustomShape 1">
          <a:extLst>
            <a:ext uri="{FF2B5EF4-FFF2-40B4-BE49-F238E27FC236}">
              <a16:creationId xmlns="" xmlns:a16="http://schemas.microsoft.com/office/drawing/2014/main"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29" name="CustomShape 1">
          <a:extLst>
            <a:ext uri="{FF2B5EF4-FFF2-40B4-BE49-F238E27FC236}">
              <a16:creationId xmlns="" xmlns:a16="http://schemas.microsoft.com/office/drawing/2014/main"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30" name="CustomShape 1">
          <a:extLst>
            <a:ext uri="{FF2B5EF4-FFF2-40B4-BE49-F238E27FC236}">
              <a16:creationId xmlns="" xmlns:a16="http://schemas.microsoft.com/office/drawing/2014/main"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31" name="CustomShape 1">
          <a:extLst>
            <a:ext uri="{FF2B5EF4-FFF2-40B4-BE49-F238E27FC236}">
              <a16:creationId xmlns="" xmlns:a16="http://schemas.microsoft.com/office/drawing/2014/main"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32" name="CustomShape 1">
          <a:extLst>
            <a:ext uri="{FF2B5EF4-FFF2-40B4-BE49-F238E27FC236}">
              <a16:creationId xmlns="" xmlns:a16="http://schemas.microsoft.com/office/drawing/2014/main"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33" name="CustomShape 1">
          <a:extLst>
            <a:ext uri="{FF2B5EF4-FFF2-40B4-BE49-F238E27FC236}">
              <a16:creationId xmlns="" xmlns:a16="http://schemas.microsoft.com/office/drawing/2014/main"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34" name="CustomShape 1">
          <a:extLst>
            <a:ext uri="{FF2B5EF4-FFF2-40B4-BE49-F238E27FC236}">
              <a16:creationId xmlns="" xmlns:a16="http://schemas.microsoft.com/office/drawing/2014/main"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35" name="CustomShape 1">
          <a:extLst>
            <a:ext uri="{FF2B5EF4-FFF2-40B4-BE49-F238E27FC236}">
              <a16:creationId xmlns="" xmlns:a16="http://schemas.microsoft.com/office/drawing/2014/main"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36" name="CustomShape 1">
          <a:extLst>
            <a:ext uri="{FF2B5EF4-FFF2-40B4-BE49-F238E27FC236}">
              <a16:creationId xmlns="" xmlns:a16="http://schemas.microsoft.com/office/drawing/2014/main"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37" name="CustomShape 1">
          <a:extLst>
            <a:ext uri="{FF2B5EF4-FFF2-40B4-BE49-F238E27FC236}">
              <a16:creationId xmlns="" xmlns:a16="http://schemas.microsoft.com/office/drawing/2014/main"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38" name="CustomShape 1">
          <a:extLst>
            <a:ext uri="{FF2B5EF4-FFF2-40B4-BE49-F238E27FC236}">
              <a16:creationId xmlns="" xmlns:a16="http://schemas.microsoft.com/office/drawing/2014/main"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39" name="CustomShape 1">
          <a:extLst>
            <a:ext uri="{FF2B5EF4-FFF2-40B4-BE49-F238E27FC236}">
              <a16:creationId xmlns="" xmlns:a16="http://schemas.microsoft.com/office/drawing/2014/main"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40" name="CustomShape 1">
          <a:extLst>
            <a:ext uri="{FF2B5EF4-FFF2-40B4-BE49-F238E27FC236}">
              <a16:creationId xmlns="" xmlns:a16="http://schemas.microsoft.com/office/drawing/2014/main"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41" name="CustomShape 1">
          <a:extLst>
            <a:ext uri="{FF2B5EF4-FFF2-40B4-BE49-F238E27FC236}">
              <a16:creationId xmlns="" xmlns:a16="http://schemas.microsoft.com/office/drawing/2014/main"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42" name="CustomShape 1">
          <a:extLst>
            <a:ext uri="{FF2B5EF4-FFF2-40B4-BE49-F238E27FC236}">
              <a16:creationId xmlns="" xmlns:a16="http://schemas.microsoft.com/office/drawing/2014/main"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43" name="CustomShape 1">
          <a:extLst>
            <a:ext uri="{FF2B5EF4-FFF2-40B4-BE49-F238E27FC236}">
              <a16:creationId xmlns="" xmlns:a16="http://schemas.microsoft.com/office/drawing/2014/main"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44" name="CustomShape 1">
          <a:extLst>
            <a:ext uri="{FF2B5EF4-FFF2-40B4-BE49-F238E27FC236}">
              <a16:creationId xmlns="" xmlns:a16="http://schemas.microsoft.com/office/drawing/2014/main"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45" name="CustomShape 1">
          <a:extLst>
            <a:ext uri="{FF2B5EF4-FFF2-40B4-BE49-F238E27FC236}">
              <a16:creationId xmlns="" xmlns:a16="http://schemas.microsoft.com/office/drawing/2014/main"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46" name="CustomShape 1">
          <a:extLst>
            <a:ext uri="{FF2B5EF4-FFF2-40B4-BE49-F238E27FC236}">
              <a16:creationId xmlns="" xmlns:a16="http://schemas.microsoft.com/office/drawing/2014/main"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47" name="CustomShape 1">
          <a:extLst>
            <a:ext uri="{FF2B5EF4-FFF2-40B4-BE49-F238E27FC236}">
              <a16:creationId xmlns="" xmlns:a16="http://schemas.microsoft.com/office/drawing/2014/main"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48" name="CustomShape 1">
          <a:extLst>
            <a:ext uri="{FF2B5EF4-FFF2-40B4-BE49-F238E27FC236}">
              <a16:creationId xmlns="" xmlns:a16="http://schemas.microsoft.com/office/drawing/2014/main"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49" name="CustomShape 1">
          <a:extLst>
            <a:ext uri="{FF2B5EF4-FFF2-40B4-BE49-F238E27FC236}">
              <a16:creationId xmlns="" xmlns:a16="http://schemas.microsoft.com/office/drawing/2014/main"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50" name="CustomShape 1">
          <a:extLst>
            <a:ext uri="{FF2B5EF4-FFF2-40B4-BE49-F238E27FC236}">
              <a16:creationId xmlns="" xmlns:a16="http://schemas.microsoft.com/office/drawing/2014/main"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51" name="CustomShape 1">
          <a:extLst>
            <a:ext uri="{FF2B5EF4-FFF2-40B4-BE49-F238E27FC236}">
              <a16:creationId xmlns="" xmlns:a16="http://schemas.microsoft.com/office/drawing/2014/main"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52" name="CustomShape 1">
          <a:extLst>
            <a:ext uri="{FF2B5EF4-FFF2-40B4-BE49-F238E27FC236}">
              <a16:creationId xmlns="" xmlns:a16="http://schemas.microsoft.com/office/drawing/2014/main"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53" name="CustomShape 1">
          <a:extLst>
            <a:ext uri="{FF2B5EF4-FFF2-40B4-BE49-F238E27FC236}">
              <a16:creationId xmlns="" xmlns:a16="http://schemas.microsoft.com/office/drawing/2014/main"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54" name="CustomShape 1">
          <a:extLst>
            <a:ext uri="{FF2B5EF4-FFF2-40B4-BE49-F238E27FC236}">
              <a16:creationId xmlns="" xmlns:a16="http://schemas.microsoft.com/office/drawing/2014/main"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55" name="CustomShape 1">
          <a:extLst>
            <a:ext uri="{FF2B5EF4-FFF2-40B4-BE49-F238E27FC236}">
              <a16:creationId xmlns="" xmlns:a16="http://schemas.microsoft.com/office/drawing/2014/main"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56" name="CustomShape 1">
          <a:extLst>
            <a:ext uri="{FF2B5EF4-FFF2-40B4-BE49-F238E27FC236}">
              <a16:creationId xmlns="" xmlns:a16="http://schemas.microsoft.com/office/drawing/2014/main"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57" name="CustomShape 1">
          <a:extLst>
            <a:ext uri="{FF2B5EF4-FFF2-40B4-BE49-F238E27FC236}">
              <a16:creationId xmlns="" xmlns:a16="http://schemas.microsoft.com/office/drawing/2014/main"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58" name="CustomShape 1">
          <a:extLst>
            <a:ext uri="{FF2B5EF4-FFF2-40B4-BE49-F238E27FC236}">
              <a16:creationId xmlns="" xmlns:a16="http://schemas.microsoft.com/office/drawing/2014/main"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59" name="CustomShape 1">
          <a:extLst>
            <a:ext uri="{FF2B5EF4-FFF2-40B4-BE49-F238E27FC236}">
              <a16:creationId xmlns="" xmlns:a16="http://schemas.microsoft.com/office/drawing/2014/main"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60" name="CustomShape 1">
          <a:extLst>
            <a:ext uri="{FF2B5EF4-FFF2-40B4-BE49-F238E27FC236}">
              <a16:creationId xmlns="" xmlns:a16="http://schemas.microsoft.com/office/drawing/2014/main"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61" name="CustomShape 1">
          <a:extLst>
            <a:ext uri="{FF2B5EF4-FFF2-40B4-BE49-F238E27FC236}">
              <a16:creationId xmlns="" xmlns:a16="http://schemas.microsoft.com/office/drawing/2014/main"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62" name="CustomShape 1">
          <a:extLst>
            <a:ext uri="{FF2B5EF4-FFF2-40B4-BE49-F238E27FC236}">
              <a16:creationId xmlns="" xmlns:a16="http://schemas.microsoft.com/office/drawing/2014/main"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63" name="CustomShape 1">
          <a:extLst>
            <a:ext uri="{FF2B5EF4-FFF2-40B4-BE49-F238E27FC236}">
              <a16:creationId xmlns="" xmlns:a16="http://schemas.microsoft.com/office/drawing/2014/main"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64" name="CustomShape 1">
          <a:extLst>
            <a:ext uri="{FF2B5EF4-FFF2-40B4-BE49-F238E27FC236}">
              <a16:creationId xmlns="" xmlns:a16="http://schemas.microsoft.com/office/drawing/2014/main"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65" name="CustomShape 1">
          <a:extLst>
            <a:ext uri="{FF2B5EF4-FFF2-40B4-BE49-F238E27FC236}">
              <a16:creationId xmlns="" xmlns:a16="http://schemas.microsoft.com/office/drawing/2014/main"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66" name="CustomShape 1">
          <a:extLst>
            <a:ext uri="{FF2B5EF4-FFF2-40B4-BE49-F238E27FC236}">
              <a16:creationId xmlns="" xmlns:a16="http://schemas.microsoft.com/office/drawing/2014/main"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67" name="CustomShape 1">
          <a:extLst>
            <a:ext uri="{FF2B5EF4-FFF2-40B4-BE49-F238E27FC236}">
              <a16:creationId xmlns="" xmlns:a16="http://schemas.microsoft.com/office/drawing/2014/main"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68" name="CustomShape 1">
          <a:extLst>
            <a:ext uri="{FF2B5EF4-FFF2-40B4-BE49-F238E27FC236}">
              <a16:creationId xmlns="" xmlns:a16="http://schemas.microsoft.com/office/drawing/2014/main"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69" name="CustomShape 1">
          <a:extLst>
            <a:ext uri="{FF2B5EF4-FFF2-40B4-BE49-F238E27FC236}">
              <a16:creationId xmlns="" xmlns:a16="http://schemas.microsoft.com/office/drawing/2014/main"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70" name="CustomShape 1">
          <a:extLst>
            <a:ext uri="{FF2B5EF4-FFF2-40B4-BE49-F238E27FC236}">
              <a16:creationId xmlns="" xmlns:a16="http://schemas.microsoft.com/office/drawing/2014/main"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71" name="CustomShape 1">
          <a:extLst>
            <a:ext uri="{FF2B5EF4-FFF2-40B4-BE49-F238E27FC236}">
              <a16:creationId xmlns="" xmlns:a16="http://schemas.microsoft.com/office/drawing/2014/main"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72" name="CustomShape 1">
          <a:extLst>
            <a:ext uri="{FF2B5EF4-FFF2-40B4-BE49-F238E27FC236}">
              <a16:creationId xmlns="" xmlns:a16="http://schemas.microsoft.com/office/drawing/2014/main"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73" name="CustomShape 1">
          <a:extLst>
            <a:ext uri="{FF2B5EF4-FFF2-40B4-BE49-F238E27FC236}">
              <a16:creationId xmlns="" xmlns:a16="http://schemas.microsoft.com/office/drawing/2014/main"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74" name="CustomShape 1">
          <a:extLst>
            <a:ext uri="{FF2B5EF4-FFF2-40B4-BE49-F238E27FC236}">
              <a16:creationId xmlns="" xmlns:a16="http://schemas.microsoft.com/office/drawing/2014/main"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75" name="CustomShape 1">
          <a:extLst>
            <a:ext uri="{FF2B5EF4-FFF2-40B4-BE49-F238E27FC236}">
              <a16:creationId xmlns="" xmlns:a16="http://schemas.microsoft.com/office/drawing/2014/main"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76" name="CustomShape 1">
          <a:extLst>
            <a:ext uri="{FF2B5EF4-FFF2-40B4-BE49-F238E27FC236}">
              <a16:creationId xmlns="" xmlns:a16="http://schemas.microsoft.com/office/drawing/2014/main"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77" name="CustomShape 1">
          <a:extLst>
            <a:ext uri="{FF2B5EF4-FFF2-40B4-BE49-F238E27FC236}">
              <a16:creationId xmlns="" xmlns:a16="http://schemas.microsoft.com/office/drawing/2014/main"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78" name="CustomShape 1">
          <a:extLst>
            <a:ext uri="{FF2B5EF4-FFF2-40B4-BE49-F238E27FC236}">
              <a16:creationId xmlns="" xmlns:a16="http://schemas.microsoft.com/office/drawing/2014/main"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79" name="CustomShape 1">
          <a:extLst>
            <a:ext uri="{FF2B5EF4-FFF2-40B4-BE49-F238E27FC236}">
              <a16:creationId xmlns="" xmlns:a16="http://schemas.microsoft.com/office/drawing/2014/main"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80" name="CustomShape 1">
          <a:extLst>
            <a:ext uri="{FF2B5EF4-FFF2-40B4-BE49-F238E27FC236}">
              <a16:creationId xmlns="" xmlns:a16="http://schemas.microsoft.com/office/drawing/2014/main"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81" name="CustomShape 1">
          <a:extLst>
            <a:ext uri="{FF2B5EF4-FFF2-40B4-BE49-F238E27FC236}">
              <a16:creationId xmlns="" xmlns:a16="http://schemas.microsoft.com/office/drawing/2014/main"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82" name="CustomShape 1">
          <a:extLst>
            <a:ext uri="{FF2B5EF4-FFF2-40B4-BE49-F238E27FC236}">
              <a16:creationId xmlns="" xmlns:a16="http://schemas.microsoft.com/office/drawing/2014/main"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83" name="CustomShape 1">
          <a:extLst>
            <a:ext uri="{FF2B5EF4-FFF2-40B4-BE49-F238E27FC236}">
              <a16:creationId xmlns="" xmlns:a16="http://schemas.microsoft.com/office/drawing/2014/main"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84" name="CustomShape 1">
          <a:extLst>
            <a:ext uri="{FF2B5EF4-FFF2-40B4-BE49-F238E27FC236}">
              <a16:creationId xmlns="" xmlns:a16="http://schemas.microsoft.com/office/drawing/2014/main"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85" name="CustomShape 1">
          <a:extLst>
            <a:ext uri="{FF2B5EF4-FFF2-40B4-BE49-F238E27FC236}">
              <a16:creationId xmlns="" xmlns:a16="http://schemas.microsoft.com/office/drawing/2014/main"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86" name="CustomShape 1">
          <a:extLst>
            <a:ext uri="{FF2B5EF4-FFF2-40B4-BE49-F238E27FC236}">
              <a16:creationId xmlns="" xmlns:a16="http://schemas.microsoft.com/office/drawing/2014/main"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87" name="CustomShape 1">
          <a:extLst>
            <a:ext uri="{FF2B5EF4-FFF2-40B4-BE49-F238E27FC236}">
              <a16:creationId xmlns="" xmlns:a16="http://schemas.microsoft.com/office/drawing/2014/main"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88" name="CustomShape 1">
          <a:extLst>
            <a:ext uri="{FF2B5EF4-FFF2-40B4-BE49-F238E27FC236}">
              <a16:creationId xmlns="" xmlns:a16="http://schemas.microsoft.com/office/drawing/2014/main"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89" name="CustomShape 1">
          <a:extLst>
            <a:ext uri="{FF2B5EF4-FFF2-40B4-BE49-F238E27FC236}">
              <a16:creationId xmlns="" xmlns:a16="http://schemas.microsoft.com/office/drawing/2014/main"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90" name="CustomShape 1">
          <a:extLst>
            <a:ext uri="{FF2B5EF4-FFF2-40B4-BE49-F238E27FC236}">
              <a16:creationId xmlns="" xmlns:a16="http://schemas.microsoft.com/office/drawing/2014/main"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91" name="CustomShape 1">
          <a:extLst>
            <a:ext uri="{FF2B5EF4-FFF2-40B4-BE49-F238E27FC236}">
              <a16:creationId xmlns="" xmlns:a16="http://schemas.microsoft.com/office/drawing/2014/main"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92" name="CustomShape 1">
          <a:extLst>
            <a:ext uri="{FF2B5EF4-FFF2-40B4-BE49-F238E27FC236}">
              <a16:creationId xmlns="" xmlns:a16="http://schemas.microsoft.com/office/drawing/2014/main"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93" name="CustomShape 1">
          <a:extLst>
            <a:ext uri="{FF2B5EF4-FFF2-40B4-BE49-F238E27FC236}">
              <a16:creationId xmlns="" xmlns:a16="http://schemas.microsoft.com/office/drawing/2014/main"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94" name="CustomShape 1">
          <a:extLst>
            <a:ext uri="{FF2B5EF4-FFF2-40B4-BE49-F238E27FC236}">
              <a16:creationId xmlns="" xmlns:a16="http://schemas.microsoft.com/office/drawing/2014/main"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95" name="CustomShape 1">
          <a:extLst>
            <a:ext uri="{FF2B5EF4-FFF2-40B4-BE49-F238E27FC236}">
              <a16:creationId xmlns="" xmlns:a16="http://schemas.microsoft.com/office/drawing/2014/main"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96" name="CustomShape 1">
          <a:extLst>
            <a:ext uri="{FF2B5EF4-FFF2-40B4-BE49-F238E27FC236}">
              <a16:creationId xmlns="" xmlns:a16="http://schemas.microsoft.com/office/drawing/2014/main"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97" name="CustomShape 1">
          <a:extLst>
            <a:ext uri="{FF2B5EF4-FFF2-40B4-BE49-F238E27FC236}">
              <a16:creationId xmlns="" xmlns:a16="http://schemas.microsoft.com/office/drawing/2014/main"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98" name="CustomShape 1">
          <a:extLst>
            <a:ext uri="{FF2B5EF4-FFF2-40B4-BE49-F238E27FC236}">
              <a16:creationId xmlns="" xmlns:a16="http://schemas.microsoft.com/office/drawing/2014/main"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99" name="CustomShape 1">
          <a:extLst>
            <a:ext uri="{FF2B5EF4-FFF2-40B4-BE49-F238E27FC236}">
              <a16:creationId xmlns="" xmlns:a16="http://schemas.microsoft.com/office/drawing/2014/main"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00" name="CustomShape 1">
          <a:extLst>
            <a:ext uri="{FF2B5EF4-FFF2-40B4-BE49-F238E27FC236}">
              <a16:creationId xmlns="" xmlns:a16="http://schemas.microsoft.com/office/drawing/2014/main"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01" name="CustomShape 1">
          <a:extLst>
            <a:ext uri="{FF2B5EF4-FFF2-40B4-BE49-F238E27FC236}">
              <a16:creationId xmlns="" xmlns:a16="http://schemas.microsoft.com/office/drawing/2014/main"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02" name="CustomShape 1">
          <a:extLst>
            <a:ext uri="{FF2B5EF4-FFF2-40B4-BE49-F238E27FC236}">
              <a16:creationId xmlns="" xmlns:a16="http://schemas.microsoft.com/office/drawing/2014/main"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03" name="CustomShape 1">
          <a:extLst>
            <a:ext uri="{FF2B5EF4-FFF2-40B4-BE49-F238E27FC236}">
              <a16:creationId xmlns="" xmlns:a16="http://schemas.microsoft.com/office/drawing/2014/main"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04" name="CustomShape 1">
          <a:extLst>
            <a:ext uri="{FF2B5EF4-FFF2-40B4-BE49-F238E27FC236}">
              <a16:creationId xmlns="" xmlns:a16="http://schemas.microsoft.com/office/drawing/2014/main"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05" name="CustomShape 1">
          <a:extLst>
            <a:ext uri="{FF2B5EF4-FFF2-40B4-BE49-F238E27FC236}">
              <a16:creationId xmlns="" xmlns:a16="http://schemas.microsoft.com/office/drawing/2014/main"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06" name="CustomShape 1">
          <a:extLst>
            <a:ext uri="{FF2B5EF4-FFF2-40B4-BE49-F238E27FC236}">
              <a16:creationId xmlns="" xmlns:a16="http://schemas.microsoft.com/office/drawing/2014/main"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07" name="CustomShape 1">
          <a:extLst>
            <a:ext uri="{FF2B5EF4-FFF2-40B4-BE49-F238E27FC236}">
              <a16:creationId xmlns="" xmlns:a16="http://schemas.microsoft.com/office/drawing/2014/main"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08" name="CustomShape 1">
          <a:extLst>
            <a:ext uri="{FF2B5EF4-FFF2-40B4-BE49-F238E27FC236}">
              <a16:creationId xmlns="" xmlns:a16="http://schemas.microsoft.com/office/drawing/2014/main"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09" name="CustomShape 1">
          <a:extLst>
            <a:ext uri="{FF2B5EF4-FFF2-40B4-BE49-F238E27FC236}">
              <a16:creationId xmlns="" xmlns:a16="http://schemas.microsoft.com/office/drawing/2014/main"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10" name="CustomShape 1">
          <a:extLst>
            <a:ext uri="{FF2B5EF4-FFF2-40B4-BE49-F238E27FC236}">
              <a16:creationId xmlns="" xmlns:a16="http://schemas.microsoft.com/office/drawing/2014/main"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11" name="CustomShape 1">
          <a:extLst>
            <a:ext uri="{FF2B5EF4-FFF2-40B4-BE49-F238E27FC236}">
              <a16:creationId xmlns="" xmlns:a16="http://schemas.microsoft.com/office/drawing/2014/main"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12" name="CustomShape 1">
          <a:extLst>
            <a:ext uri="{FF2B5EF4-FFF2-40B4-BE49-F238E27FC236}">
              <a16:creationId xmlns="" xmlns:a16="http://schemas.microsoft.com/office/drawing/2014/main"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13" name="CustomShape 1">
          <a:extLst>
            <a:ext uri="{FF2B5EF4-FFF2-40B4-BE49-F238E27FC236}">
              <a16:creationId xmlns="" xmlns:a16="http://schemas.microsoft.com/office/drawing/2014/main"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14" name="CustomShape 1">
          <a:extLst>
            <a:ext uri="{FF2B5EF4-FFF2-40B4-BE49-F238E27FC236}">
              <a16:creationId xmlns="" xmlns:a16="http://schemas.microsoft.com/office/drawing/2014/main"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15" name="CustomShape 1">
          <a:extLst>
            <a:ext uri="{FF2B5EF4-FFF2-40B4-BE49-F238E27FC236}">
              <a16:creationId xmlns="" xmlns:a16="http://schemas.microsoft.com/office/drawing/2014/main"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16" name="CustomShape 1">
          <a:extLst>
            <a:ext uri="{FF2B5EF4-FFF2-40B4-BE49-F238E27FC236}">
              <a16:creationId xmlns="" xmlns:a16="http://schemas.microsoft.com/office/drawing/2014/main"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17" name="CustomShape 1">
          <a:extLst>
            <a:ext uri="{FF2B5EF4-FFF2-40B4-BE49-F238E27FC236}">
              <a16:creationId xmlns="" xmlns:a16="http://schemas.microsoft.com/office/drawing/2014/main"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18" name="CustomShape 1">
          <a:extLst>
            <a:ext uri="{FF2B5EF4-FFF2-40B4-BE49-F238E27FC236}">
              <a16:creationId xmlns="" xmlns:a16="http://schemas.microsoft.com/office/drawing/2014/main"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19" name="CustomShape 1">
          <a:extLst>
            <a:ext uri="{FF2B5EF4-FFF2-40B4-BE49-F238E27FC236}">
              <a16:creationId xmlns="" xmlns:a16="http://schemas.microsoft.com/office/drawing/2014/main"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20" name="CustomShape 1">
          <a:extLst>
            <a:ext uri="{FF2B5EF4-FFF2-40B4-BE49-F238E27FC236}">
              <a16:creationId xmlns="" xmlns:a16="http://schemas.microsoft.com/office/drawing/2014/main"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21" name="CustomShape 1">
          <a:extLst>
            <a:ext uri="{FF2B5EF4-FFF2-40B4-BE49-F238E27FC236}">
              <a16:creationId xmlns="" xmlns:a16="http://schemas.microsoft.com/office/drawing/2014/main"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22" name="CustomShape 1">
          <a:extLst>
            <a:ext uri="{FF2B5EF4-FFF2-40B4-BE49-F238E27FC236}">
              <a16:creationId xmlns="" xmlns:a16="http://schemas.microsoft.com/office/drawing/2014/main"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23" name="CustomShape 1">
          <a:extLst>
            <a:ext uri="{FF2B5EF4-FFF2-40B4-BE49-F238E27FC236}">
              <a16:creationId xmlns="" xmlns:a16="http://schemas.microsoft.com/office/drawing/2014/main"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24" name="CustomShape 1">
          <a:extLst>
            <a:ext uri="{FF2B5EF4-FFF2-40B4-BE49-F238E27FC236}">
              <a16:creationId xmlns="" xmlns:a16="http://schemas.microsoft.com/office/drawing/2014/main"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25" name="CustomShape 1">
          <a:extLst>
            <a:ext uri="{FF2B5EF4-FFF2-40B4-BE49-F238E27FC236}">
              <a16:creationId xmlns="" xmlns:a16="http://schemas.microsoft.com/office/drawing/2014/main"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26" name="CustomShape 1">
          <a:extLst>
            <a:ext uri="{FF2B5EF4-FFF2-40B4-BE49-F238E27FC236}">
              <a16:creationId xmlns="" xmlns:a16="http://schemas.microsoft.com/office/drawing/2014/main"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27" name="CustomShape 1">
          <a:extLst>
            <a:ext uri="{FF2B5EF4-FFF2-40B4-BE49-F238E27FC236}">
              <a16:creationId xmlns="" xmlns:a16="http://schemas.microsoft.com/office/drawing/2014/main"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28" name="CustomShape 1">
          <a:extLst>
            <a:ext uri="{FF2B5EF4-FFF2-40B4-BE49-F238E27FC236}">
              <a16:creationId xmlns="" xmlns:a16="http://schemas.microsoft.com/office/drawing/2014/main"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29" name="CustomShape 1">
          <a:extLst>
            <a:ext uri="{FF2B5EF4-FFF2-40B4-BE49-F238E27FC236}">
              <a16:creationId xmlns="" xmlns:a16="http://schemas.microsoft.com/office/drawing/2014/main"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30" name="CustomShape 1">
          <a:extLst>
            <a:ext uri="{FF2B5EF4-FFF2-40B4-BE49-F238E27FC236}">
              <a16:creationId xmlns="" xmlns:a16="http://schemas.microsoft.com/office/drawing/2014/main"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31" name="CustomShape 1">
          <a:extLst>
            <a:ext uri="{FF2B5EF4-FFF2-40B4-BE49-F238E27FC236}">
              <a16:creationId xmlns="" xmlns:a16="http://schemas.microsoft.com/office/drawing/2014/main"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32" name="CustomShape 1">
          <a:extLst>
            <a:ext uri="{FF2B5EF4-FFF2-40B4-BE49-F238E27FC236}">
              <a16:creationId xmlns="" xmlns:a16="http://schemas.microsoft.com/office/drawing/2014/main"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33" name="CustomShape 1">
          <a:extLst>
            <a:ext uri="{FF2B5EF4-FFF2-40B4-BE49-F238E27FC236}">
              <a16:creationId xmlns="" xmlns:a16="http://schemas.microsoft.com/office/drawing/2014/main"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34" name="CustomShape 1">
          <a:extLst>
            <a:ext uri="{FF2B5EF4-FFF2-40B4-BE49-F238E27FC236}">
              <a16:creationId xmlns="" xmlns:a16="http://schemas.microsoft.com/office/drawing/2014/main"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35" name="CustomShape 1">
          <a:extLst>
            <a:ext uri="{FF2B5EF4-FFF2-40B4-BE49-F238E27FC236}">
              <a16:creationId xmlns="" xmlns:a16="http://schemas.microsoft.com/office/drawing/2014/main"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36" name="CustomShape 1">
          <a:extLst>
            <a:ext uri="{FF2B5EF4-FFF2-40B4-BE49-F238E27FC236}">
              <a16:creationId xmlns="" xmlns:a16="http://schemas.microsoft.com/office/drawing/2014/main"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37" name="CustomShape 1">
          <a:extLst>
            <a:ext uri="{FF2B5EF4-FFF2-40B4-BE49-F238E27FC236}">
              <a16:creationId xmlns="" xmlns:a16="http://schemas.microsoft.com/office/drawing/2014/main"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38" name="CustomShape 1">
          <a:extLst>
            <a:ext uri="{FF2B5EF4-FFF2-40B4-BE49-F238E27FC236}">
              <a16:creationId xmlns="" xmlns:a16="http://schemas.microsoft.com/office/drawing/2014/main"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39" name="CustomShape 1">
          <a:extLst>
            <a:ext uri="{FF2B5EF4-FFF2-40B4-BE49-F238E27FC236}">
              <a16:creationId xmlns="" xmlns:a16="http://schemas.microsoft.com/office/drawing/2014/main"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40" name="CustomShape 1">
          <a:extLst>
            <a:ext uri="{FF2B5EF4-FFF2-40B4-BE49-F238E27FC236}">
              <a16:creationId xmlns="" xmlns:a16="http://schemas.microsoft.com/office/drawing/2014/main"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41" name="CustomShape 1">
          <a:extLst>
            <a:ext uri="{FF2B5EF4-FFF2-40B4-BE49-F238E27FC236}">
              <a16:creationId xmlns="" xmlns:a16="http://schemas.microsoft.com/office/drawing/2014/main"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42" name="CustomShape 1">
          <a:extLst>
            <a:ext uri="{FF2B5EF4-FFF2-40B4-BE49-F238E27FC236}">
              <a16:creationId xmlns="" xmlns:a16="http://schemas.microsoft.com/office/drawing/2014/main"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43" name="CustomShape 1">
          <a:extLst>
            <a:ext uri="{FF2B5EF4-FFF2-40B4-BE49-F238E27FC236}">
              <a16:creationId xmlns="" xmlns:a16="http://schemas.microsoft.com/office/drawing/2014/main"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44" name="CustomShape 1">
          <a:extLst>
            <a:ext uri="{FF2B5EF4-FFF2-40B4-BE49-F238E27FC236}">
              <a16:creationId xmlns="" xmlns:a16="http://schemas.microsoft.com/office/drawing/2014/main"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45" name="CustomShape 1">
          <a:extLst>
            <a:ext uri="{FF2B5EF4-FFF2-40B4-BE49-F238E27FC236}">
              <a16:creationId xmlns="" xmlns:a16="http://schemas.microsoft.com/office/drawing/2014/main"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46" name="CustomShape 1">
          <a:extLst>
            <a:ext uri="{FF2B5EF4-FFF2-40B4-BE49-F238E27FC236}">
              <a16:creationId xmlns="" xmlns:a16="http://schemas.microsoft.com/office/drawing/2014/main"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47" name="CustomShape 1">
          <a:extLst>
            <a:ext uri="{FF2B5EF4-FFF2-40B4-BE49-F238E27FC236}">
              <a16:creationId xmlns="" xmlns:a16="http://schemas.microsoft.com/office/drawing/2014/main"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48" name="CustomShape 1">
          <a:extLst>
            <a:ext uri="{FF2B5EF4-FFF2-40B4-BE49-F238E27FC236}">
              <a16:creationId xmlns="" xmlns:a16="http://schemas.microsoft.com/office/drawing/2014/main"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49" name="CustomShape 1">
          <a:extLst>
            <a:ext uri="{FF2B5EF4-FFF2-40B4-BE49-F238E27FC236}">
              <a16:creationId xmlns="" xmlns:a16="http://schemas.microsoft.com/office/drawing/2014/main"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50" name="CustomShape 1">
          <a:extLst>
            <a:ext uri="{FF2B5EF4-FFF2-40B4-BE49-F238E27FC236}">
              <a16:creationId xmlns="" xmlns:a16="http://schemas.microsoft.com/office/drawing/2014/main"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51" name="CustomShape 1">
          <a:extLst>
            <a:ext uri="{FF2B5EF4-FFF2-40B4-BE49-F238E27FC236}">
              <a16:creationId xmlns="" xmlns:a16="http://schemas.microsoft.com/office/drawing/2014/main"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52" name="CustomShape 1">
          <a:extLst>
            <a:ext uri="{FF2B5EF4-FFF2-40B4-BE49-F238E27FC236}">
              <a16:creationId xmlns="" xmlns:a16="http://schemas.microsoft.com/office/drawing/2014/main"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53" name="CustomShape 1">
          <a:extLst>
            <a:ext uri="{FF2B5EF4-FFF2-40B4-BE49-F238E27FC236}">
              <a16:creationId xmlns="" xmlns:a16="http://schemas.microsoft.com/office/drawing/2014/main"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54" name="CustomShape 1">
          <a:extLst>
            <a:ext uri="{FF2B5EF4-FFF2-40B4-BE49-F238E27FC236}">
              <a16:creationId xmlns="" xmlns:a16="http://schemas.microsoft.com/office/drawing/2014/main"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55" name="CustomShape 1">
          <a:extLst>
            <a:ext uri="{FF2B5EF4-FFF2-40B4-BE49-F238E27FC236}">
              <a16:creationId xmlns="" xmlns:a16="http://schemas.microsoft.com/office/drawing/2014/main"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56" name="CustomShape 1">
          <a:extLst>
            <a:ext uri="{FF2B5EF4-FFF2-40B4-BE49-F238E27FC236}">
              <a16:creationId xmlns="" xmlns:a16="http://schemas.microsoft.com/office/drawing/2014/main"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57" name="CustomShape 1">
          <a:extLst>
            <a:ext uri="{FF2B5EF4-FFF2-40B4-BE49-F238E27FC236}">
              <a16:creationId xmlns="" xmlns:a16="http://schemas.microsoft.com/office/drawing/2014/main"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58" name="CustomShape 1">
          <a:extLst>
            <a:ext uri="{FF2B5EF4-FFF2-40B4-BE49-F238E27FC236}">
              <a16:creationId xmlns="" xmlns:a16="http://schemas.microsoft.com/office/drawing/2014/main"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59" name="CustomShape 1">
          <a:extLst>
            <a:ext uri="{FF2B5EF4-FFF2-40B4-BE49-F238E27FC236}">
              <a16:creationId xmlns="" xmlns:a16="http://schemas.microsoft.com/office/drawing/2014/main"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60" name="CustomShape 1">
          <a:extLst>
            <a:ext uri="{FF2B5EF4-FFF2-40B4-BE49-F238E27FC236}">
              <a16:creationId xmlns="" xmlns:a16="http://schemas.microsoft.com/office/drawing/2014/main"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61" name="CustomShape 1">
          <a:extLst>
            <a:ext uri="{FF2B5EF4-FFF2-40B4-BE49-F238E27FC236}">
              <a16:creationId xmlns="" xmlns:a16="http://schemas.microsoft.com/office/drawing/2014/main"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62" name="CustomShape 1">
          <a:extLst>
            <a:ext uri="{FF2B5EF4-FFF2-40B4-BE49-F238E27FC236}">
              <a16:creationId xmlns="" xmlns:a16="http://schemas.microsoft.com/office/drawing/2014/main"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63" name="CustomShape 1">
          <a:extLst>
            <a:ext uri="{FF2B5EF4-FFF2-40B4-BE49-F238E27FC236}">
              <a16:creationId xmlns="" xmlns:a16="http://schemas.microsoft.com/office/drawing/2014/main"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64" name="CustomShape 1">
          <a:extLst>
            <a:ext uri="{FF2B5EF4-FFF2-40B4-BE49-F238E27FC236}">
              <a16:creationId xmlns="" xmlns:a16="http://schemas.microsoft.com/office/drawing/2014/main"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65" name="CustomShape 1">
          <a:extLst>
            <a:ext uri="{FF2B5EF4-FFF2-40B4-BE49-F238E27FC236}">
              <a16:creationId xmlns="" xmlns:a16="http://schemas.microsoft.com/office/drawing/2014/main"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66" name="CustomShape 1">
          <a:extLst>
            <a:ext uri="{FF2B5EF4-FFF2-40B4-BE49-F238E27FC236}">
              <a16:creationId xmlns="" xmlns:a16="http://schemas.microsoft.com/office/drawing/2014/main"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67" name="CustomShape 1">
          <a:extLst>
            <a:ext uri="{FF2B5EF4-FFF2-40B4-BE49-F238E27FC236}">
              <a16:creationId xmlns="" xmlns:a16="http://schemas.microsoft.com/office/drawing/2014/main"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68" name="CustomShape 1">
          <a:extLst>
            <a:ext uri="{FF2B5EF4-FFF2-40B4-BE49-F238E27FC236}">
              <a16:creationId xmlns="" xmlns:a16="http://schemas.microsoft.com/office/drawing/2014/main"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69" name="CustomShape 1">
          <a:extLst>
            <a:ext uri="{FF2B5EF4-FFF2-40B4-BE49-F238E27FC236}">
              <a16:creationId xmlns="" xmlns:a16="http://schemas.microsoft.com/office/drawing/2014/main"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70" name="CustomShape 1">
          <a:extLst>
            <a:ext uri="{FF2B5EF4-FFF2-40B4-BE49-F238E27FC236}">
              <a16:creationId xmlns="" xmlns:a16="http://schemas.microsoft.com/office/drawing/2014/main"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71" name="CustomShape 1">
          <a:extLst>
            <a:ext uri="{FF2B5EF4-FFF2-40B4-BE49-F238E27FC236}">
              <a16:creationId xmlns="" xmlns:a16="http://schemas.microsoft.com/office/drawing/2014/main"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72" name="CustomShape 1">
          <a:extLst>
            <a:ext uri="{FF2B5EF4-FFF2-40B4-BE49-F238E27FC236}">
              <a16:creationId xmlns="" xmlns:a16="http://schemas.microsoft.com/office/drawing/2014/main"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73" name="CustomShape 1">
          <a:extLst>
            <a:ext uri="{FF2B5EF4-FFF2-40B4-BE49-F238E27FC236}">
              <a16:creationId xmlns="" xmlns:a16="http://schemas.microsoft.com/office/drawing/2014/main"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74" name="CustomShape 1">
          <a:extLst>
            <a:ext uri="{FF2B5EF4-FFF2-40B4-BE49-F238E27FC236}">
              <a16:creationId xmlns="" xmlns:a16="http://schemas.microsoft.com/office/drawing/2014/main"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75" name="CustomShape 1">
          <a:extLst>
            <a:ext uri="{FF2B5EF4-FFF2-40B4-BE49-F238E27FC236}">
              <a16:creationId xmlns="" xmlns:a16="http://schemas.microsoft.com/office/drawing/2014/main"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76" name="CustomShape 1">
          <a:extLst>
            <a:ext uri="{FF2B5EF4-FFF2-40B4-BE49-F238E27FC236}">
              <a16:creationId xmlns="" xmlns:a16="http://schemas.microsoft.com/office/drawing/2014/main"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77" name="CustomShape 1">
          <a:extLst>
            <a:ext uri="{FF2B5EF4-FFF2-40B4-BE49-F238E27FC236}">
              <a16:creationId xmlns="" xmlns:a16="http://schemas.microsoft.com/office/drawing/2014/main"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78" name="CustomShape 1">
          <a:extLst>
            <a:ext uri="{FF2B5EF4-FFF2-40B4-BE49-F238E27FC236}">
              <a16:creationId xmlns="" xmlns:a16="http://schemas.microsoft.com/office/drawing/2014/main"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79" name="CustomShape 1">
          <a:extLst>
            <a:ext uri="{FF2B5EF4-FFF2-40B4-BE49-F238E27FC236}">
              <a16:creationId xmlns="" xmlns:a16="http://schemas.microsoft.com/office/drawing/2014/main"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80" name="CustomShape 1">
          <a:extLst>
            <a:ext uri="{FF2B5EF4-FFF2-40B4-BE49-F238E27FC236}">
              <a16:creationId xmlns="" xmlns:a16="http://schemas.microsoft.com/office/drawing/2014/main"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81" name="CustomShape 1">
          <a:extLst>
            <a:ext uri="{FF2B5EF4-FFF2-40B4-BE49-F238E27FC236}">
              <a16:creationId xmlns="" xmlns:a16="http://schemas.microsoft.com/office/drawing/2014/main"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82" name="CustomShape 1">
          <a:extLst>
            <a:ext uri="{FF2B5EF4-FFF2-40B4-BE49-F238E27FC236}">
              <a16:creationId xmlns="" xmlns:a16="http://schemas.microsoft.com/office/drawing/2014/main"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83" name="CustomShape 1">
          <a:extLst>
            <a:ext uri="{FF2B5EF4-FFF2-40B4-BE49-F238E27FC236}">
              <a16:creationId xmlns="" xmlns:a16="http://schemas.microsoft.com/office/drawing/2014/main"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84" name="CustomShape 1">
          <a:extLst>
            <a:ext uri="{FF2B5EF4-FFF2-40B4-BE49-F238E27FC236}">
              <a16:creationId xmlns="" xmlns:a16="http://schemas.microsoft.com/office/drawing/2014/main"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85" name="CustomShape 1">
          <a:extLst>
            <a:ext uri="{FF2B5EF4-FFF2-40B4-BE49-F238E27FC236}">
              <a16:creationId xmlns="" xmlns:a16="http://schemas.microsoft.com/office/drawing/2014/main"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13</xdr:row>
      <xdr:rowOff>207818</xdr:rowOff>
    </xdr:from>
    <xdr:ext cx="184320" cy="270112"/>
    <xdr:sp macro="" textlink="">
      <xdr:nvSpPr>
        <xdr:cNvPr id="13686" name="CustomShape 1">
          <a:extLst>
            <a:ext uri="{FF2B5EF4-FFF2-40B4-BE49-F238E27FC236}">
              <a16:creationId xmlns="" xmlns:a16="http://schemas.microsoft.com/office/drawing/2014/main"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687" name="CustomShape 1">
          <a:extLst>
            <a:ext uri="{FF2B5EF4-FFF2-40B4-BE49-F238E27FC236}">
              <a16:creationId xmlns="" xmlns:a16="http://schemas.microsoft.com/office/drawing/2014/main"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688" name="CustomShape 1">
          <a:extLst>
            <a:ext uri="{FF2B5EF4-FFF2-40B4-BE49-F238E27FC236}">
              <a16:creationId xmlns="" xmlns:a16="http://schemas.microsoft.com/office/drawing/2014/main"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89" name="CustomShape 1">
          <a:extLst>
            <a:ext uri="{FF2B5EF4-FFF2-40B4-BE49-F238E27FC236}">
              <a16:creationId xmlns="" xmlns:a16="http://schemas.microsoft.com/office/drawing/2014/main"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90" name="CustomShape 1">
          <a:extLst>
            <a:ext uri="{FF2B5EF4-FFF2-40B4-BE49-F238E27FC236}">
              <a16:creationId xmlns="" xmlns:a16="http://schemas.microsoft.com/office/drawing/2014/main"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91" name="CustomShape 1">
          <a:extLst>
            <a:ext uri="{FF2B5EF4-FFF2-40B4-BE49-F238E27FC236}">
              <a16:creationId xmlns="" xmlns:a16="http://schemas.microsoft.com/office/drawing/2014/main"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92" name="CustomShape 1">
          <a:extLst>
            <a:ext uri="{FF2B5EF4-FFF2-40B4-BE49-F238E27FC236}">
              <a16:creationId xmlns="" xmlns:a16="http://schemas.microsoft.com/office/drawing/2014/main"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93" name="CustomShape 1">
          <a:extLst>
            <a:ext uri="{FF2B5EF4-FFF2-40B4-BE49-F238E27FC236}">
              <a16:creationId xmlns="" xmlns:a16="http://schemas.microsoft.com/office/drawing/2014/main"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94" name="CustomShape 1">
          <a:extLst>
            <a:ext uri="{FF2B5EF4-FFF2-40B4-BE49-F238E27FC236}">
              <a16:creationId xmlns="" xmlns:a16="http://schemas.microsoft.com/office/drawing/2014/main"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95" name="CustomShape 1">
          <a:extLst>
            <a:ext uri="{FF2B5EF4-FFF2-40B4-BE49-F238E27FC236}">
              <a16:creationId xmlns="" xmlns:a16="http://schemas.microsoft.com/office/drawing/2014/main"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96" name="CustomShape 1">
          <a:extLst>
            <a:ext uri="{FF2B5EF4-FFF2-40B4-BE49-F238E27FC236}">
              <a16:creationId xmlns="" xmlns:a16="http://schemas.microsoft.com/office/drawing/2014/main"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97" name="CustomShape 1">
          <a:extLst>
            <a:ext uri="{FF2B5EF4-FFF2-40B4-BE49-F238E27FC236}">
              <a16:creationId xmlns="" xmlns:a16="http://schemas.microsoft.com/office/drawing/2014/main"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98" name="CustomShape 1">
          <a:extLst>
            <a:ext uri="{FF2B5EF4-FFF2-40B4-BE49-F238E27FC236}">
              <a16:creationId xmlns="" xmlns:a16="http://schemas.microsoft.com/office/drawing/2014/main"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99" name="CustomShape 1">
          <a:extLst>
            <a:ext uri="{FF2B5EF4-FFF2-40B4-BE49-F238E27FC236}">
              <a16:creationId xmlns="" xmlns:a16="http://schemas.microsoft.com/office/drawing/2014/main"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00" name="CustomShape 1">
          <a:extLst>
            <a:ext uri="{FF2B5EF4-FFF2-40B4-BE49-F238E27FC236}">
              <a16:creationId xmlns="" xmlns:a16="http://schemas.microsoft.com/office/drawing/2014/main"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701" name="CustomShape 1">
          <a:extLst>
            <a:ext uri="{FF2B5EF4-FFF2-40B4-BE49-F238E27FC236}">
              <a16:creationId xmlns="" xmlns:a16="http://schemas.microsoft.com/office/drawing/2014/main"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02" name="CustomShape 1">
          <a:extLst>
            <a:ext uri="{FF2B5EF4-FFF2-40B4-BE49-F238E27FC236}">
              <a16:creationId xmlns="" xmlns:a16="http://schemas.microsoft.com/office/drawing/2014/main"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703" name="CustomShape 1">
          <a:extLst>
            <a:ext uri="{FF2B5EF4-FFF2-40B4-BE49-F238E27FC236}">
              <a16:creationId xmlns="" xmlns:a16="http://schemas.microsoft.com/office/drawing/2014/main"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704" name="CustomShape 1">
          <a:extLst>
            <a:ext uri="{FF2B5EF4-FFF2-40B4-BE49-F238E27FC236}">
              <a16:creationId xmlns="" xmlns:a16="http://schemas.microsoft.com/office/drawing/2014/main"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705" name="CustomShape 1">
          <a:extLst>
            <a:ext uri="{FF2B5EF4-FFF2-40B4-BE49-F238E27FC236}">
              <a16:creationId xmlns="" xmlns:a16="http://schemas.microsoft.com/office/drawing/2014/main"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06" name="CustomShape 1">
          <a:extLst>
            <a:ext uri="{FF2B5EF4-FFF2-40B4-BE49-F238E27FC236}">
              <a16:creationId xmlns="" xmlns:a16="http://schemas.microsoft.com/office/drawing/2014/main"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707" name="CustomShape 1">
          <a:extLst>
            <a:ext uri="{FF2B5EF4-FFF2-40B4-BE49-F238E27FC236}">
              <a16:creationId xmlns="" xmlns:a16="http://schemas.microsoft.com/office/drawing/2014/main"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08" name="CustomShape 1">
          <a:extLst>
            <a:ext uri="{FF2B5EF4-FFF2-40B4-BE49-F238E27FC236}">
              <a16:creationId xmlns="" xmlns:a16="http://schemas.microsoft.com/office/drawing/2014/main"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709" name="CustomShape 1">
          <a:extLst>
            <a:ext uri="{FF2B5EF4-FFF2-40B4-BE49-F238E27FC236}">
              <a16:creationId xmlns="" xmlns:a16="http://schemas.microsoft.com/office/drawing/2014/main"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710" name="CustomShape 1">
          <a:extLst>
            <a:ext uri="{FF2B5EF4-FFF2-40B4-BE49-F238E27FC236}">
              <a16:creationId xmlns="" xmlns:a16="http://schemas.microsoft.com/office/drawing/2014/main"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11" name="CustomShape 1">
          <a:extLst>
            <a:ext uri="{FF2B5EF4-FFF2-40B4-BE49-F238E27FC236}">
              <a16:creationId xmlns="" xmlns:a16="http://schemas.microsoft.com/office/drawing/2014/main"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712" name="CustomShape 1">
          <a:extLst>
            <a:ext uri="{FF2B5EF4-FFF2-40B4-BE49-F238E27FC236}">
              <a16:creationId xmlns="" xmlns:a16="http://schemas.microsoft.com/office/drawing/2014/main"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13" name="CustomShape 1">
          <a:extLst>
            <a:ext uri="{FF2B5EF4-FFF2-40B4-BE49-F238E27FC236}">
              <a16:creationId xmlns="" xmlns:a16="http://schemas.microsoft.com/office/drawing/2014/main"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714" name="CustomShape 1">
          <a:extLst>
            <a:ext uri="{FF2B5EF4-FFF2-40B4-BE49-F238E27FC236}">
              <a16:creationId xmlns="" xmlns:a16="http://schemas.microsoft.com/office/drawing/2014/main"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715" name="CustomShape 1">
          <a:extLst>
            <a:ext uri="{FF2B5EF4-FFF2-40B4-BE49-F238E27FC236}">
              <a16:creationId xmlns="" xmlns:a16="http://schemas.microsoft.com/office/drawing/2014/main"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716" name="CustomShape 1">
          <a:extLst>
            <a:ext uri="{FF2B5EF4-FFF2-40B4-BE49-F238E27FC236}">
              <a16:creationId xmlns="" xmlns:a16="http://schemas.microsoft.com/office/drawing/2014/main"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17" name="CustomShape 1">
          <a:extLst>
            <a:ext uri="{FF2B5EF4-FFF2-40B4-BE49-F238E27FC236}">
              <a16:creationId xmlns="" xmlns:a16="http://schemas.microsoft.com/office/drawing/2014/main"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718" name="CustomShape 1">
          <a:extLst>
            <a:ext uri="{FF2B5EF4-FFF2-40B4-BE49-F238E27FC236}">
              <a16:creationId xmlns="" xmlns:a16="http://schemas.microsoft.com/office/drawing/2014/main"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19" name="CustomShape 1">
          <a:extLst>
            <a:ext uri="{FF2B5EF4-FFF2-40B4-BE49-F238E27FC236}">
              <a16:creationId xmlns="" xmlns:a16="http://schemas.microsoft.com/office/drawing/2014/main"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720" name="CustomShape 1">
          <a:extLst>
            <a:ext uri="{FF2B5EF4-FFF2-40B4-BE49-F238E27FC236}">
              <a16:creationId xmlns="" xmlns:a16="http://schemas.microsoft.com/office/drawing/2014/main"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721" name="CustomShape 1">
          <a:extLst>
            <a:ext uri="{FF2B5EF4-FFF2-40B4-BE49-F238E27FC236}">
              <a16:creationId xmlns="" xmlns:a16="http://schemas.microsoft.com/office/drawing/2014/main"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722" name="CustomShape 1">
          <a:extLst>
            <a:ext uri="{FF2B5EF4-FFF2-40B4-BE49-F238E27FC236}">
              <a16:creationId xmlns="" xmlns:a16="http://schemas.microsoft.com/office/drawing/2014/main"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13</xdr:row>
      <xdr:rowOff>207818</xdr:rowOff>
    </xdr:from>
    <xdr:ext cx="184320" cy="270112"/>
    <xdr:sp macro="" textlink="">
      <xdr:nvSpPr>
        <xdr:cNvPr id="13723" name="CustomShape 1">
          <a:extLst>
            <a:ext uri="{FF2B5EF4-FFF2-40B4-BE49-F238E27FC236}">
              <a16:creationId xmlns="" xmlns:a16="http://schemas.microsoft.com/office/drawing/2014/main"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24" name="CustomShape 1">
          <a:extLst>
            <a:ext uri="{FF2B5EF4-FFF2-40B4-BE49-F238E27FC236}">
              <a16:creationId xmlns="" xmlns:a16="http://schemas.microsoft.com/office/drawing/2014/main"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725" name="CustomShape 1">
          <a:extLst>
            <a:ext uri="{FF2B5EF4-FFF2-40B4-BE49-F238E27FC236}">
              <a16:creationId xmlns="" xmlns:a16="http://schemas.microsoft.com/office/drawing/2014/main"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726" name="CustomShape 1">
          <a:extLst>
            <a:ext uri="{FF2B5EF4-FFF2-40B4-BE49-F238E27FC236}">
              <a16:creationId xmlns="" xmlns:a16="http://schemas.microsoft.com/office/drawing/2014/main"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27" name="CustomShape 1">
          <a:extLst>
            <a:ext uri="{FF2B5EF4-FFF2-40B4-BE49-F238E27FC236}">
              <a16:creationId xmlns="" xmlns:a16="http://schemas.microsoft.com/office/drawing/2014/main"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14</xdr:row>
      <xdr:rowOff>0</xdr:rowOff>
    </xdr:from>
    <xdr:ext cx="184320" cy="270112"/>
    <xdr:sp macro="" textlink="">
      <xdr:nvSpPr>
        <xdr:cNvPr id="13728" name="CustomShape 1">
          <a:extLst>
            <a:ext uri="{FF2B5EF4-FFF2-40B4-BE49-F238E27FC236}">
              <a16:creationId xmlns="" xmlns:a16="http://schemas.microsoft.com/office/drawing/2014/main"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29" name="CustomShape 1">
          <a:extLst>
            <a:ext uri="{FF2B5EF4-FFF2-40B4-BE49-F238E27FC236}">
              <a16:creationId xmlns="" xmlns:a16="http://schemas.microsoft.com/office/drawing/2014/main"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730" name="CustomShape 1">
          <a:extLst>
            <a:ext uri="{FF2B5EF4-FFF2-40B4-BE49-F238E27FC236}">
              <a16:creationId xmlns="" xmlns:a16="http://schemas.microsoft.com/office/drawing/2014/main"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731" name="CustomShape 1">
          <a:extLst>
            <a:ext uri="{FF2B5EF4-FFF2-40B4-BE49-F238E27FC236}">
              <a16:creationId xmlns="" xmlns:a16="http://schemas.microsoft.com/office/drawing/2014/main"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13</xdr:row>
      <xdr:rowOff>207818</xdr:rowOff>
    </xdr:from>
    <xdr:ext cx="184320" cy="270112"/>
    <xdr:sp macro="" textlink="">
      <xdr:nvSpPr>
        <xdr:cNvPr id="13732" name="CustomShape 1">
          <a:extLst>
            <a:ext uri="{FF2B5EF4-FFF2-40B4-BE49-F238E27FC236}">
              <a16:creationId xmlns="" xmlns:a16="http://schemas.microsoft.com/office/drawing/2014/main"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33" name="CustomShape 1">
          <a:extLst>
            <a:ext uri="{FF2B5EF4-FFF2-40B4-BE49-F238E27FC236}">
              <a16:creationId xmlns="" xmlns:a16="http://schemas.microsoft.com/office/drawing/2014/main"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734" name="CustomShape 1">
          <a:extLst>
            <a:ext uri="{FF2B5EF4-FFF2-40B4-BE49-F238E27FC236}">
              <a16:creationId xmlns="" xmlns:a16="http://schemas.microsoft.com/office/drawing/2014/main"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735" name="CustomShape 1">
          <a:extLst>
            <a:ext uri="{FF2B5EF4-FFF2-40B4-BE49-F238E27FC236}">
              <a16:creationId xmlns="" xmlns:a16="http://schemas.microsoft.com/office/drawing/2014/main"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36" name="CustomShape 1">
          <a:extLst>
            <a:ext uri="{FF2B5EF4-FFF2-40B4-BE49-F238E27FC236}">
              <a16:creationId xmlns="" xmlns:a16="http://schemas.microsoft.com/office/drawing/2014/main"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14</xdr:row>
      <xdr:rowOff>0</xdr:rowOff>
    </xdr:from>
    <xdr:ext cx="184320" cy="270112"/>
    <xdr:sp macro="" textlink="">
      <xdr:nvSpPr>
        <xdr:cNvPr id="13737" name="CustomShape 1">
          <a:extLst>
            <a:ext uri="{FF2B5EF4-FFF2-40B4-BE49-F238E27FC236}">
              <a16:creationId xmlns="" xmlns:a16="http://schemas.microsoft.com/office/drawing/2014/main"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38" name="CustomShape 1">
          <a:extLst>
            <a:ext uri="{FF2B5EF4-FFF2-40B4-BE49-F238E27FC236}">
              <a16:creationId xmlns="" xmlns:a16="http://schemas.microsoft.com/office/drawing/2014/main"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739" name="CustomShape 1">
          <a:extLst>
            <a:ext uri="{FF2B5EF4-FFF2-40B4-BE49-F238E27FC236}">
              <a16:creationId xmlns="" xmlns:a16="http://schemas.microsoft.com/office/drawing/2014/main"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740" name="CustomShape 1">
          <a:extLst>
            <a:ext uri="{FF2B5EF4-FFF2-40B4-BE49-F238E27FC236}">
              <a16:creationId xmlns="" xmlns:a16="http://schemas.microsoft.com/office/drawing/2014/main"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41" name="CustomShape 1">
          <a:extLst>
            <a:ext uri="{FF2B5EF4-FFF2-40B4-BE49-F238E27FC236}">
              <a16:creationId xmlns:a16="http://schemas.microsoft.com/office/drawing/2014/main" xmlns=""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42" name="CustomShape 1">
          <a:extLst>
            <a:ext uri="{FF2B5EF4-FFF2-40B4-BE49-F238E27FC236}">
              <a16:creationId xmlns:a16="http://schemas.microsoft.com/office/drawing/2014/main" xmlns=""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43" name="CustomShape 1">
          <a:extLst>
            <a:ext uri="{FF2B5EF4-FFF2-40B4-BE49-F238E27FC236}">
              <a16:creationId xmlns:a16="http://schemas.microsoft.com/office/drawing/2014/main" xmlns=""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44" name="CustomShape 1">
          <a:extLst>
            <a:ext uri="{FF2B5EF4-FFF2-40B4-BE49-F238E27FC236}">
              <a16:creationId xmlns:a16="http://schemas.microsoft.com/office/drawing/2014/main" xmlns=""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45" name="CustomShape 1">
          <a:extLst>
            <a:ext uri="{FF2B5EF4-FFF2-40B4-BE49-F238E27FC236}">
              <a16:creationId xmlns:a16="http://schemas.microsoft.com/office/drawing/2014/main" xmlns=""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46" name="CustomShape 1">
          <a:extLst>
            <a:ext uri="{FF2B5EF4-FFF2-40B4-BE49-F238E27FC236}">
              <a16:creationId xmlns:a16="http://schemas.microsoft.com/office/drawing/2014/main" xmlns=""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47" name="CustomShape 1">
          <a:extLst>
            <a:ext uri="{FF2B5EF4-FFF2-40B4-BE49-F238E27FC236}">
              <a16:creationId xmlns:a16="http://schemas.microsoft.com/office/drawing/2014/main" xmlns=""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48" name="CustomShape 1">
          <a:extLst>
            <a:ext uri="{FF2B5EF4-FFF2-40B4-BE49-F238E27FC236}">
              <a16:creationId xmlns:a16="http://schemas.microsoft.com/office/drawing/2014/main" xmlns=""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49" name="CustomShape 1">
          <a:extLst>
            <a:ext uri="{FF2B5EF4-FFF2-40B4-BE49-F238E27FC236}">
              <a16:creationId xmlns:a16="http://schemas.microsoft.com/office/drawing/2014/main" xmlns=""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50" name="CustomShape 1">
          <a:extLst>
            <a:ext uri="{FF2B5EF4-FFF2-40B4-BE49-F238E27FC236}">
              <a16:creationId xmlns:a16="http://schemas.microsoft.com/office/drawing/2014/main" xmlns=""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51" name="CustomShape 1">
          <a:extLst>
            <a:ext uri="{FF2B5EF4-FFF2-40B4-BE49-F238E27FC236}">
              <a16:creationId xmlns:a16="http://schemas.microsoft.com/office/drawing/2014/main" xmlns=""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52" name="CustomShape 1">
          <a:extLst>
            <a:ext uri="{FF2B5EF4-FFF2-40B4-BE49-F238E27FC236}">
              <a16:creationId xmlns:a16="http://schemas.microsoft.com/office/drawing/2014/main" xmlns=""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53" name="CustomShape 1">
          <a:extLst>
            <a:ext uri="{FF2B5EF4-FFF2-40B4-BE49-F238E27FC236}">
              <a16:creationId xmlns:a16="http://schemas.microsoft.com/office/drawing/2014/main" xmlns=""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54" name="CustomShape 1">
          <a:extLst>
            <a:ext uri="{FF2B5EF4-FFF2-40B4-BE49-F238E27FC236}">
              <a16:creationId xmlns:a16="http://schemas.microsoft.com/office/drawing/2014/main" xmlns=""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55" name="CustomShape 1">
          <a:extLst>
            <a:ext uri="{FF2B5EF4-FFF2-40B4-BE49-F238E27FC236}">
              <a16:creationId xmlns:a16="http://schemas.microsoft.com/office/drawing/2014/main" xmlns=""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56" name="CustomShape 1">
          <a:extLst>
            <a:ext uri="{FF2B5EF4-FFF2-40B4-BE49-F238E27FC236}">
              <a16:creationId xmlns:a16="http://schemas.microsoft.com/office/drawing/2014/main" xmlns=""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57" name="CustomShape 1">
          <a:extLst>
            <a:ext uri="{FF2B5EF4-FFF2-40B4-BE49-F238E27FC236}">
              <a16:creationId xmlns:a16="http://schemas.microsoft.com/office/drawing/2014/main" xmlns=""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58" name="CustomShape 1">
          <a:extLst>
            <a:ext uri="{FF2B5EF4-FFF2-40B4-BE49-F238E27FC236}">
              <a16:creationId xmlns:a16="http://schemas.microsoft.com/office/drawing/2014/main" xmlns=""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59" name="CustomShape 1">
          <a:extLst>
            <a:ext uri="{FF2B5EF4-FFF2-40B4-BE49-F238E27FC236}">
              <a16:creationId xmlns:a16="http://schemas.microsoft.com/office/drawing/2014/main" xmlns=""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60" name="CustomShape 1">
          <a:extLst>
            <a:ext uri="{FF2B5EF4-FFF2-40B4-BE49-F238E27FC236}">
              <a16:creationId xmlns:a16="http://schemas.microsoft.com/office/drawing/2014/main" xmlns=""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61" name="CustomShape 1">
          <a:extLst>
            <a:ext uri="{FF2B5EF4-FFF2-40B4-BE49-F238E27FC236}">
              <a16:creationId xmlns:a16="http://schemas.microsoft.com/office/drawing/2014/main" xmlns=""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62" name="CustomShape 1">
          <a:extLst>
            <a:ext uri="{FF2B5EF4-FFF2-40B4-BE49-F238E27FC236}">
              <a16:creationId xmlns:a16="http://schemas.microsoft.com/office/drawing/2014/main" xmlns=""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63" name="CustomShape 1">
          <a:extLst>
            <a:ext uri="{FF2B5EF4-FFF2-40B4-BE49-F238E27FC236}">
              <a16:creationId xmlns:a16="http://schemas.microsoft.com/office/drawing/2014/main" xmlns=""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64" name="CustomShape 1">
          <a:extLst>
            <a:ext uri="{FF2B5EF4-FFF2-40B4-BE49-F238E27FC236}">
              <a16:creationId xmlns:a16="http://schemas.microsoft.com/office/drawing/2014/main" xmlns=""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65" name="CustomShape 1">
          <a:extLst>
            <a:ext uri="{FF2B5EF4-FFF2-40B4-BE49-F238E27FC236}">
              <a16:creationId xmlns:a16="http://schemas.microsoft.com/office/drawing/2014/main" xmlns=""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66" name="CustomShape 1">
          <a:extLst>
            <a:ext uri="{FF2B5EF4-FFF2-40B4-BE49-F238E27FC236}">
              <a16:creationId xmlns:a16="http://schemas.microsoft.com/office/drawing/2014/main" xmlns=""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67" name="CustomShape 1">
          <a:extLst>
            <a:ext uri="{FF2B5EF4-FFF2-40B4-BE49-F238E27FC236}">
              <a16:creationId xmlns:a16="http://schemas.microsoft.com/office/drawing/2014/main" xmlns=""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68" name="CustomShape 1">
          <a:extLst>
            <a:ext uri="{FF2B5EF4-FFF2-40B4-BE49-F238E27FC236}">
              <a16:creationId xmlns:a16="http://schemas.microsoft.com/office/drawing/2014/main" xmlns=""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69" name="CustomShape 1">
          <a:extLst>
            <a:ext uri="{FF2B5EF4-FFF2-40B4-BE49-F238E27FC236}">
              <a16:creationId xmlns:a16="http://schemas.microsoft.com/office/drawing/2014/main" xmlns=""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70" name="CustomShape 1">
          <a:extLst>
            <a:ext uri="{FF2B5EF4-FFF2-40B4-BE49-F238E27FC236}">
              <a16:creationId xmlns:a16="http://schemas.microsoft.com/office/drawing/2014/main" xmlns=""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71" name="CustomShape 1">
          <a:extLst>
            <a:ext uri="{FF2B5EF4-FFF2-40B4-BE49-F238E27FC236}">
              <a16:creationId xmlns:a16="http://schemas.microsoft.com/office/drawing/2014/main" xmlns=""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72" name="CustomShape 1">
          <a:extLst>
            <a:ext uri="{FF2B5EF4-FFF2-40B4-BE49-F238E27FC236}">
              <a16:creationId xmlns:a16="http://schemas.microsoft.com/office/drawing/2014/main" xmlns=""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73" name="CustomShape 1">
          <a:extLst>
            <a:ext uri="{FF2B5EF4-FFF2-40B4-BE49-F238E27FC236}">
              <a16:creationId xmlns:a16="http://schemas.microsoft.com/office/drawing/2014/main" xmlns=""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74" name="CustomShape 1">
          <a:extLst>
            <a:ext uri="{FF2B5EF4-FFF2-40B4-BE49-F238E27FC236}">
              <a16:creationId xmlns:a16="http://schemas.microsoft.com/office/drawing/2014/main" xmlns=""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75" name="CustomShape 1">
          <a:extLst>
            <a:ext uri="{FF2B5EF4-FFF2-40B4-BE49-F238E27FC236}">
              <a16:creationId xmlns:a16="http://schemas.microsoft.com/office/drawing/2014/main" xmlns=""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76" name="CustomShape 1">
          <a:extLst>
            <a:ext uri="{FF2B5EF4-FFF2-40B4-BE49-F238E27FC236}">
              <a16:creationId xmlns:a16="http://schemas.microsoft.com/office/drawing/2014/main" xmlns=""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77" name="CustomShape 1">
          <a:extLst>
            <a:ext uri="{FF2B5EF4-FFF2-40B4-BE49-F238E27FC236}">
              <a16:creationId xmlns:a16="http://schemas.microsoft.com/office/drawing/2014/main" xmlns=""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78" name="CustomShape 1">
          <a:extLst>
            <a:ext uri="{FF2B5EF4-FFF2-40B4-BE49-F238E27FC236}">
              <a16:creationId xmlns:a16="http://schemas.microsoft.com/office/drawing/2014/main" xmlns=""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79" name="CustomShape 1">
          <a:extLst>
            <a:ext uri="{FF2B5EF4-FFF2-40B4-BE49-F238E27FC236}">
              <a16:creationId xmlns:a16="http://schemas.microsoft.com/office/drawing/2014/main" xmlns=""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80" name="CustomShape 1">
          <a:extLst>
            <a:ext uri="{FF2B5EF4-FFF2-40B4-BE49-F238E27FC236}">
              <a16:creationId xmlns:a16="http://schemas.microsoft.com/office/drawing/2014/main" xmlns=""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81" name="CustomShape 1">
          <a:extLst>
            <a:ext uri="{FF2B5EF4-FFF2-40B4-BE49-F238E27FC236}">
              <a16:creationId xmlns:a16="http://schemas.microsoft.com/office/drawing/2014/main" xmlns=""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82" name="CustomShape 1">
          <a:extLst>
            <a:ext uri="{FF2B5EF4-FFF2-40B4-BE49-F238E27FC236}">
              <a16:creationId xmlns:a16="http://schemas.microsoft.com/office/drawing/2014/main" xmlns=""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83" name="CustomShape 1">
          <a:extLst>
            <a:ext uri="{FF2B5EF4-FFF2-40B4-BE49-F238E27FC236}">
              <a16:creationId xmlns:a16="http://schemas.microsoft.com/office/drawing/2014/main" xmlns=""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84" name="CustomShape 1">
          <a:extLst>
            <a:ext uri="{FF2B5EF4-FFF2-40B4-BE49-F238E27FC236}">
              <a16:creationId xmlns:a16="http://schemas.microsoft.com/office/drawing/2014/main" xmlns=""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85" name="CustomShape 1">
          <a:extLst>
            <a:ext uri="{FF2B5EF4-FFF2-40B4-BE49-F238E27FC236}">
              <a16:creationId xmlns:a16="http://schemas.microsoft.com/office/drawing/2014/main" xmlns=""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86" name="CustomShape 1">
          <a:extLst>
            <a:ext uri="{FF2B5EF4-FFF2-40B4-BE49-F238E27FC236}">
              <a16:creationId xmlns:a16="http://schemas.microsoft.com/office/drawing/2014/main" xmlns=""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87" name="CustomShape 1">
          <a:extLst>
            <a:ext uri="{FF2B5EF4-FFF2-40B4-BE49-F238E27FC236}">
              <a16:creationId xmlns:a16="http://schemas.microsoft.com/office/drawing/2014/main" xmlns=""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88" name="CustomShape 1">
          <a:extLst>
            <a:ext uri="{FF2B5EF4-FFF2-40B4-BE49-F238E27FC236}">
              <a16:creationId xmlns:a16="http://schemas.microsoft.com/office/drawing/2014/main" xmlns=""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89" name="CustomShape 1">
          <a:extLst>
            <a:ext uri="{FF2B5EF4-FFF2-40B4-BE49-F238E27FC236}">
              <a16:creationId xmlns:a16="http://schemas.microsoft.com/office/drawing/2014/main" xmlns=""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90" name="CustomShape 1">
          <a:extLst>
            <a:ext uri="{FF2B5EF4-FFF2-40B4-BE49-F238E27FC236}">
              <a16:creationId xmlns:a16="http://schemas.microsoft.com/office/drawing/2014/main" xmlns=""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91" name="CustomShape 1">
          <a:extLst>
            <a:ext uri="{FF2B5EF4-FFF2-40B4-BE49-F238E27FC236}">
              <a16:creationId xmlns:a16="http://schemas.microsoft.com/office/drawing/2014/main" xmlns=""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92" name="CustomShape 1">
          <a:extLst>
            <a:ext uri="{FF2B5EF4-FFF2-40B4-BE49-F238E27FC236}">
              <a16:creationId xmlns:a16="http://schemas.microsoft.com/office/drawing/2014/main" xmlns=""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93" name="CustomShape 1">
          <a:extLst>
            <a:ext uri="{FF2B5EF4-FFF2-40B4-BE49-F238E27FC236}">
              <a16:creationId xmlns:a16="http://schemas.microsoft.com/office/drawing/2014/main" xmlns=""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94" name="CustomShape 1">
          <a:extLst>
            <a:ext uri="{FF2B5EF4-FFF2-40B4-BE49-F238E27FC236}">
              <a16:creationId xmlns:a16="http://schemas.microsoft.com/office/drawing/2014/main" xmlns=""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95" name="CustomShape 1">
          <a:extLst>
            <a:ext uri="{FF2B5EF4-FFF2-40B4-BE49-F238E27FC236}">
              <a16:creationId xmlns:a16="http://schemas.microsoft.com/office/drawing/2014/main" xmlns=""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96" name="CustomShape 1">
          <a:extLst>
            <a:ext uri="{FF2B5EF4-FFF2-40B4-BE49-F238E27FC236}">
              <a16:creationId xmlns:a16="http://schemas.microsoft.com/office/drawing/2014/main" xmlns=""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97" name="CustomShape 1">
          <a:extLst>
            <a:ext uri="{FF2B5EF4-FFF2-40B4-BE49-F238E27FC236}">
              <a16:creationId xmlns:a16="http://schemas.microsoft.com/office/drawing/2014/main" xmlns=""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98" name="CustomShape 1">
          <a:extLst>
            <a:ext uri="{FF2B5EF4-FFF2-40B4-BE49-F238E27FC236}">
              <a16:creationId xmlns:a16="http://schemas.microsoft.com/office/drawing/2014/main" xmlns=""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99" name="CustomShape 1">
          <a:extLst>
            <a:ext uri="{FF2B5EF4-FFF2-40B4-BE49-F238E27FC236}">
              <a16:creationId xmlns:a16="http://schemas.microsoft.com/office/drawing/2014/main" xmlns=""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00" name="CustomShape 1">
          <a:extLst>
            <a:ext uri="{FF2B5EF4-FFF2-40B4-BE49-F238E27FC236}">
              <a16:creationId xmlns:a16="http://schemas.microsoft.com/office/drawing/2014/main" xmlns=""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01" name="CustomShape 1">
          <a:extLst>
            <a:ext uri="{FF2B5EF4-FFF2-40B4-BE49-F238E27FC236}">
              <a16:creationId xmlns:a16="http://schemas.microsoft.com/office/drawing/2014/main" xmlns=""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02" name="CustomShape 1">
          <a:extLst>
            <a:ext uri="{FF2B5EF4-FFF2-40B4-BE49-F238E27FC236}">
              <a16:creationId xmlns:a16="http://schemas.microsoft.com/office/drawing/2014/main" xmlns=""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03" name="CustomShape 1">
          <a:extLst>
            <a:ext uri="{FF2B5EF4-FFF2-40B4-BE49-F238E27FC236}">
              <a16:creationId xmlns:a16="http://schemas.microsoft.com/office/drawing/2014/main" xmlns=""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04" name="CustomShape 1">
          <a:extLst>
            <a:ext uri="{FF2B5EF4-FFF2-40B4-BE49-F238E27FC236}">
              <a16:creationId xmlns:a16="http://schemas.microsoft.com/office/drawing/2014/main" xmlns=""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05" name="CustomShape 1">
          <a:extLst>
            <a:ext uri="{FF2B5EF4-FFF2-40B4-BE49-F238E27FC236}">
              <a16:creationId xmlns:a16="http://schemas.microsoft.com/office/drawing/2014/main" xmlns=""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06" name="CustomShape 1">
          <a:extLst>
            <a:ext uri="{FF2B5EF4-FFF2-40B4-BE49-F238E27FC236}">
              <a16:creationId xmlns:a16="http://schemas.microsoft.com/office/drawing/2014/main" xmlns=""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07" name="CustomShape 1">
          <a:extLst>
            <a:ext uri="{FF2B5EF4-FFF2-40B4-BE49-F238E27FC236}">
              <a16:creationId xmlns:a16="http://schemas.microsoft.com/office/drawing/2014/main" xmlns=""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08" name="CustomShape 1">
          <a:extLst>
            <a:ext uri="{FF2B5EF4-FFF2-40B4-BE49-F238E27FC236}">
              <a16:creationId xmlns:a16="http://schemas.microsoft.com/office/drawing/2014/main" xmlns=""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09" name="CustomShape 1">
          <a:extLst>
            <a:ext uri="{FF2B5EF4-FFF2-40B4-BE49-F238E27FC236}">
              <a16:creationId xmlns:a16="http://schemas.microsoft.com/office/drawing/2014/main" xmlns=""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10" name="CustomShape 1">
          <a:extLst>
            <a:ext uri="{FF2B5EF4-FFF2-40B4-BE49-F238E27FC236}">
              <a16:creationId xmlns:a16="http://schemas.microsoft.com/office/drawing/2014/main" xmlns=""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11" name="CustomShape 1">
          <a:extLst>
            <a:ext uri="{FF2B5EF4-FFF2-40B4-BE49-F238E27FC236}">
              <a16:creationId xmlns:a16="http://schemas.microsoft.com/office/drawing/2014/main" xmlns=""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12" name="CustomShape 1">
          <a:extLst>
            <a:ext uri="{FF2B5EF4-FFF2-40B4-BE49-F238E27FC236}">
              <a16:creationId xmlns:a16="http://schemas.microsoft.com/office/drawing/2014/main" xmlns=""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13" name="CustomShape 1">
          <a:extLst>
            <a:ext uri="{FF2B5EF4-FFF2-40B4-BE49-F238E27FC236}">
              <a16:creationId xmlns:a16="http://schemas.microsoft.com/office/drawing/2014/main" xmlns=""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14" name="CustomShape 1">
          <a:extLst>
            <a:ext uri="{FF2B5EF4-FFF2-40B4-BE49-F238E27FC236}">
              <a16:creationId xmlns:a16="http://schemas.microsoft.com/office/drawing/2014/main" xmlns=""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15" name="CustomShape 1">
          <a:extLst>
            <a:ext uri="{FF2B5EF4-FFF2-40B4-BE49-F238E27FC236}">
              <a16:creationId xmlns:a16="http://schemas.microsoft.com/office/drawing/2014/main" xmlns=""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16" name="CustomShape 1">
          <a:extLst>
            <a:ext uri="{FF2B5EF4-FFF2-40B4-BE49-F238E27FC236}">
              <a16:creationId xmlns:a16="http://schemas.microsoft.com/office/drawing/2014/main" xmlns=""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17" name="CustomShape 1">
          <a:extLst>
            <a:ext uri="{FF2B5EF4-FFF2-40B4-BE49-F238E27FC236}">
              <a16:creationId xmlns:a16="http://schemas.microsoft.com/office/drawing/2014/main" xmlns=""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18" name="CustomShape 1">
          <a:extLst>
            <a:ext uri="{FF2B5EF4-FFF2-40B4-BE49-F238E27FC236}">
              <a16:creationId xmlns:a16="http://schemas.microsoft.com/office/drawing/2014/main" xmlns=""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19" name="CustomShape 1">
          <a:extLst>
            <a:ext uri="{FF2B5EF4-FFF2-40B4-BE49-F238E27FC236}">
              <a16:creationId xmlns:a16="http://schemas.microsoft.com/office/drawing/2014/main" xmlns=""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20" name="CustomShape 1">
          <a:extLst>
            <a:ext uri="{FF2B5EF4-FFF2-40B4-BE49-F238E27FC236}">
              <a16:creationId xmlns:a16="http://schemas.microsoft.com/office/drawing/2014/main" xmlns=""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21" name="CustomShape 1">
          <a:extLst>
            <a:ext uri="{FF2B5EF4-FFF2-40B4-BE49-F238E27FC236}">
              <a16:creationId xmlns:a16="http://schemas.microsoft.com/office/drawing/2014/main" xmlns=""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22" name="CustomShape 1">
          <a:extLst>
            <a:ext uri="{FF2B5EF4-FFF2-40B4-BE49-F238E27FC236}">
              <a16:creationId xmlns:a16="http://schemas.microsoft.com/office/drawing/2014/main" xmlns=""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23" name="CustomShape 1">
          <a:extLst>
            <a:ext uri="{FF2B5EF4-FFF2-40B4-BE49-F238E27FC236}">
              <a16:creationId xmlns:a16="http://schemas.microsoft.com/office/drawing/2014/main" xmlns=""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24" name="CustomShape 1">
          <a:extLst>
            <a:ext uri="{FF2B5EF4-FFF2-40B4-BE49-F238E27FC236}">
              <a16:creationId xmlns:a16="http://schemas.microsoft.com/office/drawing/2014/main" xmlns=""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25" name="CustomShape 1">
          <a:extLst>
            <a:ext uri="{FF2B5EF4-FFF2-40B4-BE49-F238E27FC236}">
              <a16:creationId xmlns:a16="http://schemas.microsoft.com/office/drawing/2014/main" xmlns=""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26" name="CustomShape 1">
          <a:extLst>
            <a:ext uri="{FF2B5EF4-FFF2-40B4-BE49-F238E27FC236}">
              <a16:creationId xmlns:a16="http://schemas.microsoft.com/office/drawing/2014/main" xmlns=""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27" name="CustomShape 1">
          <a:extLst>
            <a:ext uri="{FF2B5EF4-FFF2-40B4-BE49-F238E27FC236}">
              <a16:creationId xmlns:a16="http://schemas.microsoft.com/office/drawing/2014/main" xmlns=""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28" name="CustomShape 1">
          <a:extLst>
            <a:ext uri="{FF2B5EF4-FFF2-40B4-BE49-F238E27FC236}">
              <a16:creationId xmlns:a16="http://schemas.microsoft.com/office/drawing/2014/main" xmlns=""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29" name="CustomShape 1">
          <a:extLst>
            <a:ext uri="{FF2B5EF4-FFF2-40B4-BE49-F238E27FC236}">
              <a16:creationId xmlns:a16="http://schemas.microsoft.com/office/drawing/2014/main" xmlns=""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30" name="CustomShape 1">
          <a:extLst>
            <a:ext uri="{FF2B5EF4-FFF2-40B4-BE49-F238E27FC236}">
              <a16:creationId xmlns:a16="http://schemas.microsoft.com/office/drawing/2014/main" xmlns=""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31" name="CustomShape 1">
          <a:extLst>
            <a:ext uri="{FF2B5EF4-FFF2-40B4-BE49-F238E27FC236}">
              <a16:creationId xmlns:a16="http://schemas.microsoft.com/office/drawing/2014/main" xmlns=""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32" name="CustomShape 1">
          <a:extLst>
            <a:ext uri="{FF2B5EF4-FFF2-40B4-BE49-F238E27FC236}">
              <a16:creationId xmlns:a16="http://schemas.microsoft.com/office/drawing/2014/main" xmlns=""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33" name="CustomShape 1">
          <a:extLst>
            <a:ext uri="{FF2B5EF4-FFF2-40B4-BE49-F238E27FC236}">
              <a16:creationId xmlns:a16="http://schemas.microsoft.com/office/drawing/2014/main" xmlns=""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34" name="CustomShape 1">
          <a:extLst>
            <a:ext uri="{FF2B5EF4-FFF2-40B4-BE49-F238E27FC236}">
              <a16:creationId xmlns:a16="http://schemas.microsoft.com/office/drawing/2014/main" xmlns=""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35" name="CustomShape 1">
          <a:extLst>
            <a:ext uri="{FF2B5EF4-FFF2-40B4-BE49-F238E27FC236}">
              <a16:creationId xmlns:a16="http://schemas.microsoft.com/office/drawing/2014/main" xmlns=""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36" name="CustomShape 1">
          <a:extLst>
            <a:ext uri="{FF2B5EF4-FFF2-40B4-BE49-F238E27FC236}">
              <a16:creationId xmlns:a16="http://schemas.microsoft.com/office/drawing/2014/main" xmlns=""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37" name="CustomShape 1">
          <a:extLst>
            <a:ext uri="{FF2B5EF4-FFF2-40B4-BE49-F238E27FC236}">
              <a16:creationId xmlns:a16="http://schemas.microsoft.com/office/drawing/2014/main" xmlns=""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38" name="CustomShape 1">
          <a:extLst>
            <a:ext uri="{FF2B5EF4-FFF2-40B4-BE49-F238E27FC236}">
              <a16:creationId xmlns:a16="http://schemas.microsoft.com/office/drawing/2014/main" xmlns=""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39" name="CustomShape 1">
          <a:extLst>
            <a:ext uri="{FF2B5EF4-FFF2-40B4-BE49-F238E27FC236}">
              <a16:creationId xmlns:a16="http://schemas.microsoft.com/office/drawing/2014/main" xmlns=""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40" name="CustomShape 1">
          <a:extLst>
            <a:ext uri="{FF2B5EF4-FFF2-40B4-BE49-F238E27FC236}">
              <a16:creationId xmlns:a16="http://schemas.microsoft.com/office/drawing/2014/main" xmlns=""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41" name="CustomShape 1">
          <a:extLst>
            <a:ext uri="{FF2B5EF4-FFF2-40B4-BE49-F238E27FC236}">
              <a16:creationId xmlns:a16="http://schemas.microsoft.com/office/drawing/2014/main" xmlns=""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42" name="CustomShape 1">
          <a:extLst>
            <a:ext uri="{FF2B5EF4-FFF2-40B4-BE49-F238E27FC236}">
              <a16:creationId xmlns:a16="http://schemas.microsoft.com/office/drawing/2014/main" xmlns=""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3843" name="CustomShape 1">
          <a:extLst>
            <a:ext uri="{FF2B5EF4-FFF2-40B4-BE49-F238E27FC236}">
              <a16:creationId xmlns:a16="http://schemas.microsoft.com/office/drawing/2014/main" xmlns=""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44" name="CustomShape 1">
          <a:extLst>
            <a:ext uri="{FF2B5EF4-FFF2-40B4-BE49-F238E27FC236}">
              <a16:creationId xmlns:a16="http://schemas.microsoft.com/office/drawing/2014/main" xmlns=""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45" name="CustomShape 1">
          <a:extLst>
            <a:ext uri="{FF2B5EF4-FFF2-40B4-BE49-F238E27FC236}">
              <a16:creationId xmlns:a16="http://schemas.microsoft.com/office/drawing/2014/main" xmlns=""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46" name="CustomShape 1">
          <a:extLst>
            <a:ext uri="{FF2B5EF4-FFF2-40B4-BE49-F238E27FC236}">
              <a16:creationId xmlns:a16="http://schemas.microsoft.com/office/drawing/2014/main" xmlns=""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47" name="CustomShape 1">
          <a:extLst>
            <a:ext uri="{FF2B5EF4-FFF2-40B4-BE49-F238E27FC236}">
              <a16:creationId xmlns:a16="http://schemas.microsoft.com/office/drawing/2014/main" xmlns=""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48" name="CustomShape 1">
          <a:extLst>
            <a:ext uri="{FF2B5EF4-FFF2-40B4-BE49-F238E27FC236}">
              <a16:creationId xmlns:a16="http://schemas.microsoft.com/office/drawing/2014/main" xmlns=""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49" name="CustomShape 1">
          <a:extLst>
            <a:ext uri="{FF2B5EF4-FFF2-40B4-BE49-F238E27FC236}">
              <a16:creationId xmlns:a16="http://schemas.microsoft.com/office/drawing/2014/main" xmlns=""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50" name="CustomShape 1">
          <a:extLst>
            <a:ext uri="{FF2B5EF4-FFF2-40B4-BE49-F238E27FC236}">
              <a16:creationId xmlns:a16="http://schemas.microsoft.com/office/drawing/2014/main" xmlns=""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51" name="CustomShape 1">
          <a:extLst>
            <a:ext uri="{FF2B5EF4-FFF2-40B4-BE49-F238E27FC236}">
              <a16:creationId xmlns:a16="http://schemas.microsoft.com/office/drawing/2014/main" xmlns=""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52" name="CustomShape 1">
          <a:extLst>
            <a:ext uri="{FF2B5EF4-FFF2-40B4-BE49-F238E27FC236}">
              <a16:creationId xmlns:a16="http://schemas.microsoft.com/office/drawing/2014/main" xmlns=""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53" name="CustomShape 1">
          <a:extLst>
            <a:ext uri="{FF2B5EF4-FFF2-40B4-BE49-F238E27FC236}">
              <a16:creationId xmlns:a16="http://schemas.microsoft.com/office/drawing/2014/main" xmlns=""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54" name="CustomShape 1">
          <a:extLst>
            <a:ext uri="{FF2B5EF4-FFF2-40B4-BE49-F238E27FC236}">
              <a16:creationId xmlns:a16="http://schemas.microsoft.com/office/drawing/2014/main" xmlns=""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55" name="CustomShape 1">
          <a:extLst>
            <a:ext uri="{FF2B5EF4-FFF2-40B4-BE49-F238E27FC236}">
              <a16:creationId xmlns:a16="http://schemas.microsoft.com/office/drawing/2014/main" xmlns=""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56" name="CustomShape 1">
          <a:extLst>
            <a:ext uri="{FF2B5EF4-FFF2-40B4-BE49-F238E27FC236}">
              <a16:creationId xmlns:a16="http://schemas.microsoft.com/office/drawing/2014/main" xmlns=""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57" name="CustomShape 1">
          <a:extLst>
            <a:ext uri="{FF2B5EF4-FFF2-40B4-BE49-F238E27FC236}">
              <a16:creationId xmlns:a16="http://schemas.microsoft.com/office/drawing/2014/main" xmlns=""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58" name="CustomShape 1">
          <a:extLst>
            <a:ext uri="{FF2B5EF4-FFF2-40B4-BE49-F238E27FC236}">
              <a16:creationId xmlns:a16="http://schemas.microsoft.com/office/drawing/2014/main" xmlns=""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59" name="CustomShape 1">
          <a:extLst>
            <a:ext uri="{FF2B5EF4-FFF2-40B4-BE49-F238E27FC236}">
              <a16:creationId xmlns:a16="http://schemas.microsoft.com/office/drawing/2014/main" xmlns=""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60" name="CustomShape 1">
          <a:extLst>
            <a:ext uri="{FF2B5EF4-FFF2-40B4-BE49-F238E27FC236}">
              <a16:creationId xmlns:a16="http://schemas.microsoft.com/office/drawing/2014/main" xmlns=""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61" name="CustomShape 1">
          <a:extLst>
            <a:ext uri="{FF2B5EF4-FFF2-40B4-BE49-F238E27FC236}">
              <a16:creationId xmlns:a16="http://schemas.microsoft.com/office/drawing/2014/main" xmlns=""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62" name="CustomShape 1">
          <a:extLst>
            <a:ext uri="{FF2B5EF4-FFF2-40B4-BE49-F238E27FC236}">
              <a16:creationId xmlns:a16="http://schemas.microsoft.com/office/drawing/2014/main" xmlns=""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63" name="CustomShape 1">
          <a:extLst>
            <a:ext uri="{FF2B5EF4-FFF2-40B4-BE49-F238E27FC236}">
              <a16:creationId xmlns:a16="http://schemas.microsoft.com/office/drawing/2014/main" xmlns=""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64" name="CustomShape 1">
          <a:extLst>
            <a:ext uri="{FF2B5EF4-FFF2-40B4-BE49-F238E27FC236}">
              <a16:creationId xmlns:a16="http://schemas.microsoft.com/office/drawing/2014/main" xmlns=""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65" name="CustomShape 1">
          <a:extLst>
            <a:ext uri="{FF2B5EF4-FFF2-40B4-BE49-F238E27FC236}">
              <a16:creationId xmlns:a16="http://schemas.microsoft.com/office/drawing/2014/main" xmlns=""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66" name="CustomShape 1">
          <a:extLst>
            <a:ext uri="{FF2B5EF4-FFF2-40B4-BE49-F238E27FC236}">
              <a16:creationId xmlns:a16="http://schemas.microsoft.com/office/drawing/2014/main" xmlns=""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67" name="CustomShape 1">
          <a:extLst>
            <a:ext uri="{FF2B5EF4-FFF2-40B4-BE49-F238E27FC236}">
              <a16:creationId xmlns:a16="http://schemas.microsoft.com/office/drawing/2014/main" xmlns=""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68" name="CustomShape 1">
          <a:extLst>
            <a:ext uri="{FF2B5EF4-FFF2-40B4-BE49-F238E27FC236}">
              <a16:creationId xmlns:a16="http://schemas.microsoft.com/office/drawing/2014/main" xmlns=""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69" name="CustomShape 1">
          <a:extLst>
            <a:ext uri="{FF2B5EF4-FFF2-40B4-BE49-F238E27FC236}">
              <a16:creationId xmlns:a16="http://schemas.microsoft.com/office/drawing/2014/main" xmlns=""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70" name="CustomShape 1">
          <a:extLst>
            <a:ext uri="{FF2B5EF4-FFF2-40B4-BE49-F238E27FC236}">
              <a16:creationId xmlns:a16="http://schemas.microsoft.com/office/drawing/2014/main" xmlns=""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71" name="CustomShape 1">
          <a:extLst>
            <a:ext uri="{FF2B5EF4-FFF2-40B4-BE49-F238E27FC236}">
              <a16:creationId xmlns:a16="http://schemas.microsoft.com/office/drawing/2014/main" xmlns=""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72" name="CustomShape 1">
          <a:extLst>
            <a:ext uri="{FF2B5EF4-FFF2-40B4-BE49-F238E27FC236}">
              <a16:creationId xmlns:a16="http://schemas.microsoft.com/office/drawing/2014/main" xmlns=""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73" name="CustomShape 1">
          <a:extLst>
            <a:ext uri="{FF2B5EF4-FFF2-40B4-BE49-F238E27FC236}">
              <a16:creationId xmlns:a16="http://schemas.microsoft.com/office/drawing/2014/main" xmlns=""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74" name="CustomShape 1">
          <a:extLst>
            <a:ext uri="{FF2B5EF4-FFF2-40B4-BE49-F238E27FC236}">
              <a16:creationId xmlns:a16="http://schemas.microsoft.com/office/drawing/2014/main" xmlns=""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75" name="CustomShape 1">
          <a:extLst>
            <a:ext uri="{FF2B5EF4-FFF2-40B4-BE49-F238E27FC236}">
              <a16:creationId xmlns:a16="http://schemas.microsoft.com/office/drawing/2014/main" xmlns=""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76" name="CustomShape 1">
          <a:extLst>
            <a:ext uri="{FF2B5EF4-FFF2-40B4-BE49-F238E27FC236}">
              <a16:creationId xmlns:a16="http://schemas.microsoft.com/office/drawing/2014/main" xmlns=""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77" name="CustomShape 1">
          <a:extLst>
            <a:ext uri="{FF2B5EF4-FFF2-40B4-BE49-F238E27FC236}">
              <a16:creationId xmlns:a16="http://schemas.microsoft.com/office/drawing/2014/main" xmlns=""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78" name="CustomShape 1">
          <a:extLst>
            <a:ext uri="{FF2B5EF4-FFF2-40B4-BE49-F238E27FC236}">
              <a16:creationId xmlns:a16="http://schemas.microsoft.com/office/drawing/2014/main" xmlns=""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79" name="CustomShape 1">
          <a:extLst>
            <a:ext uri="{FF2B5EF4-FFF2-40B4-BE49-F238E27FC236}">
              <a16:creationId xmlns:a16="http://schemas.microsoft.com/office/drawing/2014/main" xmlns=""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80" name="CustomShape 1">
          <a:extLst>
            <a:ext uri="{FF2B5EF4-FFF2-40B4-BE49-F238E27FC236}">
              <a16:creationId xmlns:a16="http://schemas.microsoft.com/office/drawing/2014/main" xmlns=""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81" name="CustomShape 1">
          <a:extLst>
            <a:ext uri="{FF2B5EF4-FFF2-40B4-BE49-F238E27FC236}">
              <a16:creationId xmlns:a16="http://schemas.microsoft.com/office/drawing/2014/main" xmlns=""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82" name="CustomShape 1">
          <a:extLst>
            <a:ext uri="{FF2B5EF4-FFF2-40B4-BE49-F238E27FC236}">
              <a16:creationId xmlns:a16="http://schemas.microsoft.com/office/drawing/2014/main" xmlns=""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83" name="CustomShape 1">
          <a:extLst>
            <a:ext uri="{FF2B5EF4-FFF2-40B4-BE49-F238E27FC236}">
              <a16:creationId xmlns:a16="http://schemas.microsoft.com/office/drawing/2014/main" xmlns=""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84" name="CustomShape 1">
          <a:extLst>
            <a:ext uri="{FF2B5EF4-FFF2-40B4-BE49-F238E27FC236}">
              <a16:creationId xmlns:a16="http://schemas.microsoft.com/office/drawing/2014/main" xmlns=""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85" name="CustomShape 1">
          <a:extLst>
            <a:ext uri="{FF2B5EF4-FFF2-40B4-BE49-F238E27FC236}">
              <a16:creationId xmlns:a16="http://schemas.microsoft.com/office/drawing/2014/main" xmlns=""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86" name="CustomShape 1">
          <a:extLst>
            <a:ext uri="{FF2B5EF4-FFF2-40B4-BE49-F238E27FC236}">
              <a16:creationId xmlns:a16="http://schemas.microsoft.com/office/drawing/2014/main" xmlns=""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3887" name="CustomShape 1">
          <a:extLst>
            <a:ext uri="{FF2B5EF4-FFF2-40B4-BE49-F238E27FC236}">
              <a16:creationId xmlns:a16="http://schemas.microsoft.com/office/drawing/2014/main" xmlns=""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88" name="CustomShape 1">
          <a:extLst>
            <a:ext uri="{FF2B5EF4-FFF2-40B4-BE49-F238E27FC236}">
              <a16:creationId xmlns:a16="http://schemas.microsoft.com/office/drawing/2014/main" xmlns=""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89" name="CustomShape 1">
          <a:extLst>
            <a:ext uri="{FF2B5EF4-FFF2-40B4-BE49-F238E27FC236}">
              <a16:creationId xmlns:a16="http://schemas.microsoft.com/office/drawing/2014/main" xmlns=""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90" name="CustomShape 1">
          <a:extLst>
            <a:ext uri="{FF2B5EF4-FFF2-40B4-BE49-F238E27FC236}">
              <a16:creationId xmlns:a16="http://schemas.microsoft.com/office/drawing/2014/main" xmlns=""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91" name="CustomShape 1">
          <a:extLst>
            <a:ext uri="{FF2B5EF4-FFF2-40B4-BE49-F238E27FC236}">
              <a16:creationId xmlns:a16="http://schemas.microsoft.com/office/drawing/2014/main" xmlns=""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92" name="CustomShape 1">
          <a:extLst>
            <a:ext uri="{FF2B5EF4-FFF2-40B4-BE49-F238E27FC236}">
              <a16:creationId xmlns:a16="http://schemas.microsoft.com/office/drawing/2014/main" xmlns=""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93" name="CustomShape 1">
          <a:extLst>
            <a:ext uri="{FF2B5EF4-FFF2-40B4-BE49-F238E27FC236}">
              <a16:creationId xmlns:a16="http://schemas.microsoft.com/office/drawing/2014/main" xmlns=""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94" name="CustomShape 1">
          <a:extLst>
            <a:ext uri="{FF2B5EF4-FFF2-40B4-BE49-F238E27FC236}">
              <a16:creationId xmlns:a16="http://schemas.microsoft.com/office/drawing/2014/main" xmlns=""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95" name="CustomShape 1">
          <a:extLst>
            <a:ext uri="{FF2B5EF4-FFF2-40B4-BE49-F238E27FC236}">
              <a16:creationId xmlns:a16="http://schemas.microsoft.com/office/drawing/2014/main" xmlns=""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96" name="CustomShape 1">
          <a:extLst>
            <a:ext uri="{FF2B5EF4-FFF2-40B4-BE49-F238E27FC236}">
              <a16:creationId xmlns:a16="http://schemas.microsoft.com/office/drawing/2014/main" xmlns=""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97" name="CustomShape 1">
          <a:extLst>
            <a:ext uri="{FF2B5EF4-FFF2-40B4-BE49-F238E27FC236}">
              <a16:creationId xmlns:a16="http://schemas.microsoft.com/office/drawing/2014/main" xmlns=""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98" name="CustomShape 1">
          <a:extLst>
            <a:ext uri="{FF2B5EF4-FFF2-40B4-BE49-F238E27FC236}">
              <a16:creationId xmlns:a16="http://schemas.microsoft.com/office/drawing/2014/main" xmlns=""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99" name="CustomShape 1">
          <a:extLst>
            <a:ext uri="{FF2B5EF4-FFF2-40B4-BE49-F238E27FC236}">
              <a16:creationId xmlns:a16="http://schemas.microsoft.com/office/drawing/2014/main" xmlns=""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00" name="CustomShape 1">
          <a:extLst>
            <a:ext uri="{FF2B5EF4-FFF2-40B4-BE49-F238E27FC236}">
              <a16:creationId xmlns:a16="http://schemas.microsoft.com/office/drawing/2014/main" xmlns=""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01" name="CustomShape 1">
          <a:extLst>
            <a:ext uri="{FF2B5EF4-FFF2-40B4-BE49-F238E27FC236}">
              <a16:creationId xmlns:a16="http://schemas.microsoft.com/office/drawing/2014/main" xmlns=""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02" name="CustomShape 1">
          <a:extLst>
            <a:ext uri="{FF2B5EF4-FFF2-40B4-BE49-F238E27FC236}">
              <a16:creationId xmlns:a16="http://schemas.microsoft.com/office/drawing/2014/main" xmlns=""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03" name="CustomShape 1">
          <a:extLst>
            <a:ext uri="{FF2B5EF4-FFF2-40B4-BE49-F238E27FC236}">
              <a16:creationId xmlns:a16="http://schemas.microsoft.com/office/drawing/2014/main" xmlns=""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04" name="CustomShape 1">
          <a:extLst>
            <a:ext uri="{FF2B5EF4-FFF2-40B4-BE49-F238E27FC236}">
              <a16:creationId xmlns:a16="http://schemas.microsoft.com/office/drawing/2014/main" xmlns=""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05" name="CustomShape 1">
          <a:extLst>
            <a:ext uri="{FF2B5EF4-FFF2-40B4-BE49-F238E27FC236}">
              <a16:creationId xmlns:a16="http://schemas.microsoft.com/office/drawing/2014/main" xmlns=""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06" name="CustomShape 1">
          <a:extLst>
            <a:ext uri="{FF2B5EF4-FFF2-40B4-BE49-F238E27FC236}">
              <a16:creationId xmlns:a16="http://schemas.microsoft.com/office/drawing/2014/main" xmlns=""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07" name="CustomShape 1">
          <a:extLst>
            <a:ext uri="{FF2B5EF4-FFF2-40B4-BE49-F238E27FC236}">
              <a16:creationId xmlns:a16="http://schemas.microsoft.com/office/drawing/2014/main" xmlns=""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08" name="CustomShape 1">
          <a:extLst>
            <a:ext uri="{FF2B5EF4-FFF2-40B4-BE49-F238E27FC236}">
              <a16:creationId xmlns:a16="http://schemas.microsoft.com/office/drawing/2014/main" xmlns=""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09" name="CustomShape 1">
          <a:extLst>
            <a:ext uri="{FF2B5EF4-FFF2-40B4-BE49-F238E27FC236}">
              <a16:creationId xmlns:a16="http://schemas.microsoft.com/office/drawing/2014/main" xmlns=""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10" name="CustomShape 1">
          <a:extLst>
            <a:ext uri="{FF2B5EF4-FFF2-40B4-BE49-F238E27FC236}">
              <a16:creationId xmlns:a16="http://schemas.microsoft.com/office/drawing/2014/main" xmlns=""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11" name="CustomShape 1">
          <a:extLst>
            <a:ext uri="{FF2B5EF4-FFF2-40B4-BE49-F238E27FC236}">
              <a16:creationId xmlns:a16="http://schemas.microsoft.com/office/drawing/2014/main" xmlns=""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12" name="CustomShape 1">
          <a:extLst>
            <a:ext uri="{FF2B5EF4-FFF2-40B4-BE49-F238E27FC236}">
              <a16:creationId xmlns:a16="http://schemas.microsoft.com/office/drawing/2014/main" xmlns=""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13" name="CustomShape 1">
          <a:extLst>
            <a:ext uri="{FF2B5EF4-FFF2-40B4-BE49-F238E27FC236}">
              <a16:creationId xmlns:a16="http://schemas.microsoft.com/office/drawing/2014/main" xmlns=""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14" name="CustomShape 1">
          <a:extLst>
            <a:ext uri="{FF2B5EF4-FFF2-40B4-BE49-F238E27FC236}">
              <a16:creationId xmlns:a16="http://schemas.microsoft.com/office/drawing/2014/main" xmlns=""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15" name="CustomShape 1">
          <a:extLst>
            <a:ext uri="{FF2B5EF4-FFF2-40B4-BE49-F238E27FC236}">
              <a16:creationId xmlns:a16="http://schemas.microsoft.com/office/drawing/2014/main" xmlns=""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16" name="CustomShape 1">
          <a:extLst>
            <a:ext uri="{FF2B5EF4-FFF2-40B4-BE49-F238E27FC236}">
              <a16:creationId xmlns:a16="http://schemas.microsoft.com/office/drawing/2014/main" xmlns=""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17" name="CustomShape 1">
          <a:extLst>
            <a:ext uri="{FF2B5EF4-FFF2-40B4-BE49-F238E27FC236}">
              <a16:creationId xmlns:a16="http://schemas.microsoft.com/office/drawing/2014/main" xmlns=""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18" name="CustomShape 1">
          <a:extLst>
            <a:ext uri="{FF2B5EF4-FFF2-40B4-BE49-F238E27FC236}">
              <a16:creationId xmlns:a16="http://schemas.microsoft.com/office/drawing/2014/main" xmlns=""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19" name="CustomShape 1">
          <a:extLst>
            <a:ext uri="{FF2B5EF4-FFF2-40B4-BE49-F238E27FC236}">
              <a16:creationId xmlns:a16="http://schemas.microsoft.com/office/drawing/2014/main" xmlns=""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20" name="CustomShape 1">
          <a:extLst>
            <a:ext uri="{FF2B5EF4-FFF2-40B4-BE49-F238E27FC236}">
              <a16:creationId xmlns:a16="http://schemas.microsoft.com/office/drawing/2014/main" xmlns=""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21" name="CustomShape 1">
          <a:extLst>
            <a:ext uri="{FF2B5EF4-FFF2-40B4-BE49-F238E27FC236}">
              <a16:creationId xmlns:a16="http://schemas.microsoft.com/office/drawing/2014/main" xmlns=""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22" name="CustomShape 1">
          <a:extLst>
            <a:ext uri="{FF2B5EF4-FFF2-40B4-BE49-F238E27FC236}">
              <a16:creationId xmlns:a16="http://schemas.microsoft.com/office/drawing/2014/main" xmlns=""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23" name="CustomShape 1">
          <a:extLst>
            <a:ext uri="{FF2B5EF4-FFF2-40B4-BE49-F238E27FC236}">
              <a16:creationId xmlns:a16="http://schemas.microsoft.com/office/drawing/2014/main" xmlns=""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24" name="CustomShape 1">
          <a:extLst>
            <a:ext uri="{FF2B5EF4-FFF2-40B4-BE49-F238E27FC236}">
              <a16:creationId xmlns:a16="http://schemas.microsoft.com/office/drawing/2014/main" xmlns=""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25" name="CustomShape 1">
          <a:extLst>
            <a:ext uri="{FF2B5EF4-FFF2-40B4-BE49-F238E27FC236}">
              <a16:creationId xmlns:a16="http://schemas.microsoft.com/office/drawing/2014/main" xmlns=""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26" name="CustomShape 1">
          <a:extLst>
            <a:ext uri="{FF2B5EF4-FFF2-40B4-BE49-F238E27FC236}">
              <a16:creationId xmlns:a16="http://schemas.microsoft.com/office/drawing/2014/main" xmlns=""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27" name="CustomShape 1">
          <a:extLst>
            <a:ext uri="{FF2B5EF4-FFF2-40B4-BE49-F238E27FC236}">
              <a16:creationId xmlns:a16="http://schemas.microsoft.com/office/drawing/2014/main" xmlns=""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28" name="CustomShape 1">
          <a:extLst>
            <a:ext uri="{FF2B5EF4-FFF2-40B4-BE49-F238E27FC236}">
              <a16:creationId xmlns:a16="http://schemas.microsoft.com/office/drawing/2014/main" xmlns=""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29" name="CustomShape 1">
          <a:extLst>
            <a:ext uri="{FF2B5EF4-FFF2-40B4-BE49-F238E27FC236}">
              <a16:creationId xmlns:a16="http://schemas.microsoft.com/office/drawing/2014/main" xmlns=""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30" name="CustomShape 1">
          <a:extLst>
            <a:ext uri="{FF2B5EF4-FFF2-40B4-BE49-F238E27FC236}">
              <a16:creationId xmlns:a16="http://schemas.microsoft.com/office/drawing/2014/main" xmlns=""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3931" name="CustomShape 1">
          <a:extLst>
            <a:ext uri="{FF2B5EF4-FFF2-40B4-BE49-F238E27FC236}">
              <a16:creationId xmlns:a16="http://schemas.microsoft.com/office/drawing/2014/main" xmlns=""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32" name="CustomShape 1">
          <a:extLst>
            <a:ext uri="{FF2B5EF4-FFF2-40B4-BE49-F238E27FC236}">
              <a16:creationId xmlns:a16="http://schemas.microsoft.com/office/drawing/2014/main" xmlns=""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33" name="CustomShape 1">
          <a:extLst>
            <a:ext uri="{FF2B5EF4-FFF2-40B4-BE49-F238E27FC236}">
              <a16:creationId xmlns:a16="http://schemas.microsoft.com/office/drawing/2014/main" xmlns=""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34" name="CustomShape 1">
          <a:extLst>
            <a:ext uri="{FF2B5EF4-FFF2-40B4-BE49-F238E27FC236}">
              <a16:creationId xmlns:a16="http://schemas.microsoft.com/office/drawing/2014/main" xmlns=""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35" name="CustomShape 1">
          <a:extLst>
            <a:ext uri="{FF2B5EF4-FFF2-40B4-BE49-F238E27FC236}">
              <a16:creationId xmlns:a16="http://schemas.microsoft.com/office/drawing/2014/main" xmlns=""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36" name="CustomShape 1">
          <a:extLst>
            <a:ext uri="{FF2B5EF4-FFF2-40B4-BE49-F238E27FC236}">
              <a16:creationId xmlns:a16="http://schemas.microsoft.com/office/drawing/2014/main" xmlns=""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37" name="CustomShape 1">
          <a:extLst>
            <a:ext uri="{FF2B5EF4-FFF2-40B4-BE49-F238E27FC236}">
              <a16:creationId xmlns:a16="http://schemas.microsoft.com/office/drawing/2014/main" xmlns=""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38" name="CustomShape 1">
          <a:extLst>
            <a:ext uri="{FF2B5EF4-FFF2-40B4-BE49-F238E27FC236}">
              <a16:creationId xmlns:a16="http://schemas.microsoft.com/office/drawing/2014/main" xmlns=""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39" name="CustomShape 1">
          <a:extLst>
            <a:ext uri="{FF2B5EF4-FFF2-40B4-BE49-F238E27FC236}">
              <a16:creationId xmlns:a16="http://schemas.microsoft.com/office/drawing/2014/main" xmlns=""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40" name="CustomShape 1">
          <a:extLst>
            <a:ext uri="{FF2B5EF4-FFF2-40B4-BE49-F238E27FC236}">
              <a16:creationId xmlns:a16="http://schemas.microsoft.com/office/drawing/2014/main" xmlns=""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41" name="CustomShape 1">
          <a:extLst>
            <a:ext uri="{FF2B5EF4-FFF2-40B4-BE49-F238E27FC236}">
              <a16:creationId xmlns:a16="http://schemas.microsoft.com/office/drawing/2014/main" xmlns=""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42" name="CustomShape 1">
          <a:extLst>
            <a:ext uri="{FF2B5EF4-FFF2-40B4-BE49-F238E27FC236}">
              <a16:creationId xmlns:a16="http://schemas.microsoft.com/office/drawing/2014/main" xmlns=""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43" name="CustomShape 1">
          <a:extLst>
            <a:ext uri="{FF2B5EF4-FFF2-40B4-BE49-F238E27FC236}">
              <a16:creationId xmlns:a16="http://schemas.microsoft.com/office/drawing/2014/main" xmlns=""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44" name="CustomShape 1">
          <a:extLst>
            <a:ext uri="{FF2B5EF4-FFF2-40B4-BE49-F238E27FC236}">
              <a16:creationId xmlns:a16="http://schemas.microsoft.com/office/drawing/2014/main" xmlns=""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45" name="CustomShape 1">
          <a:extLst>
            <a:ext uri="{FF2B5EF4-FFF2-40B4-BE49-F238E27FC236}">
              <a16:creationId xmlns:a16="http://schemas.microsoft.com/office/drawing/2014/main" xmlns=""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46" name="CustomShape 1">
          <a:extLst>
            <a:ext uri="{FF2B5EF4-FFF2-40B4-BE49-F238E27FC236}">
              <a16:creationId xmlns:a16="http://schemas.microsoft.com/office/drawing/2014/main" xmlns=""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47" name="CustomShape 1">
          <a:extLst>
            <a:ext uri="{FF2B5EF4-FFF2-40B4-BE49-F238E27FC236}">
              <a16:creationId xmlns:a16="http://schemas.microsoft.com/office/drawing/2014/main" xmlns=""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48" name="CustomShape 1">
          <a:extLst>
            <a:ext uri="{FF2B5EF4-FFF2-40B4-BE49-F238E27FC236}">
              <a16:creationId xmlns:a16="http://schemas.microsoft.com/office/drawing/2014/main" xmlns=""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49" name="CustomShape 1">
          <a:extLst>
            <a:ext uri="{FF2B5EF4-FFF2-40B4-BE49-F238E27FC236}">
              <a16:creationId xmlns:a16="http://schemas.microsoft.com/office/drawing/2014/main" xmlns=""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50" name="CustomShape 1">
          <a:extLst>
            <a:ext uri="{FF2B5EF4-FFF2-40B4-BE49-F238E27FC236}">
              <a16:creationId xmlns:a16="http://schemas.microsoft.com/office/drawing/2014/main" xmlns=""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51" name="CustomShape 1">
          <a:extLst>
            <a:ext uri="{FF2B5EF4-FFF2-40B4-BE49-F238E27FC236}">
              <a16:creationId xmlns:a16="http://schemas.microsoft.com/office/drawing/2014/main" xmlns=""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52" name="CustomShape 1">
          <a:extLst>
            <a:ext uri="{FF2B5EF4-FFF2-40B4-BE49-F238E27FC236}">
              <a16:creationId xmlns:a16="http://schemas.microsoft.com/office/drawing/2014/main" xmlns=""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53" name="CustomShape 1">
          <a:extLst>
            <a:ext uri="{FF2B5EF4-FFF2-40B4-BE49-F238E27FC236}">
              <a16:creationId xmlns:a16="http://schemas.microsoft.com/office/drawing/2014/main" xmlns=""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54" name="CustomShape 1">
          <a:extLst>
            <a:ext uri="{FF2B5EF4-FFF2-40B4-BE49-F238E27FC236}">
              <a16:creationId xmlns:a16="http://schemas.microsoft.com/office/drawing/2014/main" xmlns=""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55" name="CustomShape 1">
          <a:extLst>
            <a:ext uri="{FF2B5EF4-FFF2-40B4-BE49-F238E27FC236}">
              <a16:creationId xmlns:a16="http://schemas.microsoft.com/office/drawing/2014/main" xmlns=""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56" name="CustomShape 1">
          <a:extLst>
            <a:ext uri="{FF2B5EF4-FFF2-40B4-BE49-F238E27FC236}">
              <a16:creationId xmlns:a16="http://schemas.microsoft.com/office/drawing/2014/main" xmlns=""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57" name="CustomShape 1">
          <a:extLst>
            <a:ext uri="{FF2B5EF4-FFF2-40B4-BE49-F238E27FC236}">
              <a16:creationId xmlns:a16="http://schemas.microsoft.com/office/drawing/2014/main" xmlns=""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58" name="CustomShape 1">
          <a:extLst>
            <a:ext uri="{FF2B5EF4-FFF2-40B4-BE49-F238E27FC236}">
              <a16:creationId xmlns:a16="http://schemas.microsoft.com/office/drawing/2014/main" xmlns=""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59" name="CustomShape 1">
          <a:extLst>
            <a:ext uri="{FF2B5EF4-FFF2-40B4-BE49-F238E27FC236}">
              <a16:creationId xmlns:a16="http://schemas.microsoft.com/office/drawing/2014/main" xmlns=""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60" name="CustomShape 1">
          <a:extLst>
            <a:ext uri="{FF2B5EF4-FFF2-40B4-BE49-F238E27FC236}">
              <a16:creationId xmlns:a16="http://schemas.microsoft.com/office/drawing/2014/main" xmlns=""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61" name="CustomShape 1">
          <a:extLst>
            <a:ext uri="{FF2B5EF4-FFF2-40B4-BE49-F238E27FC236}">
              <a16:creationId xmlns:a16="http://schemas.microsoft.com/office/drawing/2014/main" xmlns=""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62" name="CustomShape 1">
          <a:extLst>
            <a:ext uri="{FF2B5EF4-FFF2-40B4-BE49-F238E27FC236}">
              <a16:creationId xmlns:a16="http://schemas.microsoft.com/office/drawing/2014/main" xmlns=""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63" name="CustomShape 1">
          <a:extLst>
            <a:ext uri="{FF2B5EF4-FFF2-40B4-BE49-F238E27FC236}">
              <a16:creationId xmlns:a16="http://schemas.microsoft.com/office/drawing/2014/main" xmlns=""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64" name="CustomShape 1">
          <a:extLst>
            <a:ext uri="{FF2B5EF4-FFF2-40B4-BE49-F238E27FC236}">
              <a16:creationId xmlns:a16="http://schemas.microsoft.com/office/drawing/2014/main" xmlns=""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65" name="CustomShape 1">
          <a:extLst>
            <a:ext uri="{FF2B5EF4-FFF2-40B4-BE49-F238E27FC236}">
              <a16:creationId xmlns:a16="http://schemas.microsoft.com/office/drawing/2014/main" xmlns=""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66" name="CustomShape 1">
          <a:extLst>
            <a:ext uri="{FF2B5EF4-FFF2-40B4-BE49-F238E27FC236}">
              <a16:creationId xmlns:a16="http://schemas.microsoft.com/office/drawing/2014/main" xmlns=""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67" name="CustomShape 1">
          <a:extLst>
            <a:ext uri="{FF2B5EF4-FFF2-40B4-BE49-F238E27FC236}">
              <a16:creationId xmlns:a16="http://schemas.microsoft.com/office/drawing/2014/main" xmlns=""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68" name="CustomShape 1">
          <a:extLst>
            <a:ext uri="{FF2B5EF4-FFF2-40B4-BE49-F238E27FC236}">
              <a16:creationId xmlns:a16="http://schemas.microsoft.com/office/drawing/2014/main" xmlns=""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69" name="CustomShape 1">
          <a:extLst>
            <a:ext uri="{FF2B5EF4-FFF2-40B4-BE49-F238E27FC236}">
              <a16:creationId xmlns:a16="http://schemas.microsoft.com/office/drawing/2014/main" xmlns=""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70" name="CustomShape 1">
          <a:extLst>
            <a:ext uri="{FF2B5EF4-FFF2-40B4-BE49-F238E27FC236}">
              <a16:creationId xmlns:a16="http://schemas.microsoft.com/office/drawing/2014/main" xmlns=""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71" name="CustomShape 1">
          <a:extLst>
            <a:ext uri="{FF2B5EF4-FFF2-40B4-BE49-F238E27FC236}">
              <a16:creationId xmlns:a16="http://schemas.microsoft.com/office/drawing/2014/main" xmlns=""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72" name="CustomShape 1">
          <a:extLst>
            <a:ext uri="{FF2B5EF4-FFF2-40B4-BE49-F238E27FC236}">
              <a16:creationId xmlns:a16="http://schemas.microsoft.com/office/drawing/2014/main" xmlns=""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73" name="CustomShape 1">
          <a:extLst>
            <a:ext uri="{FF2B5EF4-FFF2-40B4-BE49-F238E27FC236}">
              <a16:creationId xmlns:a16="http://schemas.microsoft.com/office/drawing/2014/main" xmlns=""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74" name="CustomShape 1">
          <a:extLst>
            <a:ext uri="{FF2B5EF4-FFF2-40B4-BE49-F238E27FC236}">
              <a16:creationId xmlns:a16="http://schemas.microsoft.com/office/drawing/2014/main" xmlns=""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3975" name="CustomShape 1">
          <a:extLst>
            <a:ext uri="{FF2B5EF4-FFF2-40B4-BE49-F238E27FC236}">
              <a16:creationId xmlns:a16="http://schemas.microsoft.com/office/drawing/2014/main" xmlns=""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76" name="CustomShape 1">
          <a:extLst>
            <a:ext uri="{FF2B5EF4-FFF2-40B4-BE49-F238E27FC236}">
              <a16:creationId xmlns:a16="http://schemas.microsoft.com/office/drawing/2014/main" xmlns=""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77" name="CustomShape 1">
          <a:extLst>
            <a:ext uri="{FF2B5EF4-FFF2-40B4-BE49-F238E27FC236}">
              <a16:creationId xmlns:a16="http://schemas.microsoft.com/office/drawing/2014/main" xmlns=""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78" name="CustomShape 1">
          <a:extLst>
            <a:ext uri="{FF2B5EF4-FFF2-40B4-BE49-F238E27FC236}">
              <a16:creationId xmlns:a16="http://schemas.microsoft.com/office/drawing/2014/main" xmlns=""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79" name="CustomShape 1">
          <a:extLst>
            <a:ext uri="{FF2B5EF4-FFF2-40B4-BE49-F238E27FC236}">
              <a16:creationId xmlns:a16="http://schemas.microsoft.com/office/drawing/2014/main" xmlns=""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80" name="CustomShape 1">
          <a:extLst>
            <a:ext uri="{FF2B5EF4-FFF2-40B4-BE49-F238E27FC236}">
              <a16:creationId xmlns:a16="http://schemas.microsoft.com/office/drawing/2014/main" xmlns=""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81" name="CustomShape 1">
          <a:extLst>
            <a:ext uri="{FF2B5EF4-FFF2-40B4-BE49-F238E27FC236}">
              <a16:creationId xmlns:a16="http://schemas.microsoft.com/office/drawing/2014/main" xmlns=""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82" name="CustomShape 1">
          <a:extLst>
            <a:ext uri="{FF2B5EF4-FFF2-40B4-BE49-F238E27FC236}">
              <a16:creationId xmlns:a16="http://schemas.microsoft.com/office/drawing/2014/main" xmlns=""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83" name="CustomShape 1">
          <a:extLst>
            <a:ext uri="{FF2B5EF4-FFF2-40B4-BE49-F238E27FC236}">
              <a16:creationId xmlns:a16="http://schemas.microsoft.com/office/drawing/2014/main" xmlns=""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84" name="CustomShape 1">
          <a:extLst>
            <a:ext uri="{FF2B5EF4-FFF2-40B4-BE49-F238E27FC236}">
              <a16:creationId xmlns:a16="http://schemas.microsoft.com/office/drawing/2014/main" xmlns=""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85" name="CustomShape 1">
          <a:extLst>
            <a:ext uri="{FF2B5EF4-FFF2-40B4-BE49-F238E27FC236}">
              <a16:creationId xmlns:a16="http://schemas.microsoft.com/office/drawing/2014/main" xmlns=""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86" name="CustomShape 1">
          <a:extLst>
            <a:ext uri="{FF2B5EF4-FFF2-40B4-BE49-F238E27FC236}">
              <a16:creationId xmlns:a16="http://schemas.microsoft.com/office/drawing/2014/main" xmlns=""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87" name="CustomShape 1">
          <a:extLst>
            <a:ext uri="{FF2B5EF4-FFF2-40B4-BE49-F238E27FC236}">
              <a16:creationId xmlns:a16="http://schemas.microsoft.com/office/drawing/2014/main" xmlns=""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88" name="CustomShape 1">
          <a:extLst>
            <a:ext uri="{FF2B5EF4-FFF2-40B4-BE49-F238E27FC236}">
              <a16:creationId xmlns:a16="http://schemas.microsoft.com/office/drawing/2014/main" xmlns=""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89" name="CustomShape 1">
          <a:extLst>
            <a:ext uri="{FF2B5EF4-FFF2-40B4-BE49-F238E27FC236}">
              <a16:creationId xmlns:a16="http://schemas.microsoft.com/office/drawing/2014/main" xmlns=""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90" name="CustomShape 1">
          <a:extLst>
            <a:ext uri="{FF2B5EF4-FFF2-40B4-BE49-F238E27FC236}">
              <a16:creationId xmlns:a16="http://schemas.microsoft.com/office/drawing/2014/main" xmlns=""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91" name="CustomShape 1">
          <a:extLst>
            <a:ext uri="{FF2B5EF4-FFF2-40B4-BE49-F238E27FC236}">
              <a16:creationId xmlns:a16="http://schemas.microsoft.com/office/drawing/2014/main" xmlns=""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92" name="CustomShape 1">
          <a:extLst>
            <a:ext uri="{FF2B5EF4-FFF2-40B4-BE49-F238E27FC236}">
              <a16:creationId xmlns:a16="http://schemas.microsoft.com/office/drawing/2014/main" xmlns=""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93" name="CustomShape 1">
          <a:extLst>
            <a:ext uri="{FF2B5EF4-FFF2-40B4-BE49-F238E27FC236}">
              <a16:creationId xmlns:a16="http://schemas.microsoft.com/office/drawing/2014/main" xmlns=""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94" name="CustomShape 1">
          <a:extLst>
            <a:ext uri="{FF2B5EF4-FFF2-40B4-BE49-F238E27FC236}">
              <a16:creationId xmlns:a16="http://schemas.microsoft.com/office/drawing/2014/main" xmlns=""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95" name="CustomShape 1">
          <a:extLst>
            <a:ext uri="{FF2B5EF4-FFF2-40B4-BE49-F238E27FC236}">
              <a16:creationId xmlns:a16="http://schemas.microsoft.com/office/drawing/2014/main" xmlns=""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96" name="CustomShape 1">
          <a:extLst>
            <a:ext uri="{FF2B5EF4-FFF2-40B4-BE49-F238E27FC236}">
              <a16:creationId xmlns:a16="http://schemas.microsoft.com/office/drawing/2014/main" xmlns=""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97" name="CustomShape 1">
          <a:extLst>
            <a:ext uri="{FF2B5EF4-FFF2-40B4-BE49-F238E27FC236}">
              <a16:creationId xmlns:a16="http://schemas.microsoft.com/office/drawing/2014/main" xmlns=""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98" name="CustomShape 1">
          <a:extLst>
            <a:ext uri="{FF2B5EF4-FFF2-40B4-BE49-F238E27FC236}">
              <a16:creationId xmlns:a16="http://schemas.microsoft.com/office/drawing/2014/main" xmlns=""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99" name="CustomShape 1">
          <a:extLst>
            <a:ext uri="{FF2B5EF4-FFF2-40B4-BE49-F238E27FC236}">
              <a16:creationId xmlns:a16="http://schemas.microsoft.com/office/drawing/2014/main" xmlns=""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00" name="CustomShape 1">
          <a:extLst>
            <a:ext uri="{FF2B5EF4-FFF2-40B4-BE49-F238E27FC236}">
              <a16:creationId xmlns:a16="http://schemas.microsoft.com/office/drawing/2014/main" xmlns=""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01" name="CustomShape 1">
          <a:extLst>
            <a:ext uri="{FF2B5EF4-FFF2-40B4-BE49-F238E27FC236}">
              <a16:creationId xmlns:a16="http://schemas.microsoft.com/office/drawing/2014/main" xmlns=""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02" name="CustomShape 1">
          <a:extLst>
            <a:ext uri="{FF2B5EF4-FFF2-40B4-BE49-F238E27FC236}">
              <a16:creationId xmlns:a16="http://schemas.microsoft.com/office/drawing/2014/main" xmlns=""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03" name="CustomShape 1">
          <a:extLst>
            <a:ext uri="{FF2B5EF4-FFF2-40B4-BE49-F238E27FC236}">
              <a16:creationId xmlns:a16="http://schemas.microsoft.com/office/drawing/2014/main" xmlns=""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04" name="CustomShape 1">
          <a:extLst>
            <a:ext uri="{FF2B5EF4-FFF2-40B4-BE49-F238E27FC236}">
              <a16:creationId xmlns:a16="http://schemas.microsoft.com/office/drawing/2014/main" xmlns=""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05" name="CustomShape 1">
          <a:extLst>
            <a:ext uri="{FF2B5EF4-FFF2-40B4-BE49-F238E27FC236}">
              <a16:creationId xmlns:a16="http://schemas.microsoft.com/office/drawing/2014/main" xmlns=""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06" name="CustomShape 1">
          <a:extLst>
            <a:ext uri="{FF2B5EF4-FFF2-40B4-BE49-F238E27FC236}">
              <a16:creationId xmlns:a16="http://schemas.microsoft.com/office/drawing/2014/main" xmlns=""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07" name="CustomShape 1">
          <a:extLst>
            <a:ext uri="{FF2B5EF4-FFF2-40B4-BE49-F238E27FC236}">
              <a16:creationId xmlns:a16="http://schemas.microsoft.com/office/drawing/2014/main" xmlns=""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08" name="CustomShape 1">
          <a:extLst>
            <a:ext uri="{FF2B5EF4-FFF2-40B4-BE49-F238E27FC236}">
              <a16:creationId xmlns:a16="http://schemas.microsoft.com/office/drawing/2014/main" xmlns=""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09" name="CustomShape 1">
          <a:extLst>
            <a:ext uri="{FF2B5EF4-FFF2-40B4-BE49-F238E27FC236}">
              <a16:creationId xmlns:a16="http://schemas.microsoft.com/office/drawing/2014/main" xmlns=""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10" name="CustomShape 1">
          <a:extLst>
            <a:ext uri="{FF2B5EF4-FFF2-40B4-BE49-F238E27FC236}">
              <a16:creationId xmlns:a16="http://schemas.microsoft.com/office/drawing/2014/main" xmlns=""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11" name="CustomShape 1">
          <a:extLst>
            <a:ext uri="{FF2B5EF4-FFF2-40B4-BE49-F238E27FC236}">
              <a16:creationId xmlns:a16="http://schemas.microsoft.com/office/drawing/2014/main" xmlns=""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12" name="CustomShape 1">
          <a:extLst>
            <a:ext uri="{FF2B5EF4-FFF2-40B4-BE49-F238E27FC236}">
              <a16:creationId xmlns:a16="http://schemas.microsoft.com/office/drawing/2014/main" xmlns=""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13" name="CustomShape 1">
          <a:extLst>
            <a:ext uri="{FF2B5EF4-FFF2-40B4-BE49-F238E27FC236}">
              <a16:creationId xmlns:a16="http://schemas.microsoft.com/office/drawing/2014/main" xmlns=""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14" name="CustomShape 1">
          <a:extLst>
            <a:ext uri="{FF2B5EF4-FFF2-40B4-BE49-F238E27FC236}">
              <a16:creationId xmlns:a16="http://schemas.microsoft.com/office/drawing/2014/main" xmlns=""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15" name="CustomShape 1">
          <a:extLst>
            <a:ext uri="{FF2B5EF4-FFF2-40B4-BE49-F238E27FC236}">
              <a16:creationId xmlns:a16="http://schemas.microsoft.com/office/drawing/2014/main" xmlns=""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16" name="CustomShape 1">
          <a:extLst>
            <a:ext uri="{FF2B5EF4-FFF2-40B4-BE49-F238E27FC236}">
              <a16:creationId xmlns:a16="http://schemas.microsoft.com/office/drawing/2014/main" xmlns=""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17" name="CustomShape 1">
          <a:extLst>
            <a:ext uri="{FF2B5EF4-FFF2-40B4-BE49-F238E27FC236}">
              <a16:creationId xmlns:a16="http://schemas.microsoft.com/office/drawing/2014/main" xmlns=""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18" name="CustomShape 1">
          <a:extLst>
            <a:ext uri="{FF2B5EF4-FFF2-40B4-BE49-F238E27FC236}">
              <a16:creationId xmlns:a16="http://schemas.microsoft.com/office/drawing/2014/main" xmlns=""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019" name="CustomShape 1">
          <a:extLst>
            <a:ext uri="{FF2B5EF4-FFF2-40B4-BE49-F238E27FC236}">
              <a16:creationId xmlns:a16="http://schemas.microsoft.com/office/drawing/2014/main" xmlns=""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20" name="CustomShape 1">
          <a:extLst>
            <a:ext uri="{FF2B5EF4-FFF2-40B4-BE49-F238E27FC236}">
              <a16:creationId xmlns:a16="http://schemas.microsoft.com/office/drawing/2014/main" xmlns=""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21" name="CustomShape 1">
          <a:extLst>
            <a:ext uri="{FF2B5EF4-FFF2-40B4-BE49-F238E27FC236}">
              <a16:creationId xmlns:a16="http://schemas.microsoft.com/office/drawing/2014/main" xmlns=""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22" name="CustomShape 1">
          <a:extLst>
            <a:ext uri="{FF2B5EF4-FFF2-40B4-BE49-F238E27FC236}">
              <a16:creationId xmlns:a16="http://schemas.microsoft.com/office/drawing/2014/main" xmlns=""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23" name="CustomShape 1">
          <a:extLst>
            <a:ext uri="{FF2B5EF4-FFF2-40B4-BE49-F238E27FC236}">
              <a16:creationId xmlns:a16="http://schemas.microsoft.com/office/drawing/2014/main" xmlns=""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24" name="CustomShape 1">
          <a:extLst>
            <a:ext uri="{FF2B5EF4-FFF2-40B4-BE49-F238E27FC236}">
              <a16:creationId xmlns:a16="http://schemas.microsoft.com/office/drawing/2014/main" xmlns=""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25" name="CustomShape 1">
          <a:extLst>
            <a:ext uri="{FF2B5EF4-FFF2-40B4-BE49-F238E27FC236}">
              <a16:creationId xmlns:a16="http://schemas.microsoft.com/office/drawing/2014/main" xmlns=""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26" name="CustomShape 1">
          <a:extLst>
            <a:ext uri="{FF2B5EF4-FFF2-40B4-BE49-F238E27FC236}">
              <a16:creationId xmlns:a16="http://schemas.microsoft.com/office/drawing/2014/main" xmlns=""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27" name="CustomShape 1">
          <a:extLst>
            <a:ext uri="{FF2B5EF4-FFF2-40B4-BE49-F238E27FC236}">
              <a16:creationId xmlns:a16="http://schemas.microsoft.com/office/drawing/2014/main" xmlns=""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28" name="CustomShape 1">
          <a:extLst>
            <a:ext uri="{FF2B5EF4-FFF2-40B4-BE49-F238E27FC236}">
              <a16:creationId xmlns:a16="http://schemas.microsoft.com/office/drawing/2014/main" xmlns=""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29" name="CustomShape 1">
          <a:extLst>
            <a:ext uri="{FF2B5EF4-FFF2-40B4-BE49-F238E27FC236}">
              <a16:creationId xmlns:a16="http://schemas.microsoft.com/office/drawing/2014/main" xmlns=""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30" name="CustomShape 1">
          <a:extLst>
            <a:ext uri="{FF2B5EF4-FFF2-40B4-BE49-F238E27FC236}">
              <a16:creationId xmlns:a16="http://schemas.microsoft.com/office/drawing/2014/main" xmlns=""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31" name="CustomShape 1">
          <a:extLst>
            <a:ext uri="{FF2B5EF4-FFF2-40B4-BE49-F238E27FC236}">
              <a16:creationId xmlns:a16="http://schemas.microsoft.com/office/drawing/2014/main" xmlns=""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32" name="CustomShape 1">
          <a:extLst>
            <a:ext uri="{FF2B5EF4-FFF2-40B4-BE49-F238E27FC236}">
              <a16:creationId xmlns:a16="http://schemas.microsoft.com/office/drawing/2014/main" xmlns=""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33" name="CustomShape 1">
          <a:extLst>
            <a:ext uri="{FF2B5EF4-FFF2-40B4-BE49-F238E27FC236}">
              <a16:creationId xmlns:a16="http://schemas.microsoft.com/office/drawing/2014/main" xmlns=""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34" name="CustomShape 1">
          <a:extLst>
            <a:ext uri="{FF2B5EF4-FFF2-40B4-BE49-F238E27FC236}">
              <a16:creationId xmlns:a16="http://schemas.microsoft.com/office/drawing/2014/main" xmlns=""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35" name="CustomShape 1">
          <a:extLst>
            <a:ext uri="{FF2B5EF4-FFF2-40B4-BE49-F238E27FC236}">
              <a16:creationId xmlns:a16="http://schemas.microsoft.com/office/drawing/2014/main" xmlns=""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36" name="CustomShape 1">
          <a:extLst>
            <a:ext uri="{FF2B5EF4-FFF2-40B4-BE49-F238E27FC236}">
              <a16:creationId xmlns:a16="http://schemas.microsoft.com/office/drawing/2014/main" xmlns=""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37" name="CustomShape 1">
          <a:extLst>
            <a:ext uri="{FF2B5EF4-FFF2-40B4-BE49-F238E27FC236}">
              <a16:creationId xmlns:a16="http://schemas.microsoft.com/office/drawing/2014/main" xmlns=""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38" name="CustomShape 1">
          <a:extLst>
            <a:ext uri="{FF2B5EF4-FFF2-40B4-BE49-F238E27FC236}">
              <a16:creationId xmlns:a16="http://schemas.microsoft.com/office/drawing/2014/main" xmlns=""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39" name="CustomShape 1">
          <a:extLst>
            <a:ext uri="{FF2B5EF4-FFF2-40B4-BE49-F238E27FC236}">
              <a16:creationId xmlns:a16="http://schemas.microsoft.com/office/drawing/2014/main" xmlns=""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40" name="CustomShape 1">
          <a:extLst>
            <a:ext uri="{FF2B5EF4-FFF2-40B4-BE49-F238E27FC236}">
              <a16:creationId xmlns:a16="http://schemas.microsoft.com/office/drawing/2014/main" xmlns=""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41" name="CustomShape 1">
          <a:extLst>
            <a:ext uri="{FF2B5EF4-FFF2-40B4-BE49-F238E27FC236}">
              <a16:creationId xmlns:a16="http://schemas.microsoft.com/office/drawing/2014/main" xmlns=""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42" name="CustomShape 1">
          <a:extLst>
            <a:ext uri="{FF2B5EF4-FFF2-40B4-BE49-F238E27FC236}">
              <a16:creationId xmlns:a16="http://schemas.microsoft.com/office/drawing/2014/main" xmlns=""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43" name="CustomShape 1">
          <a:extLst>
            <a:ext uri="{FF2B5EF4-FFF2-40B4-BE49-F238E27FC236}">
              <a16:creationId xmlns:a16="http://schemas.microsoft.com/office/drawing/2014/main" xmlns=""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44" name="CustomShape 1">
          <a:extLst>
            <a:ext uri="{FF2B5EF4-FFF2-40B4-BE49-F238E27FC236}">
              <a16:creationId xmlns:a16="http://schemas.microsoft.com/office/drawing/2014/main" xmlns=""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45" name="CustomShape 1">
          <a:extLst>
            <a:ext uri="{FF2B5EF4-FFF2-40B4-BE49-F238E27FC236}">
              <a16:creationId xmlns:a16="http://schemas.microsoft.com/office/drawing/2014/main" xmlns=""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46" name="CustomShape 1">
          <a:extLst>
            <a:ext uri="{FF2B5EF4-FFF2-40B4-BE49-F238E27FC236}">
              <a16:creationId xmlns:a16="http://schemas.microsoft.com/office/drawing/2014/main" xmlns=""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47" name="CustomShape 1">
          <a:extLst>
            <a:ext uri="{FF2B5EF4-FFF2-40B4-BE49-F238E27FC236}">
              <a16:creationId xmlns:a16="http://schemas.microsoft.com/office/drawing/2014/main" xmlns=""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48" name="CustomShape 1">
          <a:extLst>
            <a:ext uri="{FF2B5EF4-FFF2-40B4-BE49-F238E27FC236}">
              <a16:creationId xmlns:a16="http://schemas.microsoft.com/office/drawing/2014/main" xmlns=""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49" name="CustomShape 1">
          <a:extLst>
            <a:ext uri="{FF2B5EF4-FFF2-40B4-BE49-F238E27FC236}">
              <a16:creationId xmlns:a16="http://schemas.microsoft.com/office/drawing/2014/main" xmlns=""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50" name="CustomShape 1">
          <a:extLst>
            <a:ext uri="{FF2B5EF4-FFF2-40B4-BE49-F238E27FC236}">
              <a16:creationId xmlns:a16="http://schemas.microsoft.com/office/drawing/2014/main" xmlns=""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51" name="CustomShape 1">
          <a:extLst>
            <a:ext uri="{FF2B5EF4-FFF2-40B4-BE49-F238E27FC236}">
              <a16:creationId xmlns:a16="http://schemas.microsoft.com/office/drawing/2014/main" xmlns=""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52" name="CustomShape 1">
          <a:extLst>
            <a:ext uri="{FF2B5EF4-FFF2-40B4-BE49-F238E27FC236}">
              <a16:creationId xmlns:a16="http://schemas.microsoft.com/office/drawing/2014/main" xmlns=""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53" name="CustomShape 1">
          <a:extLst>
            <a:ext uri="{FF2B5EF4-FFF2-40B4-BE49-F238E27FC236}">
              <a16:creationId xmlns:a16="http://schemas.microsoft.com/office/drawing/2014/main" xmlns=""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54" name="CustomShape 1">
          <a:extLst>
            <a:ext uri="{FF2B5EF4-FFF2-40B4-BE49-F238E27FC236}">
              <a16:creationId xmlns:a16="http://schemas.microsoft.com/office/drawing/2014/main" xmlns=""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55" name="CustomShape 1">
          <a:extLst>
            <a:ext uri="{FF2B5EF4-FFF2-40B4-BE49-F238E27FC236}">
              <a16:creationId xmlns:a16="http://schemas.microsoft.com/office/drawing/2014/main" xmlns=""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56" name="CustomShape 1">
          <a:extLst>
            <a:ext uri="{FF2B5EF4-FFF2-40B4-BE49-F238E27FC236}">
              <a16:creationId xmlns:a16="http://schemas.microsoft.com/office/drawing/2014/main" xmlns=""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57" name="CustomShape 1">
          <a:extLst>
            <a:ext uri="{FF2B5EF4-FFF2-40B4-BE49-F238E27FC236}">
              <a16:creationId xmlns:a16="http://schemas.microsoft.com/office/drawing/2014/main" xmlns=""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58" name="CustomShape 1">
          <a:extLst>
            <a:ext uri="{FF2B5EF4-FFF2-40B4-BE49-F238E27FC236}">
              <a16:creationId xmlns:a16="http://schemas.microsoft.com/office/drawing/2014/main" xmlns=""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59" name="CustomShape 1">
          <a:extLst>
            <a:ext uri="{FF2B5EF4-FFF2-40B4-BE49-F238E27FC236}">
              <a16:creationId xmlns:a16="http://schemas.microsoft.com/office/drawing/2014/main" xmlns=""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60" name="CustomShape 1">
          <a:extLst>
            <a:ext uri="{FF2B5EF4-FFF2-40B4-BE49-F238E27FC236}">
              <a16:creationId xmlns:a16="http://schemas.microsoft.com/office/drawing/2014/main" xmlns=""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61" name="CustomShape 1">
          <a:extLst>
            <a:ext uri="{FF2B5EF4-FFF2-40B4-BE49-F238E27FC236}">
              <a16:creationId xmlns:a16="http://schemas.microsoft.com/office/drawing/2014/main" xmlns=""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62" name="CustomShape 1">
          <a:extLst>
            <a:ext uri="{FF2B5EF4-FFF2-40B4-BE49-F238E27FC236}">
              <a16:creationId xmlns:a16="http://schemas.microsoft.com/office/drawing/2014/main" xmlns=""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063" name="CustomShape 1">
          <a:extLst>
            <a:ext uri="{FF2B5EF4-FFF2-40B4-BE49-F238E27FC236}">
              <a16:creationId xmlns:a16="http://schemas.microsoft.com/office/drawing/2014/main" xmlns=""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64" name="CustomShape 1">
          <a:extLst>
            <a:ext uri="{FF2B5EF4-FFF2-40B4-BE49-F238E27FC236}">
              <a16:creationId xmlns:a16="http://schemas.microsoft.com/office/drawing/2014/main" xmlns=""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65" name="CustomShape 1">
          <a:extLst>
            <a:ext uri="{FF2B5EF4-FFF2-40B4-BE49-F238E27FC236}">
              <a16:creationId xmlns:a16="http://schemas.microsoft.com/office/drawing/2014/main" xmlns=""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66" name="CustomShape 1">
          <a:extLst>
            <a:ext uri="{FF2B5EF4-FFF2-40B4-BE49-F238E27FC236}">
              <a16:creationId xmlns:a16="http://schemas.microsoft.com/office/drawing/2014/main" xmlns=""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67" name="CustomShape 1">
          <a:extLst>
            <a:ext uri="{FF2B5EF4-FFF2-40B4-BE49-F238E27FC236}">
              <a16:creationId xmlns:a16="http://schemas.microsoft.com/office/drawing/2014/main" xmlns=""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68" name="CustomShape 1">
          <a:extLst>
            <a:ext uri="{FF2B5EF4-FFF2-40B4-BE49-F238E27FC236}">
              <a16:creationId xmlns:a16="http://schemas.microsoft.com/office/drawing/2014/main" xmlns=""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69" name="CustomShape 1">
          <a:extLst>
            <a:ext uri="{FF2B5EF4-FFF2-40B4-BE49-F238E27FC236}">
              <a16:creationId xmlns:a16="http://schemas.microsoft.com/office/drawing/2014/main" xmlns=""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70" name="CustomShape 1">
          <a:extLst>
            <a:ext uri="{FF2B5EF4-FFF2-40B4-BE49-F238E27FC236}">
              <a16:creationId xmlns:a16="http://schemas.microsoft.com/office/drawing/2014/main" xmlns=""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71" name="CustomShape 1">
          <a:extLst>
            <a:ext uri="{FF2B5EF4-FFF2-40B4-BE49-F238E27FC236}">
              <a16:creationId xmlns:a16="http://schemas.microsoft.com/office/drawing/2014/main" xmlns=""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72" name="CustomShape 1">
          <a:extLst>
            <a:ext uri="{FF2B5EF4-FFF2-40B4-BE49-F238E27FC236}">
              <a16:creationId xmlns:a16="http://schemas.microsoft.com/office/drawing/2014/main" xmlns=""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73" name="CustomShape 1">
          <a:extLst>
            <a:ext uri="{FF2B5EF4-FFF2-40B4-BE49-F238E27FC236}">
              <a16:creationId xmlns:a16="http://schemas.microsoft.com/office/drawing/2014/main" xmlns=""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74" name="CustomShape 1">
          <a:extLst>
            <a:ext uri="{FF2B5EF4-FFF2-40B4-BE49-F238E27FC236}">
              <a16:creationId xmlns:a16="http://schemas.microsoft.com/office/drawing/2014/main" xmlns=""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75" name="CustomShape 1">
          <a:extLst>
            <a:ext uri="{FF2B5EF4-FFF2-40B4-BE49-F238E27FC236}">
              <a16:creationId xmlns:a16="http://schemas.microsoft.com/office/drawing/2014/main" xmlns=""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76" name="CustomShape 1">
          <a:extLst>
            <a:ext uri="{FF2B5EF4-FFF2-40B4-BE49-F238E27FC236}">
              <a16:creationId xmlns:a16="http://schemas.microsoft.com/office/drawing/2014/main" xmlns=""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77" name="CustomShape 1">
          <a:extLst>
            <a:ext uri="{FF2B5EF4-FFF2-40B4-BE49-F238E27FC236}">
              <a16:creationId xmlns:a16="http://schemas.microsoft.com/office/drawing/2014/main" xmlns=""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78" name="CustomShape 1">
          <a:extLst>
            <a:ext uri="{FF2B5EF4-FFF2-40B4-BE49-F238E27FC236}">
              <a16:creationId xmlns:a16="http://schemas.microsoft.com/office/drawing/2014/main" xmlns=""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79" name="CustomShape 1">
          <a:extLst>
            <a:ext uri="{FF2B5EF4-FFF2-40B4-BE49-F238E27FC236}">
              <a16:creationId xmlns:a16="http://schemas.microsoft.com/office/drawing/2014/main" xmlns=""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80" name="CustomShape 1">
          <a:extLst>
            <a:ext uri="{FF2B5EF4-FFF2-40B4-BE49-F238E27FC236}">
              <a16:creationId xmlns:a16="http://schemas.microsoft.com/office/drawing/2014/main" xmlns=""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81" name="CustomShape 1">
          <a:extLst>
            <a:ext uri="{FF2B5EF4-FFF2-40B4-BE49-F238E27FC236}">
              <a16:creationId xmlns:a16="http://schemas.microsoft.com/office/drawing/2014/main" xmlns=""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82" name="CustomShape 1">
          <a:extLst>
            <a:ext uri="{FF2B5EF4-FFF2-40B4-BE49-F238E27FC236}">
              <a16:creationId xmlns:a16="http://schemas.microsoft.com/office/drawing/2014/main" xmlns=""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83" name="CustomShape 1">
          <a:extLst>
            <a:ext uri="{FF2B5EF4-FFF2-40B4-BE49-F238E27FC236}">
              <a16:creationId xmlns:a16="http://schemas.microsoft.com/office/drawing/2014/main" xmlns=""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84" name="CustomShape 1">
          <a:extLst>
            <a:ext uri="{FF2B5EF4-FFF2-40B4-BE49-F238E27FC236}">
              <a16:creationId xmlns:a16="http://schemas.microsoft.com/office/drawing/2014/main" xmlns=""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85" name="CustomShape 1">
          <a:extLst>
            <a:ext uri="{FF2B5EF4-FFF2-40B4-BE49-F238E27FC236}">
              <a16:creationId xmlns:a16="http://schemas.microsoft.com/office/drawing/2014/main" xmlns=""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86" name="CustomShape 1">
          <a:extLst>
            <a:ext uri="{FF2B5EF4-FFF2-40B4-BE49-F238E27FC236}">
              <a16:creationId xmlns:a16="http://schemas.microsoft.com/office/drawing/2014/main" xmlns=""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87" name="CustomShape 1">
          <a:extLst>
            <a:ext uri="{FF2B5EF4-FFF2-40B4-BE49-F238E27FC236}">
              <a16:creationId xmlns:a16="http://schemas.microsoft.com/office/drawing/2014/main" xmlns=""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88" name="CustomShape 1">
          <a:extLst>
            <a:ext uri="{FF2B5EF4-FFF2-40B4-BE49-F238E27FC236}">
              <a16:creationId xmlns:a16="http://schemas.microsoft.com/office/drawing/2014/main" xmlns=""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89" name="CustomShape 1">
          <a:extLst>
            <a:ext uri="{FF2B5EF4-FFF2-40B4-BE49-F238E27FC236}">
              <a16:creationId xmlns:a16="http://schemas.microsoft.com/office/drawing/2014/main" xmlns=""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90" name="CustomShape 1">
          <a:extLst>
            <a:ext uri="{FF2B5EF4-FFF2-40B4-BE49-F238E27FC236}">
              <a16:creationId xmlns:a16="http://schemas.microsoft.com/office/drawing/2014/main" xmlns=""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91" name="CustomShape 1">
          <a:extLst>
            <a:ext uri="{FF2B5EF4-FFF2-40B4-BE49-F238E27FC236}">
              <a16:creationId xmlns:a16="http://schemas.microsoft.com/office/drawing/2014/main" xmlns=""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92" name="CustomShape 1">
          <a:extLst>
            <a:ext uri="{FF2B5EF4-FFF2-40B4-BE49-F238E27FC236}">
              <a16:creationId xmlns:a16="http://schemas.microsoft.com/office/drawing/2014/main" xmlns=""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93" name="CustomShape 1">
          <a:extLst>
            <a:ext uri="{FF2B5EF4-FFF2-40B4-BE49-F238E27FC236}">
              <a16:creationId xmlns:a16="http://schemas.microsoft.com/office/drawing/2014/main" xmlns=""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94" name="CustomShape 1">
          <a:extLst>
            <a:ext uri="{FF2B5EF4-FFF2-40B4-BE49-F238E27FC236}">
              <a16:creationId xmlns:a16="http://schemas.microsoft.com/office/drawing/2014/main" xmlns=""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95" name="CustomShape 1">
          <a:extLst>
            <a:ext uri="{FF2B5EF4-FFF2-40B4-BE49-F238E27FC236}">
              <a16:creationId xmlns:a16="http://schemas.microsoft.com/office/drawing/2014/main" xmlns=""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96" name="CustomShape 1">
          <a:extLst>
            <a:ext uri="{FF2B5EF4-FFF2-40B4-BE49-F238E27FC236}">
              <a16:creationId xmlns:a16="http://schemas.microsoft.com/office/drawing/2014/main" xmlns=""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97" name="CustomShape 1">
          <a:extLst>
            <a:ext uri="{FF2B5EF4-FFF2-40B4-BE49-F238E27FC236}">
              <a16:creationId xmlns:a16="http://schemas.microsoft.com/office/drawing/2014/main" xmlns=""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98" name="CustomShape 1">
          <a:extLst>
            <a:ext uri="{FF2B5EF4-FFF2-40B4-BE49-F238E27FC236}">
              <a16:creationId xmlns:a16="http://schemas.microsoft.com/office/drawing/2014/main" xmlns=""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99" name="CustomShape 1">
          <a:extLst>
            <a:ext uri="{FF2B5EF4-FFF2-40B4-BE49-F238E27FC236}">
              <a16:creationId xmlns:a16="http://schemas.microsoft.com/office/drawing/2014/main" xmlns=""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00" name="CustomShape 1">
          <a:extLst>
            <a:ext uri="{FF2B5EF4-FFF2-40B4-BE49-F238E27FC236}">
              <a16:creationId xmlns:a16="http://schemas.microsoft.com/office/drawing/2014/main" xmlns=""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01" name="CustomShape 1">
          <a:extLst>
            <a:ext uri="{FF2B5EF4-FFF2-40B4-BE49-F238E27FC236}">
              <a16:creationId xmlns:a16="http://schemas.microsoft.com/office/drawing/2014/main" xmlns=""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02" name="CustomShape 1">
          <a:extLst>
            <a:ext uri="{FF2B5EF4-FFF2-40B4-BE49-F238E27FC236}">
              <a16:creationId xmlns:a16="http://schemas.microsoft.com/office/drawing/2014/main" xmlns=""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03" name="CustomShape 1">
          <a:extLst>
            <a:ext uri="{FF2B5EF4-FFF2-40B4-BE49-F238E27FC236}">
              <a16:creationId xmlns:a16="http://schemas.microsoft.com/office/drawing/2014/main" xmlns=""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04" name="CustomShape 1">
          <a:extLst>
            <a:ext uri="{FF2B5EF4-FFF2-40B4-BE49-F238E27FC236}">
              <a16:creationId xmlns:a16="http://schemas.microsoft.com/office/drawing/2014/main" xmlns=""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05" name="CustomShape 1">
          <a:extLst>
            <a:ext uri="{FF2B5EF4-FFF2-40B4-BE49-F238E27FC236}">
              <a16:creationId xmlns:a16="http://schemas.microsoft.com/office/drawing/2014/main" xmlns=""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06" name="CustomShape 1">
          <a:extLst>
            <a:ext uri="{FF2B5EF4-FFF2-40B4-BE49-F238E27FC236}">
              <a16:creationId xmlns:a16="http://schemas.microsoft.com/office/drawing/2014/main" xmlns=""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107" name="CustomShape 1">
          <a:extLst>
            <a:ext uri="{FF2B5EF4-FFF2-40B4-BE49-F238E27FC236}">
              <a16:creationId xmlns:a16="http://schemas.microsoft.com/office/drawing/2014/main" xmlns=""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08" name="CustomShape 1">
          <a:extLst>
            <a:ext uri="{FF2B5EF4-FFF2-40B4-BE49-F238E27FC236}">
              <a16:creationId xmlns:a16="http://schemas.microsoft.com/office/drawing/2014/main" xmlns=""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09" name="CustomShape 1">
          <a:extLst>
            <a:ext uri="{FF2B5EF4-FFF2-40B4-BE49-F238E27FC236}">
              <a16:creationId xmlns:a16="http://schemas.microsoft.com/office/drawing/2014/main" xmlns=""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10" name="CustomShape 1">
          <a:extLst>
            <a:ext uri="{FF2B5EF4-FFF2-40B4-BE49-F238E27FC236}">
              <a16:creationId xmlns:a16="http://schemas.microsoft.com/office/drawing/2014/main" xmlns=""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11" name="CustomShape 1">
          <a:extLst>
            <a:ext uri="{FF2B5EF4-FFF2-40B4-BE49-F238E27FC236}">
              <a16:creationId xmlns:a16="http://schemas.microsoft.com/office/drawing/2014/main" xmlns=""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12" name="CustomShape 1">
          <a:extLst>
            <a:ext uri="{FF2B5EF4-FFF2-40B4-BE49-F238E27FC236}">
              <a16:creationId xmlns:a16="http://schemas.microsoft.com/office/drawing/2014/main" xmlns=""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13" name="CustomShape 1">
          <a:extLst>
            <a:ext uri="{FF2B5EF4-FFF2-40B4-BE49-F238E27FC236}">
              <a16:creationId xmlns:a16="http://schemas.microsoft.com/office/drawing/2014/main" xmlns=""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14" name="CustomShape 1">
          <a:extLst>
            <a:ext uri="{FF2B5EF4-FFF2-40B4-BE49-F238E27FC236}">
              <a16:creationId xmlns:a16="http://schemas.microsoft.com/office/drawing/2014/main" xmlns=""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15" name="CustomShape 1">
          <a:extLst>
            <a:ext uri="{FF2B5EF4-FFF2-40B4-BE49-F238E27FC236}">
              <a16:creationId xmlns:a16="http://schemas.microsoft.com/office/drawing/2014/main" xmlns=""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16" name="CustomShape 1">
          <a:extLst>
            <a:ext uri="{FF2B5EF4-FFF2-40B4-BE49-F238E27FC236}">
              <a16:creationId xmlns:a16="http://schemas.microsoft.com/office/drawing/2014/main" xmlns=""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17" name="CustomShape 1">
          <a:extLst>
            <a:ext uri="{FF2B5EF4-FFF2-40B4-BE49-F238E27FC236}">
              <a16:creationId xmlns:a16="http://schemas.microsoft.com/office/drawing/2014/main" xmlns=""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18" name="CustomShape 1">
          <a:extLst>
            <a:ext uri="{FF2B5EF4-FFF2-40B4-BE49-F238E27FC236}">
              <a16:creationId xmlns:a16="http://schemas.microsoft.com/office/drawing/2014/main" xmlns=""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19" name="CustomShape 1">
          <a:extLst>
            <a:ext uri="{FF2B5EF4-FFF2-40B4-BE49-F238E27FC236}">
              <a16:creationId xmlns:a16="http://schemas.microsoft.com/office/drawing/2014/main" xmlns=""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20" name="CustomShape 1">
          <a:extLst>
            <a:ext uri="{FF2B5EF4-FFF2-40B4-BE49-F238E27FC236}">
              <a16:creationId xmlns:a16="http://schemas.microsoft.com/office/drawing/2014/main" xmlns=""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21" name="CustomShape 1">
          <a:extLst>
            <a:ext uri="{FF2B5EF4-FFF2-40B4-BE49-F238E27FC236}">
              <a16:creationId xmlns:a16="http://schemas.microsoft.com/office/drawing/2014/main" xmlns=""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22" name="CustomShape 1">
          <a:extLst>
            <a:ext uri="{FF2B5EF4-FFF2-40B4-BE49-F238E27FC236}">
              <a16:creationId xmlns:a16="http://schemas.microsoft.com/office/drawing/2014/main" xmlns=""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23" name="CustomShape 1">
          <a:extLst>
            <a:ext uri="{FF2B5EF4-FFF2-40B4-BE49-F238E27FC236}">
              <a16:creationId xmlns:a16="http://schemas.microsoft.com/office/drawing/2014/main" xmlns=""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24" name="CustomShape 1">
          <a:extLst>
            <a:ext uri="{FF2B5EF4-FFF2-40B4-BE49-F238E27FC236}">
              <a16:creationId xmlns:a16="http://schemas.microsoft.com/office/drawing/2014/main" xmlns=""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25" name="CustomShape 1">
          <a:extLst>
            <a:ext uri="{FF2B5EF4-FFF2-40B4-BE49-F238E27FC236}">
              <a16:creationId xmlns:a16="http://schemas.microsoft.com/office/drawing/2014/main" xmlns=""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26" name="CustomShape 1">
          <a:extLst>
            <a:ext uri="{FF2B5EF4-FFF2-40B4-BE49-F238E27FC236}">
              <a16:creationId xmlns:a16="http://schemas.microsoft.com/office/drawing/2014/main" xmlns=""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27" name="CustomShape 1">
          <a:extLst>
            <a:ext uri="{FF2B5EF4-FFF2-40B4-BE49-F238E27FC236}">
              <a16:creationId xmlns:a16="http://schemas.microsoft.com/office/drawing/2014/main" xmlns=""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28" name="CustomShape 1">
          <a:extLst>
            <a:ext uri="{FF2B5EF4-FFF2-40B4-BE49-F238E27FC236}">
              <a16:creationId xmlns:a16="http://schemas.microsoft.com/office/drawing/2014/main" xmlns=""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29" name="CustomShape 1">
          <a:extLst>
            <a:ext uri="{FF2B5EF4-FFF2-40B4-BE49-F238E27FC236}">
              <a16:creationId xmlns:a16="http://schemas.microsoft.com/office/drawing/2014/main" xmlns=""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30" name="CustomShape 1">
          <a:extLst>
            <a:ext uri="{FF2B5EF4-FFF2-40B4-BE49-F238E27FC236}">
              <a16:creationId xmlns:a16="http://schemas.microsoft.com/office/drawing/2014/main" xmlns=""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31" name="CustomShape 1">
          <a:extLst>
            <a:ext uri="{FF2B5EF4-FFF2-40B4-BE49-F238E27FC236}">
              <a16:creationId xmlns:a16="http://schemas.microsoft.com/office/drawing/2014/main" xmlns=""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32" name="CustomShape 1">
          <a:extLst>
            <a:ext uri="{FF2B5EF4-FFF2-40B4-BE49-F238E27FC236}">
              <a16:creationId xmlns:a16="http://schemas.microsoft.com/office/drawing/2014/main" xmlns=""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33" name="CustomShape 1">
          <a:extLst>
            <a:ext uri="{FF2B5EF4-FFF2-40B4-BE49-F238E27FC236}">
              <a16:creationId xmlns:a16="http://schemas.microsoft.com/office/drawing/2014/main" xmlns=""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34" name="CustomShape 1">
          <a:extLst>
            <a:ext uri="{FF2B5EF4-FFF2-40B4-BE49-F238E27FC236}">
              <a16:creationId xmlns:a16="http://schemas.microsoft.com/office/drawing/2014/main" xmlns=""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35" name="CustomShape 1">
          <a:extLst>
            <a:ext uri="{FF2B5EF4-FFF2-40B4-BE49-F238E27FC236}">
              <a16:creationId xmlns:a16="http://schemas.microsoft.com/office/drawing/2014/main" xmlns=""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36" name="CustomShape 1">
          <a:extLst>
            <a:ext uri="{FF2B5EF4-FFF2-40B4-BE49-F238E27FC236}">
              <a16:creationId xmlns:a16="http://schemas.microsoft.com/office/drawing/2014/main" xmlns=""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37" name="CustomShape 1">
          <a:extLst>
            <a:ext uri="{FF2B5EF4-FFF2-40B4-BE49-F238E27FC236}">
              <a16:creationId xmlns:a16="http://schemas.microsoft.com/office/drawing/2014/main" xmlns=""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38" name="CustomShape 1">
          <a:extLst>
            <a:ext uri="{FF2B5EF4-FFF2-40B4-BE49-F238E27FC236}">
              <a16:creationId xmlns:a16="http://schemas.microsoft.com/office/drawing/2014/main" xmlns=""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39" name="CustomShape 1">
          <a:extLst>
            <a:ext uri="{FF2B5EF4-FFF2-40B4-BE49-F238E27FC236}">
              <a16:creationId xmlns:a16="http://schemas.microsoft.com/office/drawing/2014/main" xmlns=""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40" name="CustomShape 1">
          <a:extLst>
            <a:ext uri="{FF2B5EF4-FFF2-40B4-BE49-F238E27FC236}">
              <a16:creationId xmlns:a16="http://schemas.microsoft.com/office/drawing/2014/main" xmlns=""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41" name="CustomShape 1">
          <a:extLst>
            <a:ext uri="{FF2B5EF4-FFF2-40B4-BE49-F238E27FC236}">
              <a16:creationId xmlns:a16="http://schemas.microsoft.com/office/drawing/2014/main" xmlns=""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42" name="CustomShape 1">
          <a:extLst>
            <a:ext uri="{FF2B5EF4-FFF2-40B4-BE49-F238E27FC236}">
              <a16:creationId xmlns:a16="http://schemas.microsoft.com/office/drawing/2014/main" xmlns=""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43" name="CustomShape 1">
          <a:extLst>
            <a:ext uri="{FF2B5EF4-FFF2-40B4-BE49-F238E27FC236}">
              <a16:creationId xmlns:a16="http://schemas.microsoft.com/office/drawing/2014/main" xmlns=""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44" name="CustomShape 1">
          <a:extLst>
            <a:ext uri="{FF2B5EF4-FFF2-40B4-BE49-F238E27FC236}">
              <a16:creationId xmlns:a16="http://schemas.microsoft.com/office/drawing/2014/main" xmlns=""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45" name="CustomShape 1">
          <a:extLst>
            <a:ext uri="{FF2B5EF4-FFF2-40B4-BE49-F238E27FC236}">
              <a16:creationId xmlns:a16="http://schemas.microsoft.com/office/drawing/2014/main" xmlns=""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46" name="CustomShape 1">
          <a:extLst>
            <a:ext uri="{FF2B5EF4-FFF2-40B4-BE49-F238E27FC236}">
              <a16:creationId xmlns:a16="http://schemas.microsoft.com/office/drawing/2014/main" xmlns=""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47" name="CustomShape 1">
          <a:extLst>
            <a:ext uri="{FF2B5EF4-FFF2-40B4-BE49-F238E27FC236}">
              <a16:creationId xmlns:a16="http://schemas.microsoft.com/office/drawing/2014/main" xmlns=""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48" name="CustomShape 1">
          <a:extLst>
            <a:ext uri="{FF2B5EF4-FFF2-40B4-BE49-F238E27FC236}">
              <a16:creationId xmlns:a16="http://schemas.microsoft.com/office/drawing/2014/main" xmlns=""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49" name="CustomShape 1">
          <a:extLst>
            <a:ext uri="{FF2B5EF4-FFF2-40B4-BE49-F238E27FC236}">
              <a16:creationId xmlns:a16="http://schemas.microsoft.com/office/drawing/2014/main" xmlns=""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50" name="CustomShape 1">
          <a:extLst>
            <a:ext uri="{FF2B5EF4-FFF2-40B4-BE49-F238E27FC236}">
              <a16:creationId xmlns:a16="http://schemas.microsoft.com/office/drawing/2014/main" xmlns=""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151" name="CustomShape 1">
          <a:extLst>
            <a:ext uri="{FF2B5EF4-FFF2-40B4-BE49-F238E27FC236}">
              <a16:creationId xmlns:a16="http://schemas.microsoft.com/office/drawing/2014/main" xmlns=""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52" name="CustomShape 1">
          <a:extLst>
            <a:ext uri="{FF2B5EF4-FFF2-40B4-BE49-F238E27FC236}">
              <a16:creationId xmlns:a16="http://schemas.microsoft.com/office/drawing/2014/main" xmlns=""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53" name="CustomShape 1">
          <a:extLst>
            <a:ext uri="{FF2B5EF4-FFF2-40B4-BE49-F238E27FC236}">
              <a16:creationId xmlns:a16="http://schemas.microsoft.com/office/drawing/2014/main" xmlns=""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54" name="CustomShape 1">
          <a:extLst>
            <a:ext uri="{FF2B5EF4-FFF2-40B4-BE49-F238E27FC236}">
              <a16:creationId xmlns:a16="http://schemas.microsoft.com/office/drawing/2014/main" xmlns=""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55" name="CustomShape 1">
          <a:extLst>
            <a:ext uri="{FF2B5EF4-FFF2-40B4-BE49-F238E27FC236}">
              <a16:creationId xmlns:a16="http://schemas.microsoft.com/office/drawing/2014/main" xmlns=""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56" name="CustomShape 1">
          <a:extLst>
            <a:ext uri="{FF2B5EF4-FFF2-40B4-BE49-F238E27FC236}">
              <a16:creationId xmlns:a16="http://schemas.microsoft.com/office/drawing/2014/main" xmlns=""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57" name="CustomShape 1">
          <a:extLst>
            <a:ext uri="{FF2B5EF4-FFF2-40B4-BE49-F238E27FC236}">
              <a16:creationId xmlns:a16="http://schemas.microsoft.com/office/drawing/2014/main" xmlns=""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58" name="CustomShape 1">
          <a:extLst>
            <a:ext uri="{FF2B5EF4-FFF2-40B4-BE49-F238E27FC236}">
              <a16:creationId xmlns:a16="http://schemas.microsoft.com/office/drawing/2014/main" xmlns=""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59" name="CustomShape 1">
          <a:extLst>
            <a:ext uri="{FF2B5EF4-FFF2-40B4-BE49-F238E27FC236}">
              <a16:creationId xmlns:a16="http://schemas.microsoft.com/office/drawing/2014/main" xmlns=""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60" name="CustomShape 1">
          <a:extLst>
            <a:ext uri="{FF2B5EF4-FFF2-40B4-BE49-F238E27FC236}">
              <a16:creationId xmlns:a16="http://schemas.microsoft.com/office/drawing/2014/main" xmlns=""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61" name="CustomShape 1">
          <a:extLst>
            <a:ext uri="{FF2B5EF4-FFF2-40B4-BE49-F238E27FC236}">
              <a16:creationId xmlns:a16="http://schemas.microsoft.com/office/drawing/2014/main" xmlns=""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62" name="CustomShape 1">
          <a:extLst>
            <a:ext uri="{FF2B5EF4-FFF2-40B4-BE49-F238E27FC236}">
              <a16:creationId xmlns:a16="http://schemas.microsoft.com/office/drawing/2014/main" xmlns=""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63" name="CustomShape 1">
          <a:extLst>
            <a:ext uri="{FF2B5EF4-FFF2-40B4-BE49-F238E27FC236}">
              <a16:creationId xmlns:a16="http://schemas.microsoft.com/office/drawing/2014/main" xmlns=""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64" name="CustomShape 1">
          <a:extLst>
            <a:ext uri="{FF2B5EF4-FFF2-40B4-BE49-F238E27FC236}">
              <a16:creationId xmlns:a16="http://schemas.microsoft.com/office/drawing/2014/main" xmlns=""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65" name="CustomShape 1">
          <a:extLst>
            <a:ext uri="{FF2B5EF4-FFF2-40B4-BE49-F238E27FC236}">
              <a16:creationId xmlns:a16="http://schemas.microsoft.com/office/drawing/2014/main" xmlns=""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66" name="CustomShape 1">
          <a:extLst>
            <a:ext uri="{FF2B5EF4-FFF2-40B4-BE49-F238E27FC236}">
              <a16:creationId xmlns:a16="http://schemas.microsoft.com/office/drawing/2014/main" xmlns=""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67" name="CustomShape 1">
          <a:extLst>
            <a:ext uri="{FF2B5EF4-FFF2-40B4-BE49-F238E27FC236}">
              <a16:creationId xmlns:a16="http://schemas.microsoft.com/office/drawing/2014/main" xmlns=""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68" name="CustomShape 1">
          <a:extLst>
            <a:ext uri="{FF2B5EF4-FFF2-40B4-BE49-F238E27FC236}">
              <a16:creationId xmlns:a16="http://schemas.microsoft.com/office/drawing/2014/main" xmlns=""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69" name="CustomShape 1">
          <a:extLst>
            <a:ext uri="{FF2B5EF4-FFF2-40B4-BE49-F238E27FC236}">
              <a16:creationId xmlns:a16="http://schemas.microsoft.com/office/drawing/2014/main" xmlns=""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70" name="CustomShape 1">
          <a:extLst>
            <a:ext uri="{FF2B5EF4-FFF2-40B4-BE49-F238E27FC236}">
              <a16:creationId xmlns:a16="http://schemas.microsoft.com/office/drawing/2014/main" xmlns=""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71" name="CustomShape 1">
          <a:extLst>
            <a:ext uri="{FF2B5EF4-FFF2-40B4-BE49-F238E27FC236}">
              <a16:creationId xmlns:a16="http://schemas.microsoft.com/office/drawing/2014/main" xmlns=""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72" name="CustomShape 1">
          <a:extLst>
            <a:ext uri="{FF2B5EF4-FFF2-40B4-BE49-F238E27FC236}">
              <a16:creationId xmlns:a16="http://schemas.microsoft.com/office/drawing/2014/main" xmlns=""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73" name="CustomShape 1">
          <a:extLst>
            <a:ext uri="{FF2B5EF4-FFF2-40B4-BE49-F238E27FC236}">
              <a16:creationId xmlns:a16="http://schemas.microsoft.com/office/drawing/2014/main" xmlns=""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74" name="CustomShape 1">
          <a:extLst>
            <a:ext uri="{FF2B5EF4-FFF2-40B4-BE49-F238E27FC236}">
              <a16:creationId xmlns:a16="http://schemas.microsoft.com/office/drawing/2014/main" xmlns=""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75" name="CustomShape 1">
          <a:extLst>
            <a:ext uri="{FF2B5EF4-FFF2-40B4-BE49-F238E27FC236}">
              <a16:creationId xmlns:a16="http://schemas.microsoft.com/office/drawing/2014/main" xmlns=""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76" name="CustomShape 1">
          <a:extLst>
            <a:ext uri="{FF2B5EF4-FFF2-40B4-BE49-F238E27FC236}">
              <a16:creationId xmlns:a16="http://schemas.microsoft.com/office/drawing/2014/main" xmlns=""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77" name="CustomShape 1">
          <a:extLst>
            <a:ext uri="{FF2B5EF4-FFF2-40B4-BE49-F238E27FC236}">
              <a16:creationId xmlns:a16="http://schemas.microsoft.com/office/drawing/2014/main" xmlns=""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78" name="CustomShape 1">
          <a:extLst>
            <a:ext uri="{FF2B5EF4-FFF2-40B4-BE49-F238E27FC236}">
              <a16:creationId xmlns:a16="http://schemas.microsoft.com/office/drawing/2014/main" xmlns=""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79" name="CustomShape 1">
          <a:extLst>
            <a:ext uri="{FF2B5EF4-FFF2-40B4-BE49-F238E27FC236}">
              <a16:creationId xmlns:a16="http://schemas.microsoft.com/office/drawing/2014/main" xmlns=""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80" name="CustomShape 1">
          <a:extLst>
            <a:ext uri="{FF2B5EF4-FFF2-40B4-BE49-F238E27FC236}">
              <a16:creationId xmlns:a16="http://schemas.microsoft.com/office/drawing/2014/main" xmlns=""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81" name="CustomShape 1">
          <a:extLst>
            <a:ext uri="{FF2B5EF4-FFF2-40B4-BE49-F238E27FC236}">
              <a16:creationId xmlns:a16="http://schemas.microsoft.com/office/drawing/2014/main" xmlns=""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82" name="CustomShape 1">
          <a:extLst>
            <a:ext uri="{FF2B5EF4-FFF2-40B4-BE49-F238E27FC236}">
              <a16:creationId xmlns:a16="http://schemas.microsoft.com/office/drawing/2014/main" xmlns=""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83" name="CustomShape 1">
          <a:extLst>
            <a:ext uri="{FF2B5EF4-FFF2-40B4-BE49-F238E27FC236}">
              <a16:creationId xmlns:a16="http://schemas.microsoft.com/office/drawing/2014/main" xmlns=""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84" name="CustomShape 1">
          <a:extLst>
            <a:ext uri="{FF2B5EF4-FFF2-40B4-BE49-F238E27FC236}">
              <a16:creationId xmlns:a16="http://schemas.microsoft.com/office/drawing/2014/main" xmlns=""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85" name="CustomShape 1">
          <a:extLst>
            <a:ext uri="{FF2B5EF4-FFF2-40B4-BE49-F238E27FC236}">
              <a16:creationId xmlns:a16="http://schemas.microsoft.com/office/drawing/2014/main" xmlns=""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86" name="CustomShape 1">
          <a:extLst>
            <a:ext uri="{FF2B5EF4-FFF2-40B4-BE49-F238E27FC236}">
              <a16:creationId xmlns:a16="http://schemas.microsoft.com/office/drawing/2014/main" xmlns=""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87" name="CustomShape 1">
          <a:extLst>
            <a:ext uri="{FF2B5EF4-FFF2-40B4-BE49-F238E27FC236}">
              <a16:creationId xmlns:a16="http://schemas.microsoft.com/office/drawing/2014/main" xmlns=""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88" name="CustomShape 1">
          <a:extLst>
            <a:ext uri="{FF2B5EF4-FFF2-40B4-BE49-F238E27FC236}">
              <a16:creationId xmlns:a16="http://schemas.microsoft.com/office/drawing/2014/main" xmlns=""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89" name="CustomShape 1">
          <a:extLst>
            <a:ext uri="{FF2B5EF4-FFF2-40B4-BE49-F238E27FC236}">
              <a16:creationId xmlns:a16="http://schemas.microsoft.com/office/drawing/2014/main" xmlns=""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90" name="CustomShape 1">
          <a:extLst>
            <a:ext uri="{FF2B5EF4-FFF2-40B4-BE49-F238E27FC236}">
              <a16:creationId xmlns:a16="http://schemas.microsoft.com/office/drawing/2014/main" xmlns=""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91" name="CustomShape 1">
          <a:extLst>
            <a:ext uri="{FF2B5EF4-FFF2-40B4-BE49-F238E27FC236}">
              <a16:creationId xmlns:a16="http://schemas.microsoft.com/office/drawing/2014/main" xmlns=""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92" name="CustomShape 1">
          <a:extLst>
            <a:ext uri="{FF2B5EF4-FFF2-40B4-BE49-F238E27FC236}">
              <a16:creationId xmlns:a16="http://schemas.microsoft.com/office/drawing/2014/main" xmlns=""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93" name="CustomShape 1">
          <a:extLst>
            <a:ext uri="{FF2B5EF4-FFF2-40B4-BE49-F238E27FC236}">
              <a16:creationId xmlns:a16="http://schemas.microsoft.com/office/drawing/2014/main" xmlns=""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94" name="CustomShape 1">
          <a:extLst>
            <a:ext uri="{FF2B5EF4-FFF2-40B4-BE49-F238E27FC236}">
              <a16:creationId xmlns:a16="http://schemas.microsoft.com/office/drawing/2014/main" xmlns=""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195" name="CustomShape 1">
          <a:extLst>
            <a:ext uri="{FF2B5EF4-FFF2-40B4-BE49-F238E27FC236}">
              <a16:creationId xmlns:a16="http://schemas.microsoft.com/office/drawing/2014/main" xmlns=""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96" name="CustomShape 1">
          <a:extLst>
            <a:ext uri="{FF2B5EF4-FFF2-40B4-BE49-F238E27FC236}">
              <a16:creationId xmlns:a16="http://schemas.microsoft.com/office/drawing/2014/main" xmlns=""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97" name="CustomShape 1">
          <a:extLst>
            <a:ext uri="{FF2B5EF4-FFF2-40B4-BE49-F238E27FC236}">
              <a16:creationId xmlns:a16="http://schemas.microsoft.com/office/drawing/2014/main" xmlns=""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98" name="CustomShape 1">
          <a:extLst>
            <a:ext uri="{FF2B5EF4-FFF2-40B4-BE49-F238E27FC236}">
              <a16:creationId xmlns:a16="http://schemas.microsoft.com/office/drawing/2014/main" xmlns=""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99" name="CustomShape 1">
          <a:extLst>
            <a:ext uri="{FF2B5EF4-FFF2-40B4-BE49-F238E27FC236}">
              <a16:creationId xmlns:a16="http://schemas.microsoft.com/office/drawing/2014/main" xmlns=""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00" name="CustomShape 1">
          <a:extLst>
            <a:ext uri="{FF2B5EF4-FFF2-40B4-BE49-F238E27FC236}">
              <a16:creationId xmlns:a16="http://schemas.microsoft.com/office/drawing/2014/main" xmlns=""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01" name="CustomShape 1">
          <a:extLst>
            <a:ext uri="{FF2B5EF4-FFF2-40B4-BE49-F238E27FC236}">
              <a16:creationId xmlns:a16="http://schemas.microsoft.com/office/drawing/2014/main" xmlns=""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02" name="CustomShape 1">
          <a:extLst>
            <a:ext uri="{FF2B5EF4-FFF2-40B4-BE49-F238E27FC236}">
              <a16:creationId xmlns:a16="http://schemas.microsoft.com/office/drawing/2014/main" xmlns=""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03" name="CustomShape 1">
          <a:extLst>
            <a:ext uri="{FF2B5EF4-FFF2-40B4-BE49-F238E27FC236}">
              <a16:creationId xmlns:a16="http://schemas.microsoft.com/office/drawing/2014/main" xmlns=""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04" name="CustomShape 1">
          <a:extLst>
            <a:ext uri="{FF2B5EF4-FFF2-40B4-BE49-F238E27FC236}">
              <a16:creationId xmlns:a16="http://schemas.microsoft.com/office/drawing/2014/main" xmlns=""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05" name="CustomShape 1">
          <a:extLst>
            <a:ext uri="{FF2B5EF4-FFF2-40B4-BE49-F238E27FC236}">
              <a16:creationId xmlns:a16="http://schemas.microsoft.com/office/drawing/2014/main" xmlns=""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06" name="CustomShape 1">
          <a:extLst>
            <a:ext uri="{FF2B5EF4-FFF2-40B4-BE49-F238E27FC236}">
              <a16:creationId xmlns:a16="http://schemas.microsoft.com/office/drawing/2014/main" xmlns=""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07" name="CustomShape 1">
          <a:extLst>
            <a:ext uri="{FF2B5EF4-FFF2-40B4-BE49-F238E27FC236}">
              <a16:creationId xmlns:a16="http://schemas.microsoft.com/office/drawing/2014/main" xmlns=""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08" name="CustomShape 1">
          <a:extLst>
            <a:ext uri="{FF2B5EF4-FFF2-40B4-BE49-F238E27FC236}">
              <a16:creationId xmlns:a16="http://schemas.microsoft.com/office/drawing/2014/main" xmlns=""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09" name="CustomShape 1">
          <a:extLst>
            <a:ext uri="{FF2B5EF4-FFF2-40B4-BE49-F238E27FC236}">
              <a16:creationId xmlns:a16="http://schemas.microsoft.com/office/drawing/2014/main" xmlns=""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10" name="CustomShape 1">
          <a:extLst>
            <a:ext uri="{FF2B5EF4-FFF2-40B4-BE49-F238E27FC236}">
              <a16:creationId xmlns:a16="http://schemas.microsoft.com/office/drawing/2014/main" xmlns=""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11" name="CustomShape 1">
          <a:extLst>
            <a:ext uri="{FF2B5EF4-FFF2-40B4-BE49-F238E27FC236}">
              <a16:creationId xmlns:a16="http://schemas.microsoft.com/office/drawing/2014/main" xmlns=""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12" name="CustomShape 1">
          <a:extLst>
            <a:ext uri="{FF2B5EF4-FFF2-40B4-BE49-F238E27FC236}">
              <a16:creationId xmlns:a16="http://schemas.microsoft.com/office/drawing/2014/main" xmlns=""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13" name="CustomShape 1">
          <a:extLst>
            <a:ext uri="{FF2B5EF4-FFF2-40B4-BE49-F238E27FC236}">
              <a16:creationId xmlns:a16="http://schemas.microsoft.com/office/drawing/2014/main" xmlns=""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14" name="CustomShape 1">
          <a:extLst>
            <a:ext uri="{FF2B5EF4-FFF2-40B4-BE49-F238E27FC236}">
              <a16:creationId xmlns:a16="http://schemas.microsoft.com/office/drawing/2014/main" xmlns=""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15" name="CustomShape 1">
          <a:extLst>
            <a:ext uri="{FF2B5EF4-FFF2-40B4-BE49-F238E27FC236}">
              <a16:creationId xmlns:a16="http://schemas.microsoft.com/office/drawing/2014/main" xmlns=""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16" name="CustomShape 1">
          <a:extLst>
            <a:ext uri="{FF2B5EF4-FFF2-40B4-BE49-F238E27FC236}">
              <a16:creationId xmlns:a16="http://schemas.microsoft.com/office/drawing/2014/main" xmlns=""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17" name="CustomShape 1">
          <a:extLst>
            <a:ext uri="{FF2B5EF4-FFF2-40B4-BE49-F238E27FC236}">
              <a16:creationId xmlns:a16="http://schemas.microsoft.com/office/drawing/2014/main" xmlns=""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18" name="CustomShape 1">
          <a:extLst>
            <a:ext uri="{FF2B5EF4-FFF2-40B4-BE49-F238E27FC236}">
              <a16:creationId xmlns:a16="http://schemas.microsoft.com/office/drawing/2014/main" xmlns=""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19" name="CustomShape 1">
          <a:extLst>
            <a:ext uri="{FF2B5EF4-FFF2-40B4-BE49-F238E27FC236}">
              <a16:creationId xmlns:a16="http://schemas.microsoft.com/office/drawing/2014/main" xmlns=""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20" name="CustomShape 1">
          <a:extLst>
            <a:ext uri="{FF2B5EF4-FFF2-40B4-BE49-F238E27FC236}">
              <a16:creationId xmlns:a16="http://schemas.microsoft.com/office/drawing/2014/main" xmlns=""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21" name="CustomShape 1">
          <a:extLst>
            <a:ext uri="{FF2B5EF4-FFF2-40B4-BE49-F238E27FC236}">
              <a16:creationId xmlns:a16="http://schemas.microsoft.com/office/drawing/2014/main" xmlns=""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22" name="CustomShape 1">
          <a:extLst>
            <a:ext uri="{FF2B5EF4-FFF2-40B4-BE49-F238E27FC236}">
              <a16:creationId xmlns:a16="http://schemas.microsoft.com/office/drawing/2014/main" xmlns=""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23" name="CustomShape 1">
          <a:extLst>
            <a:ext uri="{FF2B5EF4-FFF2-40B4-BE49-F238E27FC236}">
              <a16:creationId xmlns:a16="http://schemas.microsoft.com/office/drawing/2014/main" xmlns=""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24" name="CustomShape 1">
          <a:extLst>
            <a:ext uri="{FF2B5EF4-FFF2-40B4-BE49-F238E27FC236}">
              <a16:creationId xmlns:a16="http://schemas.microsoft.com/office/drawing/2014/main" xmlns=""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25" name="CustomShape 1">
          <a:extLst>
            <a:ext uri="{FF2B5EF4-FFF2-40B4-BE49-F238E27FC236}">
              <a16:creationId xmlns:a16="http://schemas.microsoft.com/office/drawing/2014/main" xmlns=""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26" name="CustomShape 1">
          <a:extLst>
            <a:ext uri="{FF2B5EF4-FFF2-40B4-BE49-F238E27FC236}">
              <a16:creationId xmlns:a16="http://schemas.microsoft.com/office/drawing/2014/main" xmlns=""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27" name="CustomShape 1">
          <a:extLst>
            <a:ext uri="{FF2B5EF4-FFF2-40B4-BE49-F238E27FC236}">
              <a16:creationId xmlns:a16="http://schemas.microsoft.com/office/drawing/2014/main" xmlns=""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28" name="CustomShape 1">
          <a:extLst>
            <a:ext uri="{FF2B5EF4-FFF2-40B4-BE49-F238E27FC236}">
              <a16:creationId xmlns:a16="http://schemas.microsoft.com/office/drawing/2014/main" xmlns=""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29" name="CustomShape 1">
          <a:extLst>
            <a:ext uri="{FF2B5EF4-FFF2-40B4-BE49-F238E27FC236}">
              <a16:creationId xmlns:a16="http://schemas.microsoft.com/office/drawing/2014/main" xmlns=""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30" name="CustomShape 1">
          <a:extLst>
            <a:ext uri="{FF2B5EF4-FFF2-40B4-BE49-F238E27FC236}">
              <a16:creationId xmlns:a16="http://schemas.microsoft.com/office/drawing/2014/main" xmlns=""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31" name="CustomShape 1">
          <a:extLst>
            <a:ext uri="{FF2B5EF4-FFF2-40B4-BE49-F238E27FC236}">
              <a16:creationId xmlns:a16="http://schemas.microsoft.com/office/drawing/2014/main" xmlns=""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32" name="CustomShape 1">
          <a:extLst>
            <a:ext uri="{FF2B5EF4-FFF2-40B4-BE49-F238E27FC236}">
              <a16:creationId xmlns:a16="http://schemas.microsoft.com/office/drawing/2014/main" xmlns=""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33" name="CustomShape 1">
          <a:extLst>
            <a:ext uri="{FF2B5EF4-FFF2-40B4-BE49-F238E27FC236}">
              <a16:creationId xmlns:a16="http://schemas.microsoft.com/office/drawing/2014/main" xmlns=""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34" name="CustomShape 1">
          <a:extLst>
            <a:ext uri="{FF2B5EF4-FFF2-40B4-BE49-F238E27FC236}">
              <a16:creationId xmlns:a16="http://schemas.microsoft.com/office/drawing/2014/main" xmlns=""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35" name="CustomShape 1">
          <a:extLst>
            <a:ext uri="{FF2B5EF4-FFF2-40B4-BE49-F238E27FC236}">
              <a16:creationId xmlns:a16="http://schemas.microsoft.com/office/drawing/2014/main" xmlns=""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36" name="CustomShape 1">
          <a:extLst>
            <a:ext uri="{FF2B5EF4-FFF2-40B4-BE49-F238E27FC236}">
              <a16:creationId xmlns:a16="http://schemas.microsoft.com/office/drawing/2014/main" xmlns=""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37" name="CustomShape 1">
          <a:extLst>
            <a:ext uri="{FF2B5EF4-FFF2-40B4-BE49-F238E27FC236}">
              <a16:creationId xmlns:a16="http://schemas.microsoft.com/office/drawing/2014/main" xmlns=""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238" name="CustomShape 1">
          <a:extLst>
            <a:ext uri="{FF2B5EF4-FFF2-40B4-BE49-F238E27FC236}">
              <a16:creationId xmlns:a16="http://schemas.microsoft.com/office/drawing/2014/main" xmlns=""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39" name="CustomShape 1">
          <a:extLst>
            <a:ext uri="{FF2B5EF4-FFF2-40B4-BE49-F238E27FC236}">
              <a16:creationId xmlns:a16="http://schemas.microsoft.com/office/drawing/2014/main" xmlns=""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40" name="CustomShape 1">
          <a:extLst>
            <a:ext uri="{FF2B5EF4-FFF2-40B4-BE49-F238E27FC236}">
              <a16:creationId xmlns:a16="http://schemas.microsoft.com/office/drawing/2014/main" xmlns=""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41" name="CustomShape 1">
          <a:extLst>
            <a:ext uri="{FF2B5EF4-FFF2-40B4-BE49-F238E27FC236}">
              <a16:creationId xmlns:a16="http://schemas.microsoft.com/office/drawing/2014/main" xmlns=""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42" name="CustomShape 1">
          <a:extLst>
            <a:ext uri="{FF2B5EF4-FFF2-40B4-BE49-F238E27FC236}">
              <a16:creationId xmlns:a16="http://schemas.microsoft.com/office/drawing/2014/main" xmlns=""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43" name="CustomShape 1">
          <a:extLst>
            <a:ext uri="{FF2B5EF4-FFF2-40B4-BE49-F238E27FC236}">
              <a16:creationId xmlns:a16="http://schemas.microsoft.com/office/drawing/2014/main" xmlns=""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44" name="CustomShape 1">
          <a:extLst>
            <a:ext uri="{FF2B5EF4-FFF2-40B4-BE49-F238E27FC236}">
              <a16:creationId xmlns:a16="http://schemas.microsoft.com/office/drawing/2014/main" xmlns=""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45" name="CustomShape 1">
          <a:extLst>
            <a:ext uri="{FF2B5EF4-FFF2-40B4-BE49-F238E27FC236}">
              <a16:creationId xmlns:a16="http://schemas.microsoft.com/office/drawing/2014/main" xmlns=""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46" name="CustomShape 1">
          <a:extLst>
            <a:ext uri="{FF2B5EF4-FFF2-40B4-BE49-F238E27FC236}">
              <a16:creationId xmlns:a16="http://schemas.microsoft.com/office/drawing/2014/main" xmlns=""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47" name="CustomShape 1">
          <a:extLst>
            <a:ext uri="{FF2B5EF4-FFF2-40B4-BE49-F238E27FC236}">
              <a16:creationId xmlns:a16="http://schemas.microsoft.com/office/drawing/2014/main" xmlns=""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48" name="CustomShape 1">
          <a:extLst>
            <a:ext uri="{FF2B5EF4-FFF2-40B4-BE49-F238E27FC236}">
              <a16:creationId xmlns:a16="http://schemas.microsoft.com/office/drawing/2014/main" xmlns=""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49" name="CustomShape 1">
          <a:extLst>
            <a:ext uri="{FF2B5EF4-FFF2-40B4-BE49-F238E27FC236}">
              <a16:creationId xmlns:a16="http://schemas.microsoft.com/office/drawing/2014/main" xmlns=""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50" name="CustomShape 1">
          <a:extLst>
            <a:ext uri="{FF2B5EF4-FFF2-40B4-BE49-F238E27FC236}">
              <a16:creationId xmlns:a16="http://schemas.microsoft.com/office/drawing/2014/main" xmlns=""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51" name="CustomShape 1">
          <a:extLst>
            <a:ext uri="{FF2B5EF4-FFF2-40B4-BE49-F238E27FC236}">
              <a16:creationId xmlns:a16="http://schemas.microsoft.com/office/drawing/2014/main" xmlns=""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52" name="CustomShape 1">
          <a:extLst>
            <a:ext uri="{FF2B5EF4-FFF2-40B4-BE49-F238E27FC236}">
              <a16:creationId xmlns:a16="http://schemas.microsoft.com/office/drawing/2014/main" xmlns=""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53" name="CustomShape 1">
          <a:extLst>
            <a:ext uri="{FF2B5EF4-FFF2-40B4-BE49-F238E27FC236}">
              <a16:creationId xmlns:a16="http://schemas.microsoft.com/office/drawing/2014/main" xmlns=""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54" name="CustomShape 1">
          <a:extLst>
            <a:ext uri="{FF2B5EF4-FFF2-40B4-BE49-F238E27FC236}">
              <a16:creationId xmlns:a16="http://schemas.microsoft.com/office/drawing/2014/main" xmlns=""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55" name="CustomShape 1">
          <a:extLst>
            <a:ext uri="{FF2B5EF4-FFF2-40B4-BE49-F238E27FC236}">
              <a16:creationId xmlns:a16="http://schemas.microsoft.com/office/drawing/2014/main" xmlns=""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56" name="CustomShape 1">
          <a:extLst>
            <a:ext uri="{FF2B5EF4-FFF2-40B4-BE49-F238E27FC236}">
              <a16:creationId xmlns:a16="http://schemas.microsoft.com/office/drawing/2014/main" xmlns=""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57" name="CustomShape 1">
          <a:extLst>
            <a:ext uri="{FF2B5EF4-FFF2-40B4-BE49-F238E27FC236}">
              <a16:creationId xmlns:a16="http://schemas.microsoft.com/office/drawing/2014/main" xmlns=""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58" name="CustomShape 1">
          <a:extLst>
            <a:ext uri="{FF2B5EF4-FFF2-40B4-BE49-F238E27FC236}">
              <a16:creationId xmlns:a16="http://schemas.microsoft.com/office/drawing/2014/main" xmlns=""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59" name="CustomShape 1">
          <a:extLst>
            <a:ext uri="{FF2B5EF4-FFF2-40B4-BE49-F238E27FC236}">
              <a16:creationId xmlns:a16="http://schemas.microsoft.com/office/drawing/2014/main" xmlns=""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60" name="CustomShape 1">
          <a:extLst>
            <a:ext uri="{FF2B5EF4-FFF2-40B4-BE49-F238E27FC236}">
              <a16:creationId xmlns:a16="http://schemas.microsoft.com/office/drawing/2014/main" xmlns=""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61" name="CustomShape 1">
          <a:extLst>
            <a:ext uri="{FF2B5EF4-FFF2-40B4-BE49-F238E27FC236}">
              <a16:creationId xmlns:a16="http://schemas.microsoft.com/office/drawing/2014/main" xmlns=""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62" name="CustomShape 1">
          <a:extLst>
            <a:ext uri="{FF2B5EF4-FFF2-40B4-BE49-F238E27FC236}">
              <a16:creationId xmlns:a16="http://schemas.microsoft.com/office/drawing/2014/main" xmlns=""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63" name="CustomShape 1">
          <a:extLst>
            <a:ext uri="{FF2B5EF4-FFF2-40B4-BE49-F238E27FC236}">
              <a16:creationId xmlns:a16="http://schemas.microsoft.com/office/drawing/2014/main" xmlns=""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64" name="CustomShape 1">
          <a:extLst>
            <a:ext uri="{FF2B5EF4-FFF2-40B4-BE49-F238E27FC236}">
              <a16:creationId xmlns:a16="http://schemas.microsoft.com/office/drawing/2014/main" xmlns=""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65" name="CustomShape 1">
          <a:extLst>
            <a:ext uri="{FF2B5EF4-FFF2-40B4-BE49-F238E27FC236}">
              <a16:creationId xmlns:a16="http://schemas.microsoft.com/office/drawing/2014/main" xmlns=""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66" name="CustomShape 1">
          <a:extLst>
            <a:ext uri="{FF2B5EF4-FFF2-40B4-BE49-F238E27FC236}">
              <a16:creationId xmlns:a16="http://schemas.microsoft.com/office/drawing/2014/main" xmlns=""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67" name="CustomShape 1">
          <a:extLst>
            <a:ext uri="{FF2B5EF4-FFF2-40B4-BE49-F238E27FC236}">
              <a16:creationId xmlns:a16="http://schemas.microsoft.com/office/drawing/2014/main" xmlns=""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68" name="CustomShape 1">
          <a:extLst>
            <a:ext uri="{FF2B5EF4-FFF2-40B4-BE49-F238E27FC236}">
              <a16:creationId xmlns:a16="http://schemas.microsoft.com/office/drawing/2014/main" xmlns=""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69" name="CustomShape 1">
          <a:extLst>
            <a:ext uri="{FF2B5EF4-FFF2-40B4-BE49-F238E27FC236}">
              <a16:creationId xmlns:a16="http://schemas.microsoft.com/office/drawing/2014/main" xmlns=""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70" name="CustomShape 1">
          <a:extLst>
            <a:ext uri="{FF2B5EF4-FFF2-40B4-BE49-F238E27FC236}">
              <a16:creationId xmlns:a16="http://schemas.microsoft.com/office/drawing/2014/main" xmlns=""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71" name="CustomShape 1">
          <a:extLst>
            <a:ext uri="{FF2B5EF4-FFF2-40B4-BE49-F238E27FC236}">
              <a16:creationId xmlns:a16="http://schemas.microsoft.com/office/drawing/2014/main" xmlns=""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72" name="CustomShape 1">
          <a:extLst>
            <a:ext uri="{FF2B5EF4-FFF2-40B4-BE49-F238E27FC236}">
              <a16:creationId xmlns:a16="http://schemas.microsoft.com/office/drawing/2014/main" xmlns=""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73" name="CustomShape 1">
          <a:extLst>
            <a:ext uri="{FF2B5EF4-FFF2-40B4-BE49-F238E27FC236}">
              <a16:creationId xmlns:a16="http://schemas.microsoft.com/office/drawing/2014/main" xmlns=""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74" name="CustomShape 1">
          <a:extLst>
            <a:ext uri="{FF2B5EF4-FFF2-40B4-BE49-F238E27FC236}">
              <a16:creationId xmlns:a16="http://schemas.microsoft.com/office/drawing/2014/main" xmlns=""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75" name="CustomShape 1">
          <a:extLst>
            <a:ext uri="{FF2B5EF4-FFF2-40B4-BE49-F238E27FC236}">
              <a16:creationId xmlns:a16="http://schemas.microsoft.com/office/drawing/2014/main" xmlns=""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76" name="CustomShape 1">
          <a:extLst>
            <a:ext uri="{FF2B5EF4-FFF2-40B4-BE49-F238E27FC236}">
              <a16:creationId xmlns:a16="http://schemas.microsoft.com/office/drawing/2014/main" xmlns=""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77" name="CustomShape 1">
          <a:extLst>
            <a:ext uri="{FF2B5EF4-FFF2-40B4-BE49-F238E27FC236}">
              <a16:creationId xmlns:a16="http://schemas.microsoft.com/office/drawing/2014/main" xmlns=""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78" name="CustomShape 1">
          <a:extLst>
            <a:ext uri="{FF2B5EF4-FFF2-40B4-BE49-F238E27FC236}">
              <a16:creationId xmlns:a16="http://schemas.microsoft.com/office/drawing/2014/main" xmlns=""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79" name="CustomShape 1">
          <a:extLst>
            <a:ext uri="{FF2B5EF4-FFF2-40B4-BE49-F238E27FC236}">
              <a16:creationId xmlns:a16="http://schemas.microsoft.com/office/drawing/2014/main" xmlns=""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80" name="CustomShape 1">
          <a:extLst>
            <a:ext uri="{FF2B5EF4-FFF2-40B4-BE49-F238E27FC236}">
              <a16:creationId xmlns:a16="http://schemas.microsoft.com/office/drawing/2014/main" xmlns=""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81" name="CustomShape 1">
          <a:extLst>
            <a:ext uri="{FF2B5EF4-FFF2-40B4-BE49-F238E27FC236}">
              <a16:creationId xmlns:a16="http://schemas.microsoft.com/office/drawing/2014/main" xmlns=""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282" name="CustomShape 1">
          <a:extLst>
            <a:ext uri="{FF2B5EF4-FFF2-40B4-BE49-F238E27FC236}">
              <a16:creationId xmlns:a16="http://schemas.microsoft.com/office/drawing/2014/main" xmlns=""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83" name="CustomShape 1">
          <a:extLst>
            <a:ext uri="{FF2B5EF4-FFF2-40B4-BE49-F238E27FC236}">
              <a16:creationId xmlns:a16="http://schemas.microsoft.com/office/drawing/2014/main" xmlns=""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84" name="CustomShape 1">
          <a:extLst>
            <a:ext uri="{FF2B5EF4-FFF2-40B4-BE49-F238E27FC236}">
              <a16:creationId xmlns:a16="http://schemas.microsoft.com/office/drawing/2014/main" xmlns=""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85" name="CustomShape 1">
          <a:extLst>
            <a:ext uri="{FF2B5EF4-FFF2-40B4-BE49-F238E27FC236}">
              <a16:creationId xmlns:a16="http://schemas.microsoft.com/office/drawing/2014/main" xmlns=""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86" name="CustomShape 1">
          <a:extLst>
            <a:ext uri="{FF2B5EF4-FFF2-40B4-BE49-F238E27FC236}">
              <a16:creationId xmlns:a16="http://schemas.microsoft.com/office/drawing/2014/main" xmlns=""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87" name="CustomShape 1">
          <a:extLst>
            <a:ext uri="{FF2B5EF4-FFF2-40B4-BE49-F238E27FC236}">
              <a16:creationId xmlns:a16="http://schemas.microsoft.com/office/drawing/2014/main" xmlns=""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88" name="CustomShape 1">
          <a:extLst>
            <a:ext uri="{FF2B5EF4-FFF2-40B4-BE49-F238E27FC236}">
              <a16:creationId xmlns:a16="http://schemas.microsoft.com/office/drawing/2014/main" xmlns=""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89" name="CustomShape 1">
          <a:extLst>
            <a:ext uri="{FF2B5EF4-FFF2-40B4-BE49-F238E27FC236}">
              <a16:creationId xmlns:a16="http://schemas.microsoft.com/office/drawing/2014/main" xmlns=""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90" name="CustomShape 1">
          <a:extLst>
            <a:ext uri="{FF2B5EF4-FFF2-40B4-BE49-F238E27FC236}">
              <a16:creationId xmlns:a16="http://schemas.microsoft.com/office/drawing/2014/main" xmlns=""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91" name="CustomShape 1">
          <a:extLst>
            <a:ext uri="{FF2B5EF4-FFF2-40B4-BE49-F238E27FC236}">
              <a16:creationId xmlns:a16="http://schemas.microsoft.com/office/drawing/2014/main" xmlns=""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92" name="CustomShape 1">
          <a:extLst>
            <a:ext uri="{FF2B5EF4-FFF2-40B4-BE49-F238E27FC236}">
              <a16:creationId xmlns:a16="http://schemas.microsoft.com/office/drawing/2014/main" xmlns=""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93" name="CustomShape 1">
          <a:extLst>
            <a:ext uri="{FF2B5EF4-FFF2-40B4-BE49-F238E27FC236}">
              <a16:creationId xmlns:a16="http://schemas.microsoft.com/office/drawing/2014/main" xmlns=""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94" name="CustomShape 1">
          <a:extLst>
            <a:ext uri="{FF2B5EF4-FFF2-40B4-BE49-F238E27FC236}">
              <a16:creationId xmlns:a16="http://schemas.microsoft.com/office/drawing/2014/main" xmlns=""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95" name="CustomShape 1">
          <a:extLst>
            <a:ext uri="{FF2B5EF4-FFF2-40B4-BE49-F238E27FC236}">
              <a16:creationId xmlns:a16="http://schemas.microsoft.com/office/drawing/2014/main" xmlns=""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96" name="CustomShape 1">
          <a:extLst>
            <a:ext uri="{FF2B5EF4-FFF2-40B4-BE49-F238E27FC236}">
              <a16:creationId xmlns:a16="http://schemas.microsoft.com/office/drawing/2014/main" xmlns=""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97" name="CustomShape 1">
          <a:extLst>
            <a:ext uri="{FF2B5EF4-FFF2-40B4-BE49-F238E27FC236}">
              <a16:creationId xmlns:a16="http://schemas.microsoft.com/office/drawing/2014/main" xmlns=""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98" name="CustomShape 1">
          <a:extLst>
            <a:ext uri="{FF2B5EF4-FFF2-40B4-BE49-F238E27FC236}">
              <a16:creationId xmlns:a16="http://schemas.microsoft.com/office/drawing/2014/main" xmlns=""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99" name="CustomShape 1">
          <a:extLst>
            <a:ext uri="{FF2B5EF4-FFF2-40B4-BE49-F238E27FC236}">
              <a16:creationId xmlns:a16="http://schemas.microsoft.com/office/drawing/2014/main" xmlns=""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00" name="CustomShape 1">
          <a:extLst>
            <a:ext uri="{FF2B5EF4-FFF2-40B4-BE49-F238E27FC236}">
              <a16:creationId xmlns:a16="http://schemas.microsoft.com/office/drawing/2014/main" xmlns=""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01" name="CustomShape 1">
          <a:extLst>
            <a:ext uri="{FF2B5EF4-FFF2-40B4-BE49-F238E27FC236}">
              <a16:creationId xmlns:a16="http://schemas.microsoft.com/office/drawing/2014/main" xmlns=""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02" name="CustomShape 1">
          <a:extLst>
            <a:ext uri="{FF2B5EF4-FFF2-40B4-BE49-F238E27FC236}">
              <a16:creationId xmlns:a16="http://schemas.microsoft.com/office/drawing/2014/main" xmlns=""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03" name="CustomShape 1">
          <a:extLst>
            <a:ext uri="{FF2B5EF4-FFF2-40B4-BE49-F238E27FC236}">
              <a16:creationId xmlns:a16="http://schemas.microsoft.com/office/drawing/2014/main" xmlns=""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04" name="CustomShape 1">
          <a:extLst>
            <a:ext uri="{FF2B5EF4-FFF2-40B4-BE49-F238E27FC236}">
              <a16:creationId xmlns:a16="http://schemas.microsoft.com/office/drawing/2014/main" xmlns=""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05" name="CustomShape 1">
          <a:extLst>
            <a:ext uri="{FF2B5EF4-FFF2-40B4-BE49-F238E27FC236}">
              <a16:creationId xmlns:a16="http://schemas.microsoft.com/office/drawing/2014/main" xmlns=""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06" name="CustomShape 1">
          <a:extLst>
            <a:ext uri="{FF2B5EF4-FFF2-40B4-BE49-F238E27FC236}">
              <a16:creationId xmlns:a16="http://schemas.microsoft.com/office/drawing/2014/main" xmlns=""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07" name="CustomShape 1">
          <a:extLst>
            <a:ext uri="{FF2B5EF4-FFF2-40B4-BE49-F238E27FC236}">
              <a16:creationId xmlns:a16="http://schemas.microsoft.com/office/drawing/2014/main" xmlns=""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08" name="CustomShape 1">
          <a:extLst>
            <a:ext uri="{FF2B5EF4-FFF2-40B4-BE49-F238E27FC236}">
              <a16:creationId xmlns:a16="http://schemas.microsoft.com/office/drawing/2014/main" xmlns=""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09" name="CustomShape 1">
          <a:extLst>
            <a:ext uri="{FF2B5EF4-FFF2-40B4-BE49-F238E27FC236}">
              <a16:creationId xmlns:a16="http://schemas.microsoft.com/office/drawing/2014/main" xmlns=""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10" name="CustomShape 1">
          <a:extLst>
            <a:ext uri="{FF2B5EF4-FFF2-40B4-BE49-F238E27FC236}">
              <a16:creationId xmlns:a16="http://schemas.microsoft.com/office/drawing/2014/main" xmlns=""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11" name="CustomShape 1">
          <a:extLst>
            <a:ext uri="{FF2B5EF4-FFF2-40B4-BE49-F238E27FC236}">
              <a16:creationId xmlns:a16="http://schemas.microsoft.com/office/drawing/2014/main" xmlns=""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12" name="CustomShape 1">
          <a:extLst>
            <a:ext uri="{FF2B5EF4-FFF2-40B4-BE49-F238E27FC236}">
              <a16:creationId xmlns:a16="http://schemas.microsoft.com/office/drawing/2014/main" xmlns=""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13" name="CustomShape 1">
          <a:extLst>
            <a:ext uri="{FF2B5EF4-FFF2-40B4-BE49-F238E27FC236}">
              <a16:creationId xmlns:a16="http://schemas.microsoft.com/office/drawing/2014/main" xmlns=""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14" name="CustomShape 1">
          <a:extLst>
            <a:ext uri="{FF2B5EF4-FFF2-40B4-BE49-F238E27FC236}">
              <a16:creationId xmlns:a16="http://schemas.microsoft.com/office/drawing/2014/main" xmlns=""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15" name="CustomShape 1">
          <a:extLst>
            <a:ext uri="{FF2B5EF4-FFF2-40B4-BE49-F238E27FC236}">
              <a16:creationId xmlns:a16="http://schemas.microsoft.com/office/drawing/2014/main" xmlns=""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16" name="CustomShape 1">
          <a:extLst>
            <a:ext uri="{FF2B5EF4-FFF2-40B4-BE49-F238E27FC236}">
              <a16:creationId xmlns:a16="http://schemas.microsoft.com/office/drawing/2014/main" xmlns=""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17" name="CustomShape 1">
          <a:extLst>
            <a:ext uri="{FF2B5EF4-FFF2-40B4-BE49-F238E27FC236}">
              <a16:creationId xmlns:a16="http://schemas.microsoft.com/office/drawing/2014/main" xmlns=""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18" name="CustomShape 1">
          <a:extLst>
            <a:ext uri="{FF2B5EF4-FFF2-40B4-BE49-F238E27FC236}">
              <a16:creationId xmlns:a16="http://schemas.microsoft.com/office/drawing/2014/main" xmlns=""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19" name="CustomShape 1">
          <a:extLst>
            <a:ext uri="{FF2B5EF4-FFF2-40B4-BE49-F238E27FC236}">
              <a16:creationId xmlns:a16="http://schemas.microsoft.com/office/drawing/2014/main" xmlns=""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20" name="CustomShape 1">
          <a:extLst>
            <a:ext uri="{FF2B5EF4-FFF2-40B4-BE49-F238E27FC236}">
              <a16:creationId xmlns:a16="http://schemas.microsoft.com/office/drawing/2014/main" xmlns=""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21" name="CustomShape 1">
          <a:extLst>
            <a:ext uri="{FF2B5EF4-FFF2-40B4-BE49-F238E27FC236}">
              <a16:creationId xmlns:a16="http://schemas.microsoft.com/office/drawing/2014/main" xmlns=""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22" name="CustomShape 1">
          <a:extLst>
            <a:ext uri="{FF2B5EF4-FFF2-40B4-BE49-F238E27FC236}">
              <a16:creationId xmlns:a16="http://schemas.microsoft.com/office/drawing/2014/main" xmlns=""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23" name="CustomShape 1">
          <a:extLst>
            <a:ext uri="{FF2B5EF4-FFF2-40B4-BE49-F238E27FC236}">
              <a16:creationId xmlns:a16="http://schemas.microsoft.com/office/drawing/2014/main" xmlns=""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24" name="CustomShape 1">
          <a:extLst>
            <a:ext uri="{FF2B5EF4-FFF2-40B4-BE49-F238E27FC236}">
              <a16:creationId xmlns:a16="http://schemas.microsoft.com/office/drawing/2014/main" xmlns=""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25" name="CustomShape 1">
          <a:extLst>
            <a:ext uri="{FF2B5EF4-FFF2-40B4-BE49-F238E27FC236}">
              <a16:creationId xmlns:a16="http://schemas.microsoft.com/office/drawing/2014/main" xmlns=""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326" name="CustomShape 1">
          <a:extLst>
            <a:ext uri="{FF2B5EF4-FFF2-40B4-BE49-F238E27FC236}">
              <a16:creationId xmlns:a16="http://schemas.microsoft.com/office/drawing/2014/main" xmlns=""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27" name="CustomShape 1">
          <a:extLst>
            <a:ext uri="{FF2B5EF4-FFF2-40B4-BE49-F238E27FC236}">
              <a16:creationId xmlns:a16="http://schemas.microsoft.com/office/drawing/2014/main" xmlns=""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28" name="CustomShape 1">
          <a:extLst>
            <a:ext uri="{FF2B5EF4-FFF2-40B4-BE49-F238E27FC236}">
              <a16:creationId xmlns:a16="http://schemas.microsoft.com/office/drawing/2014/main" xmlns=""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29" name="CustomShape 1">
          <a:extLst>
            <a:ext uri="{FF2B5EF4-FFF2-40B4-BE49-F238E27FC236}">
              <a16:creationId xmlns:a16="http://schemas.microsoft.com/office/drawing/2014/main" xmlns=""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30" name="CustomShape 1">
          <a:extLst>
            <a:ext uri="{FF2B5EF4-FFF2-40B4-BE49-F238E27FC236}">
              <a16:creationId xmlns:a16="http://schemas.microsoft.com/office/drawing/2014/main" xmlns=""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31" name="CustomShape 1">
          <a:extLst>
            <a:ext uri="{FF2B5EF4-FFF2-40B4-BE49-F238E27FC236}">
              <a16:creationId xmlns:a16="http://schemas.microsoft.com/office/drawing/2014/main" xmlns=""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32" name="CustomShape 1">
          <a:extLst>
            <a:ext uri="{FF2B5EF4-FFF2-40B4-BE49-F238E27FC236}">
              <a16:creationId xmlns:a16="http://schemas.microsoft.com/office/drawing/2014/main" xmlns=""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33" name="CustomShape 1">
          <a:extLst>
            <a:ext uri="{FF2B5EF4-FFF2-40B4-BE49-F238E27FC236}">
              <a16:creationId xmlns:a16="http://schemas.microsoft.com/office/drawing/2014/main" xmlns=""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34" name="CustomShape 1">
          <a:extLst>
            <a:ext uri="{FF2B5EF4-FFF2-40B4-BE49-F238E27FC236}">
              <a16:creationId xmlns:a16="http://schemas.microsoft.com/office/drawing/2014/main" xmlns=""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35" name="CustomShape 1">
          <a:extLst>
            <a:ext uri="{FF2B5EF4-FFF2-40B4-BE49-F238E27FC236}">
              <a16:creationId xmlns:a16="http://schemas.microsoft.com/office/drawing/2014/main" xmlns=""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336" name="CustomShape 1">
          <a:extLst>
            <a:ext uri="{FF2B5EF4-FFF2-40B4-BE49-F238E27FC236}">
              <a16:creationId xmlns:a16="http://schemas.microsoft.com/office/drawing/2014/main" xmlns=""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37" name="CustomShape 1">
          <a:extLst>
            <a:ext uri="{FF2B5EF4-FFF2-40B4-BE49-F238E27FC236}">
              <a16:creationId xmlns:a16="http://schemas.microsoft.com/office/drawing/2014/main" xmlns=""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38" name="CustomShape 1">
          <a:extLst>
            <a:ext uri="{FF2B5EF4-FFF2-40B4-BE49-F238E27FC236}">
              <a16:creationId xmlns:a16="http://schemas.microsoft.com/office/drawing/2014/main" xmlns=""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39" name="CustomShape 1">
          <a:extLst>
            <a:ext uri="{FF2B5EF4-FFF2-40B4-BE49-F238E27FC236}">
              <a16:creationId xmlns:a16="http://schemas.microsoft.com/office/drawing/2014/main" xmlns=""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40" name="CustomShape 1">
          <a:extLst>
            <a:ext uri="{FF2B5EF4-FFF2-40B4-BE49-F238E27FC236}">
              <a16:creationId xmlns:a16="http://schemas.microsoft.com/office/drawing/2014/main" xmlns=""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41" name="CustomShape 1">
          <a:extLst>
            <a:ext uri="{FF2B5EF4-FFF2-40B4-BE49-F238E27FC236}">
              <a16:creationId xmlns:a16="http://schemas.microsoft.com/office/drawing/2014/main" xmlns=""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42" name="CustomShape 1">
          <a:extLst>
            <a:ext uri="{FF2B5EF4-FFF2-40B4-BE49-F238E27FC236}">
              <a16:creationId xmlns:a16="http://schemas.microsoft.com/office/drawing/2014/main" xmlns=""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43" name="CustomShape 1">
          <a:extLst>
            <a:ext uri="{FF2B5EF4-FFF2-40B4-BE49-F238E27FC236}">
              <a16:creationId xmlns:a16="http://schemas.microsoft.com/office/drawing/2014/main" xmlns=""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44" name="CustomShape 1">
          <a:extLst>
            <a:ext uri="{FF2B5EF4-FFF2-40B4-BE49-F238E27FC236}">
              <a16:creationId xmlns:a16="http://schemas.microsoft.com/office/drawing/2014/main" xmlns=""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45" name="CustomShape 1">
          <a:extLst>
            <a:ext uri="{FF2B5EF4-FFF2-40B4-BE49-F238E27FC236}">
              <a16:creationId xmlns:a16="http://schemas.microsoft.com/office/drawing/2014/main" xmlns=""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46" name="CustomShape 1">
          <a:extLst>
            <a:ext uri="{FF2B5EF4-FFF2-40B4-BE49-F238E27FC236}">
              <a16:creationId xmlns:a16="http://schemas.microsoft.com/office/drawing/2014/main" xmlns=""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47" name="CustomShape 1">
          <a:extLst>
            <a:ext uri="{FF2B5EF4-FFF2-40B4-BE49-F238E27FC236}">
              <a16:creationId xmlns:a16="http://schemas.microsoft.com/office/drawing/2014/main" xmlns=""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48" name="CustomShape 1">
          <a:extLst>
            <a:ext uri="{FF2B5EF4-FFF2-40B4-BE49-F238E27FC236}">
              <a16:creationId xmlns:a16="http://schemas.microsoft.com/office/drawing/2014/main" xmlns=""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49" name="CustomShape 1">
          <a:extLst>
            <a:ext uri="{FF2B5EF4-FFF2-40B4-BE49-F238E27FC236}">
              <a16:creationId xmlns:a16="http://schemas.microsoft.com/office/drawing/2014/main" xmlns=""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50" name="CustomShape 1">
          <a:extLst>
            <a:ext uri="{FF2B5EF4-FFF2-40B4-BE49-F238E27FC236}">
              <a16:creationId xmlns:a16="http://schemas.microsoft.com/office/drawing/2014/main" xmlns=""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51" name="CustomShape 1">
          <a:extLst>
            <a:ext uri="{FF2B5EF4-FFF2-40B4-BE49-F238E27FC236}">
              <a16:creationId xmlns:a16="http://schemas.microsoft.com/office/drawing/2014/main" xmlns=""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52" name="CustomShape 1">
          <a:extLst>
            <a:ext uri="{FF2B5EF4-FFF2-40B4-BE49-F238E27FC236}">
              <a16:creationId xmlns:a16="http://schemas.microsoft.com/office/drawing/2014/main" xmlns=""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53" name="CustomShape 1">
          <a:extLst>
            <a:ext uri="{FF2B5EF4-FFF2-40B4-BE49-F238E27FC236}">
              <a16:creationId xmlns:a16="http://schemas.microsoft.com/office/drawing/2014/main" xmlns=""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54" name="CustomShape 1">
          <a:extLst>
            <a:ext uri="{FF2B5EF4-FFF2-40B4-BE49-F238E27FC236}">
              <a16:creationId xmlns:a16="http://schemas.microsoft.com/office/drawing/2014/main" xmlns=""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55" name="CustomShape 1">
          <a:extLst>
            <a:ext uri="{FF2B5EF4-FFF2-40B4-BE49-F238E27FC236}">
              <a16:creationId xmlns:a16="http://schemas.microsoft.com/office/drawing/2014/main" xmlns=""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56" name="CustomShape 1">
          <a:extLst>
            <a:ext uri="{FF2B5EF4-FFF2-40B4-BE49-F238E27FC236}">
              <a16:creationId xmlns:a16="http://schemas.microsoft.com/office/drawing/2014/main" xmlns=""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57" name="CustomShape 1">
          <a:extLst>
            <a:ext uri="{FF2B5EF4-FFF2-40B4-BE49-F238E27FC236}">
              <a16:creationId xmlns:a16="http://schemas.microsoft.com/office/drawing/2014/main" xmlns=""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58" name="CustomShape 1">
          <a:extLst>
            <a:ext uri="{FF2B5EF4-FFF2-40B4-BE49-F238E27FC236}">
              <a16:creationId xmlns:a16="http://schemas.microsoft.com/office/drawing/2014/main" xmlns=""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59" name="CustomShape 1">
          <a:extLst>
            <a:ext uri="{FF2B5EF4-FFF2-40B4-BE49-F238E27FC236}">
              <a16:creationId xmlns:a16="http://schemas.microsoft.com/office/drawing/2014/main" xmlns=""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60" name="CustomShape 1">
          <a:extLst>
            <a:ext uri="{FF2B5EF4-FFF2-40B4-BE49-F238E27FC236}">
              <a16:creationId xmlns:a16="http://schemas.microsoft.com/office/drawing/2014/main" xmlns=""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61" name="CustomShape 1">
          <a:extLst>
            <a:ext uri="{FF2B5EF4-FFF2-40B4-BE49-F238E27FC236}">
              <a16:creationId xmlns:a16="http://schemas.microsoft.com/office/drawing/2014/main" xmlns=""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62" name="CustomShape 1">
          <a:extLst>
            <a:ext uri="{FF2B5EF4-FFF2-40B4-BE49-F238E27FC236}">
              <a16:creationId xmlns:a16="http://schemas.microsoft.com/office/drawing/2014/main" xmlns=""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63" name="CustomShape 1">
          <a:extLst>
            <a:ext uri="{FF2B5EF4-FFF2-40B4-BE49-F238E27FC236}">
              <a16:creationId xmlns:a16="http://schemas.microsoft.com/office/drawing/2014/main" xmlns=""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64" name="CustomShape 1">
          <a:extLst>
            <a:ext uri="{FF2B5EF4-FFF2-40B4-BE49-F238E27FC236}">
              <a16:creationId xmlns:a16="http://schemas.microsoft.com/office/drawing/2014/main" xmlns=""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65" name="CustomShape 1">
          <a:extLst>
            <a:ext uri="{FF2B5EF4-FFF2-40B4-BE49-F238E27FC236}">
              <a16:creationId xmlns:a16="http://schemas.microsoft.com/office/drawing/2014/main" xmlns=""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66" name="CustomShape 1">
          <a:extLst>
            <a:ext uri="{FF2B5EF4-FFF2-40B4-BE49-F238E27FC236}">
              <a16:creationId xmlns:a16="http://schemas.microsoft.com/office/drawing/2014/main" xmlns=""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67" name="CustomShape 1">
          <a:extLst>
            <a:ext uri="{FF2B5EF4-FFF2-40B4-BE49-F238E27FC236}">
              <a16:creationId xmlns:a16="http://schemas.microsoft.com/office/drawing/2014/main" xmlns=""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68" name="CustomShape 1">
          <a:extLst>
            <a:ext uri="{FF2B5EF4-FFF2-40B4-BE49-F238E27FC236}">
              <a16:creationId xmlns:a16="http://schemas.microsoft.com/office/drawing/2014/main" xmlns=""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69" name="CustomShape 1">
          <a:extLst>
            <a:ext uri="{FF2B5EF4-FFF2-40B4-BE49-F238E27FC236}">
              <a16:creationId xmlns:a16="http://schemas.microsoft.com/office/drawing/2014/main" xmlns=""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70" name="CustomShape 1">
          <a:extLst>
            <a:ext uri="{FF2B5EF4-FFF2-40B4-BE49-F238E27FC236}">
              <a16:creationId xmlns:a16="http://schemas.microsoft.com/office/drawing/2014/main" xmlns=""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71" name="CustomShape 1">
          <a:extLst>
            <a:ext uri="{FF2B5EF4-FFF2-40B4-BE49-F238E27FC236}">
              <a16:creationId xmlns:a16="http://schemas.microsoft.com/office/drawing/2014/main" xmlns=""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72" name="CustomShape 1">
          <a:extLst>
            <a:ext uri="{FF2B5EF4-FFF2-40B4-BE49-F238E27FC236}">
              <a16:creationId xmlns:a16="http://schemas.microsoft.com/office/drawing/2014/main" xmlns=""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73" name="CustomShape 1">
          <a:extLst>
            <a:ext uri="{FF2B5EF4-FFF2-40B4-BE49-F238E27FC236}">
              <a16:creationId xmlns:a16="http://schemas.microsoft.com/office/drawing/2014/main" xmlns=""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74" name="CustomShape 1">
          <a:extLst>
            <a:ext uri="{FF2B5EF4-FFF2-40B4-BE49-F238E27FC236}">
              <a16:creationId xmlns:a16="http://schemas.microsoft.com/office/drawing/2014/main" xmlns=""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75" name="CustomShape 1">
          <a:extLst>
            <a:ext uri="{FF2B5EF4-FFF2-40B4-BE49-F238E27FC236}">
              <a16:creationId xmlns:a16="http://schemas.microsoft.com/office/drawing/2014/main" xmlns=""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76" name="CustomShape 1">
          <a:extLst>
            <a:ext uri="{FF2B5EF4-FFF2-40B4-BE49-F238E27FC236}">
              <a16:creationId xmlns:a16="http://schemas.microsoft.com/office/drawing/2014/main" xmlns=""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77" name="CustomShape 1">
          <a:extLst>
            <a:ext uri="{FF2B5EF4-FFF2-40B4-BE49-F238E27FC236}">
              <a16:creationId xmlns:a16="http://schemas.microsoft.com/office/drawing/2014/main" xmlns=""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78" name="CustomShape 1">
          <a:extLst>
            <a:ext uri="{FF2B5EF4-FFF2-40B4-BE49-F238E27FC236}">
              <a16:creationId xmlns:a16="http://schemas.microsoft.com/office/drawing/2014/main" xmlns=""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79" name="CustomShape 1">
          <a:extLst>
            <a:ext uri="{FF2B5EF4-FFF2-40B4-BE49-F238E27FC236}">
              <a16:creationId xmlns:a16="http://schemas.microsoft.com/office/drawing/2014/main" xmlns=""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380" name="CustomShape 1">
          <a:extLst>
            <a:ext uri="{FF2B5EF4-FFF2-40B4-BE49-F238E27FC236}">
              <a16:creationId xmlns:a16="http://schemas.microsoft.com/office/drawing/2014/main" xmlns=""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81" name="CustomShape 1">
          <a:extLst>
            <a:ext uri="{FF2B5EF4-FFF2-40B4-BE49-F238E27FC236}">
              <a16:creationId xmlns:a16="http://schemas.microsoft.com/office/drawing/2014/main" xmlns=""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82" name="CustomShape 1">
          <a:extLst>
            <a:ext uri="{FF2B5EF4-FFF2-40B4-BE49-F238E27FC236}">
              <a16:creationId xmlns:a16="http://schemas.microsoft.com/office/drawing/2014/main" xmlns=""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83" name="CustomShape 1">
          <a:extLst>
            <a:ext uri="{FF2B5EF4-FFF2-40B4-BE49-F238E27FC236}">
              <a16:creationId xmlns:a16="http://schemas.microsoft.com/office/drawing/2014/main" xmlns=""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84" name="CustomShape 1">
          <a:extLst>
            <a:ext uri="{FF2B5EF4-FFF2-40B4-BE49-F238E27FC236}">
              <a16:creationId xmlns:a16="http://schemas.microsoft.com/office/drawing/2014/main" xmlns=""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85" name="CustomShape 1">
          <a:extLst>
            <a:ext uri="{FF2B5EF4-FFF2-40B4-BE49-F238E27FC236}">
              <a16:creationId xmlns:a16="http://schemas.microsoft.com/office/drawing/2014/main" xmlns=""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86" name="CustomShape 1">
          <a:extLst>
            <a:ext uri="{FF2B5EF4-FFF2-40B4-BE49-F238E27FC236}">
              <a16:creationId xmlns:a16="http://schemas.microsoft.com/office/drawing/2014/main" xmlns=""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87" name="CustomShape 1">
          <a:extLst>
            <a:ext uri="{FF2B5EF4-FFF2-40B4-BE49-F238E27FC236}">
              <a16:creationId xmlns:a16="http://schemas.microsoft.com/office/drawing/2014/main" xmlns=""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88" name="CustomShape 1">
          <a:extLst>
            <a:ext uri="{FF2B5EF4-FFF2-40B4-BE49-F238E27FC236}">
              <a16:creationId xmlns:a16="http://schemas.microsoft.com/office/drawing/2014/main" xmlns=""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89" name="CustomShape 1">
          <a:extLst>
            <a:ext uri="{FF2B5EF4-FFF2-40B4-BE49-F238E27FC236}">
              <a16:creationId xmlns:a16="http://schemas.microsoft.com/office/drawing/2014/main" xmlns=""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90" name="CustomShape 1">
          <a:extLst>
            <a:ext uri="{FF2B5EF4-FFF2-40B4-BE49-F238E27FC236}">
              <a16:creationId xmlns:a16="http://schemas.microsoft.com/office/drawing/2014/main" xmlns=""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91" name="CustomShape 1">
          <a:extLst>
            <a:ext uri="{FF2B5EF4-FFF2-40B4-BE49-F238E27FC236}">
              <a16:creationId xmlns:a16="http://schemas.microsoft.com/office/drawing/2014/main" xmlns=""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92" name="CustomShape 1">
          <a:extLst>
            <a:ext uri="{FF2B5EF4-FFF2-40B4-BE49-F238E27FC236}">
              <a16:creationId xmlns:a16="http://schemas.microsoft.com/office/drawing/2014/main" xmlns=""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93" name="CustomShape 1">
          <a:extLst>
            <a:ext uri="{FF2B5EF4-FFF2-40B4-BE49-F238E27FC236}">
              <a16:creationId xmlns:a16="http://schemas.microsoft.com/office/drawing/2014/main" xmlns=""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94" name="CustomShape 1">
          <a:extLst>
            <a:ext uri="{FF2B5EF4-FFF2-40B4-BE49-F238E27FC236}">
              <a16:creationId xmlns:a16="http://schemas.microsoft.com/office/drawing/2014/main" xmlns=""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95" name="CustomShape 1">
          <a:extLst>
            <a:ext uri="{FF2B5EF4-FFF2-40B4-BE49-F238E27FC236}">
              <a16:creationId xmlns:a16="http://schemas.microsoft.com/office/drawing/2014/main" xmlns=""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96" name="CustomShape 1">
          <a:extLst>
            <a:ext uri="{FF2B5EF4-FFF2-40B4-BE49-F238E27FC236}">
              <a16:creationId xmlns:a16="http://schemas.microsoft.com/office/drawing/2014/main" xmlns=""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97" name="CustomShape 1">
          <a:extLst>
            <a:ext uri="{FF2B5EF4-FFF2-40B4-BE49-F238E27FC236}">
              <a16:creationId xmlns:a16="http://schemas.microsoft.com/office/drawing/2014/main" xmlns=""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98" name="CustomShape 1">
          <a:extLst>
            <a:ext uri="{FF2B5EF4-FFF2-40B4-BE49-F238E27FC236}">
              <a16:creationId xmlns:a16="http://schemas.microsoft.com/office/drawing/2014/main" xmlns=""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99" name="CustomShape 1">
          <a:extLst>
            <a:ext uri="{FF2B5EF4-FFF2-40B4-BE49-F238E27FC236}">
              <a16:creationId xmlns:a16="http://schemas.microsoft.com/office/drawing/2014/main" xmlns=""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00" name="CustomShape 1">
          <a:extLst>
            <a:ext uri="{FF2B5EF4-FFF2-40B4-BE49-F238E27FC236}">
              <a16:creationId xmlns:a16="http://schemas.microsoft.com/office/drawing/2014/main" xmlns=""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01" name="CustomShape 1">
          <a:extLst>
            <a:ext uri="{FF2B5EF4-FFF2-40B4-BE49-F238E27FC236}">
              <a16:creationId xmlns:a16="http://schemas.microsoft.com/office/drawing/2014/main" xmlns=""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02" name="CustomShape 1">
          <a:extLst>
            <a:ext uri="{FF2B5EF4-FFF2-40B4-BE49-F238E27FC236}">
              <a16:creationId xmlns:a16="http://schemas.microsoft.com/office/drawing/2014/main" xmlns=""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03" name="CustomShape 1">
          <a:extLst>
            <a:ext uri="{FF2B5EF4-FFF2-40B4-BE49-F238E27FC236}">
              <a16:creationId xmlns:a16="http://schemas.microsoft.com/office/drawing/2014/main" xmlns=""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04" name="CustomShape 1">
          <a:extLst>
            <a:ext uri="{FF2B5EF4-FFF2-40B4-BE49-F238E27FC236}">
              <a16:creationId xmlns:a16="http://schemas.microsoft.com/office/drawing/2014/main" xmlns=""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05" name="CustomShape 1">
          <a:extLst>
            <a:ext uri="{FF2B5EF4-FFF2-40B4-BE49-F238E27FC236}">
              <a16:creationId xmlns:a16="http://schemas.microsoft.com/office/drawing/2014/main" xmlns=""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06" name="CustomShape 1">
          <a:extLst>
            <a:ext uri="{FF2B5EF4-FFF2-40B4-BE49-F238E27FC236}">
              <a16:creationId xmlns:a16="http://schemas.microsoft.com/office/drawing/2014/main" xmlns=""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07" name="CustomShape 1">
          <a:extLst>
            <a:ext uri="{FF2B5EF4-FFF2-40B4-BE49-F238E27FC236}">
              <a16:creationId xmlns:a16="http://schemas.microsoft.com/office/drawing/2014/main" xmlns=""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08" name="CustomShape 1">
          <a:extLst>
            <a:ext uri="{FF2B5EF4-FFF2-40B4-BE49-F238E27FC236}">
              <a16:creationId xmlns:a16="http://schemas.microsoft.com/office/drawing/2014/main" xmlns=""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09" name="CustomShape 1">
          <a:extLst>
            <a:ext uri="{FF2B5EF4-FFF2-40B4-BE49-F238E27FC236}">
              <a16:creationId xmlns:a16="http://schemas.microsoft.com/office/drawing/2014/main" xmlns=""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10" name="CustomShape 1">
          <a:extLst>
            <a:ext uri="{FF2B5EF4-FFF2-40B4-BE49-F238E27FC236}">
              <a16:creationId xmlns:a16="http://schemas.microsoft.com/office/drawing/2014/main" xmlns=""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11" name="CustomShape 1">
          <a:extLst>
            <a:ext uri="{FF2B5EF4-FFF2-40B4-BE49-F238E27FC236}">
              <a16:creationId xmlns:a16="http://schemas.microsoft.com/office/drawing/2014/main" xmlns=""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12" name="CustomShape 1">
          <a:extLst>
            <a:ext uri="{FF2B5EF4-FFF2-40B4-BE49-F238E27FC236}">
              <a16:creationId xmlns:a16="http://schemas.microsoft.com/office/drawing/2014/main" xmlns=""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13" name="CustomShape 1">
          <a:extLst>
            <a:ext uri="{FF2B5EF4-FFF2-40B4-BE49-F238E27FC236}">
              <a16:creationId xmlns:a16="http://schemas.microsoft.com/office/drawing/2014/main" xmlns=""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14" name="CustomShape 1">
          <a:extLst>
            <a:ext uri="{FF2B5EF4-FFF2-40B4-BE49-F238E27FC236}">
              <a16:creationId xmlns:a16="http://schemas.microsoft.com/office/drawing/2014/main" xmlns=""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15" name="CustomShape 1">
          <a:extLst>
            <a:ext uri="{FF2B5EF4-FFF2-40B4-BE49-F238E27FC236}">
              <a16:creationId xmlns:a16="http://schemas.microsoft.com/office/drawing/2014/main" xmlns=""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16" name="CustomShape 1">
          <a:extLst>
            <a:ext uri="{FF2B5EF4-FFF2-40B4-BE49-F238E27FC236}">
              <a16:creationId xmlns:a16="http://schemas.microsoft.com/office/drawing/2014/main" xmlns=""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417" name="CustomShape 1">
          <a:extLst>
            <a:ext uri="{FF2B5EF4-FFF2-40B4-BE49-F238E27FC236}">
              <a16:creationId xmlns:a16="http://schemas.microsoft.com/office/drawing/2014/main" xmlns=""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18" name="CustomShape 1">
          <a:extLst>
            <a:ext uri="{FF2B5EF4-FFF2-40B4-BE49-F238E27FC236}">
              <a16:creationId xmlns:a16="http://schemas.microsoft.com/office/drawing/2014/main" xmlns=""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19" name="CustomShape 1">
          <a:extLst>
            <a:ext uri="{FF2B5EF4-FFF2-40B4-BE49-F238E27FC236}">
              <a16:creationId xmlns:a16="http://schemas.microsoft.com/office/drawing/2014/main" xmlns=""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20" name="CustomShape 1">
          <a:extLst>
            <a:ext uri="{FF2B5EF4-FFF2-40B4-BE49-F238E27FC236}">
              <a16:creationId xmlns:a16="http://schemas.microsoft.com/office/drawing/2014/main" xmlns=""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21" name="CustomShape 1">
          <a:extLst>
            <a:ext uri="{FF2B5EF4-FFF2-40B4-BE49-F238E27FC236}">
              <a16:creationId xmlns:a16="http://schemas.microsoft.com/office/drawing/2014/main" xmlns=""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22" name="CustomShape 1">
          <a:extLst>
            <a:ext uri="{FF2B5EF4-FFF2-40B4-BE49-F238E27FC236}">
              <a16:creationId xmlns:a16="http://schemas.microsoft.com/office/drawing/2014/main" xmlns=""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23" name="CustomShape 1">
          <a:extLst>
            <a:ext uri="{FF2B5EF4-FFF2-40B4-BE49-F238E27FC236}">
              <a16:creationId xmlns:a16="http://schemas.microsoft.com/office/drawing/2014/main" xmlns=""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24" name="CustomShape 1">
          <a:extLst>
            <a:ext uri="{FF2B5EF4-FFF2-40B4-BE49-F238E27FC236}">
              <a16:creationId xmlns:a16="http://schemas.microsoft.com/office/drawing/2014/main" xmlns=""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25" name="CustomShape 1">
          <a:extLst>
            <a:ext uri="{FF2B5EF4-FFF2-40B4-BE49-F238E27FC236}">
              <a16:creationId xmlns:a16="http://schemas.microsoft.com/office/drawing/2014/main" xmlns=""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426" name="CustomShape 1">
          <a:extLst>
            <a:ext uri="{FF2B5EF4-FFF2-40B4-BE49-F238E27FC236}">
              <a16:creationId xmlns:a16="http://schemas.microsoft.com/office/drawing/2014/main" xmlns=""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27" name="CustomShape 1">
          <a:extLst>
            <a:ext uri="{FF2B5EF4-FFF2-40B4-BE49-F238E27FC236}">
              <a16:creationId xmlns:a16="http://schemas.microsoft.com/office/drawing/2014/main" xmlns=""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28" name="CustomShape 1">
          <a:extLst>
            <a:ext uri="{FF2B5EF4-FFF2-40B4-BE49-F238E27FC236}">
              <a16:creationId xmlns:a16="http://schemas.microsoft.com/office/drawing/2014/main" xmlns=""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29" name="CustomShape 1">
          <a:extLst>
            <a:ext uri="{FF2B5EF4-FFF2-40B4-BE49-F238E27FC236}">
              <a16:creationId xmlns:a16="http://schemas.microsoft.com/office/drawing/2014/main" xmlns=""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30" name="CustomShape 1">
          <a:extLst>
            <a:ext uri="{FF2B5EF4-FFF2-40B4-BE49-F238E27FC236}">
              <a16:creationId xmlns:a16="http://schemas.microsoft.com/office/drawing/2014/main" xmlns=""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31" name="CustomShape 1">
          <a:extLst>
            <a:ext uri="{FF2B5EF4-FFF2-40B4-BE49-F238E27FC236}">
              <a16:creationId xmlns:a16="http://schemas.microsoft.com/office/drawing/2014/main" xmlns=""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32" name="CustomShape 1">
          <a:extLst>
            <a:ext uri="{FF2B5EF4-FFF2-40B4-BE49-F238E27FC236}">
              <a16:creationId xmlns:a16="http://schemas.microsoft.com/office/drawing/2014/main" xmlns=""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33" name="CustomShape 1">
          <a:extLst>
            <a:ext uri="{FF2B5EF4-FFF2-40B4-BE49-F238E27FC236}">
              <a16:creationId xmlns:a16="http://schemas.microsoft.com/office/drawing/2014/main" xmlns=""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34" name="CustomShape 1">
          <a:extLst>
            <a:ext uri="{FF2B5EF4-FFF2-40B4-BE49-F238E27FC236}">
              <a16:creationId xmlns:a16="http://schemas.microsoft.com/office/drawing/2014/main" xmlns=""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35" name="CustomShape 1">
          <a:extLst>
            <a:ext uri="{FF2B5EF4-FFF2-40B4-BE49-F238E27FC236}">
              <a16:creationId xmlns:a16="http://schemas.microsoft.com/office/drawing/2014/main" xmlns=""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36" name="CustomShape 1">
          <a:extLst>
            <a:ext uri="{FF2B5EF4-FFF2-40B4-BE49-F238E27FC236}">
              <a16:creationId xmlns:a16="http://schemas.microsoft.com/office/drawing/2014/main" xmlns=""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37" name="CustomShape 1">
          <a:extLst>
            <a:ext uri="{FF2B5EF4-FFF2-40B4-BE49-F238E27FC236}">
              <a16:creationId xmlns:a16="http://schemas.microsoft.com/office/drawing/2014/main" xmlns=""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38" name="CustomShape 1">
          <a:extLst>
            <a:ext uri="{FF2B5EF4-FFF2-40B4-BE49-F238E27FC236}">
              <a16:creationId xmlns:a16="http://schemas.microsoft.com/office/drawing/2014/main" xmlns=""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39" name="CustomShape 1">
          <a:extLst>
            <a:ext uri="{FF2B5EF4-FFF2-40B4-BE49-F238E27FC236}">
              <a16:creationId xmlns:a16="http://schemas.microsoft.com/office/drawing/2014/main" xmlns=""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40" name="CustomShape 1">
          <a:extLst>
            <a:ext uri="{FF2B5EF4-FFF2-40B4-BE49-F238E27FC236}">
              <a16:creationId xmlns:a16="http://schemas.microsoft.com/office/drawing/2014/main" xmlns=""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41" name="CustomShape 1">
          <a:extLst>
            <a:ext uri="{FF2B5EF4-FFF2-40B4-BE49-F238E27FC236}">
              <a16:creationId xmlns:a16="http://schemas.microsoft.com/office/drawing/2014/main" xmlns=""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42" name="CustomShape 1">
          <a:extLst>
            <a:ext uri="{FF2B5EF4-FFF2-40B4-BE49-F238E27FC236}">
              <a16:creationId xmlns:a16="http://schemas.microsoft.com/office/drawing/2014/main" xmlns=""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43" name="CustomShape 1">
          <a:extLst>
            <a:ext uri="{FF2B5EF4-FFF2-40B4-BE49-F238E27FC236}">
              <a16:creationId xmlns:a16="http://schemas.microsoft.com/office/drawing/2014/main" xmlns=""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44" name="CustomShape 1">
          <a:extLst>
            <a:ext uri="{FF2B5EF4-FFF2-40B4-BE49-F238E27FC236}">
              <a16:creationId xmlns:a16="http://schemas.microsoft.com/office/drawing/2014/main" xmlns=""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45" name="CustomShape 1">
          <a:extLst>
            <a:ext uri="{FF2B5EF4-FFF2-40B4-BE49-F238E27FC236}">
              <a16:creationId xmlns:a16="http://schemas.microsoft.com/office/drawing/2014/main" xmlns=""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46" name="CustomShape 1">
          <a:extLst>
            <a:ext uri="{FF2B5EF4-FFF2-40B4-BE49-F238E27FC236}">
              <a16:creationId xmlns:a16="http://schemas.microsoft.com/office/drawing/2014/main" xmlns=""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47" name="CustomShape 1">
          <a:extLst>
            <a:ext uri="{FF2B5EF4-FFF2-40B4-BE49-F238E27FC236}">
              <a16:creationId xmlns:a16="http://schemas.microsoft.com/office/drawing/2014/main" xmlns=""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48" name="CustomShape 1">
          <a:extLst>
            <a:ext uri="{FF2B5EF4-FFF2-40B4-BE49-F238E27FC236}">
              <a16:creationId xmlns:a16="http://schemas.microsoft.com/office/drawing/2014/main" xmlns=""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49" name="CustomShape 1">
          <a:extLst>
            <a:ext uri="{FF2B5EF4-FFF2-40B4-BE49-F238E27FC236}">
              <a16:creationId xmlns:a16="http://schemas.microsoft.com/office/drawing/2014/main" xmlns=""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50" name="CustomShape 1">
          <a:extLst>
            <a:ext uri="{FF2B5EF4-FFF2-40B4-BE49-F238E27FC236}">
              <a16:creationId xmlns:a16="http://schemas.microsoft.com/office/drawing/2014/main" xmlns=""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51" name="CustomShape 1">
          <a:extLst>
            <a:ext uri="{FF2B5EF4-FFF2-40B4-BE49-F238E27FC236}">
              <a16:creationId xmlns:a16="http://schemas.microsoft.com/office/drawing/2014/main" xmlns=""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52" name="CustomShape 1">
          <a:extLst>
            <a:ext uri="{FF2B5EF4-FFF2-40B4-BE49-F238E27FC236}">
              <a16:creationId xmlns:a16="http://schemas.microsoft.com/office/drawing/2014/main" xmlns=""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53" name="CustomShape 1">
          <a:extLst>
            <a:ext uri="{FF2B5EF4-FFF2-40B4-BE49-F238E27FC236}">
              <a16:creationId xmlns:a16="http://schemas.microsoft.com/office/drawing/2014/main" xmlns=""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54" name="CustomShape 1">
          <a:extLst>
            <a:ext uri="{FF2B5EF4-FFF2-40B4-BE49-F238E27FC236}">
              <a16:creationId xmlns:a16="http://schemas.microsoft.com/office/drawing/2014/main" xmlns=""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55" name="CustomShape 1">
          <a:extLst>
            <a:ext uri="{FF2B5EF4-FFF2-40B4-BE49-F238E27FC236}">
              <a16:creationId xmlns:a16="http://schemas.microsoft.com/office/drawing/2014/main" xmlns=""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56" name="CustomShape 1">
          <a:extLst>
            <a:ext uri="{FF2B5EF4-FFF2-40B4-BE49-F238E27FC236}">
              <a16:creationId xmlns:a16="http://schemas.microsoft.com/office/drawing/2014/main" xmlns=""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57" name="CustomShape 1">
          <a:extLst>
            <a:ext uri="{FF2B5EF4-FFF2-40B4-BE49-F238E27FC236}">
              <a16:creationId xmlns:a16="http://schemas.microsoft.com/office/drawing/2014/main" xmlns=""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58" name="CustomShape 1">
          <a:extLst>
            <a:ext uri="{FF2B5EF4-FFF2-40B4-BE49-F238E27FC236}">
              <a16:creationId xmlns:a16="http://schemas.microsoft.com/office/drawing/2014/main" xmlns=""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59" name="CustomShape 1">
          <a:extLst>
            <a:ext uri="{FF2B5EF4-FFF2-40B4-BE49-F238E27FC236}">
              <a16:creationId xmlns:a16="http://schemas.microsoft.com/office/drawing/2014/main" xmlns=""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60" name="CustomShape 1">
          <a:extLst>
            <a:ext uri="{FF2B5EF4-FFF2-40B4-BE49-F238E27FC236}">
              <a16:creationId xmlns:a16="http://schemas.microsoft.com/office/drawing/2014/main" xmlns=""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61" name="CustomShape 1">
          <a:extLst>
            <a:ext uri="{FF2B5EF4-FFF2-40B4-BE49-F238E27FC236}">
              <a16:creationId xmlns:a16="http://schemas.microsoft.com/office/drawing/2014/main" xmlns=""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62" name="CustomShape 1">
          <a:extLst>
            <a:ext uri="{FF2B5EF4-FFF2-40B4-BE49-F238E27FC236}">
              <a16:creationId xmlns:a16="http://schemas.microsoft.com/office/drawing/2014/main" xmlns=""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63" name="CustomShape 1">
          <a:extLst>
            <a:ext uri="{FF2B5EF4-FFF2-40B4-BE49-F238E27FC236}">
              <a16:creationId xmlns:a16="http://schemas.microsoft.com/office/drawing/2014/main" xmlns=""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64" name="CustomShape 1">
          <a:extLst>
            <a:ext uri="{FF2B5EF4-FFF2-40B4-BE49-F238E27FC236}">
              <a16:creationId xmlns:a16="http://schemas.microsoft.com/office/drawing/2014/main" xmlns=""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65" name="CustomShape 1">
          <a:extLst>
            <a:ext uri="{FF2B5EF4-FFF2-40B4-BE49-F238E27FC236}">
              <a16:creationId xmlns:a16="http://schemas.microsoft.com/office/drawing/2014/main" xmlns=""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66" name="CustomShape 1">
          <a:extLst>
            <a:ext uri="{FF2B5EF4-FFF2-40B4-BE49-F238E27FC236}">
              <a16:creationId xmlns:a16="http://schemas.microsoft.com/office/drawing/2014/main" xmlns=""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67" name="CustomShape 1">
          <a:extLst>
            <a:ext uri="{FF2B5EF4-FFF2-40B4-BE49-F238E27FC236}">
              <a16:creationId xmlns:a16="http://schemas.microsoft.com/office/drawing/2014/main" xmlns=""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68" name="CustomShape 1">
          <a:extLst>
            <a:ext uri="{FF2B5EF4-FFF2-40B4-BE49-F238E27FC236}">
              <a16:creationId xmlns:a16="http://schemas.microsoft.com/office/drawing/2014/main" xmlns=""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469" name="CustomShape 1">
          <a:extLst>
            <a:ext uri="{FF2B5EF4-FFF2-40B4-BE49-F238E27FC236}">
              <a16:creationId xmlns:a16="http://schemas.microsoft.com/office/drawing/2014/main" xmlns=""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70" name="CustomShape 1">
          <a:extLst>
            <a:ext uri="{FF2B5EF4-FFF2-40B4-BE49-F238E27FC236}">
              <a16:creationId xmlns:a16="http://schemas.microsoft.com/office/drawing/2014/main" xmlns=""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71" name="CustomShape 1">
          <a:extLst>
            <a:ext uri="{FF2B5EF4-FFF2-40B4-BE49-F238E27FC236}">
              <a16:creationId xmlns:a16="http://schemas.microsoft.com/office/drawing/2014/main" xmlns=""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72" name="CustomShape 1">
          <a:extLst>
            <a:ext uri="{FF2B5EF4-FFF2-40B4-BE49-F238E27FC236}">
              <a16:creationId xmlns:a16="http://schemas.microsoft.com/office/drawing/2014/main" xmlns=""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73" name="CustomShape 1">
          <a:extLst>
            <a:ext uri="{FF2B5EF4-FFF2-40B4-BE49-F238E27FC236}">
              <a16:creationId xmlns:a16="http://schemas.microsoft.com/office/drawing/2014/main" xmlns=""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74" name="CustomShape 1">
          <a:extLst>
            <a:ext uri="{FF2B5EF4-FFF2-40B4-BE49-F238E27FC236}">
              <a16:creationId xmlns:a16="http://schemas.microsoft.com/office/drawing/2014/main" xmlns=""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75" name="CustomShape 1">
          <a:extLst>
            <a:ext uri="{FF2B5EF4-FFF2-40B4-BE49-F238E27FC236}">
              <a16:creationId xmlns:a16="http://schemas.microsoft.com/office/drawing/2014/main" xmlns=""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76" name="CustomShape 1">
          <a:extLst>
            <a:ext uri="{FF2B5EF4-FFF2-40B4-BE49-F238E27FC236}">
              <a16:creationId xmlns:a16="http://schemas.microsoft.com/office/drawing/2014/main" xmlns=""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77" name="CustomShape 1">
          <a:extLst>
            <a:ext uri="{FF2B5EF4-FFF2-40B4-BE49-F238E27FC236}">
              <a16:creationId xmlns:a16="http://schemas.microsoft.com/office/drawing/2014/main" xmlns=""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78" name="CustomShape 1">
          <a:extLst>
            <a:ext uri="{FF2B5EF4-FFF2-40B4-BE49-F238E27FC236}">
              <a16:creationId xmlns:a16="http://schemas.microsoft.com/office/drawing/2014/main" xmlns=""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79" name="CustomShape 1">
          <a:extLst>
            <a:ext uri="{FF2B5EF4-FFF2-40B4-BE49-F238E27FC236}">
              <a16:creationId xmlns:a16="http://schemas.microsoft.com/office/drawing/2014/main" xmlns=""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80" name="CustomShape 1">
          <a:extLst>
            <a:ext uri="{FF2B5EF4-FFF2-40B4-BE49-F238E27FC236}">
              <a16:creationId xmlns:a16="http://schemas.microsoft.com/office/drawing/2014/main" xmlns=""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81" name="CustomShape 1">
          <a:extLst>
            <a:ext uri="{FF2B5EF4-FFF2-40B4-BE49-F238E27FC236}">
              <a16:creationId xmlns:a16="http://schemas.microsoft.com/office/drawing/2014/main" xmlns=""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82" name="CustomShape 1">
          <a:extLst>
            <a:ext uri="{FF2B5EF4-FFF2-40B4-BE49-F238E27FC236}">
              <a16:creationId xmlns:a16="http://schemas.microsoft.com/office/drawing/2014/main" xmlns=""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83" name="CustomShape 1">
          <a:extLst>
            <a:ext uri="{FF2B5EF4-FFF2-40B4-BE49-F238E27FC236}">
              <a16:creationId xmlns:a16="http://schemas.microsoft.com/office/drawing/2014/main" xmlns=""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84" name="CustomShape 1">
          <a:extLst>
            <a:ext uri="{FF2B5EF4-FFF2-40B4-BE49-F238E27FC236}">
              <a16:creationId xmlns:a16="http://schemas.microsoft.com/office/drawing/2014/main" xmlns=""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85" name="CustomShape 1">
          <a:extLst>
            <a:ext uri="{FF2B5EF4-FFF2-40B4-BE49-F238E27FC236}">
              <a16:creationId xmlns:a16="http://schemas.microsoft.com/office/drawing/2014/main" xmlns=""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86" name="CustomShape 1">
          <a:extLst>
            <a:ext uri="{FF2B5EF4-FFF2-40B4-BE49-F238E27FC236}">
              <a16:creationId xmlns:a16="http://schemas.microsoft.com/office/drawing/2014/main" xmlns=""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87" name="CustomShape 1">
          <a:extLst>
            <a:ext uri="{FF2B5EF4-FFF2-40B4-BE49-F238E27FC236}">
              <a16:creationId xmlns:a16="http://schemas.microsoft.com/office/drawing/2014/main" xmlns=""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88" name="CustomShape 1">
          <a:extLst>
            <a:ext uri="{FF2B5EF4-FFF2-40B4-BE49-F238E27FC236}">
              <a16:creationId xmlns:a16="http://schemas.microsoft.com/office/drawing/2014/main" xmlns=""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89" name="CustomShape 1">
          <a:extLst>
            <a:ext uri="{FF2B5EF4-FFF2-40B4-BE49-F238E27FC236}">
              <a16:creationId xmlns:a16="http://schemas.microsoft.com/office/drawing/2014/main" xmlns=""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90" name="CustomShape 1">
          <a:extLst>
            <a:ext uri="{FF2B5EF4-FFF2-40B4-BE49-F238E27FC236}">
              <a16:creationId xmlns:a16="http://schemas.microsoft.com/office/drawing/2014/main" xmlns=""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91" name="CustomShape 1">
          <a:extLst>
            <a:ext uri="{FF2B5EF4-FFF2-40B4-BE49-F238E27FC236}">
              <a16:creationId xmlns:a16="http://schemas.microsoft.com/office/drawing/2014/main" xmlns=""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92" name="CustomShape 1">
          <a:extLst>
            <a:ext uri="{FF2B5EF4-FFF2-40B4-BE49-F238E27FC236}">
              <a16:creationId xmlns:a16="http://schemas.microsoft.com/office/drawing/2014/main" xmlns=""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93" name="CustomShape 1">
          <a:extLst>
            <a:ext uri="{FF2B5EF4-FFF2-40B4-BE49-F238E27FC236}">
              <a16:creationId xmlns:a16="http://schemas.microsoft.com/office/drawing/2014/main" xmlns=""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94" name="CustomShape 1">
          <a:extLst>
            <a:ext uri="{FF2B5EF4-FFF2-40B4-BE49-F238E27FC236}">
              <a16:creationId xmlns:a16="http://schemas.microsoft.com/office/drawing/2014/main" xmlns=""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95" name="CustomShape 1">
          <a:extLst>
            <a:ext uri="{FF2B5EF4-FFF2-40B4-BE49-F238E27FC236}">
              <a16:creationId xmlns:a16="http://schemas.microsoft.com/office/drawing/2014/main" xmlns=""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96" name="CustomShape 1">
          <a:extLst>
            <a:ext uri="{FF2B5EF4-FFF2-40B4-BE49-F238E27FC236}">
              <a16:creationId xmlns:a16="http://schemas.microsoft.com/office/drawing/2014/main" xmlns=""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97" name="CustomShape 1">
          <a:extLst>
            <a:ext uri="{FF2B5EF4-FFF2-40B4-BE49-F238E27FC236}">
              <a16:creationId xmlns:a16="http://schemas.microsoft.com/office/drawing/2014/main" xmlns=""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98" name="CustomShape 1">
          <a:extLst>
            <a:ext uri="{FF2B5EF4-FFF2-40B4-BE49-F238E27FC236}">
              <a16:creationId xmlns:a16="http://schemas.microsoft.com/office/drawing/2014/main" xmlns=""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99" name="CustomShape 1">
          <a:extLst>
            <a:ext uri="{FF2B5EF4-FFF2-40B4-BE49-F238E27FC236}">
              <a16:creationId xmlns:a16="http://schemas.microsoft.com/office/drawing/2014/main" xmlns=""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00" name="CustomShape 1">
          <a:extLst>
            <a:ext uri="{FF2B5EF4-FFF2-40B4-BE49-F238E27FC236}">
              <a16:creationId xmlns:a16="http://schemas.microsoft.com/office/drawing/2014/main" xmlns=""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01" name="CustomShape 1">
          <a:extLst>
            <a:ext uri="{FF2B5EF4-FFF2-40B4-BE49-F238E27FC236}">
              <a16:creationId xmlns:a16="http://schemas.microsoft.com/office/drawing/2014/main" xmlns=""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02" name="CustomShape 1">
          <a:extLst>
            <a:ext uri="{FF2B5EF4-FFF2-40B4-BE49-F238E27FC236}">
              <a16:creationId xmlns:a16="http://schemas.microsoft.com/office/drawing/2014/main" xmlns=""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03" name="CustomShape 1">
          <a:extLst>
            <a:ext uri="{FF2B5EF4-FFF2-40B4-BE49-F238E27FC236}">
              <a16:creationId xmlns:a16="http://schemas.microsoft.com/office/drawing/2014/main" xmlns=""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04" name="CustomShape 1">
          <a:extLst>
            <a:ext uri="{FF2B5EF4-FFF2-40B4-BE49-F238E27FC236}">
              <a16:creationId xmlns:a16="http://schemas.microsoft.com/office/drawing/2014/main" xmlns=""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05" name="CustomShape 1">
          <a:extLst>
            <a:ext uri="{FF2B5EF4-FFF2-40B4-BE49-F238E27FC236}">
              <a16:creationId xmlns:a16="http://schemas.microsoft.com/office/drawing/2014/main" xmlns=""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506" name="CustomShape 1">
          <a:extLst>
            <a:ext uri="{FF2B5EF4-FFF2-40B4-BE49-F238E27FC236}">
              <a16:creationId xmlns:a16="http://schemas.microsoft.com/office/drawing/2014/main" xmlns=""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07" name="CustomShape 1">
          <a:extLst>
            <a:ext uri="{FF2B5EF4-FFF2-40B4-BE49-F238E27FC236}">
              <a16:creationId xmlns:a16="http://schemas.microsoft.com/office/drawing/2014/main" xmlns=""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08" name="CustomShape 1">
          <a:extLst>
            <a:ext uri="{FF2B5EF4-FFF2-40B4-BE49-F238E27FC236}">
              <a16:creationId xmlns:a16="http://schemas.microsoft.com/office/drawing/2014/main" xmlns=""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09" name="CustomShape 1">
          <a:extLst>
            <a:ext uri="{FF2B5EF4-FFF2-40B4-BE49-F238E27FC236}">
              <a16:creationId xmlns:a16="http://schemas.microsoft.com/office/drawing/2014/main" xmlns=""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10" name="CustomShape 1">
          <a:extLst>
            <a:ext uri="{FF2B5EF4-FFF2-40B4-BE49-F238E27FC236}">
              <a16:creationId xmlns:a16="http://schemas.microsoft.com/office/drawing/2014/main" xmlns=""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11" name="CustomShape 1">
          <a:extLst>
            <a:ext uri="{FF2B5EF4-FFF2-40B4-BE49-F238E27FC236}">
              <a16:creationId xmlns:a16="http://schemas.microsoft.com/office/drawing/2014/main" xmlns=""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12" name="CustomShape 1">
          <a:extLst>
            <a:ext uri="{FF2B5EF4-FFF2-40B4-BE49-F238E27FC236}">
              <a16:creationId xmlns:a16="http://schemas.microsoft.com/office/drawing/2014/main" xmlns=""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13" name="CustomShape 1">
          <a:extLst>
            <a:ext uri="{FF2B5EF4-FFF2-40B4-BE49-F238E27FC236}">
              <a16:creationId xmlns:a16="http://schemas.microsoft.com/office/drawing/2014/main" xmlns=""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14" name="CustomShape 1">
          <a:extLst>
            <a:ext uri="{FF2B5EF4-FFF2-40B4-BE49-F238E27FC236}">
              <a16:creationId xmlns:a16="http://schemas.microsoft.com/office/drawing/2014/main" xmlns=""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515" name="CustomShape 1">
          <a:extLst>
            <a:ext uri="{FF2B5EF4-FFF2-40B4-BE49-F238E27FC236}">
              <a16:creationId xmlns:a16="http://schemas.microsoft.com/office/drawing/2014/main" xmlns=""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16" name="CustomShape 1">
          <a:extLst>
            <a:ext uri="{FF2B5EF4-FFF2-40B4-BE49-F238E27FC236}">
              <a16:creationId xmlns:a16="http://schemas.microsoft.com/office/drawing/2014/main" xmlns=""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17" name="CustomShape 1">
          <a:extLst>
            <a:ext uri="{FF2B5EF4-FFF2-40B4-BE49-F238E27FC236}">
              <a16:creationId xmlns:a16="http://schemas.microsoft.com/office/drawing/2014/main" xmlns=""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18" name="CustomShape 1">
          <a:extLst>
            <a:ext uri="{FF2B5EF4-FFF2-40B4-BE49-F238E27FC236}">
              <a16:creationId xmlns:a16="http://schemas.microsoft.com/office/drawing/2014/main" xmlns=""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19" name="CustomShape 1">
          <a:extLst>
            <a:ext uri="{FF2B5EF4-FFF2-40B4-BE49-F238E27FC236}">
              <a16:creationId xmlns:a16="http://schemas.microsoft.com/office/drawing/2014/main" xmlns=""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20" name="CustomShape 1">
          <a:extLst>
            <a:ext uri="{FF2B5EF4-FFF2-40B4-BE49-F238E27FC236}">
              <a16:creationId xmlns:a16="http://schemas.microsoft.com/office/drawing/2014/main" xmlns=""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21" name="CustomShape 1">
          <a:extLst>
            <a:ext uri="{FF2B5EF4-FFF2-40B4-BE49-F238E27FC236}">
              <a16:creationId xmlns:a16="http://schemas.microsoft.com/office/drawing/2014/main" xmlns=""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22" name="CustomShape 1">
          <a:extLst>
            <a:ext uri="{FF2B5EF4-FFF2-40B4-BE49-F238E27FC236}">
              <a16:creationId xmlns:a16="http://schemas.microsoft.com/office/drawing/2014/main" xmlns=""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23" name="CustomShape 1">
          <a:extLst>
            <a:ext uri="{FF2B5EF4-FFF2-40B4-BE49-F238E27FC236}">
              <a16:creationId xmlns:a16="http://schemas.microsoft.com/office/drawing/2014/main" xmlns=""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24" name="CustomShape 1">
          <a:extLst>
            <a:ext uri="{FF2B5EF4-FFF2-40B4-BE49-F238E27FC236}">
              <a16:creationId xmlns:a16="http://schemas.microsoft.com/office/drawing/2014/main" xmlns=""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25" name="CustomShape 1">
          <a:extLst>
            <a:ext uri="{FF2B5EF4-FFF2-40B4-BE49-F238E27FC236}">
              <a16:creationId xmlns:a16="http://schemas.microsoft.com/office/drawing/2014/main" xmlns=""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26" name="CustomShape 1">
          <a:extLst>
            <a:ext uri="{FF2B5EF4-FFF2-40B4-BE49-F238E27FC236}">
              <a16:creationId xmlns:a16="http://schemas.microsoft.com/office/drawing/2014/main" xmlns=""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27" name="CustomShape 1">
          <a:extLst>
            <a:ext uri="{FF2B5EF4-FFF2-40B4-BE49-F238E27FC236}">
              <a16:creationId xmlns:a16="http://schemas.microsoft.com/office/drawing/2014/main" xmlns=""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28" name="CustomShape 1">
          <a:extLst>
            <a:ext uri="{FF2B5EF4-FFF2-40B4-BE49-F238E27FC236}">
              <a16:creationId xmlns:a16="http://schemas.microsoft.com/office/drawing/2014/main" xmlns=""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29" name="CustomShape 1">
          <a:extLst>
            <a:ext uri="{FF2B5EF4-FFF2-40B4-BE49-F238E27FC236}">
              <a16:creationId xmlns:a16="http://schemas.microsoft.com/office/drawing/2014/main" xmlns=""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30" name="CustomShape 1">
          <a:extLst>
            <a:ext uri="{FF2B5EF4-FFF2-40B4-BE49-F238E27FC236}">
              <a16:creationId xmlns:a16="http://schemas.microsoft.com/office/drawing/2014/main" xmlns=""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31" name="CustomShape 1">
          <a:extLst>
            <a:ext uri="{FF2B5EF4-FFF2-40B4-BE49-F238E27FC236}">
              <a16:creationId xmlns:a16="http://schemas.microsoft.com/office/drawing/2014/main" xmlns=""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32" name="CustomShape 1">
          <a:extLst>
            <a:ext uri="{FF2B5EF4-FFF2-40B4-BE49-F238E27FC236}">
              <a16:creationId xmlns:a16="http://schemas.microsoft.com/office/drawing/2014/main" xmlns=""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33" name="CustomShape 1">
          <a:extLst>
            <a:ext uri="{FF2B5EF4-FFF2-40B4-BE49-F238E27FC236}">
              <a16:creationId xmlns:a16="http://schemas.microsoft.com/office/drawing/2014/main" xmlns=""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34" name="CustomShape 1">
          <a:extLst>
            <a:ext uri="{FF2B5EF4-FFF2-40B4-BE49-F238E27FC236}">
              <a16:creationId xmlns:a16="http://schemas.microsoft.com/office/drawing/2014/main" xmlns=""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35" name="CustomShape 1">
          <a:extLst>
            <a:ext uri="{FF2B5EF4-FFF2-40B4-BE49-F238E27FC236}">
              <a16:creationId xmlns:a16="http://schemas.microsoft.com/office/drawing/2014/main" xmlns=""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36" name="CustomShape 1">
          <a:extLst>
            <a:ext uri="{FF2B5EF4-FFF2-40B4-BE49-F238E27FC236}">
              <a16:creationId xmlns:a16="http://schemas.microsoft.com/office/drawing/2014/main" xmlns=""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37" name="CustomShape 1">
          <a:extLst>
            <a:ext uri="{FF2B5EF4-FFF2-40B4-BE49-F238E27FC236}">
              <a16:creationId xmlns:a16="http://schemas.microsoft.com/office/drawing/2014/main" xmlns=""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38" name="CustomShape 1">
          <a:extLst>
            <a:ext uri="{FF2B5EF4-FFF2-40B4-BE49-F238E27FC236}">
              <a16:creationId xmlns:a16="http://schemas.microsoft.com/office/drawing/2014/main" xmlns=""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39" name="CustomShape 1">
          <a:extLst>
            <a:ext uri="{FF2B5EF4-FFF2-40B4-BE49-F238E27FC236}">
              <a16:creationId xmlns:a16="http://schemas.microsoft.com/office/drawing/2014/main" xmlns=""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40" name="CustomShape 1">
          <a:extLst>
            <a:ext uri="{FF2B5EF4-FFF2-40B4-BE49-F238E27FC236}">
              <a16:creationId xmlns:a16="http://schemas.microsoft.com/office/drawing/2014/main" xmlns=""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41" name="CustomShape 1">
          <a:extLst>
            <a:ext uri="{FF2B5EF4-FFF2-40B4-BE49-F238E27FC236}">
              <a16:creationId xmlns:a16="http://schemas.microsoft.com/office/drawing/2014/main" xmlns=""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42" name="CustomShape 1">
          <a:extLst>
            <a:ext uri="{FF2B5EF4-FFF2-40B4-BE49-F238E27FC236}">
              <a16:creationId xmlns:a16="http://schemas.microsoft.com/office/drawing/2014/main" xmlns=""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43" name="CustomShape 1">
          <a:extLst>
            <a:ext uri="{FF2B5EF4-FFF2-40B4-BE49-F238E27FC236}">
              <a16:creationId xmlns:a16="http://schemas.microsoft.com/office/drawing/2014/main" xmlns=""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44" name="CustomShape 1">
          <a:extLst>
            <a:ext uri="{FF2B5EF4-FFF2-40B4-BE49-F238E27FC236}">
              <a16:creationId xmlns:a16="http://schemas.microsoft.com/office/drawing/2014/main" xmlns=""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45" name="CustomShape 1">
          <a:extLst>
            <a:ext uri="{FF2B5EF4-FFF2-40B4-BE49-F238E27FC236}">
              <a16:creationId xmlns:a16="http://schemas.microsoft.com/office/drawing/2014/main" xmlns=""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46" name="CustomShape 1">
          <a:extLst>
            <a:ext uri="{FF2B5EF4-FFF2-40B4-BE49-F238E27FC236}">
              <a16:creationId xmlns:a16="http://schemas.microsoft.com/office/drawing/2014/main" xmlns=""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47" name="CustomShape 1">
          <a:extLst>
            <a:ext uri="{FF2B5EF4-FFF2-40B4-BE49-F238E27FC236}">
              <a16:creationId xmlns:a16="http://schemas.microsoft.com/office/drawing/2014/main" xmlns=""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48" name="CustomShape 1">
          <a:extLst>
            <a:ext uri="{FF2B5EF4-FFF2-40B4-BE49-F238E27FC236}">
              <a16:creationId xmlns:a16="http://schemas.microsoft.com/office/drawing/2014/main" xmlns=""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49" name="CustomShape 1">
          <a:extLst>
            <a:ext uri="{FF2B5EF4-FFF2-40B4-BE49-F238E27FC236}">
              <a16:creationId xmlns:a16="http://schemas.microsoft.com/office/drawing/2014/main" xmlns=""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50" name="CustomShape 1">
          <a:extLst>
            <a:ext uri="{FF2B5EF4-FFF2-40B4-BE49-F238E27FC236}">
              <a16:creationId xmlns:a16="http://schemas.microsoft.com/office/drawing/2014/main" xmlns=""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51" name="CustomShape 1">
          <a:extLst>
            <a:ext uri="{FF2B5EF4-FFF2-40B4-BE49-F238E27FC236}">
              <a16:creationId xmlns:a16="http://schemas.microsoft.com/office/drawing/2014/main" xmlns=""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52" name="CustomShape 1">
          <a:extLst>
            <a:ext uri="{FF2B5EF4-FFF2-40B4-BE49-F238E27FC236}">
              <a16:creationId xmlns:a16="http://schemas.microsoft.com/office/drawing/2014/main" xmlns=""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53" name="CustomShape 1">
          <a:extLst>
            <a:ext uri="{FF2B5EF4-FFF2-40B4-BE49-F238E27FC236}">
              <a16:creationId xmlns:a16="http://schemas.microsoft.com/office/drawing/2014/main" xmlns=""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54" name="CustomShape 1">
          <a:extLst>
            <a:ext uri="{FF2B5EF4-FFF2-40B4-BE49-F238E27FC236}">
              <a16:creationId xmlns:a16="http://schemas.microsoft.com/office/drawing/2014/main" xmlns=""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55" name="CustomShape 1">
          <a:extLst>
            <a:ext uri="{FF2B5EF4-FFF2-40B4-BE49-F238E27FC236}">
              <a16:creationId xmlns:a16="http://schemas.microsoft.com/office/drawing/2014/main" xmlns=""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56" name="CustomShape 1">
          <a:extLst>
            <a:ext uri="{FF2B5EF4-FFF2-40B4-BE49-F238E27FC236}">
              <a16:creationId xmlns:a16="http://schemas.microsoft.com/office/drawing/2014/main" xmlns=""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57" name="CustomShape 1">
          <a:extLst>
            <a:ext uri="{FF2B5EF4-FFF2-40B4-BE49-F238E27FC236}">
              <a16:creationId xmlns:a16="http://schemas.microsoft.com/office/drawing/2014/main" xmlns=""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558" name="CustomShape 1">
          <a:extLst>
            <a:ext uri="{FF2B5EF4-FFF2-40B4-BE49-F238E27FC236}">
              <a16:creationId xmlns:a16="http://schemas.microsoft.com/office/drawing/2014/main" xmlns=""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59" name="CustomShape 1">
          <a:extLst>
            <a:ext uri="{FF2B5EF4-FFF2-40B4-BE49-F238E27FC236}">
              <a16:creationId xmlns:a16="http://schemas.microsoft.com/office/drawing/2014/main" xmlns=""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60" name="CustomShape 1">
          <a:extLst>
            <a:ext uri="{FF2B5EF4-FFF2-40B4-BE49-F238E27FC236}">
              <a16:creationId xmlns:a16="http://schemas.microsoft.com/office/drawing/2014/main" xmlns=""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61" name="CustomShape 1">
          <a:extLst>
            <a:ext uri="{FF2B5EF4-FFF2-40B4-BE49-F238E27FC236}">
              <a16:creationId xmlns:a16="http://schemas.microsoft.com/office/drawing/2014/main" xmlns=""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62" name="CustomShape 1">
          <a:extLst>
            <a:ext uri="{FF2B5EF4-FFF2-40B4-BE49-F238E27FC236}">
              <a16:creationId xmlns:a16="http://schemas.microsoft.com/office/drawing/2014/main" xmlns=""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63" name="CustomShape 1">
          <a:extLst>
            <a:ext uri="{FF2B5EF4-FFF2-40B4-BE49-F238E27FC236}">
              <a16:creationId xmlns:a16="http://schemas.microsoft.com/office/drawing/2014/main" xmlns=""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64" name="CustomShape 1">
          <a:extLst>
            <a:ext uri="{FF2B5EF4-FFF2-40B4-BE49-F238E27FC236}">
              <a16:creationId xmlns:a16="http://schemas.microsoft.com/office/drawing/2014/main" xmlns=""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65" name="CustomShape 1">
          <a:extLst>
            <a:ext uri="{FF2B5EF4-FFF2-40B4-BE49-F238E27FC236}">
              <a16:creationId xmlns:a16="http://schemas.microsoft.com/office/drawing/2014/main" xmlns=""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66" name="CustomShape 1">
          <a:extLst>
            <a:ext uri="{FF2B5EF4-FFF2-40B4-BE49-F238E27FC236}">
              <a16:creationId xmlns:a16="http://schemas.microsoft.com/office/drawing/2014/main" xmlns=""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67" name="CustomShape 1">
          <a:extLst>
            <a:ext uri="{FF2B5EF4-FFF2-40B4-BE49-F238E27FC236}">
              <a16:creationId xmlns:a16="http://schemas.microsoft.com/office/drawing/2014/main" xmlns=""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68" name="CustomShape 1">
          <a:extLst>
            <a:ext uri="{FF2B5EF4-FFF2-40B4-BE49-F238E27FC236}">
              <a16:creationId xmlns:a16="http://schemas.microsoft.com/office/drawing/2014/main" xmlns=""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69" name="CustomShape 1">
          <a:extLst>
            <a:ext uri="{FF2B5EF4-FFF2-40B4-BE49-F238E27FC236}">
              <a16:creationId xmlns:a16="http://schemas.microsoft.com/office/drawing/2014/main" xmlns=""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70" name="CustomShape 1">
          <a:extLst>
            <a:ext uri="{FF2B5EF4-FFF2-40B4-BE49-F238E27FC236}">
              <a16:creationId xmlns:a16="http://schemas.microsoft.com/office/drawing/2014/main" xmlns=""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71" name="CustomShape 1">
          <a:extLst>
            <a:ext uri="{FF2B5EF4-FFF2-40B4-BE49-F238E27FC236}">
              <a16:creationId xmlns:a16="http://schemas.microsoft.com/office/drawing/2014/main" xmlns=""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72" name="CustomShape 1">
          <a:extLst>
            <a:ext uri="{FF2B5EF4-FFF2-40B4-BE49-F238E27FC236}">
              <a16:creationId xmlns:a16="http://schemas.microsoft.com/office/drawing/2014/main" xmlns=""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73" name="CustomShape 1">
          <a:extLst>
            <a:ext uri="{FF2B5EF4-FFF2-40B4-BE49-F238E27FC236}">
              <a16:creationId xmlns:a16="http://schemas.microsoft.com/office/drawing/2014/main" xmlns=""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74" name="CustomShape 1">
          <a:extLst>
            <a:ext uri="{FF2B5EF4-FFF2-40B4-BE49-F238E27FC236}">
              <a16:creationId xmlns:a16="http://schemas.microsoft.com/office/drawing/2014/main" xmlns=""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75" name="CustomShape 1">
          <a:extLst>
            <a:ext uri="{FF2B5EF4-FFF2-40B4-BE49-F238E27FC236}">
              <a16:creationId xmlns:a16="http://schemas.microsoft.com/office/drawing/2014/main" xmlns=""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76" name="CustomShape 1">
          <a:extLst>
            <a:ext uri="{FF2B5EF4-FFF2-40B4-BE49-F238E27FC236}">
              <a16:creationId xmlns:a16="http://schemas.microsoft.com/office/drawing/2014/main" xmlns=""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77" name="CustomShape 1">
          <a:extLst>
            <a:ext uri="{FF2B5EF4-FFF2-40B4-BE49-F238E27FC236}">
              <a16:creationId xmlns:a16="http://schemas.microsoft.com/office/drawing/2014/main" xmlns=""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78" name="CustomShape 1">
          <a:extLst>
            <a:ext uri="{FF2B5EF4-FFF2-40B4-BE49-F238E27FC236}">
              <a16:creationId xmlns:a16="http://schemas.microsoft.com/office/drawing/2014/main" xmlns=""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79" name="CustomShape 1">
          <a:extLst>
            <a:ext uri="{FF2B5EF4-FFF2-40B4-BE49-F238E27FC236}">
              <a16:creationId xmlns:a16="http://schemas.microsoft.com/office/drawing/2014/main" xmlns=""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80" name="CustomShape 1">
          <a:extLst>
            <a:ext uri="{FF2B5EF4-FFF2-40B4-BE49-F238E27FC236}">
              <a16:creationId xmlns:a16="http://schemas.microsoft.com/office/drawing/2014/main" xmlns=""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81" name="CustomShape 1">
          <a:extLst>
            <a:ext uri="{FF2B5EF4-FFF2-40B4-BE49-F238E27FC236}">
              <a16:creationId xmlns:a16="http://schemas.microsoft.com/office/drawing/2014/main" xmlns=""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82" name="CustomShape 1">
          <a:extLst>
            <a:ext uri="{FF2B5EF4-FFF2-40B4-BE49-F238E27FC236}">
              <a16:creationId xmlns:a16="http://schemas.microsoft.com/office/drawing/2014/main" xmlns=""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83" name="CustomShape 1">
          <a:extLst>
            <a:ext uri="{FF2B5EF4-FFF2-40B4-BE49-F238E27FC236}">
              <a16:creationId xmlns:a16="http://schemas.microsoft.com/office/drawing/2014/main" xmlns=""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84" name="CustomShape 1">
          <a:extLst>
            <a:ext uri="{FF2B5EF4-FFF2-40B4-BE49-F238E27FC236}">
              <a16:creationId xmlns:a16="http://schemas.microsoft.com/office/drawing/2014/main" xmlns=""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85" name="CustomShape 1">
          <a:extLst>
            <a:ext uri="{FF2B5EF4-FFF2-40B4-BE49-F238E27FC236}">
              <a16:creationId xmlns:a16="http://schemas.microsoft.com/office/drawing/2014/main" xmlns=""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86" name="CustomShape 1">
          <a:extLst>
            <a:ext uri="{FF2B5EF4-FFF2-40B4-BE49-F238E27FC236}">
              <a16:creationId xmlns:a16="http://schemas.microsoft.com/office/drawing/2014/main" xmlns=""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87" name="CustomShape 1">
          <a:extLst>
            <a:ext uri="{FF2B5EF4-FFF2-40B4-BE49-F238E27FC236}">
              <a16:creationId xmlns:a16="http://schemas.microsoft.com/office/drawing/2014/main" xmlns=""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88" name="CustomShape 1">
          <a:extLst>
            <a:ext uri="{FF2B5EF4-FFF2-40B4-BE49-F238E27FC236}">
              <a16:creationId xmlns:a16="http://schemas.microsoft.com/office/drawing/2014/main" xmlns=""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89" name="CustomShape 1">
          <a:extLst>
            <a:ext uri="{FF2B5EF4-FFF2-40B4-BE49-F238E27FC236}">
              <a16:creationId xmlns:a16="http://schemas.microsoft.com/office/drawing/2014/main" xmlns=""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90" name="CustomShape 1">
          <a:extLst>
            <a:ext uri="{FF2B5EF4-FFF2-40B4-BE49-F238E27FC236}">
              <a16:creationId xmlns:a16="http://schemas.microsoft.com/office/drawing/2014/main" xmlns=""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91" name="CustomShape 1">
          <a:extLst>
            <a:ext uri="{FF2B5EF4-FFF2-40B4-BE49-F238E27FC236}">
              <a16:creationId xmlns:a16="http://schemas.microsoft.com/office/drawing/2014/main" xmlns=""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92" name="CustomShape 1">
          <a:extLst>
            <a:ext uri="{FF2B5EF4-FFF2-40B4-BE49-F238E27FC236}">
              <a16:creationId xmlns:a16="http://schemas.microsoft.com/office/drawing/2014/main" xmlns=""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93" name="CustomShape 1">
          <a:extLst>
            <a:ext uri="{FF2B5EF4-FFF2-40B4-BE49-F238E27FC236}">
              <a16:creationId xmlns:a16="http://schemas.microsoft.com/office/drawing/2014/main" xmlns=""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94" name="CustomShape 1">
          <a:extLst>
            <a:ext uri="{FF2B5EF4-FFF2-40B4-BE49-F238E27FC236}">
              <a16:creationId xmlns:a16="http://schemas.microsoft.com/office/drawing/2014/main" xmlns=""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595" name="CustomShape 1">
          <a:extLst>
            <a:ext uri="{FF2B5EF4-FFF2-40B4-BE49-F238E27FC236}">
              <a16:creationId xmlns:a16="http://schemas.microsoft.com/office/drawing/2014/main" xmlns=""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96" name="CustomShape 1">
          <a:extLst>
            <a:ext uri="{FF2B5EF4-FFF2-40B4-BE49-F238E27FC236}">
              <a16:creationId xmlns:a16="http://schemas.microsoft.com/office/drawing/2014/main" xmlns=""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97" name="CustomShape 1">
          <a:extLst>
            <a:ext uri="{FF2B5EF4-FFF2-40B4-BE49-F238E27FC236}">
              <a16:creationId xmlns:a16="http://schemas.microsoft.com/office/drawing/2014/main" xmlns=""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98" name="CustomShape 1">
          <a:extLst>
            <a:ext uri="{FF2B5EF4-FFF2-40B4-BE49-F238E27FC236}">
              <a16:creationId xmlns:a16="http://schemas.microsoft.com/office/drawing/2014/main" xmlns=""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99" name="CustomShape 1">
          <a:extLst>
            <a:ext uri="{FF2B5EF4-FFF2-40B4-BE49-F238E27FC236}">
              <a16:creationId xmlns:a16="http://schemas.microsoft.com/office/drawing/2014/main" xmlns=""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00" name="CustomShape 1">
          <a:extLst>
            <a:ext uri="{FF2B5EF4-FFF2-40B4-BE49-F238E27FC236}">
              <a16:creationId xmlns:a16="http://schemas.microsoft.com/office/drawing/2014/main" xmlns=""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01" name="CustomShape 1">
          <a:extLst>
            <a:ext uri="{FF2B5EF4-FFF2-40B4-BE49-F238E27FC236}">
              <a16:creationId xmlns:a16="http://schemas.microsoft.com/office/drawing/2014/main" xmlns=""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02" name="CustomShape 1">
          <a:extLst>
            <a:ext uri="{FF2B5EF4-FFF2-40B4-BE49-F238E27FC236}">
              <a16:creationId xmlns:a16="http://schemas.microsoft.com/office/drawing/2014/main" xmlns=""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03" name="CustomShape 1">
          <a:extLst>
            <a:ext uri="{FF2B5EF4-FFF2-40B4-BE49-F238E27FC236}">
              <a16:creationId xmlns:a16="http://schemas.microsoft.com/office/drawing/2014/main" xmlns=""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604" name="CustomShape 1">
          <a:extLst>
            <a:ext uri="{FF2B5EF4-FFF2-40B4-BE49-F238E27FC236}">
              <a16:creationId xmlns:a16="http://schemas.microsoft.com/office/drawing/2014/main" xmlns=""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05" name="CustomShape 1">
          <a:extLst>
            <a:ext uri="{FF2B5EF4-FFF2-40B4-BE49-F238E27FC236}">
              <a16:creationId xmlns:a16="http://schemas.microsoft.com/office/drawing/2014/main" xmlns=""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06" name="CustomShape 1">
          <a:extLst>
            <a:ext uri="{FF2B5EF4-FFF2-40B4-BE49-F238E27FC236}">
              <a16:creationId xmlns:a16="http://schemas.microsoft.com/office/drawing/2014/main" xmlns=""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07" name="CustomShape 1">
          <a:extLst>
            <a:ext uri="{FF2B5EF4-FFF2-40B4-BE49-F238E27FC236}">
              <a16:creationId xmlns:a16="http://schemas.microsoft.com/office/drawing/2014/main" xmlns=""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08" name="CustomShape 1">
          <a:extLst>
            <a:ext uri="{FF2B5EF4-FFF2-40B4-BE49-F238E27FC236}">
              <a16:creationId xmlns:a16="http://schemas.microsoft.com/office/drawing/2014/main" xmlns=""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09" name="CustomShape 1">
          <a:extLst>
            <a:ext uri="{FF2B5EF4-FFF2-40B4-BE49-F238E27FC236}">
              <a16:creationId xmlns:a16="http://schemas.microsoft.com/office/drawing/2014/main" xmlns=""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10" name="CustomShape 1">
          <a:extLst>
            <a:ext uri="{FF2B5EF4-FFF2-40B4-BE49-F238E27FC236}">
              <a16:creationId xmlns:a16="http://schemas.microsoft.com/office/drawing/2014/main" xmlns=""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11" name="CustomShape 1">
          <a:extLst>
            <a:ext uri="{FF2B5EF4-FFF2-40B4-BE49-F238E27FC236}">
              <a16:creationId xmlns:a16="http://schemas.microsoft.com/office/drawing/2014/main" xmlns=""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12" name="CustomShape 1">
          <a:extLst>
            <a:ext uri="{FF2B5EF4-FFF2-40B4-BE49-F238E27FC236}">
              <a16:creationId xmlns:a16="http://schemas.microsoft.com/office/drawing/2014/main" xmlns=""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13" name="CustomShape 1">
          <a:extLst>
            <a:ext uri="{FF2B5EF4-FFF2-40B4-BE49-F238E27FC236}">
              <a16:creationId xmlns:a16="http://schemas.microsoft.com/office/drawing/2014/main" xmlns=""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14" name="CustomShape 1">
          <a:extLst>
            <a:ext uri="{FF2B5EF4-FFF2-40B4-BE49-F238E27FC236}">
              <a16:creationId xmlns:a16="http://schemas.microsoft.com/office/drawing/2014/main" xmlns=""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15" name="CustomShape 1">
          <a:extLst>
            <a:ext uri="{FF2B5EF4-FFF2-40B4-BE49-F238E27FC236}">
              <a16:creationId xmlns:a16="http://schemas.microsoft.com/office/drawing/2014/main" xmlns=""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16" name="CustomShape 1">
          <a:extLst>
            <a:ext uri="{FF2B5EF4-FFF2-40B4-BE49-F238E27FC236}">
              <a16:creationId xmlns:a16="http://schemas.microsoft.com/office/drawing/2014/main" xmlns=""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17" name="CustomShape 1">
          <a:extLst>
            <a:ext uri="{FF2B5EF4-FFF2-40B4-BE49-F238E27FC236}">
              <a16:creationId xmlns:a16="http://schemas.microsoft.com/office/drawing/2014/main" xmlns=""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18" name="CustomShape 1">
          <a:extLst>
            <a:ext uri="{FF2B5EF4-FFF2-40B4-BE49-F238E27FC236}">
              <a16:creationId xmlns:a16="http://schemas.microsoft.com/office/drawing/2014/main" xmlns=""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19" name="CustomShape 1">
          <a:extLst>
            <a:ext uri="{FF2B5EF4-FFF2-40B4-BE49-F238E27FC236}">
              <a16:creationId xmlns:a16="http://schemas.microsoft.com/office/drawing/2014/main" xmlns=""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20" name="CustomShape 1">
          <a:extLst>
            <a:ext uri="{FF2B5EF4-FFF2-40B4-BE49-F238E27FC236}">
              <a16:creationId xmlns:a16="http://schemas.microsoft.com/office/drawing/2014/main" xmlns=""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21" name="CustomShape 1">
          <a:extLst>
            <a:ext uri="{FF2B5EF4-FFF2-40B4-BE49-F238E27FC236}">
              <a16:creationId xmlns:a16="http://schemas.microsoft.com/office/drawing/2014/main" xmlns=""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22" name="CustomShape 1">
          <a:extLst>
            <a:ext uri="{FF2B5EF4-FFF2-40B4-BE49-F238E27FC236}">
              <a16:creationId xmlns:a16="http://schemas.microsoft.com/office/drawing/2014/main" xmlns=""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23" name="CustomShape 1">
          <a:extLst>
            <a:ext uri="{FF2B5EF4-FFF2-40B4-BE49-F238E27FC236}">
              <a16:creationId xmlns:a16="http://schemas.microsoft.com/office/drawing/2014/main" xmlns=""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24" name="CustomShape 1">
          <a:extLst>
            <a:ext uri="{FF2B5EF4-FFF2-40B4-BE49-F238E27FC236}">
              <a16:creationId xmlns:a16="http://schemas.microsoft.com/office/drawing/2014/main" xmlns=""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25" name="CustomShape 1">
          <a:extLst>
            <a:ext uri="{FF2B5EF4-FFF2-40B4-BE49-F238E27FC236}">
              <a16:creationId xmlns:a16="http://schemas.microsoft.com/office/drawing/2014/main" xmlns=""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26" name="CustomShape 1">
          <a:extLst>
            <a:ext uri="{FF2B5EF4-FFF2-40B4-BE49-F238E27FC236}">
              <a16:creationId xmlns:a16="http://schemas.microsoft.com/office/drawing/2014/main" xmlns=""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27" name="CustomShape 1">
          <a:extLst>
            <a:ext uri="{FF2B5EF4-FFF2-40B4-BE49-F238E27FC236}">
              <a16:creationId xmlns:a16="http://schemas.microsoft.com/office/drawing/2014/main" xmlns=""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28" name="CustomShape 1">
          <a:extLst>
            <a:ext uri="{FF2B5EF4-FFF2-40B4-BE49-F238E27FC236}">
              <a16:creationId xmlns:a16="http://schemas.microsoft.com/office/drawing/2014/main" xmlns=""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29" name="CustomShape 1">
          <a:extLst>
            <a:ext uri="{FF2B5EF4-FFF2-40B4-BE49-F238E27FC236}">
              <a16:creationId xmlns:a16="http://schemas.microsoft.com/office/drawing/2014/main" xmlns=""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30" name="CustomShape 1">
          <a:extLst>
            <a:ext uri="{FF2B5EF4-FFF2-40B4-BE49-F238E27FC236}">
              <a16:creationId xmlns:a16="http://schemas.microsoft.com/office/drawing/2014/main" xmlns=""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31" name="CustomShape 1">
          <a:extLst>
            <a:ext uri="{FF2B5EF4-FFF2-40B4-BE49-F238E27FC236}">
              <a16:creationId xmlns:a16="http://schemas.microsoft.com/office/drawing/2014/main" xmlns=""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32" name="CustomShape 1">
          <a:extLst>
            <a:ext uri="{FF2B5EF4-FFF2-40B4-BE49-F238E27FC236}">
              <a16:creationId xmlns:a16="http://schemas.microsoft.com/office/drawing/2014/main" xmlns=""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33" name="CustomShape 1">
          <a:extLst>
            <a:ext uri="{FF2B5EF4-FFF2-40B4-BE49-F238E27FC236}">
              <a16:creationId xmlns:a16="http://schemas.microsoft.com/office/drawing/2014/main" xmlns=""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34" name="CustomShape 1">
          <a:extLst>
            <a:ext uri="{FF2B5EF4-FFF2-40B4-BE49-F238E27FC236}">
              <a16:creationId xmlns:a16="http://schemas.microsoft.com/office/drawing/2014/main" xmlns=""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35" name="CustomShape 1">
          <a:extLst>
            <a:ext uri="{FF2B5EF4-FFF2-40B4-BE49-F238E27FC236}">
              <a16:creationId xmlns:a16="http://schemas.microsoft.com/office/drawing/2014/main" xmlns=""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36" name="CustomShape 1">
          <a:extLst>
            <a:ext uri="{FF2B5EF4-FFF2-40B4-BE49-F238E27FC236}">
              <a16:creationId xmlns:a16="http://schemas.microsoft.com/office/drawing/2014/main" xmlns=""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37" name="CustomShape 1">
          <a:extLst>
            <a:ext uri="{FF2B5EF4-FFF2-40B4-BE49-F238E27FC236}">
              <a16:creationId xmlns:a16="http://schemas.microsoft.com/office/drawing/2014/main" xmlns=""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38" name="CustomShape 1">
          <a:extLst>
            <a:ext uri="{FF2B5EF4-FFF2-40B4-BE49-F238E27FC236}">
              <a16:creationId xmlns:a16="http://schemas.microsoft.com/office/drawing/2014/main" xmlns=""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39" name="CustomShape 1">
          <a:extLst>
            <a:ext uri="{FF2B5EF4-FFF2-40B4-BE49-F238E27FC236}">
              <a16:creationId xmlns:a16="http://schemas.microsoft.com/office/drawing/2014/main" xmlns=""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40" name="CustomShape 1">
          <a:extLst>
            <a:ext uri="{FF2B5EF4-FFF2-40B4-BE49-F238E27FC236}">
              <a16:creationId xmlns:a16="http://schemas.microsoft.com/office/drawing/2014/main" xmlns=""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41" name="CustomShape 1">
          <a:extLst>
            <a:ext uri="{FF2B5EF4-FFF2-40B4-BE49-F238E27FC236}">
              <a16:creationId xmlns:a16="http://schemas.microsoft.com/office/drawing/2014/main" xmlns=""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42" name="CustomShape 1">
          <a:extLst>
            <a:ext uri="{FF2B5EF4-FFF2-40B4-BE49-F238E27FC236}">
              <a16:creationId xmlns:a16="http://schemas.microsoft.com/office/drawing/2014/main" xmlns=""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43" name="CustomShape 1">
          <a:extLst>
            <a:ext uri="{FF2B5EF4-FFF2-40B4-BE49-F238E27FC236}">
              <a16:creationId xmlns:a16="http://schemas.microsoft.com/office/drawing/2014/main" xmlns=""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44" name="CustomShape 1">
          <a:extLst>
            <a:ext uri="{FF2B5EF4-FFF2-40B4-BE49-F238E27FC236}">
              <a16:creationId xmlns:a16="http://schemas.microsoft.com/office/drawing/2014/main" xmlns=""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45" name="CustomShape 1">
          <a:extLst>
            <a:ext uri="{FF2B5EF4-FFF2-40B4-BE49-F238E27FC236}">
              <a16:creationId xmlns:a16="http://schemas.microsoft.com/office/drawing/2014/main" xmlns=""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46" name="CustomShape 1">
          <a:extLst>
            <a:ext uri="{FF2B5EF4-FFF2-40B4-BE49-F238E27FC236}">
              <a16:creationId xmlns:a16="http://schemas.microsoft.com/office/drawing/2014/main" xmlns=""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647" name="CustomShape 1">
          <a:extLst>
            <a:ext uri="{FF2B5EF4-FFF2-40B4-BE49-F238E27FC236}">
              <a16:creationId xmlns:a16="http://schemas.microsoft.com/office/drawing/2014/main" xmlns=""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48" name="CustomShape 1">
          <a:extLst>
            <a:ext uri="{FF2B5EF4-FFF2-40B4-BE49-F238E27FC236}">
              <a16:creationId xmlns:a16="http://schemas.microsoft.com/office/drawing/2014/main" xmlns=""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49" name="CustomShape 1">
          <a:extLst>
            <a:ext uri="{FF2B5EF4-FFF2-40B4-BE49-F238E27FC236}">
              <a16:creationId xmlns:a16="http://schemas.microsoft.com/office/drawing/2014/main" xmlns=""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50" name="CustomShape 1">
          <a:extLst>
            <a:ext uri="{FF2B5EF4-FFF2-40B4-BE49-F238E27FC236}">
              <a16:creationId xmlns:a16="http://schemas.microsoft.com/office/drawing/2014/main" xmlns=""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51" name="CustomShape 1">
          <a:extLst>
            <a:ext uri="{FF2B5EF4-FFF2-40B4-BE49-F238E27FC236}">
              <a16:creationId xmlns:a16="http://schemas.microsoft.com/office/drawing/2014/main" xmlns=""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52" name="CustomShape 1">
          <a:extLst>
            <a:ext uri="{FF2B5EF4-FFF2-40B4-BE49-F238E27FC236}">
              <a16:creationId xmlns:a16="http://schemas.microsoft.com/office/drawing/2014/main" xmlns=""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53" name="CustomShape 1">
          <a:extLst>
            <a:ext uri="{FF2B5EF4-FFF2-40B4-BE49-F238E27FC236}">
              <a16:creationId xmlns:a16="http://schemas.microsoft.com/office/drawing/2014/main" xmlns=""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54" name="CustomShape 1">
          <a:extLst>
            <a:ext uri="{FF2B5EF4-FFF2-40B4-BE49-F238E27FC236}">
              <a16:creationId xmlns:a16="http://schemas.microsoft.com/office/drawing/2014/main" xmlns=""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55" name="CustomShape 1">
          <a:extLst>
            <a:ext uri="{FF2B5EF4-FFF2-40B4-BE49-F238E27FC236}">
              <a16:creationId xmlns:a16="http://schemas.microsoft.com/office/drawing/2014/main" xmlns=""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56" name="CustomShape 1">
          <a:extLst>
            <a:ext uri="{FF2B5EF4-FFF2-40B4-BE49-F238E27FC236}">
              <a16:creationId xmlns:a16="http://schemas.microsoft.com/office/drawing/2014/main" xmlns=""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57" name="CustomShape 1">
          <a:extLst>
            <a:ext uri="{FF2B5EF4-FFF2-40B4-BE49-F238E27FC236}">
              <a16:creationId xmlns:a16="http://schemas.microsoft.com/office/drawing/2014/main" xmlns=""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58" name="CustomShape 1">
          <a:extLst>
            <a:ext uri="{FF2B5EF4-FFF2-40B4-BE49-F238E27FC236}">
              <a16:creationId xmlns:a16="http://schemas.microsoft.com/office/drawing/2014/main" xmlns=""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59" name="CustomShape 1">
          <a:extLst>
            <a:ext uri="{FF2B5EF4-FFF2-40B4-BE49-F238E27FC236}">
              <a16:creationId xmlns:a16="http://schemas.microsoft.com/office/drawing/2014/main" xmlns=""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60" name="CustomShape 1">
          <a:extLst>
            <a:ext uri="{FF2B5EF4-FFF2-40B4-BE49-F238E27FC236}">
              <a16:creationId xmlns:a16="http://schemas.microsoft.com/office/drawing/2014/main" xmlns=""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61" name="CustomShape 1">
          <a:extLst>
            <a:ext uri="{FF2B5EF4-FFF2-40B4-BE49-F238E27FC236}">
              <a16:creationId xmlns:a16="http://schemas.microsoft.com/office/drawing/2014/main" xmlns=""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62" name="CustomShape 1">
          <a:extLst>
            <a:ext uri="{FF2B5EF4-FFF2-40B4-BE49-F238E27FC236}">
              <a16:creationId xmlns:a16="http://schemas.microsoft.com/office/drawing/2014/main" xmlns=""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63" name="CustomShape 1">
          <a:extLst>
            <a:ext uri="{FF2B5EF4-FFF2-40B4-BE49-F238E27FC236}">
              <a16:creationId xmlns:a16="http://schemas.microsoft.com/office/drawing/2014/main" xmlns=""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64" name="CustomShape 1">
          <a:extLst>
            <a:ext uri="{FF2B5EF4-FFF2-40B4-BE49-F238E27FC236}">
              <a16:creationId xmlns:a16="http://schemas.microsoft.com/office/drawing/2014/main" xmlns=""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65" name="CustomShape 1">
          <a:extLst>
            <a:ext uri="{FF2B5EF4-FFF2-40B4-BE49-F238E27FC236}">
              <a16:creationId xmlns:a16="http://schemas.microsoft.com/office/drawing/2014/main" xmlns=""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66" name="CustomShape 1">
          <a:extLst>
            <a:ext uri="{FF2B5EF4-FFF2-40B4-BE49-F238E27FC236}">
              <a16:creationId xmlns:a16="http://schemas.microsoft.com/office/drawing/2014/main" xmlns=""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67" name="CustomShape 1">
          <a:extLst>
            <a:ext uri="{FF2B5EF4-FFF2-40B4-BE49-F238E27FC236}">
              <a16:creationId xmlns:a16="http://schemas.microsoft.com/office/drawing/2014/main" xmlns=""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68" name="CustomShape 1">
          <a:extLst>
            <a:ext uri="{FF2B5EF4-FFF2-40B4-BE49-F238E27FC236}">
              <a16:creationId xmlns:a16="http://schemas.microsoft.com/office/drawing/2014/main" xmlns=""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69" name="CustomShape 1">
          <a:extLst>
            <a:ext uri="{FF2B5EF4-FFF2-40B4-BE49-F238E27FC236}">
              <a16:creationId xmlns:a16="http://schemas.microsoft.com/office/drawing/2014/main" xmlns=""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70" name="CustomShape 1">
          <a:extLst>
            <a:ext uri="{FF2B5EF4-FFF2-40B4-BE49-F238E27FC236}">
              <a16:creationId xmlns:a16="http://schemas.microsoft.com/office/drawing/2014/main" xmlns=""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71" name="CustomShape 1">
          <a:extLst>
            <a:ext uri="{FF2B5EF4-FFF2-40B4-BE49-F238E27FC236}">
              <a16:creationId xmlns:a16="http://schemas.microsoft.com/office/drawing/2014/main" xmlns=""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72" name="CustomShape 1">
          <a:extLst>
            <a:ext uri="{FF2B5EF4-FFF2-40B4-BE49-F238E27FC236}">
              <a16:creationId xmlns:a16="http://schemas.microsoft.com/office/drawing/2014/main" xmlns=""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73" name="CustomShape 1">
          <a:extLst>
            <a:ext uri="{FF2B5EF4-FFF2-40B4-BE49-F238E27FC236}">
              <a16:creationId xmlns:a16="http://schemas.microsoft.com/office/drawing/2014/main" xmlns=""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74" name="CustomShape 1">
          <a:extLst>
            <a:ext uri="{FF2B5EF4-FFF2-40B4-BE49-F238E27FC236}">
              <a16:creationId xmlns:a16="http://schemas.microsoft.com/office/drawing/2014/main" xmlns=""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75" name="CustomShape 1">
          <a:extLst>
            <a:ext uri="{FF2B5EF4-FFF2-40B4-BE49-F238E27FC236}">
              <a16:creationId xmlns:a16="http://schemas.microsoft.com/office/drawing/2014/main" xmlns=""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76" name="CustomShape 1">
          <a:extLst>
            <a:ext uri="{FF2B5EF4-FFF2-40B4-BE49-F238E27FC236}">
              <a16:creationId xmlns:a16="http://schemas.microsoft.com/office/drawing/2014/main" xmlns=""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77" name="CustomShape 1">
          <a:extLst>
            <a:ext uri="{FF2B5EF4-FFF2-40B4-BE49-F238E27FC236}">
              <a16:creationId xmlns:a16="http://schemas.microsoft.com/office/drawing/2014/main" xmlns=""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78" name="CustomShape 1">
          <a:extLst>
            <a:ext uri="{FF2B5EF4-FFF2-40B4-BE49-F238E27FC236}">
              <a16:creationId xmlns:a16="http://schemas.microsoft.com/office/drawing/2014/main" xmlns=""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79" name="CustomShape 1">
          <a:extLst>
            <a:ext uri="{FF2B5EF4-FFF2-40B4-BE49-F238E27FC236}">
              <a16:creationId xmlns:a16="http://schemas.microsoft.com/office/drawing/2014/main" xmlns=""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80" name="CustomShape 1">
          <a:extLst>
            <a:ext uri="{FF2B5EF4-FFF2-40B4-BE49-F238E27FC236}">
              <a16:creationId xmlns:a16="http://schemas.microsoft.com/office/drawing/2014/main" xmlns=""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81" name="CustomShape 1">
          <a:extLst>
            <a:ext uri="{FF2B5EF4-FFF2-40B4-BE49-F238E27FC236}">
              <a16:creationId xmlns:a16="http://schemas.microsoft.com/office/drawing/2014/main" xmlns=""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82" name="CustomShape 1">
          <a:extLst>
            <a:ext uri="{FF2B5EF4-FFF2-40B4-BE49-F238E27FC236}">
              <a16:creationId xmlns:a16="http://schemas.microsoft.com/office/drawing/2014/main" xmlns=""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83" name="CustomShape 1">
          <a:extLst>
            <a:ext uri="{FF2B5EF4-FFF2-40B4-BE49-F238E27FC236}">
              <a16:creationId xmlns:a16="http://schemas.microsoft.com/office/drawing/2014/main" xmlns=""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684" name="CustomShape 1">
          <a:extLst>
            <a:ext uri="{FF2B5EF4-FFF2-40B4-BE49-F238E27FC236}">
              <a16:creationId xmlns:a16="http://schemas.microsoft.com/office/drawing/2014/main" xmlns=""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85" name="CustomShape 1">
          <a:extLst>
            <a:ext uri="{FF2B5EF4-FFF2-40B4-BE49-F238E27FC236}">
              <a16:creationId xmlns:a16="http://schemas.microsoft.com/office/drawing/2014/main" xmlns=""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86" name="CustomShape 1">
          <a:extLst>
            <a:ext uri="{FF2B5EF4-FFF2-40B4-BE49-F238E27FC236}">
              <a16:creationId xmlns:a16="http://schemas.microsoft.com/office/drawing/2014/main" xmlns=""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87" name="CustomShape 1">
          <a:extLst>
            <a:ext uri="{FF2B5EF4-FFF2-40B4-BE49-F238E27FC236}">
              <a16:creationId xmlns:a16="http://schemas.microsoft.com/office/drawing/2014/main" xmlns=""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88" name="CustomShape 1">
          <a:extLst>
            <a:ext uri="{FF2B5EF4-FFF2-40B4-BE49-F238E27FC236}">
              <a16:creationId xmlns:a16="http://schemas.microsoft.com/office/drawing/2014/main" xmlns=""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89" name="CustomShape 1">
          <a:extLst>
            <a:ext uri="{FF2B5EF4-FFF2-40B4-BE49-F238E27FC236}">
              <a16:creationId xmlns:a16="http://schemas.microsoft.com/office/drawing/2014/main" xmlns=""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90" name="CustomShape 1">
          <a:extLst>
            <a:ext uri="{FF2B5EF4-FFF2-40B4-BE49-F238E27FC236}">
              <a16:creationId xmlns:a16="http://schemas.microsoft.com/office/drawing/2014/main" xmlns=""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91" name="CustomShape 1">
          <a:extLst>
            <a:ext uri="{FF2B5EF4-FFF2-40B4-BE49-F238E27FC236}">
              <a16:creationId xmlns:a16="http://schemas.microsoft.com/office/drawing/2014/main" xmlns=""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92" name="CustomShape 1">
          <a:extLst>
            <a:ext uri="{FF2B5EF4-FFF2-40B4-BE49-F238E27FC236}">
              <a16:creationId xmlns:a16="http://schemas.microsoft.com/office/drawing/2014/main" xmlns=""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693" name="CustomShape 1">
          <a:extLst>
            <a:ext uri="{FF2B5EF4-FFF2-40B4-BE49-F238E27FC236}">
              <a16:creationId xmlns:a16="http://schemas.microsoft.com/office/drawing/2014/main" xmlns=""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94" name="CustomShape 1">
          <a:extLst>
            <a:ext uri="{FF2B5EF4-FFF2-40B4-BE49-F238E27FC236}">
              <a16:creationId xmlns:a16="http://schemas.microsoft.com/office/drawing/2014/main" xmlns=""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95" name="CustomShape 1">
          <a:extLst>
            <a:ext uri="{FF2B5EF4-FFF2-40B4-BE49-F238E27FC236}">
              <a16:creationId xmlns:a16="http://schemas.microsoft.com/office/drawing/2014/main" xmlns=""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96" name="CustomShape 1">
          <a:extLst>
            <a:ext uri="{FF2B5EF4-FFF2-40B4-BE49-F238E27FC236}">
              <a16:creationId xmlns:a16="http://schemas.microsoft.com/office/drawing/2014/main" xmlns=""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97" name="CustomShape 1">
          <a:extLst>
            <a:ext uri="{FF2B5EF4-FFF2-40B4-BE49-F238E27FC236}">
              <a16:creationId xmlns:a16="http://schemas.microsoft.com/office/drawing/2014/main" xmlns=""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98" name="CustomShape 1">
          <a:extLst>
            <a:ext uri="{FF2B5EF4-FFF2-40B4-BE49-F238E27FC236}">
              <a16:creationId xmlns:a16="http://schemas.microsoft.com/office/drawing/2014/main" xmlns=""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99" name="CustomShape 1">
          <a:extLst>
            <a:ext uri="{FF2B5EF4-FFF2-40B4-BE49-F238E27FC236}">
              <a16:creationId xmlns:a16="http://schemas.microsoft.com/office/drawing/2014/main" xmlns=""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00" name="CustomShape 1">
          <a:extLst>
            <a:ext uri="{FF2B5EF4-FFF2-40B4-BE49-F238E27FC236}">
              <a16:creationId xmlns:a16="http://schemas.microsoft.com/office/drawing/2014/main" xmlns=""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01" name="CustomShape 1">
          <a:extLst>
            <a:ext uri="{FF2B5EF4-FFF2-40B4-BE49-F238E27FC236}">
              <a16:creationId xmlns:a16="http://schemas.microsoft.com/office/drawing/2014/main" xmlns=""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02" name="CustomShape 1">
          <a:extLst>
            <a:ext uri="{FF2B5EF4-FFF2-40B4-BE49-F238E27FC236}">
              <a16:creationId xmlns:a16="http://schemas.microsoft.com/office/drawing/2014/main" xmlns=""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03" name="CustomShape 1">
          <a:extLst>
            <a:ext uri="{FF2B5EF4-FFF2-40B4-BE49-F238E27FC236}">
              <a16:creationId xmlns:a16="http://schemas.microsoft.com/office/drawing/2014/main" xmlns=""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04" name="CustomShape 1">
          <a:extLst>
            <a:ext uri="{FF2B5EF4-FFF2-40B4-BE49-F238E27FC236}">
              <a16:creationId xmlns:a16="http://schemas.microsoft.com/office/drawing/2014/main" xmlns=""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05" name="CustomShape 1">
          <a:extLst>
            <a:ext uri="{FF2B5EF4-FFF2-40B4-BE49-F238E27FC236}">
              <a16:creationId xmlns:a16="http://schemas.microsoft.com/office/drawing/2014/main" xmlns=""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06" name="CustomShape 1">
          <a:extLst>
            <a:ext uri="{FF2B5EF4-FFF2-40B4-BE49-F238E27FC236}">
              <a16:creationId xmlns:a16="http://schemas.microsoft.com/office/drawing/2014/main" xmlns=""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07" name="CustomShape 1">
          <a:extLst>
            <a:ext uri="{FF2B5EF4-FFF2-40B4-BE49-F238E27FC236}">
              <a16:creationId xmlns:a16="http://schemas.microsoft.com/office/drawing/2014/main" xmlns=""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08" name="CustomShape 1">
          <a:extLst>
            <a:ext uri="{FF2B5EF4-FFF2-40B4-BE49-F238E27FC236}">
              <a16:creationId xmlns:a16="http://schemas.microsoft.com/office/drawing/2014/main" xmlns=""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09" name="CustomShape 1">
          <a:extLst>
            <a:ext uri="{FF2B5EF4-FFF2-40B4-BE49-F238E27FC236}">
              <a16:creationId xmlns:a16="http://schemas.microsoft.com/office/drawing/2014/main" xmlns=""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10" name="CustomShape 1">
          <a:extLst>
            <a:ext uri="{FF2B5EF4-FFF2-40B4-BE49-F238E27FC236}">
              <a16:creationId xmlns:a16="http://schemas.microsoft.com/office/drawing/2014/main" xmlns=""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11" name="CustomShape 1">
          <a:extLst>
            <a:ext uri="{FF2B5EF4-FFF2-40B4-BE49-F238E27FC236}">
              <a16:creationId xmlns:a16="http://schemas.microsoft.com/office/drawing/2014/main" xmlns=""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12" name="CustomShape 1">
          <a:extLst>
            <a:ext uri="{FF2B5EF4-FFF2-40B4-BE49-F238E27FC236}">
              <a16:creationId xmlns:a16="http://schemas.microsoft.com/office/drawing/2014/main" xmlns=""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13" name="CustomShape 1">
          <a:extLst>
            <a:ext uri="{FF2B5EF4-FFF2-40B4-BE49-F238E27FC236}">
              <a16:creationId xmlns:a16="http://schemas.microsoft.com/office/drawing/2014/main" xmlns=""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14" name="CustomShape 1">
          <a:extLst>
            <a:ext uri="{FF2B5EF4-FFF2-40B4-BE49-F238E27FC236}">
              <a16:creationId xmlns:a16="http://schemas.microsoft.com/office/drawing/2014/main" xmlns=""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15" name="CustomShape 1">
          <a:extLst>
            <a:ext uri="{FF2B5EF4-FFF2-40B4-BE49-F238E27FC236}">
              <a16:creationId xmlns:a16="http://schemas.microsoft.com/office/drawing/2014/main" xmlns=""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16" name="CustomShape 1">
          <a:extLst>
            <a:ext uri="{FF2B5EF4-FFF2-40B4-BE49-F238E27FC236}">
              <a16:creationId xmlns:a16="http://schemas.microsoft.com/office/drawing/2014/main" xmlns=""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17" name="CustomShape 1">
          <a:extLst>
            <a:ext uri="{FF2B5EF4-FFF2-40B4-BE49-F238E27FC236}">
              <a16:creationId xmlns:a16="http://schemas.microsoft.com/office/drawing/2014/main" xmlns=""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18" name="CustomShape 1">
          <a:extLst>
            <a:ext uri="{FF2B5EF4-FFF2-40B4-BE49-F238E27FC236}">
              <a16:creationId xmlns:a16="http://schemas.microsoft.com/office/drawing/2014/main" xmlns=""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19" name="CustomShape 1">
          <a:extLst>
            <a:ext uri="{FF2B5EF4-FFF2-40B4-BE49-F238E27FC236}">
              <a16:creationId xmlns:a16="http://schemas.microsoft.com/office/drawing/2014/main" xmlns=""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20" name="CustomShape 1">
          <a:extLst>
            <a:ext uri="{FF2B5EF4-FFF2-40B4-BE49-F238E27FC236}">
              <a16:creationId xmlns:a16="http://schemas.microsoft.com/office/drawing/2014/main" xmlns=""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21" name="CustomShape 1">
          <a:extLst>
            <a:ext uri="{FF2B5EF4-FFF2-40B4-BE49-F238E27FC236}">
              <a16:creationId xmlns:a16="http://schemas.microsoft.com/office/drawing/2014/main" xmlns=""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22" name="CustomShape 1">
          <a:extLst>
            <a:ext uri="{FF2B5EF4-FFF2-40B4-BE49-F238E27FC236}">
              <a16:creationId xmlns:a16="http://schemas.microsoft.com/office/drawing/2014/main" xmlns=""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23" name="CustomShape 1">
          <a:extLst>
            <a:ext uri="{FF2B5EF4-FFF2-40B4-BE49-F238E27FC236}">
              <a16:creationId xmlns:a16="http://schemas.microsoft.com/office/drawing/2014/main" xmlns=""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24" name="CustomShape 1">
          <a:extLst>
            <a:ext uri="{FF2B5EF4-FFF2-40B4-BE49-F238E27FC236}">
              <a16:creationId xmlns:a16="http://schemas.microsoft.com/office/drawing/2014/main" xmlns=""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25" name="CustomShape 1">
          <a:extLst>
            <a:ext uri="{FF2B5EF4-FFF2-40B4-BE49-F238E27FC236}">
              <a16:creationId xmlns:a16="http://schemas.microsoft.com/office/drawing/2014/main" xmlns=""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26" name="CustomShape 1">
          <a:extLst>
            <a:ext uri="{FF2B5EF4-FFF2-40B4-BE49-F238E27FC236}">
              <a16:creationId xmlns:a16="http://schemas.microsoft.com/office/drawing/2014/main" xmlns=""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27" name="CustomShape 1">
          <a:extLst>
            <a:ext uri="{FF2B5EF4-FFF2-40B4-BE49-F238E27FC236}">
              <a16:creationId xmlns:a16="http://schemas.microsoft.com/office/drawing/2014/main" xmlns=""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28" name="CustomShape 1">
          <a:extLst>
            <a:ext uri="{FF2B5EF4-FFF2-40B4-BE49-F238E27FC236}">
              <a16:creationId xmlns:a16="http://schemas.microsoft.com/office/drawing/2014/main" xmlns=""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29" name="CustomShape 1">
          <a:extLst>
            <a:ext uri="{FF2B5EF4-FFF2-40B4-BE49-F238E27FC236}">
              <a16:creationId xmlns:a16="http://schemas.microsoft.com/office/drawing/2014/main" xmlns=""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30" name="CustomShape 1">
          <a:extLst>
            <a:ext uri="{FF2B5EF4-FFF2-40B4-BE49-F238E27FC236}">
              <a16:creationId xmlns:a16="http://schemas.microsoft.com/office/drawing/2014/main" xmlns=""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31" name="CustomShape 1">
          <a:extLst>
            <a:ext uri="{FF2B5EF4-FFF2-40B4-BE49-F238E27FC236}">
              <a16:creationId xmlns:a16="http://schemas.microsoft.com/office/drawing/2014/main" xmlns=""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32" name="CustomShape 1">
          <a:extLst>
            <a:ext uri="{FF2B5EF4-FFF2-40B4-BE49-F238E27FC236}">
              <a16:creationId xmlns:a16="http://schemas.microsoft.com/office/drawing/2014/main" xmlns=""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33" name="CustomShape 1">
          <a:extLst>
            <a:ext uri="{FF2B5EF4-FFF2-40B4-BE49-F238E27FC236}">
              <a16:creationId xmlns:a16="http://schemas.microsoft.com/office/drawing/2014/main" xmlns=""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34" name="CustomShape 1">
          <a:extLst>
            <a:ext uri="{FF2B5EF4-FFF2-40B4-BE49-F238E27FC236}">
              <a16:creationId xmlns:a16="http://schemas.microsoft.com/office/drawing/2014/main" xmlns=""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35" name="CustomShape 1">
          <a:extLst>
            <a:ext uri="{FF2B5EF4-FFF2-40B4-BE49-F238E27FC236}">
              <a16:creationId xmlns:a16="http://schemas.microsoft.com/office/drawing/2014/main" xmlns=""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36" name="CustomShape 1">
          <a:extLst>
            <a:ext uri="{FF2B5EF4-FFF2-40B4-BE49-F238E27FC236}">
              <a16:creationId xmlns:a16="http://schemas.microsoft.com/office/drawing/2014/main" xmlns=""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37" name="CustomShape 1">
          <a:extLst>
            <a:ext uri="{FF2B5EF4-FFF2-40B4-BE49-F238E27FC236}">
              <a16:creationId xmlns:a16="http://schemas.microsoft.com/office/drawing/2014/main" xmlns=""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38" name="CustomShape 1">
          <a:extLst>
            <a:ext uri="{FF2B5EF4-FFF2-40B4-BE49-F238E27FC236}">
              <a16:creationId xmlns:a16="http://schemas.microsoft.com/office/drawing/2014/main" xmlns=""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39" name="CustomShape 1">
          <a:extLst>
            <a:ext uri="{FF2B5EF4-FFF2-40B4-BE49-F238E27FC236}">
              <a16:creationId xmlns:a16="http://schemas.microsoft.com/office/drawing/2014/main" xmlns=""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40" name="CustomShape 1">
          <a:extLst>
            <a:ext uri="{FF2B5EF4-FFF2-40B4-BE49-F238E27FC236}">
              <a16:creationId xmlns:a16="http://schemas.microsoft.com/office/drawing/2014/main" xmlns=""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41" name="CustomShape 1">
          <a:extLst>
            <a:ext uri="{FF2B5EF4-FFF2-40B4-BE49-F238E27FC236}">
              <a16:creationId xmlns:a16="http://schemas.microsoft.com/office/drawing/2014/main" xmlns=""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42" name="CustomShape 1">
          <a:extLst>
            <a:ext uri="{FF2B5EF4-FFF2-40B4-BE49-F238E27FC236}">
              <a16:creationId xmlns:a16="http://schemas.microsoft.com/office/drawing/2014/main" xmlns=""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43" name="CustomShape 1">
          <a:extLst>
            <a:ext uri="{FF2B5EF4-FFF2-40B4-BE49-F238E27FC236}">
              <a16:creationId xmlns:a16="http://schemas.microsoft.com/office/drawing/2014/main" xmlns=""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44" name="CustomShape 1">
          <a:extLst>
            <a:ext uri="{FF2B5EF4-FFF2-40B4-BE49-F238E27FC236}">
              <a16:creationId xmlns:a16="http://schemas.microsoft.com/office/drawing/2014/main" xmlns=""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45" name="CustomShape 1">
          <a:extLst>
            <a:ext uri="{FF2B5EF4-FFF2-40B4-BE49-F238E27FC236}">
              <a16:creationId xmlns:a16="http://schemas.microsoft.com/office/drawing/2014/main" xmlns=""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46" name="CustomShape 1">
          <a:extLst>
            <a:ext uri="{FF2B5EF4-FFF2-40B4-BE49-F238E27FC236}">
              <a16:creationId xmlns:a16="http://schemas.microsoft.com/office/drawing/2014/main" xmlns=""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47" name="CustomShape 1">
          <a:extLst>
            <a:ext uri="{FF2B5EF4-FFF2-40B4-BE49-F238E27FC236}">
              <a16:creationId xmlns:a16="http://schemas.microsoft.com/office/drawing/2014/main" xmlns=""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48" name="CustomShape 1">
          <a:extLst>
            <a:ext uri="{FF2B5EF4-FFF2-40B4-BE49-F238E27FC236}">
              <a16:creationId xmlns:a16="http://schemas.microsoft.com/office/drawing/2014/main" xmlns=""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49" name="CustomShape 1">
          <a:extLst>
            <a:ext uri="{FF2B5EF4-FFF2-40B4-BE49-F238E27FC236}">
              <a16:creationId xmlns:a16="http://schemas.microsoft.com/office/drawing/2014/main" xmlns=""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50" name="CustomShape 1">
          <a:extLst>
            <a:ext uri="{FF2B5EF4-FFF2-40B4-BE49-F238E27FC236}">
              <a16:creationId xmlns:a16="http://schemas.microsoft.com/office/drawing/2014/main" xmlns=""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51" name="CustomShape 1">
          <a:extLst>
            <a:ext uri="{FF2B5EF4-FFF2-40B4-BE49-F238E27FC236}">
              <a16:creationId xmlns:a16="http://schemas.microsoft.com/office/drawing/2014/main" xmlns=""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52" name="CustomShape 1">
          <a:extLst>
            <a:ext uri="{FF2B5EF4-FFF2-40B4-BE49-F238E27FC236}">
              <a16:creationId xmlns:a16="http://schemas.microsoft.com/office/drawing/2014/main" xmlns=""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53" name="CustomShape 1">
          <a:extLst>
            <a:ext uri="{FF2B5EF4-FFF2-40B4-BE49-F238E27FC236}">
              <a16:creationId xmlns:a16="http://schemas.microsoft.com/office/drawing/2014/main" xmlns=""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54" name="CustomShape 1">
          <a:extLst>
            <a:ext uri="{FF2B5EF4-FFF2-40B4-BE49-F238E27FC236}">
              <a16:creationId xmlns:a16="http://schemas.microsoft.com/office/drawing/2014/main" xmlns=""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55" name="CustomShape 1">
          <a:extLst>
            <a:ext uri="{FF2B5EF4-FFF2-40B4-BE49-F238E27FC236}">
              <a16:creationId xmlns:a16="http://schemas.microsoft.com/office/drawing/2014/main" xmlns=""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56" name="CustomShape 1">
          <a:extLst>
            <a:ext uri="{FF2B5EF4-FFF2-40B4-BE49-F238E27FC236}">
              <a16:creationId xmlns:a16="http://schemas.microsoft.com/office/drawing/2014/main" xmlns=""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57" name="CustomShape 1">
          <a:extLst>
            <a:ext uri="{FF2B5EF4-FFF2-40B4-BE49-F238E27FC236}">
              <a16:creationId xmlns:a16="http://schemas.microsoft.com/office/drawing/2014/main" xmlns=""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58" name="CustomShape 1">
          <a:extLst>
            <a:ext uri="{FF2B5EF4-FFF2-40B4-BE49-F238E27FC236}">
              <a16:creationId xmlns:a16="http://schemas.microsoft.com/office/drawing/2014/main" xmlns=""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59" name="CustomShape 1">
          <a:extLst>
            <a:ext uri="{FF2B5EF4-FFF2-40B4-BE49-F238E27FC236}">
              <a16:creationId xmlns:a16="http://schemas.microsoft.com/office/drawing/2014/main" xmlns=""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60" name="CustomShape 1">
          <a:extLst>
            <a:ext uri="{FF2B5EF4-FFF2-40B4-BE49-F238E27FC236}">
              <a16:creationId xmlns:a16="http://schemas.microsoft.com/office/drawing/2014/main" xmlns=""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61" name="CustomShape 1">
          <a:extLst>
            <a:ext uri="{FF2B5EF4-FFF2-40B4-BE49-F238E27FC236}">
              <a16:creationId xmlns:a16="http://schemas.microsoft.com/office/drawing/2014/main" xmlns=""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62" name="CustomShape 1">
          <a:extLst>
            <a:ext uri="{FF2B5EF4-FFF2-40B4-BE49-F238E27FC236}">
              <a16:creationId xmlns:a16="http://schemas.microsoft.com/office/drawing/2014/main" xmlns=""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63" name="CustomShape 1">
          <a:extLst>
            <a:ext uri="{FF2B5EF4-FFF2-40B4-BE49-F238E27FC236}">
              <a16:creationId xmlns:a16="http://schemas.microsoft.com/office/drawing/2014/main" xmlns=""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64" name="CustomShape 1">
          <a:extLst>
            <a:ext uri="{FF2B5EF4-FFF2-40B4-BE49-F238E27FC236}">
              <a16:creationId xmlns:a16="http://schemas.microsoft.com/office/drawing/2014/main" xmlns=""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65" name="CustomShape 1">
          <a:extLst>
            <a:ext uri="{FF2B5EF4-FFF2-40B4-BE49-F238E27FC236}">
              <a16:creationId xmlns:a16="http://schemas.microsoft.com/office/drawing/2014/main" xmlns=""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66" name="CustomShape 1">
          <a:extLst>
            <a:ext uri="{FF2B5EF4-FFF2-40B4-BE49-F238E27FC236}">
              <a16:creationId xmlns:a16="http://schemas.microsoft.com/office/drawing/2014/main" xmlns=""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67" name="CustomShape 1">
          <a:extLst>
            <a:ext uri="{FF2B5EF4-FFF2-40B4-BE49-F238E27FC236}">
              <a16:creationId xmlns:a16="http://schemas.microsoft.com/office/drawing/2014/main" xmlns=""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68" name="CustomShape 1">
          <a:extLst>
            <a:ext uri="{FF2B5EF4-FFF2-40B4-BE49-F238E27FC236}">
              <a16:creationId xmlns:a16="http://schemas.microsoft.com/office/drawing/2014/main" xmlns=""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69" name="CustomShape 1">
          <a:extLst>
            <a:ext uri="{FF2B5EF4-FFF2-40B4-BE49-F238E27FC236}">
              <a16:creationId xmlns:a16="http://schemas.microsoft.com/office/drawing/2014/main" xmlns=""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70" name="CustomShape 1">
          <a:extLst>
            <a:ext uri="{FF2B5EF4-FFF2-40B4-BE49-F238E27FC236}">
              <a16:creationId xmlns:a16="http://schemas.microsoft.com/office/drawing/2014/main" xmlns=""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71" name="CustomShape 1">
          <a:extLst>
            <a:ext uri="{FF2B5EF4-FFF2-40B4-BE49-F238E27FC236}">
              <a16:creationId xmlns:a16="http://schemas.microsoft.com/office/drawing/2014/main" xmlns=""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72" name="CustomShape 1">
          <a:extLst>
            <a:ext uri="{FF2B5EF4-FFF2-40B4-BE49-F238E27FC236}">
              <a16:creationId xmlns:a16="http://schemas.microsoft.com/office/drawing/2014/main" xmlns=""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73" name="CustomShape 1">
          <a:extLst>
            <a:ext uri="{FF2B5EF4-FFF2-40B4-BE49-F238E27FC236}">
              <a16:creationId xmlns:a16="http://schemas.microsoft.com/office/drawing/2014/main" xmlns=""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74" name="CustomShape 1">
          <a:extLst>
            <a:ext uri="{FF2B5EF4-FFF2-40B4-BE49-F238E27FC236}">
              <a16:creationId xmlns:a16="http://schemas.microsoft.com/office/drawing/2014/main" xmlns=""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75" name="CustomShape 1">
          <a:extLst>
            <a:ext uri="{FF2B5EF4-FFF2-40B4-BE49-F238E27FC236}">
              <a16:creationId xmlns:a16="http://schemas.microsoft.com/office/drawing/2014/main" xmlns=""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76" name="CustomShape 1">
          <a:extLst>
            <a:ext uri="{FF2B5EF4-FFF2-40B4-BE49-F238E27FC236}">
              <a16:creationId xmlns:a16="http://schemas.microsoft.com/office/drawing/2014/main" xmlns=""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77" name="CustomShape 1">
          <a:extLst>
            <a:ext uri="{FF2B5EF4-FFF2-40B4-BE49-F238E27FC236}">
              <a16:creationId xmlns:a16="http://schemas.microsoft.com/office/drawing/2014/main" xmlns=""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78" name="CustomShape 1">
          <a:extLst>
            <a:ext uri="{FF2B5EF4-FFF2-40B4-BE49-F238E27FC236}">
              <a16:creationId xmlns:a16="http://schemas.microsoft.com/office/drawing/2014/main" xmlns=""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79" name="CustomShape 1">
          <a:extLst>
            <a:ext uri="{FF2B5EF4-FFF2-40B4-BE49-F238E27FC236}">
              <a16:creationId xmlns:a16="http://schemas.microsoft.com/office/drawing/2014/main" xmlns=""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80" name="CustomShape 1">
          <a:extLst>
            <a:ext uri="{FF2B5EF4-FFF2-40B4-BE49-F238E27FC236}">
              <a16:creationId xmlns:a16="http://schemas.microsoft.com/office/drawing/2014/main" xmlns=""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81" name="CustomShape 1">
          <a:extLst>
            <a:ext uri="{FF2B5EF4-FFF2-40B4-BE49-F238E27FC236}">
              <a16:creationId xmlns:a16="http://schemas.microsoft.com/office/drawing/2014/main" xmlns=""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82" name="CustomShape 1">
          <a:extLst>
            <a:ext uri="{FF2B5EF4-FFF2-40B4-BE49-F238E27FC236}">
              <a16:creationId xmlns:a16="http://schemas.microsoft.com/office/drawing/2014/main" xmlns=""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83" name="CustomShape 1">
          <a:extLst>
            <a:ext uri="{FF2B5EF4-FFF2-40B4-BE49-F238E27FC236}">
              <a16:creationId xmlns:a16="http://schemas.microsoft.com/office/drawing/2014/main" xmlns=""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84" name="CustomShape 1">
          <a:extLst>
            <a:ext uri="{FF2B5EF4-FFF2-40B4-BE49-F238E27FC236}">
              <a16:creationId xmlns:a16="http://schemas.microsoft.com/office/drawing/2014/main" xmlns=""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85" name="CustomShape 1">
          <a:extLst>
            <a:ext uri="{FF2B5EF4-FFF2-40B4-BE49-F238E27FC236}">
              <a16:creationId xmlns:a16="http://schemas.microsoft.com/office/drawing/2014/main" xmlns=""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86" name="CustomShape 1">
          <a:extLst>
            <a:ext uri="{FF2B5EF4-FFF2-40B4-BE49-F238E27FC236}">
              <a16:creationId xmlns:a16="http://schemas.microsoft.com/office/drawing/2014/main" xmlns=""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87" name="CustomShape 1">
          <a:extLst>
            <a:ext uri="{FF2B5EF4-FFF2-40B4-BE49-F238E27FC236}">
              <a16:creationId xmlns:a16="http://schemas.microsoft.com/office/drawing/2014/main" xmlns=""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88" name="CustomShape 1">
          <a:extLst>
            <a:ext uri="{FF2B5EF4-FFF2-40B4-BE49-F238E27FC236}">
              <a16:creationId xmlns:a16="http://schemas.microsoft.com/office/drawing/2014/main" xmlns=""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89" name="CustomShape 1">
          <a:extLst>
            <a:ext uri="{FF2B5EF4-FFF2-40B4-BE49-F238E27FC236}">
              <a16:creationId xmlns:a16="http://schemas.microsoft.com/office/drawing/2014/main" xmlns=""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90" name="CustomShape 1">
          <a:extLst>
            <a:ext uri="{FF2B5EF4-FFF2-40B4-BE49-F238E27FC236}">
              <a16:creationId xmlns:a16="http://schemas.microsoft.com/office/drawing/2014/main" xmlns=""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91" name="CustomShape 1">
          <a:extLst>
            <a:ext uri="{FF2B5EF4-FFF2-40B4-BE49-F238E27FC236}">
              <a16:creationId xmlns:a16="http://schemas.microsoft.com/office/drawing/2014/main" xmlns=""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92" name="CustomShape 1">
          <a:extLst>
            <a:ext uri="{FF2B5EF4-FFF2-40B4-BE49-F238E27FC236}">
              <a16:creationId xmlns:a16="http://schemas.microsoft.com/office/drawing/2014/main" xmlns=""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93" name="CustomShape 1">
          <a:extLst>
            <a:ext uri="{FF2B5EF4-FFF2-40B4-BE49-F238E27FC236}">
              <a16:creationId xmlns:a16="http://schemas.microsoft.com/office/drawing/2014/main" xmlns=""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94" name="CustomShape 1">
          <a:extLst>
            <a:ext uri="{FF2B5EF4-FFF2-40B4-BE49-F238E27FC236}">
              <a16:creationId xmlns:a16="http://schemas.microsoft.com/office/drawing/2014/main" xmlns=""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95" name="CustomShape 1">
          <a:extLst>
            <a:ext uri="{FF2B5EF4-FFF2-40B4-BE49-F238E27FC236}">
              <a16:creationId xmlns:a16="http://schemas.microsoft.com/office/drawing/2014/main" xmlns=""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96" name="CustomShape 1">
          <a:extLst>
            <a:ext uri="{FF2B5EF4-FFF2-40B4-BE49-F238E27FC236}">
              <a16:creationId xmlns:a16="http://schemas.microsoft.com/office/drawing/2014/main" xmlns=""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97" name="CustomShape 1">
          <a:extLst>
            <a:ext uri="{FF2B5EF4-FFF2-40B4-BE49-F238E27FC236}">
              <a16:creationId xmlns:a16="http://schemas.microsoft.com/office/drawing/2014/main" xmlns=""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98" name="CustomShape 1">
          <a:extLst>
            <a:ext uri="{FF2B5EF4-FFF2-40B4-BE49-F238E27FC236}">
              <a16:creationId xmlns:a16="http://schemas.microsoft.com/office/drawing/2014/main" xmlns=""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99" name="CustomShape 1">
          <a:extLst>
            <a:ext uri="{FF2B5EF4-FFF2-40B4-BE49-F238E27FC236}">
              <a16:creationId xmlns:a16="http://schemas.microsoft.com/office/drawing/2014/main" xmlns=""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00" name="CustomShape 1">
          <a:extLst>
            <a:ext uri="{FF2B5EF4-FFF2-40B4-BE49-F238E27FC236}">
              <a16:creationId xmlns:a16="http://schemas.microsoft.com/office/drawing/2014/main" xmlns=""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01" name="CustomShape 1">
          <a:extLst>
            <a:ext uri="{FF2B5EF4-FFF2-40B4-BE49-F238E27FC236}">
              <a16:creationId xmlns:a16="http://schemas.microsoft.com/office/drawing/2014/main" xmlns=""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02" name="CustomShape 1">
          <a:extLst>
            <a:ext uri="{FF2B5EF4-FFF2-40B4-BE49-F238E27FC236}">
              <a16:creationId xmlns:a16="http://schemas.microsoft.com/office/drawing/2014/main" xmlns=""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03" name="CustomShape 1">
          <a:extLst>
            <a:ext uri="{FF2B5EF4-FFF2-40B4-BE49-F238E27FC236}">
              <a16:creationId xmlns:a16="http://schemas.microsoft.com/office/drawing/2014/main" xmlns=""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04" name="CustomShape 1">
          <a:extLst>
            <a:ext uri="{FF2B5EF4-FFF2-40B4-BE49-F238E27FC236}">
              <a16:creationId xmlns:a16="http://schemas.microsoft.com/office/drawing/2014/main" xmlns=""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05" name="CustomShape 1">
          <a:extLst>
            <a:ext uri="{FF2B5EF4-FFF2-40B4-BE49-F238E27FC236}">
              <a16:creationId xmlns:a16="http://schemas.microsoft.com/office/drawing/2014/main" xmlns=""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06" name="CustomShape 1">
          <a:extLst>
            <a:ext uri="{FF2B5EF4-FFF2-40B4-BE49-F238E27FC236}">
              <a16:creationId xmlns:a16="http://schemas.microsoft.com/office/drawing/2014/main" xmlns=""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07" name="CustomShape 1">
          <a:extLst>
            <a:ext uri="{FF2B5EF4-FFF2-40B4-BE49-F238E27FC236}">
              <a16:creationId xmlns:a16="http://schemas.microsoft.com/office/drawing/2014/main" xmlns=""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08" name="CustomShape 1">
          <a:extLst>
            <a:ext uri="{FF2B5EF4-FFF2-40B4-BE49-F238E27FC236}">
              <a16:creationId xmlns:a16="http://schemas.microsoft.com/office/drawing/2014/main" xmlns=""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09" name="CustomShape 1">
          <a:extLst>
            <a:ext uri="{FF2B5EF4-FFF2-40B4-BE49-F238E27FC236}">
              <a16:creationId xmlns:a16="http://schemas.microsoft.com/office/drawing/2014/main" xmlns=""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10" name="CustomShape 1">
          <a:extLst>
            <a:ext uri="{FF2B5EF4-FFF2-40B4-BE49-F238E27FC236}">
              <a16:creationId xmlns:a16="http://schemas.microsoft.com/office/drawing/2014/main" xmlns=""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11" name="CustomShape 1">
          <a:extLst>
            <a:ext uri="{FF2B5EF4-FFF2-40B4-BE49-F238E27FC236}">
              <a16:creationId xmlns:a16="http://schemas.microsoft.com/office/drawing/2014/main" xmlns=""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12" name="CustomShape 1">
          <a:extLst>
            <a:ext uri="{FF2B5EF4-FFF2-40B4-BE49-F238E27FC236}">
              <a16:creationId xmlns:a16="http://schemas.microsoft.com/office/drawing/2014/main" xmlns=""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13" name="CustomShape 1">
          <a:extLst>
            <a:ext uri="{FF2B5EF4-FFF2-40B4-BE49-F238E27FC236}">
              <a16:creationId xmlns:a16="http://schemas.microsoft.com/office/drawing/2014/main" xmlns=""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14" name="CustomShape 1">
          <a:extLst>
            <a:ext uri="{FF2B5EF4-FFF2-40B4-BE49-F238E27FC236}">
              <a16:creationId xmlns:a16="http://schemas.microsoft.com/office/drawing/2014/main" xmlns=""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15" name="CustomShape 1">
          <a:extLst>
            <a:ext uri="{FF2B5EF4-FFF2-40B4-BE49-F238E27FC236}">
              <a16:creationId xmlns:a16="http://schemas.microsoft.com/office/drawing/2014/main" xmlns=""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16" name="CustomShape 1">
          <a:extLst>
            <a:ext uri="{FF2B5EF4-FFF2-40B4-BE49-F238E27FC236}">
              <a16:creationId xmlns:a16="http://schemas.microsoft.com/office/drawing/2014/main" xmlns=""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17" name="CustomShape 1">
          <a:extLst>
            <a:ext uri="{FF2B5EF4-FFF2-40B4-BE49-F238E27FC236}">
              <a16:creationId xmlns:a16="http://schemas.microsoft.com/office/drawing/2014/main" xmlns=""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18" name="CustomShape 1">
          <a:extLst>
            <a:ext uri="{FF2B5EF4-FFF2-40B4-BE49-F238E27FC236}">
              <a16:creationId xmlns:a16="http://schemas.microsoft.com/office/drawing/2014/main" xmlns=""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19" name="CustomShape 1">
          <a:extLst>
            <a:ext uri="{FF2B5EF4-FFF2-40B4-BE49-F238E27FC236}">
              <a16:creationId xmlns:a16="http://schemas.microsoft.com/office/drawing/2014/main" xmlns=""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20" name="CustomShape 1">
          <a:extLst>
            <a:ext uri="{FF2B5EF4-FFF2-40B4-BE49-F238E27FC236}">
              <a16:creationId xmlns:a16="http://schemas.microsoft.com/office/drawing/2014/main" xmlns=""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21" name="CustomShape 1">
          <a:extLst>
            <a:ext uri="{FF2B5EF4-FFF2-40B4-BE49-F238E27FC236}">
              <a16:creationId xmlns:a16="http://schemas.microsoft.com/office/drawing/2014/main" xmlns=""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22" name="CustomShape 1">
          <a:extLst>
            <a:ext uri="{FF2B5EF4-FFF2-40B4-BE49-F238E27FC236}">
              <a16:creationId xmlns:a16="http://schemas.microsoft.com/office/drawing/2014/main" xmlns=""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23" name="CustomShape 1">
          <a:extLst>
            <a:ext uri="{FF2B5EF4-FFF2-40B4-BE49-F238E27FC236}">
              <a16:creationId xmlns:a16="http://schemas.microsoft.com/office/drawing/2014/main" xmlns=""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24" name="CustomShape 1">
          <a:extLst>
            <a:ext uri="{FF2B5EF4-FFF2-40B4-BE49-F238E27FC236}">
              <a16:creationId xmlns:a16="http://schemas.microsoft.com/office/drawing/2014/main" xmlns=""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25" name="CustomShape 1">
          <a:extLst>
            <a:ext uri="{FF2B5EF4-FFF2-40B4-BE49-F238E27FC236}">
              <a16:creationId xmlns:a16="http://schemas.microsoft.com/office/drawing/2014/main" xmlns=""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26" name="CustomShape 1">
          <a:extLst>
            <a:ext uri="{FF2B5EF4-FFF2-40B4-BE49-F238E27FC236}">
              <a16:creationId xmlns:a16="http://schemas.microsoft.com/office/drawing/2014/main" xmlns=""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27" name="CustomShape 1">
          <a:extLst>
            <a:ext uri="{FF2B5EF4-FFF2-40B4-BE49-F238E27FC236}">
              <a16:creationId xmlns:a16="http://schemas.microsoft.com/office/drawing/2014/main" xmlns=""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28" name="CustomShape 1">
          <a:extLst>
            <a:ext uri="{FF2B5EF4-FFF2-40B4-BE49-F238E27FC236}">
              <a16:creationId xmlns:a16="http://schemas.microsoft.com/office/drawing/2014/main" xmlns=""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29" name="CustomShape 1">
          <a:extLst>
            <a:ext uri="{FF2B5EF4-FFF2-40B4-BE49-F238E27FC236}">
              <a16:creationId xmlns:a16="http://schemas.microsoft.com/office/drawing/2014/main" xmlns=""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30" name="CustomShape 1">
          <a:extLst>
            <a:ext uri="{FF2B5EF4-FFF2-40B4-BE49-F238E27FC236}">
              <a16:creationId xmlns:a16="http://schemas.microsoft.com/office/drawing/2014/main" xmlns=""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31" name="CustomShape 1">
          <a:extLst>
            <a:ext uri="{FF2B5EF4-FFF2-40B4-BE49-F238E27FC236}">
              <a16:creationId xmlns:a16="http://schemas.microsoft.com/office/drawing/2014/main" xmlns=""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32" name="CustomShape 1">
          <a:extLst>
            <a:ext uri="{FF2B5EF4-FFF2-40B4-BE49-F238E27FC236}">
              <a16:creationId xmlns:a16="http://schemas.microsoft.com/office/drawing/2014/main" xmlns=""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33" name="CustomShape 1">
          <a:extLst>
            <a:ext uri="{FF2B5EF4-FFF2-40B4-BE49-F238E27FC236}">
              <a16:creationId xmlns:a16="http://schemas.microsoft.com/office/drawing/2014/main" xmlns=""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34" name="CustomShape 1">
          <a:extLst>
            <a:ext uri="{FF2B5EF4-FFF2-40B4-BE49-F238E27FC236}">
              <a16:creationId xmlns:a16="http://schemas.microsoft.com/office/drawing/2014/main" xmlns=""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35" name="CustomShape 1">
          <a:extLst>
            <a:ext uri="{FF2B5EF4-FFF2-40B4-BE49-F238E27FC236}">
              <a16:creationId xmlns:a16="http://schemas.microsoft.com/office/drawing/2014/main" xmlns=""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36" name="CustomShape 1">
          <a:extLst>
            <a:ext uri="{FF2B5EF4-FFF2-40B4-BE49-F238E27FC236}">
              <a16:creationId xmlns:a16="http://schemas.microsoft.com/office/drawing/2014/main" xmlns=""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37" name="CustomShape 1">
          <a:extLst>
            <a:ext uri="{FF2B5EF4-FFF2-40B4-BE49-F238E27FC236}">
              <a16:creationId xmlns:a16="http://schemas.microsoft.com/office/drawing/2014/main" xmlns=""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38" name="CustomShape 1">
          <a:extLst>
            <a:ext uri="{FF2B5EF4-FFF2-40B4-BE49-F238E27FC236}">
              <a16:creationId xmlns:a16="http://schemas.microsoft.com/office/drawing/2014/main" xmlns=""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39" name="CustomShape 1">
          <a:extLst>
            <a:ext uri="{FF2B5EF4-FFF2-40B4-BE49-F238E27FC236}">
              <a16:creationId xmlns:a16="http://schemas.microsoft.com/office/drawing/2014/main" xmlns=""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40" name="CustomShape 1">
          <a:extLst>
            <a:ext uri="{FF2B5EF4-FFF2-40B4-BE49-F238E27FC236}">
              <a16:creationId xmlns:a16="http://schemas.microsoft.com/office/drawing/2014/main" xmlns=""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41" name="CustomShape 1">
          <a:extLst>
            <a:ext uri="{FF2B5EF4-FFF2-40B4-BE49-F238E27FC236}">
              <a16:creationId xmlns:a16="http://schemas.microsoft.com/office/drawing/2014/main" xmlns=""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42" name="CustomShape 1">
          <a:extLst>
            <a:ext uri="{FF2B5EF4-FFF2-40B4-BE49-F238E27FC236}">
              <a16:creationId xmlns:a16="http://schemas.microsoft.com/office/drawing/2014/main" xmlns=""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43" name="CustomShape 1">
          <a:extLst>
            <a:ext uri="{FF2B5EF4-FFF2-40B4-BE49-F238E27FC236}">
              <a16:creationId xmlns:a16="http://schemas.microsoft.com/office/drawing/2014/main" xmlns=""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44" name="CustomShape 1">
          <a:extLst>
            <a:ext uri="{FF2B5EF4-FFF2-40B4-BE49-F238E27FC236}">
              <a16:creationId xmlns:a16="http://schemas.microsoft.com/office/drawing/2014/main" xmlns=""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45" name="CustomShape 1">
          <a:extLst>
            <a:ext uri="{FF2B5EF4-FFF2-40B4-BE49-F238E27FC236}">
              <a16:creationId xmlns:a16="http://schemas.microsoft.com/office/drawing/2014/main" xmlns=""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46" name="CustomShape 1">
          <a:extLst>
            <a:ext uri="{FF2B5EF4-FFF2-40B4-BE49-F238E27FC236}">
              <a16:creationId xmlns:a16="http://schemas.microsoft.com/office/drawing/2014/main" xmlns=""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47" name="CustomShape 1">
          <a:extLst>
            <a:ext uri="{FF2B5EF4-FFF2-40B4-BE49-F238E27FC236}">
              <a16:creationId xmlns:a16="http://schemas.microsoft.com/office/drawing/2014/main" xmlns=""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48" name="CustomShape 1">
          <a:extLst>
            <a:ext uri="{FF2B5EF4-FFF2-40B4-BE49-F238E27FC236}">
              <a16:creationId xmlns:a16="http://schemas.microsoft.com/office/drawing/2014/main" xmlns=""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49" name="CustomShape 1">
          <a:extLst>
            <a:ext uri="{FF2B5EF4-FFF2-40B4-BE49-F238E27FC236}">
              <a16:creationId xmlns:a16="http://schemas.microsoft.com/office/drawing/2014/main" xmlns=""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50" name="CustomShape 1">
          <a:extLst>
            <a:ext uri="{FF2B5EF4-FFF2-40B4-BE49-F238E27FC236}">
              <a16:creationId xmlns:a16="http://schemas.microsoft.com/office/drawing/2014/main" xmlns=""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51" name="CustomShape 1">
          <a:extLst>
            <a:ext uri="{FF2B5EF4-FFF2-40B4-BE49-F238E27FC236}">
              <a16:creationId xmlns:a16="http://schemas.microsoft.com/office/drawing/2014/main" xmlns=""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52" name="CustomShape 1">
          <a:extLst>
            <a:ext uri="{FF2B5EF4-FFF2-40B4-BE49-F238E27FC236}">
              <a16:creationId xmlns:a16="http://schemas.microsoft.com/office/drawing/2014/main" xmlns=""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53" name="CustomShape 1">
          <a:extLst>
            <a:ext uri="{FF2B5EF4-FFF2-40B4-BE49-F238E27FC236}">
              <a16:creationId xmlns:a16="http://schemas.microsoft.com/office/drawing/2014/main" xmlns=""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54" name="CustomShape 1">
          <a:extLst>
            <a:ext uri="{FF2B5EF4-FFF2-40B4-BE49-F238E27FC236}">
              <a16:creationId xmlns:a16="http://schemas.microsoft.com/office/drawing/2014/main" xmlns=""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55" name="CustomShape 1">
          <a:extLst>
            <a:ext uri="{FF2B5EF4-FFF2-40B4-BE49-F238E27FC236}">
              <a16:creationId xmlns:a16="http://schemas.microsoft.com/office/drawing/2014/main" xmlns=""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56" name="CustomShape 1">
          <a:extLst>
            <a:ext uri="{FF2B5EF4-FFF2-40B4-BE49-F238E27FC236}">
              <a16:creationId xmlns:a16="http://schemas.microsoft.com/office/drawing/2014/main" xmlns=""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57" name="CustomShape 1">
          <a:extLst>
            <a:ext uri="{FF2B5EF4-FFF2-40B4-BE49-F238E27FC236}">
              <a16:creationId xmlns:a16="http://schemas.microsoft.com/office/drawing/2014/main" xmlns=""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58" name="CustomShape 1">
          <a:extLst>
            <a:ext uri="{FF2B5EF4-FFF2-40B4-BE49-F238E27FC236}">
              <a16:creationId xmlns:a16="http://schemas.microsoft.com/office/drawing/2014/main" xmlns=""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59" name="CustomShape 1">
          <a:extLst>
            <a:ext uri="{FF2B5EF4-FFF2-40B4-BE49-F238E27FC236}">
              <a16:creationId xmlns:a16="http://schemas.microsoft.com/office/drawing/2014/main" xmlns=""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60" name="CustomShape 1">
          <a:extLst>
            <a:ext uri="{FF2B5EF4-FFF2-40B4-BE49-F238E27FC236}">
              <a16:creationId xmlns:a16="http://schemas.microsoft.com/office/drawing/2014/main" xmlns=""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61" name="CustomShape 1">
          <a:extLst>
            <a:ext uri="{FF2B5EF4-FFF2-40B4-BE49-F238E27FC236}">
              <a16:creationId xmlns:a16="http://schemas.microsoft.com/office/drawing/2014/main" xmlns=""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62" name="CustomShape 1">
          <a:extLst>
            <a:ext uri="{FF2B5EF4-FFF2-40B4-BE49-F238E27FC236}">
              <a16:creationId xmlns:a16="http://schemas.microsoft.com/office/drawing/2014/main" xmlns=""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63" name="CustomShape 1">
          <a:extLst>
            <a:ext uri="{FF2B5EF4-FFF2-40B4-BE49-F238E27FC236}">
              <a16:creationId xmlns:a16="http://schemas.microsoft.com/office/drawing/2014/main" xmlns=""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64" name="CustomShape 1">
          <a:extLst>
            <a:ext uri="{FF2B5EF4-FFF2-40B4-BE49-F238E27FC236}">
              <a16:creationId xmlns:a16="http://schemas.microsoft.com/office/drawing/2014/main" xmlns=""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65" name="CustomShape 1">
          <a:extLst>
            <a:ext uri="{FF2B5EF4-FFF2-40B4-BE49-F238E27FC236}">
              <a16:creationId xmlns:a16="http://schemas.microsoft.com/office/drawing/2014/main" xmlns=""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66" name="CustomShape 1">
          <a:extLst>
            <a:ext uri="{FF2B5EF4-FFF2-40B4-BE49-F238E27FC236}">
              <a16:creationId xmlns:a16="http://schemas.microsoft.com/office/drawing/2014/main" xmlns=""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67" name="CustomShape 1">
          <a:extLst>
            <a:ext uri="{FF2B5EF4-FFF2-40B4-BE49-F238E27FC236}">
              <a16:creationId xmlns:a16="http://schemas.microsoft.com/office/drawing/2014/main" xmlns=""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68" name="CustomShape 1">
          <a:extLst>
            <a:ext uri="{FF2B5EF4-FFF2-40B4-BE49-F238E27FC236}">
              <a16:creationId xmlns:a16="http://schemas.microsoft.com/office/drawing/2014/main" xmlns=""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69" name="CustomShape 1">
          <a:extLst>
            <a:ext uri="{FF2B5EF4-FFF2-40B4-BE49-F238E27FC236}">
              <a16:creationId xmlns:a16="http://schemas.microsoft.com/office/drawing/2014/main" xmlns=""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70" name="CustomShape 1">
          <a:extLst>
            <a:ext uri="{FF2B5EF4-FFF2-40B4-BE49-F238E27FC236}">
              <a16:creationId xmlns:a16="http://schemas.microsoft.com/office/drawing/2014/main" xmlns=""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71" name="CustomShape 1">
          <a:extLst>
            <a:ext uri="{FF2B5EF4-FFF2-40B4-BE49-F238E27FC236}">
              <a16:creationId xmlns:a16="http://schemas.microsoft.com/office/drawing/2014/main" xmlns=""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72" name="CustomShape 1">
          <a:extLst>
            <a:ext uri="{FF2B5EF4-FFF2-40B4-BE49-F238E27FC236}">
              <a16:creationId xmlns:a16="http://schemas.microsoft.com/office/drawing/2014/main" xmlns=""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73" name="CustomShape 1">
          <a:extLst>
            <a:ext uri="{FF2B5EF4-FFF2-40B4-BE49-F238E27FC236}">
              <a16:creationId xmlns:a16="http://schemas.microsoft.com/office/drawing/2014/main" xmlns=""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74" name="CustomShape 1">
          <a:extLst>
            <a:ext uri="{FF2B5EF4-FFF2-40B4-BE49-F238E27FC236}">
              <a16:creationId xmlns:a16="http://schemas.microsoft.com/office/drawing/2014/main" xmlns=""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75" name="CustomShape 1">
          <a:extLst>
            <a:ext uri="{FF2B5EF4-FFF2-40B4-BE49-F238E27FC236}">
              <a16:creationId xmlns:a16="http://schemas.microsoft.com/office/drawing/2014/main" xmlns=""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76" name="CustomShape 1">
          <a:extLst>
            <a:ext uri="{FF2B5EF4-FFF2-40B4-BE49-F238E27FC236}">
              <a16:creationId xmlns:a16="http://schemas.microsoft.com/office/drawing/2014/main" xmlns=""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77" name="CustomShape 1">
          <a:extLst>
            <a:ext uri="{FF2B5EF4-FFF2-40B4-BE49-F238E27FC236}">
              <a16:creationId xmlns:a16="http://schemas.microsoft.com/office/drawing/2014/main" xmlns=""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78" name="CustomShape 1">
          <a:extLst>
            <a:ext uri="{FF2B5EF4-FFF2-40B4-BE49-F238E27FC236}">
              <a16:creationId xmlns:a16="http://schemas.microsoft.com/office/drawing/2014/main" xmlns=""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79" name="CustomShape 1">
          <a:extLst>
            <a:ext uri="{FF2B5EF4-FFF2-40B4-BE49-F238E27FC236}">
              <a16:creationId xmlns:a16="http://schemas.microsoft.com/office/drawing/2014/main" xmlns=""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80" name="CustomShape 1">
          <a:extLst>
            <a:ext uri="{FF2B5EF4-FFF2-40B4-BE49-F238E27FC236}">
              <a16:creationId xmlns:a16="http://schemas.microsoft.com/office/drawing/2014/main" xmlns=""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81" name="CustomShape 1">
          <a:extLst>
            <a:ext uri="{FF2B5EF4-FFF2-40B4-BE49-F238E27FC236}">
              <a16:creationId xmlns:a16="http://schemas.microsoft.com/office/drawing/2014/main" xmlns=""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82" name="CustomShape 1">
          <a:extLst>
            <a:ext uri="{FF2B5EF4-FFF2-40B4-BE49-F238E27FC236}">
              <a16:creationId xmlns:a16="http://schemas.microsoft.com/office/drawing/2014/main" xmlns=""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83" name="CustomShape 1">
          <a:extLst>
            <a:ext uri="{FF2B5EF4-FFF2-40B4-BE49-F238E27FC236}">
              <a16:creationId xmlns:a16="http://schemas.microsoft.com/office/drawing/2014/main" xmlns=""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84" name="CustomShape 1">
          <a:extLst>
            <a:ext uri="{FF2B5EF4-FFF2-40B4-BE49-F238E27FC236}">
              <a16:creationId xmlns:a16="http://schemas.microsoft.com/office/drawing/2014/main" xmlns=""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85" name="CustomShape 1">
          <a:extLst>
            <a:ext uri="{FF2B5EF4-FFF2-40B4-BE49-F238E27FC236}">
              <a16:creationId xmlns:a16="http://schemas.microsoft.com/office/drawing/2014/main" xmlns=""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86" name="CustomShape 1">
          <a:extLst>
            <a:ext uri="{FF2B5EF4-FFF2-40B4-BE49-F238E27FC236}">
              <a16:creationId xmlns:a16="http://schemas.microsoft.com/office/drawing/2014/main" xmlns=""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87" name="CustomShape 1">
          <a:extLst>
            <a:ext uri="{FF2B5EF4-FFF2-40B4-BE49-F238E27FC236}">
              <a16:creationId xmlns:a16="http://schemas.microsoft.com/office/drawing/2014/main" xmlns=""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88" name="CustomShape 1">
          <a:extLst>
            <a:ext uri="{FF2B5EF4-FFF2-40B4-BE49-F238E27FC236}">
              <a16:creationId xmlns:a16="http://schemas.microsoft.com/office/drawing/2014/main" xmlns=""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89" name="CustomShape 1">
          <a:extLst>
            <a:ext uri="{FF2B5EF4-FFF2-40B4-BE49-F238E27FC236}">
              <a16:creationId xmlns:a16="http://schemas.microsoft.com/office/drawing/2014/main" xmlns=""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890" name="CustomShape 1">
          <a:extLst>
            <a:ext uri="{FF2B5EF4-FFF2-40B4-BE49-F238E27FC236}">
              <a16:creationId xmlns:a16="http://schemas.microsoft.com/office/drawing/2014/main" xmlns=""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91" name="CustomShape 1">
          <a:extLst>
            <a:ext uri="{FF2B5EF4-FFF2-40B4-BE49-F238E27FC236}">
              <a16:creationId xmlns:a16="http://schemas.microsoft.com/office/drawing/2014/main" xmlns=""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92" name="CustomShape 1">
          <a:extLst>
            <a:ext uri="{FF2B5EF4-FFF2-40B4-BE49-F238E27FC236}">
              <a16:creationId xmlns:a16="http://schemas.microsoft.com/office/drawing/2014/main" xmlns=""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93" name="CustomShape 1">
          <a:extLst>
            <a:ext uri="{FF2B5EF4-FFF2-40B4-BE49-F238E27FC236}">
              <a16:creationId xmlns:a16="http://schemas.microsoft.com/office/drawing/2014/main" xmlns=""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94" name="CustomShape 1">
          <a:extLst>
            <a:ext uri="{FF2B5EF4-FFF2-40B4-BE49-F238E27FC236}">
              <a16:creationId xmlns:a16="http://schemas.microsoft.com/office/drawing/2014/main" xmlns=""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95" name="CustomShape 1">
          <a:extLst>
            <a:ext uri="{FF2B5EF4-FFF2-40B4-BE49-F238E27FC236}">
              <a16:creationId xmlns:a16="http://schemas.microsoft.com/office/drawing/2014/main" xmlns=""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96" name="CustomShape 1">
          <a:extLst>
            <a:ext uri="{FF2B5EF4-FFF2-40B4-BE49-F238E27FC236}">
              <a16:creationId xmlns:a16="http://schemas.microsoft.com/office/drawing/2014/main" xmlns=""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97" name="CustomShape 1">
          <a:extLst>
            <a:ext uri="{FF2B5EF4-FFF2-40B4-BE49-F238E27FC236}">
              <a16:creationId xmlns:a16="http://schemas.microsoft.com/office/drawing/2014/main" xmlns=""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98" name="CustomShape 1">
          <a:extLst>
            <a:ext uri="{FF2B5EF4-FFF2-40B4-BE49-F238E27FC236}">
              <a16:creationId xmlns:a16="http://schemas.microsoft.com/office/drawing/2014/main" xmlns=""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99" name="CustomShape 1">
          <a:extLst>
            <a:ext uri="{FF2B5EF4-FFF2-40B4-BE49-F238E27FC236}">
              <a16:creationId xmlns:a16="http://schemas.microsoft.com/office/drawing/2014/main" xmlns=""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00" name="CustomShape 1">
          <a:extLst>
            <a:ext uri="{FF2B5EF4-FFF2-40B4-BE49-F238E27FC236}">
              <a16:creationId xmlns:a16="http://schemas.microsoft.com/office/drawing/2014/main" xmlns=""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01" name="CustomShape 1">
          <a:extLst>
            <a:ext uri="{FF2B5EF4-FFF2-40B4-BE49-F238E27FC236}">
              <a16:creationId xmlns:a16="http://schemas.microsoft.com/office/drawing/2014/main" xmlns=""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02" name="CustomShape 1">
          <a:extLst>
            <a:ext uri="{FF2B5EF4-FFF2-40B4-BE49-F238E27FC236}">
              <a16:creationId xmlns:a16="http://schemas.microsoft.com/office/drawing/2014/main" xmlns=""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03" name="CustomShape 1">
          <a:extLst>
            <a:ext uri="{FF2B5EF4-FFF2-40B4-BE49-F238E27FC236}">
              <a16:creationId xmlns:a16="http://schemas.microsoft.com/office/drawing/2014/main" xmlns=""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04" name="CustomShape 1">
          <a:extLst>
            <a:ext uri="{FF2B5EF4-FFF2-40B4-BE49-F238E27FC236}">
              <a16:creationId xmlns:a16="http://schemas.microsoft.com/office/drawing/2014/main" xmlns=""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05" name="CustomShape 1">
          <a:extLst>
            <a:ext uri="{FF2B5EF4-FFF2-40B4-BE49-F238E27FC236}">
              <a16:creationId xmlns:a16="http://schemas.microsoft.com/office/drawing/2014/main" xmlns=""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06" name="CustomShape 1">
          <a:extLst>
            <a:ext uri="{FF2B5EF4-FFF2-40B4-BE49-F238E27FC236}">
              <a16:creationId xmlns:a16="http://schemas.microsoft.com/office/drawing/2014/main" xmlns=""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07" name="CustomShape 1">
          <a:extLst>
            <a:ext uri="{FF2B5EF4-FFF2-40B4-BE49-F238E27FC236}">
              <a16:creationId xmlns:a16="http://schemas.microsoft.com/office/drawing/2014/main" xmlns=""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08" name="CustomShape 1">
          <a:extLst>
            <a:ext uri="{FF2B5EF4-FFF2-40B4-BE49-F238E27FC236}">
              <a16:creationId xmlns:a16="http://schemas.microsoft.com/office/drawing/2014/main" xmlns=""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09" name="CustomShape 1">
          <a:extLst>
            <a:ext uri="{FF2B5EF4-FFF2-40B4-BE49-F238E27FC236}">
              <a16:creationId xmlns:a16="http://schemas.microsoft.com/office/drawing/2014/main" xmlns=""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10" name="CustomShape 1">
          <a:extLst>
            <a:ext uri="{FF2B5EF4-FFF2-40B4-BE49-F238E27FC236}">
              <a16:creationId xmlns:a16="http://schemas.microsoft.com/office/drawing/2014/main" xmlns=""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11" name="CustomShape 1">
          <a:extLst>
            <a:ext uri="{FF2B5EF4-FFF2-40B4-BE49-F238E27FC236}">
              <a16:creationId xmlns:a16="http://schemas.microsoft.com/office/drawing/2014/main" xmlns=""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12" name="CustomShape 1">
          <a:extLst>
            <a:ext uri="{FF2B5EF4-FFF2-40B4-BE49-F238E27FC236}">
              <a16:creationId xmlns:a16="http://schemas.microsoft.com/office/drawing/2014/main" xmlns=""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13" name="CustomShape 1">
          <a:extLst>
            <a:ext uri="{FF2B5EF4-FFF2-40B4-BE49-F238E27FC236}">
              <a16:creationId xmlns:a16="http://schemas.microsoft.com/office/drawing/2014/main" xmlns=""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14" name="CustomShape 1">
          <a:extLst>
            <a:ext uri="{FF2B5EF4-FFF2-40B4-BE49-F238E27FC236}">
              <a16:creationId xmlns:a16="http://schemas.microsoft.com/office/drawing/2014/main" xmlns=""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15" name="CustomShape 1">
          <a:extLst>
            <a:ext uri="{FF2B5EF4-FFF2-40B4-BE49-F238E27FC236}">
              <a16:creationId xmlns:a16="http://schemas.microsoft.com/office/drawing/2014/main" xmlns=""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16" name="CustomShape 1">
          <a:extLst>
            <a:ext uri="{FF2B5EF4-FFF2-40B4-BE49-F238E27FC236}">
              <a16:creationId xmlns:a16="http://schemas.microsoft.com/office/drawing/2014/main" xmlns=""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17" name="CustomShape 1">
          <a:extLst>
            <a:ext uri="{FF2B5EF4-FFF2-40B4-BE49-F238E27FC236}">
              <a16:creationId xmlns:a16="http://schemas.microsoft.com/office/drawing/2014/main" xmlns=""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18" name="CustomShape 1">
          <a:extLst>
            <a:ext uri="{FF2B5EF4-FFF2-40B4-BE49-F238E27FC236}">
              <a16:creationId xmlns:a16="http://schemas.microsoft.com/office/drawing/2014/main" xmlns=""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19" name="CustomShape 1">
          <a:extLst>
            <a:ext uri="{FF2B5EF4-FFF2-40B4-BE49-F238E27FC236}">
              <a16:creationId xmlns:a16="http://schemas.microsoft.com/office/drawing/2014/main" xmlns=""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20" name="CustomShape 1">
          <a:extLst>
            <a:ext uri="{FF2B5EF4-FFF2-40B4-BE49-F238E27FC236}">
              <a16:creationId xmlns:a16="http://schemas.microsoft.com/office/drawing/2014/main" xmlns=""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21" name="CustomShape 1">
          <a:extLst>
            <a:ext uri="{FF2B5EF4-FFF2-40B4-BE49-F238E27FC236}">
              <a16:creationId xmlns:a16="http://schemas.microsoft.com/office/drawing/2014/main" xmlns=""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22" name="CustomShape 1">
          <a:extLst>
            <a:ext uri="{FF2B5EF4-FFF2-40B4-BE49-F238E27FC236}">
              <a16:creationId xmlns:a16="http://schemas.microsoft.com/office/drawing/2014/main" xmlns=""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23" name="CustomShape 1">
          <a:extLst>
            <a:ext uri="{FF2B5EF4-FFF2-40B4-BE49-F238E27FC236}">
              <a16:creationId xmlns:a16="http://schemas.microsoft.com/office/drawing/2014/main" xmlns=""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24" name="CustomShape 1">
          <a:extLst>
            <a:ext uri="{FF2B5EF4-FFF2-40B4-BE49-F238E27FC236}">
              <a16:creationId xmlns:a16="http://schemas.microsoft.com/office/drawing/2014/main" xmlns=""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25" name="CustomShape 1">
          <a:extLst>
            <a:ext uri="{FF2B5EF4-FFF2-40B4-BE49-F238E27FC236}">
              <a16:creationId xmlns:a16="http://schemas.microsoft.com/office/drawing/2014/main" xmlns=""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26" name="CustomShape 1">
          <a:extLst>
            <a:ext uri="{FF2B5EF4-FFF2-40B4-BE49-F238E27FC236}">
              <a16:creationId xmlns:a16="http://schemas.microsoft.com/office/drawing/2014/main" xmlns=""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27" name="CustomShape 1">
          <a:extLst>
            <a:ext uri="{FF2B5EF4-FFF2-40B4-BE49-F238E27FC236}">
              <a16:creationId xmlns:a16="http://schemas.microsoft.com/office/drawing/2014/main" xmlns=""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28" name="CustomShape 1">
          <a:extLst>
            <a:ext uri="{FF2B5EF4-FFF2-40B4-BE49-F238E27FC236}">
              <a16:creationId xmlns:a16="http://schemas.microsoft.com/office/drawing/2014/main" xmlns=""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29" name="CustomShape 1">
          <a:extLst>
            <a:ext uri="{FF2B5EF4-FFF2-40B4-BE49-F238E27FC236}">
              <a16:creationId xmlns:a16="http://schemas.microsoft.com/office/drawing/2014/main" xmlns=""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30" name="CustomShape 1">
          <a:extLst>
            <a:ext uri="{FF2B5EF4-FFF2-40B4-BE49-F238E27FC236}">
              <a16:creationId xmlns:a16="http://schemas.microsoft.com/office/drawing/2014/main" xmlns=""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31" name="CustomShape 1">
          <a:extLst>
            <a:ext uri="{FF2B5EF4-FFF2-40B4-BE49-F238E27FC236}">
              <a16:creationId xmlns:a16="http://schemas.microsoft.com/office/drawing/2014/main" xmlns=""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32" name="CustomShape 1">
          <a:extLst>
            <a:ext uri="{FF2B5EF4-FFF2-40B4-BE49-F238E27FC236}">
              <a16:creationId xmlns:a16="http://schemas.microsoft.com/office/drawing/2014/main" xmlns=""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33" name="CustomShape 1">
          <a:extLst>
            <a:ext uri="{FF2B5EF4-FFF2-40B4-BE49-F238E27FC236}">
              <a16:creationId xmlns:a16="http://schemas.microsoft.com/office/drawing/2014/main" xmlns=""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934" name="CustomShape 1">
          <a:extLst>
            <a:ext uri="{FF2B5EF4-FFF2-40B4-BE49-F238E27FC236}">
              <a16:creationId xmlns:a16="http://schemas.microsoft.com/office/drawing/2014/main" xmlns=""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35" name="CustomShape 1">
          <a:extLst>
            <a:ext uri="{FF2B5EF4-FFF2-40B4-BE49-F238E27FC236}">
              <a16:creationId xmlns:a16="http://schemas.microsoft.com/office/drawing/2014/main" xmlns=""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36" name="CustomShape 1">
          <a:extLst>
            <a:ext uri="{FF2B5EF4-FFF2-40B4-BE49-F238E27FC236}">
              <a16:creationId xmlns:a16="http://schemas.microsoft.com/office/drawing/2014/main" xmlns=""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37" name="CustomShape 1">
          <a:extLst>
            <a:ext uri="{FF2B5EF4-FFF2-40B4-BE49-F238E27FC236}">
              <a16:creationId xmlns:a16="http://schemas.microsoft.com/office/drawing/2014/main" xmlns=""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38" name="CustomShape 1">
          <a:extLst>
            <a:ext uri="{FF2B5EF4-FFF2-40B4-BE49-F238E27FC236}">
              <a16:creationId xmlns:a16="http://schemas.microsoft.com/office/drawing/2014/main" xmlns=""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39" name="CustomShape 1">
          <a:extLst>
            <a:ext uri="{FF2B5EF4-FFF2-40B4-BE49-F238E27FC236}">
              <a16:creationId xmlns:a16="http://schemas.microsoft.com/office/drawing/2014/main" xmlns=""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40" name="CustomShape 1">
          <a:extLst>
            <a:ext uri="{FF2B5EF4-FFF2-40B4-BE49-F238E27FC236}">
              <a16:creationId xmlns:a16="http://schemas.microsoft.com/office/drawing/2014/main" xmlns=""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41" name="CustomShape 1">
          <a:extLst>
            <a:ext uri="{FF2B5EF4-FFF2-40B4-BE49-F238E27FC236}">
              <a16:creationId xmlns:a16="http://schemas.microsoft.com/office/drawing/2014/main" xmlns=""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42" name="CustomShape 1">
          <a:extLst>
            <a:ext uri="{FF2B5EF4-FFF2-40B4-BE49-F238E27FC236}">
              <a16:creationId xmlns:a16="http://schemas.microsoft.com/office/drawing/2014/main" xmlns=""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43" name="CustomShape 1">
          <a:extLst>
            <a:ext uri="{FF2B5EF4-FFF2-40B4-BE49-F238E27FC236}">
              <a16:creationId xmlns:a16="http://schemas.microsoft.com/office/drawing/2014/main" xmlns=""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44" name="CustomShape 1">
          <a:extLst>
            <a:ext uri="{FF2B5EF4-FFF2-40B4-BE49-F238E27FC236}">
              <a16:creationId xmlns:a16="http://schemas.microsoft.com/office/drawing/2014/main" xmlns=""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45" name="CustomShape 1">
          <a:extLst>
            <a:ext uri="{FF2B5EF4-FFF2-40B4-BE49-F238E27FC236}">
              <a16:creationId xmlns:a16="http://schemas.microsoft.com/office/drawing/2014/main" xmlns=""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46" name="CustomShape 1">
          <a:extLst>
            <a:ext uri="{FF2B5EF4-FFF2-40B4-BE49-F238E27FC236}">
              <a16:creationId xmlns:a16="http://schemas.microsoft.com/office/drawing/2014/main" xmlns=""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47" name="CustomShape 1">
          <a:extLst>
            <a:ext uri="{FF2B5EF4-FFF2-40B4-BE49-F238E27FC236}">
              <a16:creationId xmlns:a16="http://schemas.microsoft.com/office/drawing/2014/main" xmlns=""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48" name="CustomShape 1">
          <a:extLst>
            <a:ext uri="{FF2B5EF4-FFF2-40B4-BE49-F238E27FC236}">
              <a16:creationId xmlns:a16="http://schemas.microsoft.com/office/drawing/2014/main" xmlns=""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49" name="CustomShape 1">
          <a:extLst>
            <a:ext uri="{FF2B5EF4-FFF2-40B4-BE49-F238E27FC236}">
              <a16:creationId xmlns:a16="http://schemas.microsoft.com/office/drawing/2014/main" xmlns=""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50" name="CustomShape 1">
          <a:extLst>
            <a:ext uri="{FF2B5EF4-FFF2-40B4-BE49-F238E27FC236}">
              <a16:creationId xmlns:a16="http://schemas.microsoft.com/office/drawing/2014/main" xmlns=""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51" name="CustomShape 1">
          <a:extLst>
            <a:ext uri="{FF2B5EF4-FFF2-40B4-BE49-F238E27FC236}">
              <a16:creationId xmlns:a16="http://schemas.microsoft.com/office/drawing/2014/main" xmlns=""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52" name="CustomShape 1">
          <a:extLst>
            <a:ext uri="{FF2B5EF4-FFF2-40B4-BE49-F238E27FC236}">
              <a16:creationId xmlns:a16="http://schemas.microsoft.com/office/drawing/2014/main" xmlns=""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53" name="CustomShape 1">
          <a:extLst>
            <a:ext uri="{FF2B5EF4-FFF2-40B4-BE49-F238E27FC236}">
              <a16:creationId xmlns:a16="http://schemas.microsoft.com/office/drawing/2014/main" xmlns=""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54" name="CustomShape 1">
          <a:extLst>
            <a:ext uri="{FF2B5EF4-FFF2-40B4-BE49-F238E27FC236}">
              <a16:creationId xmlns:a16="http://schemas.microsoft.com/office/drawing/2014/main" xmlns=""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55" name="CustomShape 1">
          <a:extLst>
            <a:ext uri="{FF2B5EF4-FFF2-40B4-BE49-F238E27FC236}">
              <a16:creationId xmlns:a16="http://schemas.microsoft.com/office/drawing/2014/main" xmlns=""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56" name="CustomShape 1">
          <a:extLst>
            <a:ext uri="{FF2B5EF4-FFF2-40B4-BE49-F238E27FC236}">
              <a16:creationId xmlns:a16="http://schemas.microsoft.com/office/drawing/2014/main" xmlns=""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57" name="CustomShape 1">
          <a:extLst>
            <a:ext uri="{FF2B5EF4-FFF2-40B4-BE49-F238E27FC236}">
              <a16:creationId xmlns:a16="http://schemas.microsoft.com/office/drawing/2014/main" xmlns=""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58" name="CustomShape 1">
          <a:extLst>
            <a:ext uri="{FF2B5EF4-FFF2-40B4-BE49-F238E27FC236}">
              <a16:creationId xmlns:a16="http://schemas.microsoft.com/office/drawing/2014/main" xmlns=""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59" name="CustomShape 1">
          <a:extLst>
            <a:ext uri="{FF2B5EF4-FFF2-40B4-BE49-F238E27FC236}">
              <a16:creationId xmlns:a16="http://schemas.microsoft.com/office/drawing/2014/main" xmlns=""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60" name="CustomShape 1">
          <a:extLst>
            <a:ext uri="{FF2B5EF4-FFF2-40B4-BE49-F238E27FC236}">
              <a16:creationId xmlns:a16="http://schemas.microsoft.com/office/drawing/2014/main" xmlns=""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61" name="CustomShape 1">
          <a:extLst>
            <a:ext uri="{FF2B5EF4-FFF2-40B4-BE49-F238E27FC236}">
              <a16:creationId xmlns:a16="http://schemas.microsoft.com/office/drawing/2014/main" xmlns=""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62" name="CustomShape 1">
          <a:extLst>
            <a:ext uri="{FF2B5EF4-FFF2-40B4-BE49-F238E27FC236}">
              <a16:creationId xmlns:a16="http://schemas.microsoft.com/office/drawing/2014/main" xmlns=""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63" name="CustomShape 1">
          <a:extLst>
            <a:ext uri="{FF2B5EF4-FFF2-40B4-BE49-F238E27FC236}">
              <a16:creationId xmlns:a16="http://schemas.microsoft.com/office/drawing/2014/main" xmlns=""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64" name="CustomShape 1">
          <a:extLst>
            <a:ext uri="{FF2B5EF4-FFF2-40B4-BE49-F238E27FC236}">
              <a16:creationId xmlns:a16="http://schemas.microsoft.com/office/drawing/2014/main" xmlns=""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65" name="CustomShape 1">
          <a:extLst>
            <a:ext uri="{FF2B5EF4-FFF2-40B4-BE49-F238E27FC236}">
              <a16:creationId xmlns:a16="http://schemas.microsoft.com/office/drawing/2014/main" xmlns=""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66" name="CustomShape 1">
          <a:extLst>
            <a:ext uri="{FF2B5EF4-FFF2-40B4-BE49-F238E27FC236}">
              <a16:creationId xmlns:a16="http://schemas.microsoft.com/office/drawing/2014/main" xmlns=""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67" name="CustomShape 1">
          <a:extLst>
            <a:ext uri="{FF2B5EF4-FFF2-40B4-BE49-F238E27FC236}">
              <a16:creationId xmlns:a16="http://schemas.microsoft.com/office/drawing/2014/main" xmlns=""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68" name="CustomShape 1">
          <a:extLst>
            <a:ext uri="{FF2B5EF4-FFF2-40B4-BE49-F238E27FC236}">
              <a16:creationId xmlns:a16="http://schemas.microsoft.com/office/drawing/2014/main" xmlns=""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69" name="CustomShape 1">
          <a:extLst>
            <a:ext uri="{FF2B5EF4-FFF2-40B4-BE49-F238E27FC236}">
              <a16:creationId xmlns:a16="http://schemas.microsoft.com/office/drawing/2014/main" xmlns=""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70" name="CustomShape 1">
          <a:extLst>
            <a:ext uri="{FF2B5EF4-FFF2-40B4-BE49-F238E27FC236}">
              <a16:creationId xmlns:a16="http://schemas.microsoft.com/office/drawing/2014/main" xmlns=""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71" name="CustomShape 1">
          <a:extLst>
            <a:ext uri="{FF2B5EF4-FFF2-40B4-BE49-F238E27FC236}">
              <a16:creationId xmlns:a16="http://schemas.microsoft.com/office/drawing/2014/main" xmlns=""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72" name="CustomShape 1">
          <a:extLst>
            <a:ext uri="{FF2B5EF4-FFF2-40B4-BE49-F238E27FC236}">
              <a16:creationId xmlns:a16="http://schemas.microsoft.com/office/drawing/2014/main" xmlns=""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73" name="CustomShape 1">
          <a:extLst>
            <a:ext uri="{FF2B5EF4-FFF2-40B4-BE49-F238E27FC236}">
              <a16:creationId xmlns:a16="http://schemas.microsoft.com/office/drawing/2014/main" xmlns=""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74" name="CustomShape 1">
          <a:extLst>
            <a:ext uri="{FF2B5EF4-FFF2-40B4-BE49-F238E27FC236}">
              <a16:creationId xmlns:a16="http://schemas.microsoft.com/office/drawing/2014/main" xmlns=""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75" name="CustomShape 1">
          <a:extLst>
            <a:ext uri="{FF2B5EF4-FFF2-40B4-BE49-F238E27FC236}">
              <a16:creationId xmlns:a16="http://schemas.microsoft.com/office/drawing/2014/main" xmlns=""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976" name="CustomShape 1">
          <a:extLst>
            <a:ext uri="{FF2B5EF4-FFF2-40B4-BE49-F238E27FC236}">
              <a16:creationId xmlns:a16="http://schemas.microsoft.com/office/drawing/2014/main" xmlns=""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77" name="CustomShape 1">
          <a:extLst>
            <a:ext uri="{FF2B5EF4-FFF2-40B4-BE49-F238E27FC236}">
              <a16:creationId xmlns:a16="http://schemas.microsoft.com/office/drawing/2014/main" xmlns=""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78" name="CustomShape 1">
          <a:extLst>
            <a:ext uri="{FF2B5EF4-FFF2-40B4-BE49-F238E27FC236}">
              <a16:creationId xmlns:a16="http://schemas.microsoft.com/office/drawing/2014/main" xmlns=""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79" name="CustomShape 1">
          <a:extLst>
            <a:ext uri="{FF2B5EF4-FFF2-40B4-BE49-F238E27FC236}">
              <a16:creationId xmlns:a16="http://schemas.microsoft.com/office/drawing/2014/main" xmlns=""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80" name="CustomShape 1">
          <a:extLst>
            <a:ext uri="{FF2B5EF4-FFF2-40B4-BE49-F238E27FC236}">
              <a16:creationId xmlns:a16="http://schemas.microsoft.com/office/drawing/2014/main" xmlns=""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81" name="CustomShape 1">
          <a:extLst>
            <a:ext uri="{FF2B5EF4-FFF2-40B4-BE49-F238E27FC236}">
              <a16:creationId xmlns:a16="http://schemas.microsoft.com/office/drawing/2014/main" xmlns=""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82" name="CustomShape 1">
          <a:extLst>
            <a:ext uri="{FF2B5EF4-FFF2-40B4-BE49-F238E27FC236}">
              <a16:creationId xmlns:a16="http://schemas.microsoft.com/office/drawing/2014/main" xmlns=""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83" name="CustomShape 1">
          <a:extLst>
            <a:ext uri="{FF2B5EF4-FFF2-40B4-BE49-F238E27FC236}">
              <a16:creationId xmlns:a16="http://schemas.microsoft.com/office/drawing/2014/main" xmlns=""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84" name="CustomShape 1">
          <a:extLst>
            <a:ext uri="{FF2B5EF4-FFF2-40B4-BE49-F238E27FC236}">
              <a16:creationId xmlns:a16="http://schemas.microsoft.com/office/drawing/2014/main" xmlns=""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85" name="CustomShape 1">
          <a:extLst>
            <a:ext uri="{FF2B5EF4-FFF2-40B4-BE49-F238E27FC236}">
              <a16:creationId xmlns:a16="http://schemas.microsoft.com/office/drawing/2014/main" xmlns=""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86" name="CustomShape 1">
          <a:extLst>
            <a:ext uri="{FF2B5EF4-FFF2-40B4-BE49-F238E27FC236}">
              <a16:creationId xmlns:a16="http://schemas.microsoft.com/office/drawing/2014/main" xmlns=""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87" name="CustomShape 1">
          <a:extLst>
            <a:ext uri="{FF2B5EF4-FFF2-40B4-BE49-F238E27FC236}">
              <a16:creationId xmlns:a16="http://schemas.microsoft.com/office/drawing/2014/main" xmlns=""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88" name="CustomShape 1">
          <a:extLst>
            <a:ext uri="{FF2B5EF4-FFF2-40B4-BE49-F238E27FC236}">
              <a16:creationId xmlns:a16="http://schemas.microsoft.com/office/drawing/2014/main" xmlns=""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89" name="CustomShape 1">
          <a:extLst>
            <a:ext uri="{FF2B5EF4-FFF2-40B4-BE49-F238E27FC236}">
              <a16:creationId xmlns:a16="http://schemas.microsoft.com/office/drawing/2014/main" xmlns=""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90" name="CustomShape 1">
          <a:extLst>
            <a:ext uri="{FF2B5EF4-FFF2-40B4-BE49-F238E27FC236}">
              <a16:creationId xmlns:a16="http://schemas.microsoft.com/office/drawing/2014/main" xmlns=""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91" name="CustomShape 1">
          <a:extLst>
            <a:ext uri="{FF2B5EF4-FFF2-40B4-BE49-F238E27FC236}">
              <a16:creationId xmlns:a16="http://schemas.microsoft.com/office/drawing/2014/main" xmlns=""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92" name="CustomShape 1">
          <a:extLst>
            <a:ext uri="{FF2B5EF4-FFF2-40B4-BE49-F238E27FC236}">
              <a16:creationId xmlns:a16="http://schemas.microsoft.com/office/drawing/2014/main" xmlns=""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93" name="CustomShape 1">
          <a:extLst>
            <a:ext uri="{FF2B5EF4-FFF2-40B4-BE49-F238E27FC236}">
              <a16:creationId xmlns:a16="http://schemas.microsoft.com/office/drawing/2014/main" xmlns=""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94" name="CustomShape 1">
          <a:extLst>
            <a:ext uri="{FF2B5EF4-FFF2-40B4-BE49-F238E27FC236}">
              <a16:creationId xmlns:a16="http://schemas.microsoft.com/office/drawing/2014/main" xmlns=""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95" name="CustomShape 1">
          <a:extLst>
            <a:ext uri="{FF2B5EF4-FFF2-40B4-BE49-F238E27FC236}">
              <a16:creationId xmlns:a16="http://schemas.microsoft.com/office/drawing/2014/main" xmlns=""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96" name="CustomShape 1">
          <a:extLst>
            <a:ext uri="{FF2B5EF4-FFF2-40B4-BE49-F238E27FC236}">
              <a16:creationId xmlns:a16="http://schemas.microsoft.com/office/drawing/2014/main" xmlns=""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97" name="CustomShape 1">
          <a:extLst>
            <a:ext uri="{FF2B5EF4-FFF2-40B4-BE49-F238E27FC236}">
              <a16:creationId xmlns:a16="http://schemas.microsoft.com/office/drawing/2014/main" xmlns=""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98" name="CustomShape 1">
          <a:extLst>
            <a:ext uri="{FF2B5EF4-FFF2-40B4-BE49-F238E27FC236}">
              <a16:creationId xmlns:a16="http://schemas.microsoft.com/office/drawing/2014/main" xmlns=""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99" name="CustomShape 1">
          <a:extLst>
            <a:ext uri="{FF2B5EF4-FFF2-40B4-BE49-F238E27FC236}">
              <a16:creationId xmlns:a16="http://schemas.microsoft.com/office/drawing/2014/main" xmlns=""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00" name="CustomShape 1">
          <a:extLst>
            <a:ext uri="{FF2B5EF4-FFF2-40B4-BE49-F238E27FC236}">
              <a16:creationId xmlns:a16="http://schemas.microsoft.com/office/drawing/2014/main" xmlns=""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01" name="CustomShape 1">
          <a:extLst>
            <a:ext uri="{FF2B5EF4-FFF2-40B4-BE49-F238E27FC236}">
              <a16:creationId xmlns:a16="http://schemas.microsoft.com/office/drawing/2014/main" xmlns=""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02" name="CustomShape 1">
          <a:extLst>
            <a:ext uri="{FF2B5EF4-FFF2-40B4-BE49-F238E27FC236}">
              <a16:creationId xmlns:a16="http://schemas.microsoft.com/office/drawing/2014/main" xmlns=""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03" name="CustomShape 1">
          <a:extLst>
            <a:ext uri="{FF2B5EF4-FFF2-40B4-BE49-F238E27FC236}">
              <a16:creationId xmlns:a16="http://schemas.microsoft.com/office/drawing/2014/main" xmlns=""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04" name="CustomShape 1">
          <a:extLst>
            <a:ext uri="{FF2B5EF4-FFF2-40B4-BE49-F238E27FC236}">
              <a16:creationId xmlns:a16="http://schemas.microsoft.com/office/drawing/2014/main" xmlns=""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05" name="CustomShape 1">
          <a:extLst>
            <a:ext uri="{FF2B5EF4-FFF2-40B4-BE49-F238E27FC236}">
              <a16:creationId xmlns:a16="http://schemas.microsoft.com/office/drawing/2014/main" xmlns=""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06" name="CustomShape 1">
          <a:extLst>
            <a:ext uri="{FF2B5EF4-FFF2-40B4-BE49-F238E27FC236}">
              <a16:creationId xmlns:a16="http://schemas.microsoft.com/office/drawing/2014/main" xmlns=""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07" name="CustomShape 1">
          <a:extLst>
            <a:ext uri="{FF2B5EF4-FFF2-40B4-BE49-F238E27FC236}">
              <a16:creationId xmlns:a16="http://schemas.microsoft.com/office/drawing/2014/main" xmlns=""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08" name="CustomShape 1">
          <a:extLst>
            <a:ext uri="{FF2B5EF4-FFF2-40B4-BE49-F238E27FC236}">
              <a16:creationId xmlns:a16="http://schemas.microsoft.com/office/drawing/2014/main" xmlns=""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09" name="CustomShape 1">
          <a:extLst>
            <a:ext uri="{FF2B5EF4-FFF2-40B4-BE49-F238E27FC236}">
              <a16:creationId xmlns:a16="http://schemas.microsoft.com/office/drawing/2014/main" xmlns=""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10" name="CustomShape 1">
          <a:extLst>
            <a:ext uri="{FF2B5EF4-FFF2-40B4-BE49-F238E27FC236}">
              <a16:creationId xmlns:a16="http://schemas.microsoft.com/office/drawing/2014/main" xmlns=""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11" name="CustomShape 1">
          <a:extLst>
            <a:ext uri="{FF2B5EF4-FFF2-40B4-BE49-F238E27FC236}">
              <a16:creationId xmlns:a16="http://schemas.microsoft.com/office/drawing/2014/main" xmlns=""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12" name="CustomShape 1">
          <a:extLst>
            <a:ext uri="{FF2B5EF4-FFF2-40B4-BE49-F238E27FC236}">
              <a16:creationId xmlns:a16="http://schemas.microsoft.com/office/drawing/2014/main" xmlns=""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13" name="CustomShape 1">
          <a:extLst>
            <a:ext uri="{FF2B5EF4-FFF2-40B4-BE49-F238E27FC236}">
              <a16:creationId xmlns:a16="http://schemas.microsoft.com/office/drawing/2014/main" xmlns=""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14" name="CustomShape 1">
          <a:extLst>
            <a:ext uri="{FF2B5EF4-FFF2-40B4-BE49-F238E27FC236}">
              <a16:creationId xmlns:a16="http://schemas.microsoft.com/office/drawing/2014/main" xmlns=""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15" name="CustomShape 1">
          <a:extLst>
            <a:ext uri="{FF2B5EF4-FFF2-40B4-BE49-F238E27FC236}">
              <a16:creationId xmlns:a16="http://schemas.microsoft.com/office/drawing/2014/main" xmlns=""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16" name="CustomShape 1">
          <a:extLst>
            <a:ext uri="{FF2B5EF4-FFF2-40B4-BE49-F238E27FC236}">
              <a16:creationId xmlns:a16="http://schemas.microsoft.com/office/drawing/2014/main" xmlns=""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17" name="CustomShape 1">
          <a:extLst>
            <a:ext uri="{FF2B5EF4-FFF2-40B4-BE49-F238E27FC236}">
              <a16:creationId xmlns:a16="http://schemas.microsoft.com/office/drawing/2014/main" xmlns=""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18" name="CustomShape 1">
          <a:extLst>
            <a:ext uri="{FF2B5EF4-FFF2-40B4-BE49-F238E27FC236}">
              <a16:creationId xmlns:a16="http://schemas.microsoft.com/office/drawing/2014/main" xmlns=""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19" name="CustomShape 1">
          <a:extLst>
            <a:ext uri="{FF2B5EF4-FFF2-40B4-BE49-F238E27FC236}">
              <a16:creationId xmlns:a16="http://schemas.microsoft.com/office/drawing/2014/main" xmlns=""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20" name="CustomShape 1">
          <a:extLst>
            <a:ext uri="{FF2B5EF4-FFF2-40B4-BE49-F238E27FC236}">
              <a16:creationId xmlns:a16="http://schemas.microsoft.com/office/drawing/2014/main" xmlns=""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21" name="CustomShape 1">
          <a:extLst>
            <a:ext uri="{FF2B5EF4-FFF2-40B4-BE49-F238E27FC236}">
              <a16:creationId xmlns:a16="http://schemas.microsoft.com/office/drawing/2014/main" xmlns=""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22" name="CustomShape 1">
          <a:extLst>
            <a:ext uri="{FF2B5EF4-FFF2-40B4-BE49-F238E27FC236}">
              <a16:creationId xmlns:a16="http://schemas.microsoft.com/office/drawing/2014/main" xmlns=""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23" name="CustomShape 1">
          <a:extLst>
            <a:ext uri="{FF2B5EF4-FFF2-40B4-BE49-F238E27FC236}">
              <a16:creationId xmlns:a16="http://schemas.microsoft.com/office/drawing/2014/main" xmlns=""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24" name="CustomShape 1">
          <a:extLst>
            <a:ext uri="{FF2B5EF4-FFF2-40B4-BE49-F238E27FC236}">
              <a16:creationId xmlns:a16="http://schemas.microsoft.com/office/drawing/2014/main" xmlns=""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25" name="CustomShape 1">
          <a:extLst>
            <a:ext uri="{FF2B5EF4-FFF2-40B4-BE49-F238E27FC236}">
              <a16:creationId xmlns:a16="http://schemas.microsoft.com/office/drawing/2014/main" xmlns=""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26" name="CustomShape 1">
          <a:extLst>
            <a:ext uri="{FF2B5EF4-FFF2-40B4-BE49-F238E27FC236}">
              <a16:creationId xmlns:a16="http://schemas.microsoft.com/office/drawing/2014/main" xmlns=""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27" name="CustomShape 1">
          <a:extLst>
            <a:ext uri="{FF2B5EF4-FFF2-40B4-BE49-F238E27FC236}">
              <a16:creationId xmlns:a16="http://schemas.microsoft.com/office/drawing/2014/main" xmlns=""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28" name="CustomShape 1">
          <a:extLst>
            <a:ext uri="{FF2B5EF4-FFF2-40B4-BE49-F238E27FC236}">
              <a16:creationId xmlns:a16="http://schemas.microsoft.com/office/drawing/2014/main" xmlns=""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29" name="CustomShape 1">
          <a:extLst>
            <a:ext uri="{FF2B5EF4-FFF2-40B4-BE49-F238E27FC236}">
              <a16:creationId xmlns:a16="http://schemas.microsoft.com/office/drawing/2014/main" xmlns=""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30" name="CustomShape 1">
          <a:extLst>
            <a:ext uri="{FF2B5EF4-FFF2-40B4-BE49-F238E27FC236}">
              <a16:creationId xmlns:a16="http://schemas.microsoft.com/office/drawing/2014/main" xmlns=""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31" name="CustomShape 1">
          <a:extLst>
            <a:ext uri="{FF2B5EF4-FFF2-40B4-BE49-F238E27FC236}">
              <a16:creationId xmlns:a16="http://schemas.microsoft.com/office/drawing/2014/main" xmlns=""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32" name="CustomShape 1">
          <a:extLst>
            <a:ext uri="{FF2B5EF4-FFF2-40B4-BE49-F238E27FC236}">
              <a16:creationId xmlns:a16="http://schemas.microsoft.com/office/drawing/2014/main" xmlns=""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33" name="CustomShape 1">
          <a:extLst>
            <a:ext uri="{FF2B5EF4-FFF2-40B4-BE49-F238E27FC236}">
              <a16:creationId xmlns:a16="http://schemas.microsoft.com/office/drawing/2014/main" xmlns=""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34" name="CustomShape 1">
          <a:extLst>
            <a:ext uri="{FF2B5EF4-FFF2-40B4-BE49-F238E27FC236}">
              <a16:creationId xmlns:a16="http://schemas.microsoft.com/office/drawing/2014/main" xmlns=""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35" name="CustomShape 1">
          <a:extLst>
            <a:ext uri="{FF2B5EF4-FFF2-40B4-BE49-F238E27FC236}">
              <a16:creationId xmlns:a16="http://schemas.microsoft.com/office/drawing/2014/main" xmlns=""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36" name="CustomShape 1">
          <a:extLst>
            <a:ext uri="{FF2B5EF4-FFF2-40B4-BE49-F238E27FC236}">
              <a16:creationId xmlns:a16="http://schemas.microsoft.com/office/drawing/2014/main" xmlns=""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37" name="CustomShape 1">
          <a:extLst>
            <a:ext uri="{FF2B5EF4-FFF2-40B4-BE49-F238E27FC236}">
              <a16:creationId xmlns:a16="http://schemas.microsoft.com/office/drawing/2014/main" xmlns=""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38" name="CustomShape 1">
          <a:extLst>
            <a:ext uri="{FF2B5EF4-FFF2-40B4-BE49-F238E27FC236}">
              <a16:creationId xmlns:a16="http://schemas.microsoft.com/office/drawing/2014/main" xmlns=""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39" name="CustomShape 1">
          <a:extLst>
            <a:ext uri="{FF2B5EF4-FFF2-40B4-BE49-F238E27FC236}">
              <a16:creationId xmlns:a16="http://schemas.microsoft.com/office/drawing/2014/main" xmlns=""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40" name="CustomShape 1">
          <a:extLst>
            <a:ext uri="{FF2B5EF4-FFF2-40B4-BE49-F238E27FC236}">
              <a16:creationId xmlns:a16="http://schemas.microsoft.com/office/drawing/2014/main" xmlns=""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41" name="CustomShape 1">
          <a:extLst>
            <a:ext uri="{FF2B5EF4-FFF2-40B4-BE49-F238E27FC236}">
              <a16:creationId xmlns:a16="http://schemas.microsoft.com/office/drawing/2014/main" xmlns=""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42" name="CustomShape 1">
          <a:extLst>
            <a:ext uri="{FF2B5EF4-FFF2-40B4-BE49-F238E27FC236}">
              <a16:creationId xmlns:a16="http://schemas.microsoft.com/office/drawing/2014/main" xmlns=""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43" name="CustomShape 1">
          <a:extLst>
            <a:ext uri="{FF2B5EF4-FFF2-40B4-BE49-F238E27FC236}">
              <a16:creationId xmlns:a16="http://schemas.microsoft.com/office/drawing/2014/main" xmlns=""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44" name="CustomShape 1">
          <a:extLst>
            <a:ext uri="{FF2B5EF4-FFF2-40B4-BE49-F238E27FC236}">
              <a16:creationId xmlns:a16="http://schemas.microsoft.com/office/drawing/2014/main" xmlns=""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45" name="CustomShape 1">
          <a:extLst>
            <a:ext uri="{FF2B5EF4-FFF2-40B4-BE49-F238E27FC236}">
              <a16:creationId xmlns:a16="http://schemas.microsoft.com/office/drawing/2014/main" xmlns=""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46" name="CustomShape 1">
          <a:extLst>
            <a:ext uri="{FF2B5EF4-FFF2-40B4-BE49-F238E27FC236}">
              <a16:creationId xmlns:a16="http://schemas.microsoft.com/office/drawing/2014/main" xmlns=""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47" name="CustomShape 1">
          <a:extLst>
            <a:ext uri="{FF2B5EF4-FFF2-40B4-BE49-F238E27FC236}">
              <a16:creationId xmlns:a16="http://schemas.microsoft.com/office/drawing/2014/main" xmlns=""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48" name="CustomShape 1">
          <a:extLst>
            <a:ext uri="{FF2B5EF4-FFF2-40B4-BE49-F238E27FC236}">
              <a16:creationId xmlns:a16="http://schemas.microsoft.com/office/drawing/2014/main" xmlns=""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49" name="CustomShape 1">
          <a:extLst>
            <a:ext uri="{FF2B5EF4-FFF2-40B4-BE49-F238E27FC236}">
              <a16:creationId xmlns:a16="http://schemas.microsoft.com/office/drawing/2014/main" xmlns=""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50" name="CustomShape 1">
          <a:extLst>
            <a:ext uri="{FF2B5EF4-FFF2-40B4-BE49-F238E27FC236}">
              <a16:creationId xmlns:a16="http://schemas.microsoft.com/office/drawing/2014/main" xmlns=""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51" name="CustomShape 1">
          <a:extLst>
            <a:ext uri="{FF2B5EF4-FFF2-40B4-BE49-F238E27FC236}">
              <a16:creationId xmlns:a16="http://schemas.microsoft.com/office/drawing/2014/main" xmlns=""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52" name="CustomShape 1">
          <a:extLst>
            <a:ext uri="{FF2B5EF4-FFF2-40B4-BE49-F238E27FC236}">
              <a16:creationId xmlns:a16="http://schemas.microsoft.com/office/drawing/2014/main" xmlns=""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53" name="CustomShape 1">
          <a:extLst>
            <a:ext uri="{FF2B5EF4-FFF2-40B4-BE49-F238E27FC236}">
              <a16:creationId xmlns:a16="http://schemas.microsoft.com/office/drawing/2014/main" xmlns=""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54" name="CustomShape 1">
          <a:extLst>
            <a:ext uri="{FF2B5EF4-FFF2-40B4-BE49-F238E27FC236}">
              <a16:creationId xmlns:a16="http://schemas.microsoft.com/office/drawing/2014/main" xmlns=""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55" name="CustomShape 1">
          <a:extLst>
            <a:ext uri="{FF2B5EF4-FFF2-40B4-BE49-F238E27FC236}">
              <a16:creationId xmlns:a16="http://schemas.microsoft.com/office/drawing/2014/main" xmlns=""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56" name="CustomShape 1">
          <a:extLst>
            <a:ext uri="{FF2B5EF4-FFF2-40B4-BE49-F238E27FC236}">
              <a16:creationId xmlns:a16="http://schemas.microsoft.com/office/drawing/2014/main" xmlns=""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57" name="CustomShape 1">
          <a:extLst>
            <a:ext uri="{FF2B5EF4-FFF2-40B4-BE49-F238E27FC236}">
              <a16:creationId xmlns:a16="http://schemas.microsoft.com/office/drawing/2014/main" xmlns=""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58" name="CustomShape 1">
          <a:extLst>
            <a:ext uri="{FF2B5EF4-FFF2-40B4-BE49-F238E27FC236}">
              <a16:creationId xmlns:a16="http://schemas.microsoft.com/office/drawing/2014/main" xmlns=""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59" name="CustomShape 1">
          <a:extLst>
            <a:ext uri="{FF2B5EF4-FFF2-40B4-BE49-F238E27FC236}">
              <a16:creationId xmlns:a16="http://schemas.microsoft.com/office/drawing/2014/main" xmlns=""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60" name="CustomShape 1">
          <a:extLst>
            <a:ext uri="{FF2B5EF4-FFF2-40B4-BE49-F238E27FC236}">
              <a16:creationId xmlns:a16="http://schemas.microsoft.com/office/drawing/2014/main" xmlns=""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61" name="CustomShape 1">
          <a:extLst>
            <a:ext uri="{FF2B5EF4-FFF2-40B4-BE49-F238E27FC236}">
              <a16:creationId xmlns:a16="http://schemas.microsoft.com/office/drawing/2014/main" xmlns=""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62" name="CustomShape 1">
          <a:extLst>
            <a:ext uri="{FF2B5EF4-FFF2-40B4-BE49-F238E27FC236}">
              <a16:creationId xmlns:a16="http://schemas.microsoft.com/office/drawing/2014/main" xmlns=""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63" name="CustomShape 1">
          <a:extLst>
            <a:ext uri="{FF2B5EF4-FFF2-40B4-BE49-F238E27FC236}">
              <a16:creationId xmlns:a16="http://schemas.microsoft.com/office/drawing/2014/main" xmlns=""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64" name="CustomShape 1">
          <a:extLst>
            <a:ext uri="{FF2B5EF4-FFF2-40B4-BE49-F238E27FC236}">
              <a16:creationId xmlns:a16="http://schemas.microsoft.com/office/drawing/2014/main" xmlns=""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65" name="CustomShape 1">
          <a:extLst>
            <a:ext uri="{FF2B5EF4-FFF2-40B4-BE49-F238E27FC236}">
              <a16:creationId xmlns:a16="http://schemas.microsoft.com/office/drawing/2014/main" xmlns=""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66" name="CustomShape 1">
          <a:extLst>
            <a:ext uri="{FF2B5EF4-FFF2-40B4-BE49-F238E27FC236}">
              <a16:creationId xmlns:a16="http://schemas.microsoft.com/office/drawing/2014/main" xmlns=""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67" name="CustomShape 1">
          <a:extLst>
            <a:ext uri="{FF2B5EF4-FFF2-40B4-BE49-F238E27FC236}">
              <a16:creationId xmlns:a16="http://schemas.microsoft.com/office/drawing/2014/main" xmlns=""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68" name="CustomShape 1">
          <a:extLst>
            <a:ext uri="{FF2B5EF4-FFF2-40B4-BE49-F238E27FC236}">
              <a16:creationId xmlns:a16="http://schemas.microsoft.com/office/drawing/2014/main" xmlns=""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69" name="CustomShape 1">
          <a:extLst>
            <a:ext uri="{FF2B5EF4-FFF2-40B4-BE49-F238E27FC236}">
              <a16:creationId xmlns:a16="http://schemas.microsoft.com/office/drawing/2014/main" xmlns=""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70" name="CustomShape 1">
          <a:extLst>
            <a:ext uri="{FF2B5EF4-FFF2-40B4-BE49-F238E27FC236}">
              <a16:creationId xmlns:a16="http://schemas.microsoft.com/office/drawing/2014/main" xmlns=""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71" name="CustomShape 1">
          <a:extLst>
            <a:ext uri="{FF2B5EF4-FFF2-40B4-BE49-F238E27FC236}">
              <a16:creationId xmlns:a16="http://schemas.microsoft.com/office/drawing/2014/main" xmlns=""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72" name="CustomShape 1">
          <a:extLst>
            <a:ext uri="{FF2B5EF4-FFF2-40B4-BE49-F238E27FC236}">
              <a16:creationId xmlns:a16="http://schemas.microsoft.com/office/drawing/2014/main" xmlns=""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73" name="CustomShape 1">
          <a:extLst>
            <a:ext uri="{FF2B5EF4-FFF2-40B4-BE49-F238E27FC236}">
              <a16:creationId xmlns:a16="http://schemas.microsoft.com/office/drawing/2014/main" xmlns=""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74" name="CustomShape 1">
          <a:extLst>
            <a:ext uri="{FF2B5EF4-FFF2-40B4-BE49-F238E27FC236}">
              <a16:creationId xmlns:a16="http://schemas.microsoft.com/office/drawing/2014/main" xmlns=""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75" name="CustomShape 1">
          <a:extLst>
            <a:ext uri="{FF2B5EF4-FFF2-40B4-BE49-F238E27FC236}">
              <a16:creationId xmlns:a16="http://schemas.microsoft.com/office/drawing/2014/main" xmlns=""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76" name="CustomShape 1">
          <a:extLst>
            <a:ext uri="{FF2B5EF4-FFF2-40B4-BE49-F238E27FC236}">
              <a16:creationId xmlns:a16="http://schemas.microsoft.com/office/drawing/2014/main" xmlns=""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77" name="CustomShape 1">
          <a:extLst>
            <a:ext uri="{FF2B5EF4-FFF2-40B4-BE49-F238E27FC236}">
              <a16:creationId xmlns:a16="http://schemas.microsoft.com/office/drawing/2014/main" xmlns=""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78" name="CustomShape 1">
          <a:extLst>
            <a:ext uri="{FF2B5EF4-FFF2-40B4-BE49-F238E27FC236}">
              <a16:creationId xmlns:a16="http://schemas.microsoft.com/office/drawing/2014/main" xmlns=""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79" name="CustomShape 1">
          <a:extLst>
            <a:ext uri="{FF2B5EF4-FFF2-40B4-BE49-F238E27FC236}">
              <a16:creationId xmlns:a16="http://schemas.microsoft.com/office/drawing/2014/main" xmlns=""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80" name="CustomShape 1">
          <a:extLst>
            <a:ext uri="{FF2B5EF4-FFF2-40B4-BE49-F238E27FC236}">
              <a16:creationId xmlns:a16="http://schemas.microsoft.com/office/drawing/2014/main" xmlns=""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81" name="CustomShape 1">
          <a:extLst>
            <a:ext uri="{FF2B5EF4-FFF2-40B4-BE49-F238E27FC236}">
              <a16:creationId xmlns:a16="http://schemas.microsoft.com/office/drawing/2014/main" xmlns=""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82" name="CustomShape 1">
          <a:extLst>
            <a:ext uri="{FF2B5EF4-FFF2-40B4-BE49-F238E27FC236}">
              <a16:creationId xmlns:a16="http://schemas.microsoft.com/office/drawing/2014/main" xmlns=""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83" name="CustomShape 1">
          <a:extLst>
            <a:ext uri="{FF2B5EF4-FFF2-40B4-BE49-F238E27FC236}">
              <a16:creationId xmlns:a16="http://schemas.microsoft.com/office/drawing/2014/main" xmlns=""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84" name="CustomShape 1">
          <a:extLst>
            <a:ext uri="{FF2B5EF4-FFF2-40B4-BE49-F238E27FC236}">
              <a16:creationId xmlns:a16="http://schemas.microsoft.com/office/drawing/2014/main" xmlns=""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85" name="CustomShape 1">
          <a:extLst>
            <a:ext uri="{FF2B5EF4-FFF2-40B4-BE49-F238E27FC236}">
              <a16:creationId xmlns:a16="http://schemas.microsoft.com/office/drawing/2014/main" xmlns=""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86" name="CustomShape 1">
          <a:extLst>
            <a:ext uri="{FF2B5EF4-FFF2-40B4-BE49-F238E27FC236}">
              <a16:creationId xmlns:a16="http://schemas.microsoft.com/office/drawing/2014/main" xmlns=""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87" name="CustomShape 1">
          <a:extLst>
            <a:ext uri="{FF2B5EF4-FFF2-40B4-BE49-F238E27FC236}">
              <a16:creationId xmlns:a16="http://schemas.microsoft.com/office/drawing/2014/main" xmlns=""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88" name="CustomShape 1">
          <a:extLst>
            <a:ext uri="{FF2B5EF4-FFF2-40B4-BE49-F238E27FC236}">
              <a16:creationId xmlns:a16="http://schemas.microsoft.com/office/drawing/2014/main" xmlns=""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89" name="CustomShape 1">
          <a:extLst>
            <a:ext uri="{FF2B5EF4-FFF2-40B4-BE49-F238E27FC236}">
              <a16:creationId xmlns:a16="http://schemas.microsoft.com/office/drawing/2014/main" xmlns=""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90" name="CustomShape 1">
          <a:extLst>
            <a:ext uri="{FF2B5EF4-FFF2-40B4-BE49-F238E27FC236}">
              <a16:creationId xmlns:a16="http://schemas.microsoft.com/office/drawing/2014/main" xmlns=""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91" name="CustomShape 1">
          <a:extLst>
            <a:ext uri="{FF2B5EF4-FFF2-40B4-BE49-F238E27FC236}">
              <a16:creationId xmlns:a16="http://schemas.microsoft.com/office/drawing/2014/main" xmlns=""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92" name="CustomShape 1">
          <a:extLst>
            <a:ext uri="{FF2B5EF4-FFF2-40B4-BE49-F238E27FC236}">
              <a16:creationId xmlns:a16="http://schemas.microsoft.com/office/drawing/2014/main" xmlns=""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93" name="CustomShape 1">
          <a:extLst>
            <a:ext uri="{FF2B5EF4-FFF2-40B4-BE49-F238E27FC236}">
              <a16:creationId xmlns:a16="http://schemas.microsoft.com/office/drawing/2014/main" xmlns=""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94" name="CustomShape 1">
          <a:extLst>
            <a:ext uri="{FF2B5EF4-FFF2-40B4-BE49-F238E27FC236}">
              <a16:creationId xmlns:a16="http://schemas.microsoft.com/office/drawing/2014/main" xmlns=""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95" name="CustomShape 1">
          <a:extLst>
            <a:ext uri="{FF2B5EF4-FFF2-40B4-BE49-F238E27FC236}">
              <a16:creationId xmlns:a16="http://schemas.microsoft.com/office/drawing/2014/main" xmlns=""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96" name="CustomShape 1">
          <a:extLst>
            <a:ext uri="{FF2B5EF4-FFF2-40B4-BE49-F238E27FC236}">
              <a16:creationId xmlns:a16="http://schemas.microsoft.com/office/drawing/2014/main" xmlns=""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97" name="CustomShape 1">
          <a:extLst>
            <a:ext uri="{FF2B5EF4-FFF2-40B4-BE49-F238E27FC236}">
              <a16:creationId xmlns:a16="http://schemas.microsoft.com/office/drawing/2014/main" xmlns=""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98" name="CustomShape 1">
          <a:extLst>
            <a:ext uri="{FF2B5EF4-FFF2-40B4-BE49-F238E27FC236}">
              <a16:creationId xmlns:a16="http://schemas.microsoft.com/office/drawing/2014/main" xmlns=""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99" name="CustomShape 1">
          <a:extLst>
            <a:ext uri="{FF2B5EF4-FFF2-40B4-BE49-F238E27FC236}">
              <a16:creationId xmlns:a16="http://schemas.microsoft.com/office/drawing/2014/main" xmlns=""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00" name="CustomShape 1">
          <a:extLst>
            <a:ext uri="{FF2B5EF4-FFF2-40B4-BE49-F238E27FC236}">
              <a16:creationId xmlns:a16="http://schemas.microsoft.com/office/drawing/2014/main" xmlns=""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01" name="CustomShape 1">
          <a:extLst>
            <a:ext uri="{FF2B5EF4-FFF2-40B4-BE49-F238E27FC236}">
              <a16:creationId xmlns:a16="http://schemas.microsoft.com/office/drawing/2014/main" xmlns=""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02" name="CustomShape 1">
          <a:extLst>
            <a:ext uri="{FF2B5EF4-FFF2-40B4-BE49-F238E27FC236}">
              <a16:creationId xmlns:a16="http://schemas.microsoft.com/office/drawing/2014/main" xmlns=""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03" name="CustomShape 1">
          <a:extLst>
            <a:ext uri="{FF2B5EF4-FFF2-40B4-BE49-F238E27FC236}">
              <a16:creationId xmlns:a16="http://schemas.microsoft.com/office/drawing/2014/main" xmlns=""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04" name="CustomShape 1">
          <a:extLst>
            <a:ext uri="{FF2B5EF4-FFF2-40B4-BE49-F238E27FC236}">
              <a16:creationId xmlns:a16="http://schemas.microsoft.com/office/drawing/2014/main" xmlns=""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05" name="CustomShape 1">
          <a:extLst>
            <a:ext uri="{FF2B5EF4-FFF2-40B4-BE49-F238E27FC236}">
              <a16:creationId xmlns:a16="http://schemas.microsoft.com/office/drawing/2014/main" xmlns=""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06" name="CustomShape 1">
          <a:extLst>
            <a:ext uri="{FF2B5EF4-FFF2-40B4-BE49-F238E27FC236}">
              <a16:creationId xmlns:a16="http://schemas.microsoft.com/office/drawing/2014/main" xmlns=""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07" name="CustomShape 1">
          <a:extLst>
            <a:ext uri="{FF2B5EF4-FFF2-40B4-BE49-F238E27FC236}">
              <a16:creationId xmlns:a16="http://schemas.microsoft.com/office/drawing/2014/main" xmlns=""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08" name="CustomShape 1">
          <a:extLst>
            <a:ext uri="{FF2B5EF4-FFF2-40B4-BE49-F238E27FC236}">
              <a16:creationId xmlns:a16="http://schemas.microsoft.com/office/drawing/2014/main" xmlns=""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09" name="CustomShape 1">
          <a:extLst>
            <a:ext uri="{FF2B5EF4-FFF2-40B4-BE49-F238E27FC236}">
              <a16:creationId xmlns:a16="http://schemas.microsoft.com/office/drawing/2014/main" xmlns=""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10" name="CustomShape 1">
          <a:extLst>
            <a:ext uri="{FF2B5EF4-FFF2-40B4-BE49-F238E27FC236}">
              <a16:creationId xmlns:a16="http://schemas.microsoft.com/office/drawing/2014/main" xmlns=""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11" name="CustomShape 1">
          <a:extLst>
            <a:ext uri="{FF2B5EF4-FFF2-40B4-BE49-F238E27FC236}">
              <a16:creationId xmlns:a16="http://schemas.microsoft.com/office/drawing/2014/main" xmlns=""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12" name="CustomShape 1">
          <a:extLst>
            <a:ext uri="{FF2B5EF4-FFF2-40B4-BE49-F238E27FC236}">
              <a16:creationId xmlns:a16="http://schemas.microsoft.com/office/drawing/2014/main" xmlns=""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13" name="CustomShape 1">
          <a:extLst>
            <a:ext uri="{FF2B5EF4-FFF2-40B4-BE49-F238E27FC236}">
              <a16:creationId xmlns:a16="http://schemas.microsoft.com/office/drawing/2014/main" xmlns=""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14" name="CustomShape 1">
          <a:extLst>
            <a:ext uri="{FF2B5EF4-FFF2-40B4-BE49-F238E27FC236}">
              <a16:creationId xmlns:a16="http://schemas.microsoft.com/office/drawing/2014/main" xmlns=""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15" name="CustomShape 1">
          <a:extLst>
            <a:ext uri="{FF2B5EF4-FFF2-40B4-BE49-F238E27FC236}">
              <a16:creationId xmlns:a16="http://schemas.microsoft.com/office/drawing/2014/main" xmlns=""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16" name="CustomShape 1">
          <a:extLst>
            <a:ext uri="{FF2B5EF4-FFF2-40B4-BE49-F238E27FC236}">
              <a16:creationId xmlns:a16="http://schemas.microsoft.com/office/drawing/2014/main" xmlns=""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17" name="CustomShape 1">
          <a:extLst>
            <a:ext uri="{FF2B5EF4-FFF2-40B4-BE49-F238E27FC236}">
              <a16:creationId xmlns:a16="http://schemas.microsoft.com/office/drawing/2014/main" xmlns=""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18" name="CustomShape 1">
          <a:extLst>
            <a:ext uri="{FF2B5EF4-FFF2-40B4-BE49-F238E27FC236}">
              <a16:creationId xmlns:a16="http://schemas.microsoft.com/office/drawing/2014/main" xmlns=""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19" name="CustomShape 1">
          <a:extLst>
            <a:ext uri="{FF2B5EF4-FFF2-40B4-BE49-F238E27FC236}">
              <a16:creationId xmlns:a16="http://schemas.microsoft.com/office/drawing/2014/main" xmlns=""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20" name="CustomShape 1">
          <a:extLst>
            <a:ext uri="{FF2B5EF4-FFF2-40B4-BE49-F238E27FC236}">
              <a16:creationId xmlns:a16="http://schemas.microsoft.com/office/drawing/2014/main" xmlns=""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21" name="CustomShape 1">
          <a:extLst>
            <a:ext uri="{FF2B5EF4-FFF2-40B4-BE49-F238E27FC236}">
              <a16:creationId xmlns:a16="http://schemas.microsoft.com/office/drawing/2014/main" xmlns=""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22" name="CustomShape 1">
          <a:extLst>
            <a:ext uri="{FF2B5EF4-FFF2-40B4-BE49-F238E27FC236}">
              <a16:creationId xmlns:a16="http://schemas.microsoft.com/office/drawing/2014/main" xmlns=""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23" name="CustomShape 1">
          <a:extLst>
            <a:ext uri="{FF2B5EF4-FFF2-40B4-BE49-F238E27FC236}">
              <a16:creationId xmlns:a16="http://schemas.microsoft.com/office/drawing/2014/main" xmlns=""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24" name="CustomShape 1">
          <a:extLst>
            <a:ext uri="{FF2B5EF4-FFF2-40B4-BE49-F238E27FC236}">
              <a16:creationId xmlns:a16="http://schemas.microsoft.com/office/drawing/2014/main" xmlns=""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25" name="CustomShape 1">
          <a:extLst>
            <a:ext uri="{FF2B5EF4-FFF2-40B4-BE49-F238E27FC236}">
              <a16:creationId xmlns:a16="http://schemas.microsoft.com/office/drawing/2014/main" xmlns=""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26" name="CustomShape 1">
          <a:extLst>
            <a:ext uri="{FF2B5EF4-FFF2-40B4-BE49-F238E27FC236}">
              <a16:creationId xmlns:a16="http://schemas.microsoft.com/office/drawing/2014/main" xmlns=""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27" name="CustomShape 1">
          <a:extLst>
            <a:ext uri="{FF2B5EF4-FFF2-40B4-BE49-F238E27FC236}">
              <a16:creationId xmlns:a16="http://schemas.microsoft.com/office/drawing/2014/main" xmlns=""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28" name="CustomShape 1">
          <a:extLst>
            <a:ext uri="{FF2B5EF4-FFF2-40B4-BE49-F238E27FC236}">
              <a16:creationId xmlns:a16="http://schemas.microsoft.com/office/drawing/2014/main" xmlns=""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29" name="CustomShape 1">
          <a:extLst>
            <a:ext uri="{FF2B5EF4-FFF2-40B4-BE49-F238E27FC236}">
              <a16:creationId xmlns:a16="http://schemas.microsoft.com/office/drawing/2014/main" xmlns=""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30" name="CustomShape 1">
          <a:extLst>
            <a:ext uri="{FF2B5EF4-FFF2-40B4-BE49-F238E27FC236}">
              <a16:creationId xmlns:a16="http://schemas.microsoft.com/office/drawing/2014/main" xmlns=""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31" name="CustomShape 1">
          <a:extLst>
            <a:ext uri="{FF2B5EF4-FFF2-40B4-BE49-F238E27FC236}">
              <a16:creationId xmlns:a16="http://schemas.microsoft.com/office/drawing/2014/main" xmlns=""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32" name="CustomShape 1">
          <a:extLst>
            <a:ext uri="{FF2B5EF4-FFF2-40B4-BE49-F238E27FC236}">
              <a16:creationId xmlns:a16="http://schemas.microsoft.com/office/drawing/2014/main" xmlns=""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33" name="CustomShape 1">
          <a:extLst>
            <a:ext uri="{FF2B5EF4-FFF2-40B4-BE49-F238E27FC236}">
              <a16:creationId xmlns:a16="http://schemas.microsoft.com/office/drawing/2014/main" xmlns=""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34" name="CustomShape 1">
          <a:extLst>
            <a:ext uri="{FF2B5EF4-FFF2-40B4-BE49-F238E27FC236}">
              <a16:creationId xmlns:a16="http://schemas.microsoft.com/office/drawing/2014/main" xmlns=""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35" name="CustomShape 1">
          <a:extLst>
            <a:ext uri="{FF2B5EF4-FFF2-40B4-BE49-F238E27FC236}">
              <a16:creationId xmlns:a16="http://schemas.microsoft.com/office/drawing/2014/main" xmlns=""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36" name="CustomShape 1">
          <a:extLst>
            <a:ext uri="{FF2B5EF4-FFF2-40B4-BE49-F238E27FC236}">
              <a16:creationId xmlns:a16="http://schemas.microsoft.com/office/drawing/2014/main" xmlns=""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37" name="CustomShape 1">
          <a:extLst>
            <a:ext uri="{FF2B5EF4-FFF2-40B4-BE49-F238E27FC236}">
              <a16:creationId xmlns:a16="http://schemas.microsoft.com/office/drawing/2014/main" xmlns=""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38" name="CustomShape 1">
          <a:extLst>
            <a:ext uri="{FF2B5EF4-FFF2-40B4-BE49-F238E27FC236}">
              <a16:creationId xmlns:a16="http://schemas.microsoft.com/office/drawing/2014/main" xmlns=""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39" name="CustomShape 1">
          <a:extLst>
            <a:ext uri="{FF2B5EF4-FFF2-40B4-BE49-F238E27FC236}">
              <a16:creationId xmlns:a16="http://schemas.microsoft.com/office/drawing/2014/main" xmlns=""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40" name="CustomShape 1">
          <a:extLst>
            <a:ext uri="{FF2B5EF4-FFF2-40B4-BE49-F238E27FC236}">
              <a16:creationId xmlns:a16="http://schemas.microsoft.com/office/drawing/2014/main" xmlns=""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41" name="CustomShape 1">
          <a:extLst>
            <a:ext uri="{FF2B5EF4-FFF2-40B4-BE49-F238E27FC236}">
              <a16:creationId xmlns:a16="http://schemas.microsoft.com/office/drawing/2014/main" xmlns=""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42" name="CustomShape 1">
          <a:extLst>
            <a:ext uri="{FF2B5EF4-FFF2-40B4-BE49-F238E27FC236}">
              <a16:creationId xmlns:a16="http://schemas.microsoft.com/office/drawing/2014/main" xmlns=""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43" name="CustomShape 1">
          <a:extLst>
            <a:ext uri="{FF2B5EF4-FFF2-40B4-BE49-F238E27FC236}">
              <a16:creationId xmlns:a16="http://schemas.microsoft.com/office/drawing/2014/main" xmlns=""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44" name="CustomShape 1">
          <a:extLst>
            <a:ext uri="{FF2B5EF4-FFF2-40B4-BE49-F238E27FC236}">
              <a16:creationId xmlns:a16="http://schemas.microsoft.com/office/drawing/2014/main" xmlns=""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45" name="CustomShape 1">
          <a:extLst>
            <a:ext uri="{FF2B5EF4-FFF2-40B4-BE49-F238E27FC236}">
              <a16:creationId xmlns:a16="http://schemas.microsoft.com/office/drawing/2014/main" xmlns=""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46" name="CustomShape 1">
          <a:extLst>
            <a:ext uri="{FF2B5EF4-FFF2-40B4-BE49-F238E27FC236}">
              <a16:creationId xmlns:a16="http://schemas.microsoft.com/office/drawing/2014/main" xmlns=""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47" name="CustomShape 1">
          <a:extLst>
            <a:ext uri="{FF2B5EF4-FFF2-40B4-BE49-F238E27FC236}">
              <a16:creationId xmlns:a16="http://schemas.microsoft.com/office/drawing/2014/main" xmlns=""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48" name="CustomShape 1">
          <a:extLst>
            <a:ext uri="{FF2B5EF4-FFF2-40B4-BE49-F238E27FC236}">
              <a16:creationId xmlns:a16="http://schemas.microsoft.com/office/drawing/2014/main" xmlns=""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49" name="CustomShape 1">
          <a:extLst>
            <a:ext uri="{FF2B5EF4-FFF2-40B4-BE49-F238E27FC236}">
              <a16:creationId xmlns:a16="http://schemas.microsoft.com/office/drawing/2014/main" xmlns=""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50" name="CustomShape 1">
          <a:extLst>
            <a:ext uri="{FF2B5EF4-FFF2-40B4-BE49-F238E27FC236}">
              <a16:creationId xmlns:a16="http://schemas.microsoft.com/office/drawing/2014/main" xmlns=""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51" name="CustomShape 1">
          <a:extLst>
            <a:ext uri="{FF2B5EF4-FFF2-40B4-BE49-F238E27FC236}">
              <a16:creationId xmlns:a16="http://schemas.microsoft.com/office/drawing/2014/main" xmlns=""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52" name="CustomShape 1">
          <a:extLst>
            <a:ext uri="{FF2B5EF4-FFF2-40B4-BE49-F238E27FC236}">
              <a16:creationId xmlns:a16="http://schemas.microsoft.com/office/drawing/2014/main" xmlns=""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53" name="CustomShape 1">
          <a:extLst>
            <a:ext uri="{FF2B5EF4-FFF2-40B4-BE49-F238E27FC236}">
              <a16:creationId xmlns:a16="http://schemas.microsoft.com/office/drawing/2014/main" xmlns=""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54" name="CustomShape 1">
          <a:extLst>
            <a:ext uri="{FF2B5EF4-FFF2-40B4-BE49-F238E27FC236}">
              <a16:creationId xmlns:a16="http://schemas.microsoft.com/office/drawing/2014/main" xmlns=""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55" name="CustomShape 1">
          <a:extLst>
            <a:ext uri="{FF2B5EF4-FFF2-40B4-BE49-F238E27FC236}">
              <a16:creationId xmlns:a16="http://schemas.microsoft.com/office/drawing/2014/main" xmlns=""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56" name="CustomShape 1">
          <a:extLst>
            <a:ext uri="{FF2B5EF4-FFF2-40B4-BE49-F238E27FC236}">
              <a16:creationId xmlns:a16="http://schemas.microsoft.com/office/drawing/2014/main" xmlns=""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57" name="CustomShape 1">
          <a:extLst>
            <a:ext uri="{FF2B5EF4-FFF2-40B4-BE49-F238E27FC236}">
              <a16:creationId xmlns:a16="http://schemas.microsoft.com/office/drawing/2014/main" xmlns=""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58" name="CustomShape 1">
          <a:extLst>
            <a:ext uri="{FF2B5EF4-FFF2-40B4-BE49-F238E27FC236}">
              <a16:creationId xmlns:a16="http://schemas.microsoft.com/office/drawing/2014/main" xmlns=""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59" name="CustomShape 1">
          <a:extLst>
            <a:ext uri="{FF2B5EF4-FFF2-40B4-BE49-F238E27FC236}">
              <a16:creationId xmlns:a16="http://schemas.microsoft.com/office/drawing/2014/main" xmlns=""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60" name="CustomShape 1">
          <a:extLst>
            <a:ext uri="{FF2B5EF4-FFF2-40B4-BE49-F238E27FC236}">
              <a16:creationId xmlns:a16="http://schemas.microsoft.com/office/drawing/2014/main" xmlns=""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61" name="CustomShape 1">
          <a:extLst>
            <a:ext uri="{FF2B5EF4-FFF2-40B4-BE49-F238E27FC236}">
              <a16:creationId xmlns:a16="http://schemas.microsoft.com/office/drawing/2014/main" xmlns=""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62" name="CustomShape 1">
          <a:extLst>
            <a:ext uri="{FF2B5EF4-FFF2-40B4-BE49-F238E27FC236}">
              <a16:creationId xmlns:a16="http://schemas.microsoft.com/office/drawing/2014/main" xmlns=""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63" name="CustomShape 1">
          <a:extLst>
            <a:ext uri="{FF2B5EF4-FFF2-40B4-BE49-F238E27FC236}">
              <a16:creationId xmlns:a16="http://schemas.microsoft.com/office/drawing/2014/main" xmlns=""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64" name="CustomShape 1">
          <a:extLst>
            <a:ext uri="{FF2B5EF4-FFF2-40B4-BE49-F238E27FC236}">
              <a16:creationId xmlns:a16="http://schemas.microsoft.com/office/drawing/2014/main" xmlns=""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65" name="CustomShape 1">
          <a:extLst>
            <a:ext uri="{FF2B5EF4-FFF2-40B4-BE49-F238E27FC236}">
              <a16:creationId xmlns:a16="http://schemas.microsoft.com/office/drawing/2014/main" xmlns=""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66" name="CustomShape 1">
          <a:extLst>
            <a:ext uri="{FF2B5EF4-FFF2-40B4-BE49-F238E27FC236}">
              <a16:creationId xmlns:a16="http://schemas.microsoft.com/office/drawing/2014/main" xmlns=""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67" name="CustomShape 1">
          <a:extLst>
            <a:ext uri="{FF2B5EF4-FFF2-40B4-BE49-F238E27FC236}">
              <a16:creationId xmlns:a16="http://schemas.microsoft.com/office/drawing/2014/main" xmlns=""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68" name="CustomShape 1">
          <a:extLst>
            <a:ext uri="{FF2B5EF4-FFF2-40B4-BE49-F238E27FC236}">
              <a16:creationId xmlns:a16="http://schemas.microsoft.com/office/drawing/2014/main" xmlns=""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69" name="CustomShape 1">
          <a:extLst>
            <a:ext uri="{FF2B5EF4-FFF2-40B4-BE49-F238E27FC236}">
              <a16:creationId xmlns:a16="http://schemas.microsoft.com/office/drawing/2014/main" xmlns=""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70" name="CustomShape 1">
          <a:extLst>
            <a:ext uri="{FF2B5EF4-FFF2-40B4-BE49-F238E27FC236}">
              <a16:creationId xmlns:a16="http://schemas.microsoft.com/office/drawing/2014/main" xmlns=""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71" name="CustomShape 1">
          <a:extLst>
            <a:ext uri="{FF2B5EF4-FFF2-40B4-BE49-F238E27FC236}">
              <a16:creationId xmlns:a16="http://schemas.microsoft.com/office/drawing/2014/main" xmlns=""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72" name="CustomShape 1">
          <a:extLst>
            <a:ext uri="{FF2B5EF4-FFF2-40B4-BE49-F238E27FC236}">
              <a16:creationId xmlns:a16="http://schemas.microsoft.com/office/drawing/2014/main" xmlns=""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73" name="CustomShape 1">
          <a:extLst>
            <a:ext uri="{FF2B5EF4-FFF2-40B4-BE49-F238E27FC236}">
              <a16:creationId xmlns:a16="http://schemas.microsoft.com/office/drawing/2014/main" xmlns=""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74" name="CustomShape 1">
          <a:extLst>
            <a:ext uri="{FF2B5EF4-FFF2-40B4-BE49-F238E27FC236}">
              <a16:creationId xmlns:a16="http://schemas.microsoft.com/office/drawing/2014/main" xmlns=""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75" name="CustomShape 1">
          <a:extLst>
            <a:ext uri="{FF2B5EF4-FFF2-40B4-BE49-F238E27FC236}">
              <a16:creationId xmlns:a16="http://schemas.microsoft.com/office/drawing/2014/main" xmlns=""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76" name="CustomShape 1">
          <a:extLst>
            <a:ext uri="{FF2B5EF4-FFF2-40B4-BE49-F238E27FC236}">
              <a16:creationId xmlns:a16="http://schemas.microsoft.com/office/drawing/2014/main" xmlns=""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77" name="CustomShape 1">
          <a:extLst>
            <a:ext uri="{FF2B5EF4-FFF2-40B4-BE49-F238E27FC236}">
              <a16:creationId xmlns:a16="http://schemas.microsoft.com/office/drawing/2014/main" xmlns=""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78" name="CustomShape 1">
          <a:extLst>
            <a:ext uri="{FF2B5EF4-FFF2-40B4-BE49-F238E27FC236}">
              <a16:creationId xmlns:a16="http://schemas.microsoft.com/office/drawing/2014/main" xmlns=""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79" name="CustomShape 1">
          <a:extLst>
            <a:ext uri="{FF2B5EF4-FFF2-40B4-BE49-F238E27FC236}">
              <a16:creationId xmlns:a16="http://schemas.microsoft.com/office/drawing/2014/main" xmlns=""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80" name="CustomShape 1">
          <a:extLst>
            <a:ext uri="{FF2B5EF4-FFF2-40B4-BE49-F238E27FC236}">
              <a16:creationId xmlns:a16="http://schemas.microsoft.com/office/drawing/2014/main" xmlns=""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81" name="CustomShape 1">
          <a:extLst>
            <a:ext uri="{FF2B5EF4-FFF2-40B4-BE49-F238E27FC236}">
              <a16:creationId xmlns:a16="http://schemas.microsoft.com/office/drawing/2014/main" xmlns=""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82" name="CustomShape 1">
          <a:extLst>
            <a:ext uri="{FF2B5EF4-FFF2-40B4-BE49-F238E27FC236}">
              <a16:creationId xmlns:a16="http://schemas.microsoft.com/office/drawing/2014/main" xmlns=""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83" name="CustomShape 1">
          <a:extLst>
            <a:ext uri="{FF2B5EF4-FFF2-40B4-BE49-F238E27FC236}">
              <a16:creationId xmlns:a16="http://schemas.microsoft.com/office/drawing/2014/main" xmlns=""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84" name="CustomShape 1">
          <a:extLst>
            <a:ext uri="{FF2B5EF4-FFF2-40B4-BE49-F238E27FC236}">
              <a16:creationId xmlns:a16="http://schemas.microsoft.com/office/drawing/2014/main" xmlns=""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85" name="CustomShape 1">
          <a:extLst>
            <a:ext uri="{FF2B5EF4-FFF2-40B4-BE49-F238E27FC236}">
              <a16:creationId xmlns:a16="http://schemas.microsoft.com/office/drawing/2014/main" xmlns=""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86" name="CustomShape 1">
          <a:extLst>
            <a:ext uri="{FF2B5EF4-FFF2-40B4-BE49-F238E27FC236}">
              <a16:creationId xmlns:a16="http://schemas.microsoft.com/office/drawing/2014/main" xmlns=""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87" name="CustomShape 1">
          <a:extLst>
            <a:ext uri="{FF2B5EF4-FFF2-40B4-BE49-F238E27FC236}">
              <a16:creationId xmlns:a16="http://schemas.microsoft.com/office/drawing/2014/main" xmlns=""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88" name="CustomShape 1">
          <a:extLst>
            <a:ext uri="{FF2B5EF4-FFF2-40B4-BE49-F238E27FC236}">
              <a16:creationId xmlns:a16="http://schemas.microsoft.com/office/drawing/2014/main" xmlns=""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89" name="CustomShape 1">
          <a:extLst>
            <a:ext uri="{FF2B5EF4-FFF2-40B4-BE49-F238E27FC236}">
              <a16:creationId xmlns:a16="http://schemas.microsoft.com/office/drawing/2014/main" xmlns=""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90" name="CustomShape 1">
          <a:extLst>
            <a:ext uri="{FF2B5EF4-FFF2-40B4-BE49-F238E27FC236}">
              <a16:creationId xmlns:a16="http://schemas.microsoft.com/office/drawing/2014/main" xmlns=""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91" name="CustomShape 1">
          <a:extLst>
            <a:ext uri="{FF2B5EF4-FFF2-40B4-BE49-F238E27FC236}">
              <a16:creationId xmlns:a16="http://schemas.microsoft.com/office/drawing/2014/main" xmlns=""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92" name="CustomShape 1">
          <a:extLst>
            <a:ext uri="{FF2B5EF4-FFF2-40B4-BE49-F238E27FC236}">
              <a16:creationId xmlns:a16="http://schemas.microsoft.com/office/drawing/2014/main" xmlns=""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93" name="CustomShape 1">
          <a:extLst>
            <a:ext uri="{FF2B5EF4-FFF2-40B4-BE49-F238E27FC236}">
              <a16:creationId xmlns:a16="http://schemas.microsoft.com/office/drawing/2014/main" xmlns=""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94" name="CustomShape 1">
          <a:extLst>
            <a:ext uri="{FF2B5EF4-FFF2-40B4-BE49-F238E27FC236}">
              <a16:creationId xmlns:a16="http://schemas.microsoft.com/office/drawing/2014/main" xmlns=""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95" name="CustomShape 1">
          <a:extLst>
            <a:ext uri="{FF2B5EF4-FFF2-40B4-BE49-F238E27FC236}">
              <a16:creationId xmlns:a16="http://schemas.microsoft.com/office/drawing/2014/main" xmlns=""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96" name="CustomShape 1">
          <a:extLst>
            <a:ext uri="{FF2B5EF4-FFF2-40B4-BE49-F238E27FC236}">
              <a16:creationId xmlns:a16="http://schemas.microsoft.com/office/drawing/2014/main" xmlns=""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97" name="CustomShape 1">
          <a:extLst>
            <a:ext uri="{FF2B5EF4-FFF2-40B4-BE49-F238E27FC236}">
              <a16:creationId xmlns:a16="http://schemas.microsoft.com/office/drawing/2014/main" xmlns=""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98" name="CustomShape 1">
          <a:extLst>
            <a:ext uri="{FF2B5EF4-FFF2-40B4-BE49-F238E27FC236}">
              <a16:creationId xmlns:a16="http://schemas.microsoft.com/office/drawing/2014/main" xmlns=""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99" name="CustomShape 1">
          <a:extLst>
            <a:ext uri="{FF2B5EF4-FFF2-40B4-BE49-F238E27FC236}">
              <a16:creationId xmlns:a16="http://schemas.microsoft.com/office/drawing/2014/main" xmlns=""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00" name="CustomShape 1">
          <a:extLst>
            <a:ext uri="{FF2B5EF4-FFF2-40B4-BE49-F238E27FC236}">
              <a16:creationId xmlns:a16="http://schemas.microsoft.com/office/drawing/2014/main" xmlns=""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01" name="CustomShape 1">
          <a:extLst>
            <a:ext uri="{FF2B5EF4-FFF2-40B4-BE49-F238E27FC236}">
              <a16:creationId xmlns:a16="http://schemas.microsoft.com/office/drawing/2014/main" xmlns=""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02" name="CustomShape 1">
          <a:extLst>
            <a:ext uri="{FF2B5EF4-FFF2-40B4-BE49-F238E27FC236}">
              <a16:creationId xmlns:a16="http://schemas.microsoft.com/office/drawing/2014/main" xmlns=""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03" name="CustomShape 1">
          <a:extLst>
            <a:ext uri="{FF2B5EF4-FFF2-40B4-BE49-F238E27FC236}">
              <a16:creationId xmlns:a16="http://schemas.microsoft.com/office/drawing/2014/main" xmlns=""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04" name="CustomShape 1">
          <a:extLst>
            <a:ext uri="{FF2B5EF4-FFF2-40B4-BE49-F238E27FC236}">
              <a16:creationId xmlns:a16="http://schemas.microsoft.com/office/drawing/2014/main" xmlns=""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05" name="CustomShape 1">
          <a:extLst>
            <a:ext uri="{FF2B5EF4-FFF2-40B4-BE49-F238E27FC236}">
              <a16:creationId xmlns:a16="http://schemas.microsoft.com/office/drawing/2014/main" xmlns=""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06" name="CustomShape 1">
          <a:extLst>
            <a:ext uri="{FF2B5EF4-FFF2-40B4-BE49-F238E27FC236}">
              <a16:creationId xmlns:a16="http://schemas.microsoft.com/office/drawing/2014/main" xmlns=""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07" name="CustomShape 1">
          <a:extLst>
            <a:ext uri="{FF2B5EF4-FFF2-40B4-BE49-F238E27FC236}">
              <a16:creationId xmlns:a16="http://schemas.microsoft.com/office/drawing/2014/main" xmlns=""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08" name="CustomShape 1">
          <a:extLst>
            <a:ext uri="{FF2B5EF4-FFF2-40B4-BE49-F238E27FC236}">
              <a16:creationId xmlns:a16="http://schemas.microsoft.com/office/drawing/2014/main" xmlns=""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09" name="CustomShape 1">
          <a:extLst>
            <a:ext uri="{FF2B5EF4-FFF2-40B4-BE49-F238E27FC236}">
              <a16:creationId xmlns:a16="http://schemas.microsoft.com/office/drawing/2014/main" xmlns=""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10" name="CustomShape 1">
          <a:extLst>
            <a:ext uri="{FF2B5EF4-FFF2-40B4-BE49-F238E27FC236}">
              <a16:creationId xmlns:a16="http://schemas.microsoft.com/office/drawing/2014/main" xmlns=""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11" name="CustomShape 1">
          <a:extLst>
            <a:ext uri="{FF2B5EF4-FFF2-40B4-BE49-F238E27FC236}">
              <a16:creationId xmlns:a16="http://schemas.microsoft.com/office/drawing/2014/main" xmlns=""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12" name="CustomShape 1">
          <a:extLst>
            <a:ext uri="{FF2B5EF4-FFF2-40B4-BE49-F238E27FC236}">
              <a16:creationId xmlns:a16="http://schemas.microsoft.com/office/drawing/2014/main" xmlns=""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13" name="CustomShape 1">
          <a:extLst>
            <a:ext uri="{FF2B5EF4-FFF2-40B4-BE49-F238E27FC236}">
              <a16:creationId xmlns:a16="http://schemas.microsoft.com/office/drawing/2014/main" xmlns=""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14" name="CustomShape 1">
          <a:extLst>
            <a:ext uri="{FF2B5EF4-FFF2-40B4-BE49-F238E27FC236}">
              <a16:creationId xmlns:a16="http://schemas.microsoft.com/office/drawing/2014/main" xmlns=""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15" name="CustomShape 1">
          <a:extLst>
            <a:ext uri="{FF2B5EF4-FFF2-40B4-BE49-F238E27FC236}">
              <a16:creationId xmlns:a16="http://schemas.microsoft.com/office/drawing/2014/main" xmlns=""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16" name="CustomShape 1">
          <a:extLst>
            <a:ext uri="{FF2B5EF4-FFF2-40B4-BE49-F238E27FC236}">
              <a16:creationId xmlns:a16="http://schemas.microsoft.com/office/drawing/2014/main" xmlns=""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17" name="CustomShape 1">
          <a:extLst>
            <a:ext uri="{FF2B5EF4-FFF2-40B4-BE49-F238E27FC236}">
              <a16:creationId xmlns:a16="http://schemas.microsoft.com/office/drawing/2014/main" xmlns=""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18" name="CustomShape 1">
          <a:extLst>
            <a:ext uri="{FF2B5EF4-FFF2-40B4-BE49-F238E27FC236}">
              <a16:creationId xmlns:a16="http://schemas.microsoft.com/office/drawing/2014/main" xmlns=""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19" name="CustomShape 1">
          <a:extLst>
            <a:ext uri="{FF2B5EF4-FFF2-40B4-BE49-F238E27FC236}">
              <a16:creationId xmlns:a16="http://schemas.microsoft.com/office/drawing/2014/main" xmlns=""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20" name="CustomShape 1">
          <a:extLst>
            <a:ext uri="{FF2B5EF4-FFF2-40B4-BE49-F238E27FC236}">
              <a16:creationId xmlns:a16="http://schemas.microsoft.com/office/drawing/2014/main" xmlns=""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21" name="CustomShape 1">
          <a:extLst>
            <a:ext uri="{FF2B5EF4-FFF2-40B4-BE49-F238E27FC236}">
              <a16:creationId xmlns:a16="http://schemas.microsoft.com/office/drawing/2014/main" xmlns=""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22" name="CustomShape 1">
          <a:extLst>
            <a:ext uri="{FF2B5EF4-FFF2-40B4-BE49-F238E27FC236}">
              <a16:creationId xmlns:a16="http://schemas.microsoft.com/office/drawing/2014/main" xmlns=""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23" name="CustomShape 1">
          <a:extLst>
            <a:ext uri="{FF2B5EF4-FFF2-40B4-BE49-F238E27FC236}">
              <a16:creationId xmlns:a16="http://schemas.microsoft.com/office/drawing/2014/main" xmlns=""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24" name="CustomShape 1">
          <a:extLst>
            <a:ext uri="{FF2B5EF4-FFF2-40B4-BE49-F238E27FC236}">
              <a16:creationId xmlns:a16="http://schemas.microsoft.com/office/drawing/2014/main" xmlns=""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25" name="CustomShape 1">
          <a:extLst>
            <a:ext uri="{FF2B5EF4-FFF2-40B4-BE49-F238E27FC236}">
              <a16:creationId xmlns:a16="http://schemas.microsoft.com/office/drawing/2014/main" xmlns=""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26" name="CustomShape 1">
          <a:extLst>
            <a:ext uri="{FF2B5EF4-FFF2-40B4-BE49-F238E27FC236}">
              <a16:creationId xmlns:a16="http://schemas.microsoft.com/office/drawing/2014/main" xmlns=""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27" name="CustomShape 1">
          <a:extLst>
            <a:ext uri="{FF2B5EF4-FFF2-40B4-BE49-F238E27FC236}">
              <a16:creationId xmlns:a16="http://schemas.microsoft.com/office/drawing/2014/main" xmlns=""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28" name="CustomShape 1">
          <a:extLst>
            <a:ext uri="{FF2B5EF4-FFF2-40B4-BE49-F238E27FC236}">
              <a16:creationId xmlns:a16="http://schemas.microsoft.com/office/drawing/2014/main" xmlns=""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29" name="CustomShape 1">
          <a:extLst>
            <a:ext uri="{FF2B5EF4-FFF2-40B4-BE49-F238E27FC236}">
              <a16:creationId xmlns:a16="http://schemas.microsoft.com/office/drawing/2014/main" xmlns=""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30" name="CustomShape 1">
          <a:extLst>
            <a:ext uri="{FF2B5EF4-FFF2-40B4-BE49-F238E27FC236}">
              <a16:creationId xmlns:a16="http://schemas.microsoft.com/office/drawing/2014/main" xmlns=""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31" name="CustomShape 1">
          <a:extLst>
            <a:ext uri="{FF2B5EF4-FFF2-40B4-BE49-F238E27FC236}">
              <a16:creationId xmlns:a16="http://schemas.microsoft.com/office/drawing/2014/main" xmlns=""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32" name="CustomShape 1">
          <a:extLst>
            <a:ext uri="{FF2B5EF4-FFF2-40B4-BE49-F238E27FC236}">
              <a16:creationId xmlns:a16="http://schemas.microsoft.com/office/drawing/2014/main" xmlns=""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233" name="CustomShape 1">
          <a:extLst>
            <a:ext uri="{FF2B5EF4-FFF2-40B4-BE49-F238E27FC236}">
              <a16:creationId xmlns:a16="http://schemas.microsoft.com/office/drawing/2014/main" xmlns=""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34" name="CustomShape 1">
          <a:extLst>
            <a:ext uri="{FF2B5EF4-FFF2-40B4-BE49-F238E27FC236}">
              <a16:creationId xmlns:a16="http://schemas.microsoft.com/office/drawing/2014/main" xmlns=""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35" name="CustomShape 1">
          <a:extLst>
            <a:ext uri="{FF2B5EF4-FFF2-40B4-BE49-F238E27FC236}">
              <a16:creationId xmlns:a16="http://schemas.microsoft.com/office/drawing/2014/main" xmlns=""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36" name="CustomShape 1">
          <a:extLst>
            <a:ext uri="{FF2B5EF4-FFF2-40B4-BE49-F238E27FC236}">
              <a16:creationId xmlns:a16="http://schemas.microsoft.com/office/drawing/2014/main" xmlns=""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37" name="CustomShape 1">
          <a:extLst>
            <a:ext uri="{FF2B5EF4-FFF2-40B4-BE49-F238E27FC236}">
              <a16:creationId xmlns:a16="http://schemas.microsoft.com/office/drawing/2014/main" xmlns=""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38" name="CustomShape 1">
          <a:extLst>
            <a:ext uri="{FF2B5EF4-FFF2-40B4-BE49-F238E27FC236}">
              <a16:creationId xmlns:a16="http://schemas.microsoft.com/office/drawing/2014/main" xmlns=""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39" name="CustomShape 1">
          <a:extLst>
            <a:ext uri="{FF2B5EF4-FFF2-40B4-BE49-F238E27FC236}">
              <a16:creationId xmlns:a16="http://schemas.microsoft.com/office/drawing/2014/main" xmlns=""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40" name="CustomShape 1">
          <a:extLst>
            <a:ext uri="{FF2B5EF4-FFF2-40B4-BE49-F238E27FC236}">
              <a16:creationId xmlns:a16="http://schemas.microsoft.com/office/drawing/2014/main" xmlns=""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41" name="CustomShape 1">
          <a:extLst>
            <a:ext uri="{FF2B5EF4-FFF2-40B4-BE49-F238E27FC236}">
              <a16:creationId xmlns:a16="http://schemas.microsoft.com/office/drawing/2014/main" xmlns=""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42" name="CustomShape 1">
          <a:extLst>
            <a:ext uri="{FF2B5EF4-FFF2-40B4-BE49-F238E27FC236}">
              <a16:creationId xmlns:a16="http://schemas.microsoft.com/office/drawing/2014/main" xmlns=""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43" name="CustomShape 1">
          <a:extLst>
            <a:ext uri="{FF2B5EF4-FFF2-40B4-BE49-F238E27FC236}">
              <a16:creationId xmlns:a16="http://schemas.microsoft.com/office/drawing/2014/main" xmlns=""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44" name="CustomShape 1">
          <a:extLst>
            <a:ext uri="{FF2B5EF4-FFF2-40B4-BE49-F238E27FC236}">
              <a16:creationId xmlns:a16="http://schemas.microsoft.com/office/drawing/2014/main" xmlns=""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45" name="CustomShape 1">
          <a:extLst>
            <a:ext uri="{FF2B5EF4-FFF2-40B4-BE49-F238E27FC236}">
              <a16:creationId xmlns:a16="http://schemas.microsoft.com/office/drawing/2014/main" xmlns=""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46" name="CustomShape 1">
          <a:extLst>
            <a:ext uri="{FF2B5EF4-FFF2-40B4-BE49-F238E27FC236}">
              <a16:creationId xmlns:a16="http://schemas.microsoft.com/office/drawing/2014/main" xmlns=""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47" name="CustomShape 1">
          <a:extLst>
            <a:ext uri="{FF2B5EF4-FFF2-40B4-BE49-F238E27FC236}">
              <a16:creationId xmlns:a16="http://schemas.microsoft.com/office/drawing/2014/main" xmlns=""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48" name="CustomShape 1">
          <a:extLst>
            <a:ext uri="{FF2B5EF4-FFF2-40B4-BE49-F238E27FC236}">
              <a16:creationId xmlns:a16="http://schemas.microsoft.com/office/drawing/2014/main" xmlns=""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49" name="CustomShape 1">
          <a:extLst>
            <a:ext uri="{FF2B5EF4-FFF2-40B4-BE49-F238E27FC236}">
              <a16:creationId xmlns:a16="http://schemas.microsoft.com/office/drawing/2014/main" xmlns=""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50" name="CustomShape 1">
          <a:extLst>
            <a:ext uri="{FF2B5EF4-FFF2-40B4-BE49-F238E27FC236}">
              <a16:creationId xmlns:a16="http://schemas.microsoft.com/office/drawing/2014/main" xmlns=""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51" name="CustomShape 1">
          <a:extLst>
            <a:ext uri="{FF2B5EF4-FFF2-40B4-BE49-F238E27FC236}">
              <a16:creationId xmlns:a16="http://schemas.microsoft.com/office/drawing/2014/main" xmlns=""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52" name="CustomShape 1">
          <a:extLst>
            <a:ext uri="{FF2B5EF4-FFF2-40B4-BE49-F238E27FC236}">
              <a16:creationId xmlns:a16="http://schemas.microsoft.com/office/drawing/2014/main" xmlns=""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53" name="CustomShape 1">
          <a:extLst>
            <a:ext uri="{FF2B5EF4-FFF2-40B4-BE49-F238E27FC236}">
              <a16:creationId xmlns:a16="http://schemas.microsoft.com/office/drawing/2014/main" xmlns=""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54" name="CustomShape 1">
          <a:extLst>
            <a:ext uri="{FF2B5EF4-FFF2-40B4-BE49-F238E27FC236}">
              <a16:creationId xmlns:a16="http://schemas.microsoft.com/office/drawing/2014/main" xmlns=""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55" name="CustomShape 1">
          <a:extLst>
            <a:ext uri="{FF2B5EF4-FFF2-40B4-BE49-F238E27FC236}">
              <a16:creationId xmlns:a16="http://schemas.microsoft.com/office/drawing/2014/main" xmlns=""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56" name="CustomShape 1">
          <a:extLst>
            <a:ext uri="{FF2B5EF4-FFF2-40B4-BE49-F238E27FC236}">
              <a16:creationId xmlns:a16="http://schemas.microsoft.com/office/drawing/2014/main" xmlns=""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57" name="CustomShape 1">
          <a:extLst>
            <a:ext uri="{FF2B5EF4-FFF2-40B4-BE49-F238E27FC236}">
              <a16:creationId xmlns:a16="http://schemas.microsoft.com/office/drawing/2014/main" xmlns=""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58" name="CustomShape 1">
          <a:extLst>
            <a:ext uri="{FF2B5EF4-FFF2-40B4-BE49-F238E27FC236}">
              <a16:creationId xmlns:a16="http://schemas.microsoft.com/office/drawing/2014/main" xmlns=""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59" name="CustomShape 1">
          <a:extLst>
            <a:ext uri="{FF2B5EF4-FFF2-40B4-BE49-F238E27FC236}">
              <a16:creationId xmlns:a16="http://schemas.microsoft.com/office/drawing/2014/main" xmlns=""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60" name="CustomShape 1">
          <a:extLst>
            <a:ext uri="{FF2B5EF4-FFF2-40B4-BE49-F238E27FC236}">
              <a16:creationId xmlns:a16="http://schemas.microsoft.com/office/drawing/2014/main" xmlns=""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61" name="CustomShape 1">
          <a:extLst>
            <a:ext uri="{FF2B5EF4-FFF2-40B4-BE49-F238E27FC236}">
              <a16:creationId xmlns:a16="http://schemas.microsoft.com/office/drawing/2014/main" xmlns=""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62" name="CustomShape 1">
          <a:extLst>
            <a:ext uri="{FF2B5EF4-FFF2-40B4-BE49-F238E27FC236}">
              <a16:creationId xmlns:a16="http://schemas.microsoft.com/office/drawing/2014/main" xmlns=""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63" name="CustomShape 1">
          <a:extLst>
            <a:ext uri="{FF2B5EF4-FFF2-40B4-BE49-F238E27FC236}">
              <a16:creationId xmlns:a16="http://schemas.microsoft.com/office/drawing/2014/main" xmlns=""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64" name="CustomShape 1">
          <a:extLst>
            <a:ext uri="{FF2B5EF4-FFF2-40B4-BE49-F238E27FC236}">
              <a16:creationId xmlns:a16="http://schemas.microsoft.com/office/drawing/2014/main" xmlns=""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65" name="CustomShape 1">
          <a:extLst>
            <a:ext uri="{FF2B5EF4-FFF2-40B4-BE49-F238E27FC236}">
              <a16:creationId xmlns:a16="http://schemas.microsoft.com/office/drawing/2014/main" xmlns=""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66" name="CustomShape 1">
          <a:extLst>
            <a:ext uri="{FF2B5EF4-FFF2-40B4-BE49-F238E27FC236}">
              <a16:creationId xmlns:a16="http://schemas.microsoft.com/office/drawing/2014/main" xmlns=""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67" name="CustomShape 1">
          <a:extLst>
            <a:ext uri="{FF2B5EF4-FFF2-40B4-BE49-F238E27FC236}">
              <a16:creationId xmlns:a16="http://schemas.microsoft.com/office/drawing/2014/main" xmlns=""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68" name="CustomShape 1">
          <a:extLst>
            <a:ext uri="{FF2B5EF4-FFF2-40B4-BE49-F238E27FC236}">
              <a16:creationId xmlns:a16="http://schemas.microsoft.com/office/drawing/2014/main" xmlns=""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69" name="CustomShape 1">
          <a:extLst>
            <a:ext uri="{FF2B5EF4-FFF2-40B4-BE49-F238E27FC236}">
              <a16:creationId xmlns:a16="http://schemas.microsoft.com/office/drawing/2014/main" xmlns=""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270" name="CustomShape 1">
          <a:extLst>
            <a:ext uri="{FF2B5EF4-FFF2-40B4-BE49-F238E27FC236}">
              <a16:creationId xmlns:a16="http://schemas.microsoft.com/office/drawing/2014/main" xmlns=""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71" name="CustomShape 1">
          <a:extLst>
            <a:ext uri="{FF2B5EF4-FFF2-40B4-BE49-F238E27FC236}">
              <a16:creationId xmlns:a16="http://schemas.microsoft.com/office/drawing/2014/main" xmlns=""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72" name="CustomShape 1">
          <a:extLst>
            <a:ext uri="{FF2B5EF4-FFF2-40B4-BE49-F238E27FC236}">
              <a16:creationId xmlns:a16="http://schemas.microsoft.com/office/drawing/2014/main" xmlns=""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73" name="CustomShape 1">
          <a:extLst>
            <a:ext uri="{FF2B5EF4-FFF2-40B4-BE49-F238E27FC236}">
              <a16:creationId xmlns:a16="http://schemas.microsoft.com/office/drawing/2014/main" xmlns=""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74" name="CustomShape 1">
          <a:extLst>
            <a:ext uri="{FF2B5EF4-FFF2-40B4-BE49-F238E27FC236}">
              <a16:creationId xmlns:a16="http://schemas.microsoft.com/office/drawing/2014/main" xmlns=""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75" name="CustomShape 1">
          <a:extLst>
            <a:ext uri="{FF2B5EF4-FFF2-40B4-BE49-F238E27FC236}">
              <a16:creationId xmlns:a16="http://schemas.microsoft.com/office/drawing/2014/main" xmlns=""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76" name="CustomShape 1">
          <a:extLst>
            <a:ext uri="{FF2B5EF4-FFF2-40B4-BE49-F238E27FC236}">
              <a16:creationId xmlns:a16="http://schemas.microsoft.com/office/drawing/2014/main" xmlns=""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77" name="CustomShape 1">
          <a:extLst>
            <a:ext uri="{FF2B5EF4-FFF2-40B4-BE49-F238E27FC236}">
              <a16:creationId xmlns:a16="http://schemas.microsoft.com/office/drawing/2014/main" xmlns=""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78" name="CustomShape 1">
          <a:extLst>
            <a:ext uri="{FF2B5EF4-FFF2-40B4-BE49-F238E27FC236}">
              <a16:creationId xmlns:a16="http://schemas.microsoft.com/office/drawing/2014/main" xmlns=""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279" name="CustomShape 1">
          <a:extLst>
            <a:ext uri="{FF2B5EF4-FFF2-40B4-BE49-F238E27FC236}">
              <a16:creationId xmlns:a16="http://schemas.microsoft.com/office/drawing/2014/main" xmlns=""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80" name="CustomShape 1">
          <a:extLst>
            <a:ext uri="{FF2B5EF4-FFF2-40B4-BE49-F238E27FC236}">
              <a16:creationId xmlns:a16="http://schemas.microsoft.com/office/drawing/2014/main" xmlns=""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81" name="CustomShape 1">
          <a:extLst>
            <a:ext uri="{FF2B5EF4-FFF2-40B4-BE49-F238E27FC236}">
              <a16:creationId xmlns:a16="http://schemas.microsoft.com/office/drawing/2014/main" xmlns=""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82" name="CustomShape 1">
          <a:extLst>
            <a:ext uri="{FF2B5EF4-FFF2-40B4-BE49-F238E27FC236}">
              <a16:creationId xmlns:a16="http://schemas.microsoft.com/office/drawing/2014/main" xmlns=""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83" name="CustomShape 1">
          <a:extLst>
            <a:ext uri="{FF2B5EF4-FFF2-40B4-BE49-F238E27FC236}">
              <a16:creationId xmlns:a16="http://schemas.microsoft.com/office/drawing/2014/main" xmlns=""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84" name="CustomShape 1">
          <a:extLst>
            <a:ext uri="{FF2B5EF4-FFF2-40B4-BE49-F238E27FC236}">
              <a16:creationId xmlns:a16="http://schemas.microsoft.com/office/drawing/2014/main" xmlns=""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85" name="CustomShape 1">
          <a:extLst>
            <a:ext uri="{FF2B5EF4-FFF2-40B4-BE49-F238E27FC236}">
              <a16:creationId xmlns:a16="http://schemas.microsoft.com/office/drawing/2014/main" xmlns=""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86" name="CustomShape 1">
          <a:extLst>
            <a:ext uri="{FF2B5EF4-FFF2-40B4-BE49-F238E27FC236}">
              <a16:creationId xmlns:a16="http://schemas.microsoft.com/office/drawing/2014/main" xmlns=""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87" name="CustomShape 1">
          <a:extLst>
            <a:ext uri="{FF2B5EF4-FFF2-40B4-BE49-F238E27FC236}">
              <a16:creationId xmlns:a16="http://schemas.microsoft.com/office/drawing/2014/main" xmlns=""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88" name="CustomShape 1">
          <a:extLst>
            <a:ext uri="{FF2B5EF4-FFF2-40B4-BE49-F238E27FC236}">
              <a16:creationId xmlns:a16="http://schemas.microsoft.com/office/drawing/2014/main" xmlns="" id="{00000000-0008-0000-0100-00001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89" name="CustomShape 1">
          <a:extLst>
            <a:ext uri="{FF2B5EF4-FFF2-40B4-BE49-F238E27FC236}">
              <a16:creationId xmlns:a16="http://schemas.microsoft.com/office/drawing/2014/main" xmlns="" id="{00000000-0008-0000-0100-00001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90" name="CustomShape 1">
          <a:extLst>
            <a:ext uri="{FF2B5EF4-FFF2-40B4-BE49-F238E27FC236}">
              <a16:creationId xmlns:a16="http://schemas.microsoft.com/office/drawing/2014/main" xmlns="" id="{00000000-0008-0000-0100-00001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91" name="CustomShape 1">
          <a:extLst>
            <a:ext uri="{FF2B5EF4-FFF2-40B4-BE49-F238E27FC236}">
              <a16:creationId xmlns:a16="http://schemas.microsoft.com/office/drawing/2014/main" xmlns="" id="{00000000-0008-0000-0100-00001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92" name="CustomShape 1">
          <a:extLst>
            <a:ext uri="{FF2B5EF4-FFF2-40B4-BE49-F238E27FC236}">
              <a16:creationId xmlns:a16="http://schemas.microsoft.com/office/drawing/2014/main" xmlns="" id="{00000000-0008-0000-0100-00001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93" name="CustomShape 1">
          <a:extLst>
            <a:ext uri="{FF2B5EF4-FFF2-40B4-BE49-F238E27FC236}">
              <a16:creationId xmlns:a16="http://schemas.microsoft.com/office/drawing/2014/main" xmlns="" id="{00000000-0008-0000-0100-00001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94" name="CustomShape 1">
          <a:extLst>
            <a:ext uri="{FF2B5EF4-FFF2-40B4-BE49-F238E27FC236}">
              <a16:creationId xmlns:a16="http://schemas.microsoft.com/office/drawing/2014/main" xmlns="" id="{00000000-0008-0000-0100-00001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95" name="CustomShape 1">
          <a:extLst>
            <a:ext uri="{FF2B5EF4-FFF2-40B4-BE49-F238E27FC236}">
              <a16:creationId xmlns:a16="http://schemas.microsoft.com/office/drawing/2014/main" xmlns="" id="{00000000-0008-0000-0100-00001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96" name="CustomShape 1">
          <a:extLst>
            <a:ext uri="{FF2B5EF4-FFF2-40B4-BE49-F238E27FC236}">
              <a16:creationId xmlns:a16="http://schemas.microsoft.com/office/drawing/2014/main" xmlns="" id="{00000000-0008-0000-0100-00001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97" name="CustomShape 1">
          <a:extLst>
            <a:ext uri="{FF2B5EF4-FFF2-40B4-BE49-F238E27FC236}">
              <a16:creationId xmlns:a16="http://schemas.microsoft.com/office/drawing/2014/main" xmlns="" id="{00000000-0008-0000-0100-00001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98" name="CustomShape 1">
          <a:extLst>
            <a:ext uri="{FF2B5EF4-FFF2-40B4-BE49-F238E27FC236}">
              <a16:creationId xmlns:a16="http://schemas.microsoft.com/office/drawing/2014/main" xmlns="" id="{00000000-0008-0000-0100-00001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99" name="CustomShape 1">
          <a:extLst>
            <a:ext uri="{FF2B5EF4-FFF2-40B4-BE49-F238E27FC236}">
              <a16:creationId xmlns:a16="http://schemas.microsoft.com/office/drawing/2014/main" xmlns="" id="{00000000-0008-0000-0100-00001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00" name="CustomShape 1">
          <a:extLst>
            <a:ext uri="{FF2B5EF4-FFF2-40B4-BE49-F238E27FC236}">
              <a16:creationId xmlns:a16="http://schemas.microsoft.com/office/drawing/2014/main" xmlns="" id="{00000000-0008-0000-0100-00001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01" name="CustomShape 1">
          <a:extLst>
            <a:ext uri="{FF2B5EF4-FFF2-40B4-BE49-F238E27FC236}">
              <a16:creationId xmlns:a16="http://schemas.microsoft.com/office/drawing/2014/main" xmlns="" id="{00000000-0008-0000-0100-00001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02" name="CustomShape 1">
          <a:extLst>
            <a:ext uri="{FF2B5EF4-FFF2-40B4-BE49-F238E27FC236}">
              <a16:creationId xmlns:a16="http://schemas.microsoft.com/office/drawing/2014/main" xmlns="" id="{00000000-0008-0000-0100-00001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03" name="CustomShape 1">
          <a:extLst>
            <a:ext uri="{FF2B5EF4-FFF2-40B4-BE49-F238E27FC236}">
              <a16:creationId xmlns:a16="http://schemas.microsoft.com/office/drawing/2014/main" xmlns="" id="{00000000-0008-0000-0100-00001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04" name="CustomShape 1">
          <a:extLst>
            <a:ext uri="{FF2B5EF4-FFF2-40B4-BE49-F238E27FC236}">
              <a16:creationId xmlns:a16="http://schemas.microsoft.com/office/drawing/2014/main" xmlns="" id="{00000000-0008-0000-0100-00002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05" name="CustomShape 1">
          <a:extLst>
            <a:ext uri="{FF2B5EF4-FFF2-40B4-BE49-F238E27FC236}">
              <a16:creationId xmlns:a16="http://schemas.microsoft.com/office/drawing/2014/main" xmlns="" id="{00000000-0008-0000-0100-00002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06" name="CustomShape 1">
          <a:extLst>
            <a:ext uri="{FF2B5EF4-FFF2-40B4-BE49-F238E27FC236}">
              <a16:creationId xmlns:a16="http://schemas.microsoft.com/office/drawing/2014/main" xmlns="" id="{00000000-0008-0000-0100-00002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07" name="CustomShape 1">
          <a:extLst>
            <a:ext uri="{FF2B5EF4-FFF2-40B4-BE49-F238E27FC236}">
              <a16:creationId xmlns:a16="http://schemas.microsoft.com/office/drawing/2014/main" xmlns="" id="{00000000-0008-0000-0100-00002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08" name="CustomShape 1">
          <a:extLst>
            <a:ext uri="{FF2B5EF4-FFF2-40B4-BE49-F238E27FC236}">
              <a16:creationId xmlns:a16="http://schemas.microsoft.com/office/drawing/2014/main" xmlns="" id="{00000000-0008-0000-0100-00002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09" name="CustomShape 1">
          <a:extLst>
            <a:ext uri="{FF2B5EF4-FFF2-40B4-BE49-F238E27FC236}">
              <a16:creationId xmlns:a16="http://schemas.microsoft.com/office/drawing/2014/main" xmlns="" id="{00000000-0008-0000-0100-00002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10" name="CustomShape 1">
          <a:extLst>
            <a:ext uri="{FF2B5EF4-FFF2-40B4-BE49-F238E27FC236}">
              <a16:creationId xmlns:a16="http://schemas.microsoft.com/office/drawing/2014/main" xmlns="" id="{00000000-0008-0000-0100-00002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11" name="CustomShape 1">
          <a:extLst>
            <a:ext uri="{FF2B5EF4-FFF2-40B4-BE49-F238E27FC236}">
              <a16:creationId xmlns:a16="http://schemas.microsoft.com/office/drawing/2014/main" xmlns="" id="{00000000-0008-0000-0100-00002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12" name="CustomShape 1">
          <a:extLst>
            <a:ext uri="{FF2B5EF4-FFF2-40B4-BE49-F238E27FC236}">
              <a16:creationId xmlns:a16="http://schemas.microsoft.com/office/drawing/2014/main" xmlns="" id="{00000000-0008-0000-0100-00002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13" name="CustomShape 1">
          <a:extLst>
            <a:ext uri="{FF2B5EF4-FFF2-40B4-BE49-F238E27FC236}">
              <a16:creationId xmlns:a16="http://schemas.microsoft.com/office/drawing/2014/main" xmlns="" id="{00000000-0008-0000-0100-00002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14" name="CustomShape 1">
          <a:extLst>
            <a:ext uri="{FF2B5EF4-FFF2-40B4-BE49-F238E27FC236}">
              <a16:creationId xmlns:a16="http://schemas.microsoft.com/office/drawing/2014/main" xmlns="" id="{00000000-0008-0000-0100-00002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15" name="CustomShape 1">
          <a:extLst>
            <a:ext uri="{FF2B5EF4-FFF2-40B4-BE49-F238E27FC236}">
              <a16:creationId xmlns:a16="http://schemas.microsoft.com/office/drawing/2014/main" xmlns="" id="{00000000-0008-0000-0100-00002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16" name="CustomShape 1">
          <a:extLst>
            <a:ext uri="{FF2B5EF4-FFF2-40B4-BE49-F238E27FC236}">
              <a16:creationId xmlns:a16="http://schemas.microsoft.com/office/drawing/2014/main" xmlns="" id="{00000000-0008-0000-0100-00002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17" name="CustomShape 1">
          <a:extLst>
            <a:ext uri="{FF2B5EF4-FFF2-40B4-BE49-F238E27FC236}">
              <a16:creationId xmlns:a16="http://schemas.microsoft.com/office/drawing/2014/main" xmlns="" id="{00000000-0008-0000-0100-00002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18" name="CustomShape 1">
          <a:extLst>
            <a:ext uri="{FF2B5EF4-FFF2-40B4-BE49-F238E27FC236}">
              <a16:creationId xmlns:a16="http://schemas.microsoft.com/office/drawing/2014/main" xmlns="" id="{00000000-0008-0000-0100-00002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19" name="CustomShape 1">
          <a:extLst>
            <a:ext uri="{FF2B5EF4-FFF2-40B4-BE49-F238E27FC236}">
              <a16:creationId xmlns:a16="http://schemas.microsoft.com/office/drawing/2014/main" xmlns="" id="{00000000-0008-0000-0100-00002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20" name="CustomShape 1">
          <a:extLst>
            <a:ext uri="{FF2B5EF4-FFF2-40B4-BE49-F238E27FC236}">
              <a16:creationId xmlns:a16="http://schemas.microsoft.com/office/drawing/2014/main" xmlns="" id="{00000000-0008-0000-0100-00003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21" name="CustomShape 1">
          <a:extLst>
            <a:ext uri="{FF2B5EF4-FFF2-40B4-BE49-F238E27FC236}">
              <a16:creationId xmlns:a16="http://schemas.microsoft.com/office/drawing/2014/main" xmlns="" id="{00000000-0008-0000-0100-00003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22" name="CustomShape 1">
          <a:extLst>
            <a:ext uri="{FF2B5EF4-FFF2-40B4-BE49-F238E27FC236}">
              <a16:creationId xmlns:a16="http://schemas.microsoft.com/office/drawing/2014/main" xmlns="" id="{00000000-0008-0000-0100-00003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23" name="CustomShape 1">
          <a:extLst>
            <a:ext uri="{FF2B5EF4-FFF2-40B4-BE49-F238E27FC236}">
              <a16:creationId xmlns:a16="http://schemas.microsoft.com/office/drawing/2014/main" xmlns="" id="{00000000-0008-0000-0100-00003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24" name="CustomShape 1">
          <a:extLst>
            <a:ext uri="{FF2B5EF4-FFF2-40B4-BE49-F238E27FC236}">
              <a16:creationId xmlns:a16="http://schemas.microsoft.com/office/drawing/2014/main" xmlns="" id="{00000000-0008-0000-0100-00003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25" name="CustomShape 1">
          <a:extLst>
            <a:ext uri="{FF2B5EF4-FFF2-40B4-BE49-F238E27FC236}">
              <a16:creationId xmlns:a16="http://schemas.microsoft.com/office/drawing/2014/main" xmlns="" id="{00000000-0008-0000-0100-00003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26" name="CustomShape 1">
          <a:extLst>
            <a:ext uri="{FF2B5EF4-FFF2-40B4-BE49-F238E27FC236}">
              <a16:creationId xmlns:a16="http://schemas.microsoft.com/office/drawing/2014/main" xmlns="" id="{00000000-0008-0000-0100-00003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27" name="CustomShape 1">
          <a:extLst>
            <a:ext uri="{FF2B5EF4-FFF2-40B4-BE49-F238E27FC236}">
              <a16:creationId xmlns:a16="http://schemas.microsoft.com/office/drawing/2014/main" xmlns="" id="{00000000-0008-0000-0100-00003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28" name="CustomShape 1">
          <a:extLst>
            <a:ext uri="{FF2B5EF4-FFF2-40B4-BE49-F238E27FC236}">
              <a16:creationId xmlns:a16="http://schemas.microsoft.com/office/drawing/2014/main" xmlns="" id="{00000000-0008-0000-0100-00003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29" name="CustomShape 1">
          <a:extLst>
            <a:ext uri="{FF2B5EF4-FFF2-40B4-BE49-F238E27FC236}">
              <a16:creationId xmlns:a16="http://schemas.microsoft.com/office/drawing/2014/main" xmlns="" id="{00000000-0008-0000-0100-00003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30" name="CustomShape 1">
          <a:extLst>
            <a:ext uri="{FF2B5EF4-FFF2-40B4-BE49-F238E27FC236}">
              <a16:creationId xmlns:a16="http://schemas.microsoft.com/office/drawing/2014/main" xmlns="" id="{00000000-0008-0000-0100-00003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31" name="CustomShape 1">
          <a:extLst>
            <a:ext uri="{FF2B5EF4-FFF2-40B4-BE49-F238E27FC236}">
              <a16:creationId xmlns:a16="http://schemas.microsoft.com/office/drawing/2014/main" xmlns="" id="{00000000-0008-0000-0100-00003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32" name="CustomShape 1">
          <a:extLst>
            <a:ext uri="{FF2B5EF4-FFF2-40B4-BE49-F238E27FC236}">
              <a16:creationId xmlns:a16="http://schemas.microsoft.com/office/drawing/2014/main" xmlns="" id="{00000000-0008-0000-0100-00003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33" name="CustomShape 1">
          <a:extLst>
            <a:ext uri="{FF2B5EF4-FFF2-40B4-BE49-F238E27FC236}">
              <a16:creationId xmlns:a16="http://schemas.microsoft.com/office/drawing/2014/main" xmlns="" id="{00000000-0008-0000-0100-00003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34" name="CustomShape 1">
          <a:extLst>
            <a:ext uri="{FF2B5EF4-FFF2-40B4-BE49-F238E27FC236}">
              <a16:creationId xmlns:a16="http://schemas.microsoft.com/office/drawing/2014/main" xmlns="" id="{00000000-0008-0000-0100-00003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35" name="CustomShape 1">
          <a:extLst>
            <a:ext uri="{FF2B5EF4-FFF2-40B4-BE49-F238E27FC236}">
              <a16:creationId xmlns:a16="http://schemas.microsoft.com/office/drawing/2014/main" xmlns="" id="{00000000-0008-0000-0100-00003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36" name="CustomShape 1">
          <a:extLst>
            <a:ext uri="{FF2B5EF4-FFF2-40B4-BE49-F238E27FC236}">
              <a16:creationId xmlns:a16="http://schemas.microsoft.com/office/drawing/2014/main" xmlns="" id="{00000000-0008-0000-0100-00004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37" name="CustomShape 1">
          <a:extLst>
            <a:ext uri="{FF2B5EF4-FFF2-40B4-BE49-F238E27FC236}">
              <a16:creationId xmlns:a16="http://schemas.microsoft.com/office/drawing/2014/main" xmlns="" id="{00000000-0008-0000-0100-00004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38" name="CustomShape 1">
          <a:extLst>
            <a:ext uri="{FF2B5EF4-FFF2-40B4-BE49-F238E27FC236}">
              <a16:creationId xmlns:a16="http://schemas.microsoft.com/office/drawing/2014/main" xmlns="" id="{00000000-0008-0000-0100-00004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39" name="CustomShape 1">
          <a:extLst>
            <a:ext uri="{FF2B5EF4-FFF2-40B4-BE49-F238E27FC236}">
              <a16:creationId xmlns:a16="http://schemas.microsoft.com/office/drawing/2014/main" xmlns="" id="{00000000-0008-0000-0100-00004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40" name="CustomShape 1">
          <a:extLst>
            <a:ext uri="{FF2B5EF4-FFF2-40B4-BE49-F238E27FC236}">
              <a16:creationId xmlns:a16="http://schemas.microsoft.com/office/drawing/2014/main" xmlns="" id="{00000000-0008-0000-0100-00004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41" name="CustomShape 1">
          <a:extLst>
            <a:ext uri="{FF2B5EF4-FFF2-40B4-BE49-F238E27FC236}">
              <a16:creationId xmlns:a16="http://schemas.microsoft.com/office/drawing/2014/main" xmlns="" id="{00000000-0008-0000-0100-00004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42" name="CustomShape 1">
          <a:extLst>
            <a:ext uri="{FF2B5EF4-FFF2-40B4-BE49-F238E27FC236}">
              <a16:creationId xmlns:a16="http://schemas.microsoft.com/office/drawing/2014/main" xmlns="" id="{00000000-0008-0000-0100-00004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43" name="CustomShape 1">
          <a:extLst>
            <a:ext uri="{FF2B5EF4-FFF2-40B4-BE49-F238E27FC236}">
              <a16:creationId xmlns:a16="http://schemas.microsoft.com/office/drawing/2014/main" xmlns="" id="{00000000-0008-0000-0100-00004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44" name="CustomShape 1">
          <a:extLst>
            <a:ext uri="{FF2B5EF4-FFF2-40B4-BE49-F238E27FC236}">
              <a16:creationId xmlns:a16="http://schemas.microsoft.com/office/drawing/2014/main" xmlns="" id="{00000000-0008-0000-0100-00004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45" name="CustomShape 1">
          <a:extLst>
            <a:ext uri="{FF2B5EF4-FFF2-40B4-BE49-F238E27FC236}">
              <a16:creationId xmlns:a16="http://schemas.microsoft.com/office/drawing/2014/main" xmlns="" id="{00000000-0008-0000-0100-00004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46" name="CustomShape 1">
          <a:extLst>
            <a:ext uri="{FF2B5EF4-FFF2-40B4-BE49-F238E27FC236}">
              <a16:creationId xmlns:a16="http://schemas.microsoft.com/office/drawing/2014/main" xmlns="" id="{00000000-0008-0000-0100-00004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47" name="CustomShape 1">
          <a:extLst>
            <a:ext uri="{FF2B5EF4-FFF2-40B4-BE49-F238E27FC236}">
              <a16:creationId xmlns:a16="http://schemas.microsoft.com/office/drawing/2014/main" xmlns="" id="{00000000-0008-0000-0100-00004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48" name="CustomShape 1">
          <a:extLst>
            <a:ext uri="{FF2B5EF4-FFF2-40B4-BE49-F238E27FC236}">
              <a16:creationId xmlns:a16="http://schemas.microsoft.com/office/drawing/2014/main" xmlns="" id="{00000000-0008-0000-0100-00004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49" name="CustomShape 1">
          <a:extLst>
            <a:ext uri="{FF2B5EF4-FFF2-40B4-BE49-F238E27FC236}">
              <a16:creationId xmlns:a16="http://schemas.microsoft.com/office/drawing/2014/main" xmlns="" id="{00000000-0008-0000-0100-00004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50" name="CustomShape 1">
          <a:extLst>
            <a:ext uri="{FF2B5EF4-FFF2-40B4-BE49-F238E27FC236}">
              <a16:creationId xmlns:a16="http://schemas.microsoft.com/office/drawing/2014/main" xmlns="" id="{00000000-0008-0000-0100-00004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51" name="CustomShape 1">
          <a:extLst>
            <a:ext uri="{FF2B5EF4-FFF2-40B4-BE49-F238E27FC236}">
              <a16:creationId xmlns:a16="http://schemas.microsoft.com/office/drawing/2014/main" xmlns="" id="{00000000-0008-0000-0100-00004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52" name="CustomShape 1">
          <a:extLst>
            <a:ext uri="{FF2B5EF4-FFF2-40B4-BE49-F238E27FC236}">
              <a16:creationId xmlns:a16="http://schemas.microsoft.com/office/drawing/2014/main" xmlns="" id="{00000000-0008-0000-0100-00005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53" name="CustomShape 1">
          <a:extLst>
            <a:ext uri="{FF2B5EF4-FFF2-40B4-BE49-F238E27FC236}">
              <a16:creationId xmlns:a16="http://schemas.microsoft.com/office/drawing/2014/main" xmlns="" id="{00000000-0008-0000-0100-00005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54" name="CustomShape 1">
          <a:extLst>
            <a:ext uri="{FF2B5EF4-FFF2-40B4-BE49-F238E27FC236}">
              <a16:creationId xmlns:a16="http://schemas.microsoft.com/office/drawing/2014/main" xmlns="" id="{00000000-0008-0000-0100-00005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55" name="CustomShape 1">
          <a:extLst>
            <a:ext uri="{FF2B5EF4-FFF2-40B4-BE49-F238E27FC236}">
              <a16:creationId xmlns:a16="http://schemas.microsoft.com/office/drawing/2014/main" xmlns="" id="{00000000-0008-0000-0100-00005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56" name="CustomShape 1">
          <a:extLst>
            <a:ext uri="{FF2B5EF4-FFF2-40B4-BE49-F238E27FC236}">
              <a16:creationId xmlns:a16="http://schemas.microsoft.com/office/drawing/2014/main" xmlns="" id="{00000000-0008-0000-0100-00005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57" name="CustomShape 1">
          <a:extLst>
            <a:ext uri="{FF2B5EF4-FFF2-40B4-BE49-F238E27FC236}">
              <a16:creationId xmlns:a16="http://schemas.microsoft.com/office/drawing/2014/main" xmlns="" id="{00000000-0008-0000-0100-00005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58" name="CustomShape 1">
          <a:extLst>
            <a:ext uri="{FF2B5EF4-FFF2-40B4-BE49-F238E27FC236}">
              <a16:creationId xmlns:a16="http://schemas.microsoft.com/office/drawing/2014/main" xmlns="" id="{00000000-0008-0000-0100-00005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59" name="CustomShape 1">
          <a:extLst>
            <a:ext uri="{FF2B5EF4-FFF2-40B4-BE49-F238E27FC236}">
              <a16:creationId xmlns:a16="http://schemas.microsoft.com/office/drawing/2014/main" xmlns="" id="{00000000-0008-0000-0100-00005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60" name="CustomShape 1">
          <a:extLst>
            <a:ext uri="{FF2B5EF4-FFF2-40B4-BE49-F238E27FC236}">
              <a16:creationId xmlns:a16="http://schemas.microsoft.com/office/drawing/2014/main" xmlns="" id="{00000000-0008-0000-0100-00005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61" name="CustomShape 1">
          <a:extLst>
            <a:ext uri="{FF2B5EF4-FFF2-40B4-BE49-F238E27FC236}">
              <a16:creationId xmlns:a16="http://schemas.microsoft.com/office/drawing/2014/main" xmlns="" id="{00000000-0008-0000-0100-00005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62" name="CustomShape 1">
          <a:extLst>
            <a:ext uri="{FF2B5EF4-FFF2-40B4-BE49-F238E27FC236}">
              <a16:creationId xmlns:a16="http://schemas.microsoft.com/office/drawing/2014/main" xmlns="" id="{00000000-0008-0000-0100-00005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63" name="CustomShape 1">
          <a:extLst>
            <a:ext uri="{FF2B5EF4-FFF2-40B4-BE49-F238E27FC236}">
              <a16:creationId xmlns:a16="http://schemas.microsoft.com/office/drawing/2014/main" xmlns="" id="{00000000-0008-0000-0100-00005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64" name="CustomShape 1">
          <a:extLst>
            <a:ext uri="{FF2B5EF4-FFF2-40B4-BE49-F238E27FC236}">
              <a16:creationId xmlns:a16="http://schemas.microsoft.com/office/drawing/2014/main" xmlns="" id="{00000000-0008-0000-0100-00005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65" name="CustomShape 1">
          <a:extLst>
            <a:ext uri="{FF2B5EF4-FFF2-40B4-BE49-F238E27FC236}">
              <a16:creationId xmlns:a16="http://schemas.microsoft.com/office/drawing/2014/main" xmlns="" id="{00000000-0008-0000-0100-00005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66" name="CustomShape 1">
          <a:extLst>
            <a:ext uri="{FF2B5EF4-FFF2-40B4-BE49-F238E27FC236}">
              <a16:creationId xmlns:a16="http://schemas.microsoft.com/office/drawing/2014/main" xmlns="" id="{00000000-0008-0000-0100-00005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67" name="CustomShape 1">
          <a:extLst>
            <a:ext uri="{FF2B5EF4-FFF2-40B4-BE49-F238E27FC236}">
              <a16:creationId xmlns:a16="http://schemas.microsoft.com/office/drawing/2014/main" xmlns="" id="{00000000-0008-0000-0100-00005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68" name="CustomShape 1">
          <a:extLst>
            <a:ext uri="{FF2B5EF4-FFF2-40B4-BE49-F238E27FC236}">
              <a16:creationId xmlns:a16="http://schemas.microsoft.com/office/drawing/2014/main" xmlns="" id="{00000000-0008-0000-0100-00006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69" name="CustomShape 1">
          <a:extLst>
            <a:ext uri="{FF2B5EF4-FFF2-40B4-BE49-F238E27FC236}">
              <a16:creationId xmlns:a16="http://schemas.microsoft.com/office/drawing/2014/main" xmlns="" id="{00000000-0008-0000-0100-00006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70" name="CustomShape 1">
          <a:extLst>
            <a:ext uri="{FF2B5EF4-FFF2-40B4-BE49-F238E27FC236}">
              <a16:creationId xmlns:a16="http://schemas.microsoft.com/office/drawing/2014/main" xmlns="" id="{00000000-0008-0000-0100-00006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71" name="CustomShape 1">
          <a:extLst>
            <a:ext uri="{FF2B5EF4-FFF2-40B4-BE49-F238E27FC236}">
              <a16:creationId xmlns:a16="http://schemas.microsoft.com/office/drawing/2014/main" xmlns="" id="{00000000-0008-0000-0100-00006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72" name="CustomShape 1">
          <a:extLst>
            <a:ext uri="{FF2B5EF4-FFF2-40B4-BE49-F238E27FC236}">
              <a16:creationId xmlns:a16="http://schemas.microsoft.com/office/drawing/2014/main" xmlns="" id="{00000000-0008-0000-0100-00006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73" name="CustomShape 1">
          <a:extLst>
            <a:ext uri="{FF2B5EF4-FFF2-40B4-BE49-F238E27FC236}">
              <a16:creationId xmlns:a16="http://schemas.microsoft.com/office/drawing/2014/main" xmlns="" id="{00000000-0008-0000-0100-00006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74" name="CustomShape 1">
          <a:extLst>
            <a:ext uri="{FF2B5EF4-FFF2-40B4-BE49-F238E27FC236}">
              <a16:creationId xmlns:a16="http://schemas.microsoft.com/office/drawing/2014/main" xmlns="" id="{00000000-0008-0000-0100-00006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75" name="CustomShape 1">
          <a:extLst>
            <a:ext uri="{FF2B5EF4-FFF2-40B4-BE49-F238E27FC236}">
              <a16:creationId xmlns:a16="http://schemas.microsoft.com/office/drawing/2014/main" xmlns="" id="{00000000-0008-0000-0100-00006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76" name="CustomShape 1">
          <a:extLst>
            <a:ext uri="{FF2B5EF4-FFF2-40B4-BE49-F238E27FC236}">
              <a16:creationId xmlns:a16="http://schemas.microsoft.com/office/drawing/2014/main" xmlns="" id="{00000000-0008-0000-0100-00006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77" name="CustomShape 1">
          <a:extLst>
            <a:ext uri="{FF2B5EF4-FFF2-40B4-BE49-F238E27FC236}">
              <a16:creationId xmlns:a16="http://schemas.microsoft.com/office/drawing/2014/main" xmlns="" id="{00000000-0008-0000-0100-00006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78" name="CustomShape 1">
          <a:extLst>
            <a:ext uri="{FF2B5EF4-FFF2-40B4-BE49-F238E27FC236}">
              <a16:creationId xmlns:a16="http://schemas.microsoft.com/office/drawing/2014/main" xmlns="" id="{00000000-0008-0000-0100-00006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79" name="CustomShape 1">
          <a:extLst>
            <a:ext uri="{FF2B5EF4-FFF2-40B4-BE49-F238E27FC236}">
              <a16:creationId xmlns:a16="http://schemas.microsoft.com/office/drawing/2014/main" xmlns="" id="{00000000-0008-0000-0100-00006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80" name="CustomShape 1">
          <a:extLst>
            <a:ext uri="{FF2B5EF4-FFF2-40B4-BE49-F238E27FC236}">
              <a16:creationId xmlns:a16="http://schemas.microsoft.com/office/drawing/2014/main" xmlns="" id="{00000000-0008-0000-0100-00006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81" name="CustomShape 1">
          <a:extLst>
            <a:ext uri="{FF2B5EF4-FFF2-40B4-BE49-F238E27FC236}">
              <a16:creationId xmlns:a16="http://schemas.microsoft.com/office/drawing/2014/main" xmlns="" id="{00000000-0008-0000-0100-00006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82" name="CustomShape 1">
          <a:extLst>
            <a:ext uri="{FF2B5EF4-FFF2-40B4-BE49-F238E27FC236}">
              <a16:creationId xmlns:a16="http://schemas.microsoft.com/office/drawing/2014/main" xmlns="" id="{00000000-0008-0000-0100-00006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83" name="CustomShape 1">
          <a:extLst>
            <a:ext uri="{FF2B5EF4-FFF2-40B4-BE49-F238E27FC236}">
              <a16:creationId xmlns:a16="http://schemas.microsoft.com/office/drawing/2014/main" xmlns="" id="{00000000-0008-0000-0100-00006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84" name="CustomShape 1">
          <a:extLst>
            <a:ext uri="{FF2B5EF4-FFF2-40B4-BE49-F238E27FC236}">
              <a16:creationId xmlns:a16="http://schemas.microsoft.com/office/drawing/2014/main" xmlns="" id="{00000000-0008-0000-0100-00007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85" name="CustomShape 1">
          <a:extLst>
            <a:ext uri="{FF2B5EF4-FFF2-40B4-BE49-F238E27FC236}">
              <a16:creationId xmlns:a16="http://schemas.microsoft.com/office/drawing/2014/main" xmlns="" id="{00000000-0008-0000-0100-00007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86" name="CustomShape 1">
          <a:extLst>
            <a:ext uri="{FF2B5EF4-FFF2-40B4-BE49-F238E27FC236}">
              <a16:creationId xmlns:a16="http://schemas.microsoft.com/office/drawing/2014/main" xmlns="" id="{00000000-0008-0000-0100-00007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87" name="CustomShape 1">
          <a:extLst>
            <a:ext uri="{FF2B5EF4-FFF2-40B4-BE49-F238E27FC236}">
              <a16:creationId xmlns:a16="http://schemas.microsoft.com/office/drawing/2014/main" xmlns="" id="{00000000-0008-0000-0100-00007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88" name="CustomShape 1">
          <a:extLst>
            <a:ext uri="{FF2B5EF4-FFF2-40B4-BE49-F238E27FC236}">
              <a16:creationId xmlns:a16="http://schemas.microsoft.com/office/drawing/2014/main" xmlns="" id="{00000000-0008-0000-0100-00007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89" name="CustomShape 1">
          <a:extLst>
            <a:ext uri="{FF2B5EF4-FFF2-40B4-BE49-F238E27FC236}">
              <a16:creationId xmlns:a16="http://schemas.microsoft.com/office/drawing/2014/main" xmlns="" id="{00000000-0008-0000-0100-00007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90" name="CustomShape 1">
          <a:extLst>
            <a:ext uri="{FF2B5EF4-FFF2-40B4-BE49-F238E27FC236}">
              <a16:creationId xmlns:a16="http://schemas.microsoft.com/office/drawing/2014/main" xmlns="" id="{00000000-0008-0000-0100-00007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91" name="CustomShape 1">
          <a:extLst>
            <a:ext uri="{FF2B5EF4-FFF2-40B4-BE49-F238E27FC236}">
              <a16:creationId xmlns:a16="http://schemas.microsoft.com/office/drawing/2014/main" xmlns="" id="{00000000-0008-0000-0100-00007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92" name="CustomShape 1">
          <a:extLst>
            <a:ext uri="{FF2B5EF4-FFF2-40B4-BE49-F238E27FC236}">
              <a16:creationId xmlns:a16="http://schemas.microsoft.com/office/drawing/2014/main" xmlns="" id="{00000000-0008-0000-0100-00007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93" name="CustomShape 1">
          <a:extLst>
            <a:ext uri="{FF2B5EF4-FFF2-40B4-BE49-F238E27FC236}">
              <a16:creationId xmlns:a16="http://schemas.microsoft.com/office/drawing/2014/main" xmlns="" id="{00000000-0008-0000-0100-00007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94" name="CustomShape 1">
          <a:extLst>
            <a:ext uri="{FF2B5EF4-FFF2-40B4-BE49-F238E27FC236}">
              <a16:creationId xmlns:a16="http://schemas.microsoft.com/office/drawing/2014/main" xmlns="" id="{00000000-0008-0000-0100-00007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95" name="CustomShape 1">
          <a:extLst>
            <a:ext uri="{FF2B5EF4-FFF2-40B4-BE49-F238E27FC236}">
              <a16:creationId xmlns:a16="http://schemas.microsoft.com/office/drawing/2014/main" xmlns="" id="{00000000-0008-0000-0100-00007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96" name="CustomShape 1">
          <a:extLst>
            <a:ext uri="{FF2B5EF4-FFF2-40B4-BE49-F238E27FC236}">
              <a16:creationId xmlns:a16="http://schemas.microsoft.com/office/drawing/2014/main" xmlns="" id="{00000000-0008-0000-0100-00007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97" name="CustomShape 1">
          <a:extLst>
            <a:ext uri="{FF2B5EF4-FFF2-40B4-BE49-F238E27FC236}">
              <a16:creationId xmlns:a16="http://schemas.microsoft.com/office/drawing/2014/main" xmlns="" id="{00000000-0008-0000-0100-00007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98" name="CustomShape 1">
          <a:extLst>
            <a:ext uri="{FF2B5EF4-FFF2-40B4-BE49-F238E27FC236}">
              <a16:creationId xmlns:a16="http://schemas.microsoft.com/office/drawing/2014/main" xmlns="" id="{00000000-0008-0000-0100-00007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99" name="CustomShape 1">
          <a:extLst>
            <a:ext uri="{FF2B5EF4-FFF2-40B4-BE49-F238E27FC236}">
              <a16:creationId xmlns:a16="http://schemas.microsoft.com/office/drawing/2014/main" xmlns="" id="{00000000-0008-0000-0100-00007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00" name="CustomShape 1">
          <a:extLst>
            <a:ext uri="{FF2B5EF4-FFF2-40B4-BE49-F238E27FC236}">
              <a16:creationId xmlns:a16="http://schemas.microsoft.com/office/drawing/2014/main" xmlns="" id="{00000000-0008-0000-0100-00008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01" name="CustomShape 1">
          <a:extLst>
            <a:ext uri="{FF2B5EF4-FFF2-40B4-BE49-F238E27FC236}">
              <a16:creationId xmlns:a16="http://schemas.microsoft.com/office/drawing/2014/main" xmlns="" id="{00000000-0008-0000-0100-00008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02" name="CustomShape 1">
          <a:extLst>
            <a:ext uri="{FF2B5EF4-FFF2-40B4-BE49-F238E27FC236}">
              <a16:creationId xmlns:a16="http://schemas.microsoft.com/office/drawing/2014/main" xmlns="" id="{00000000-0008-0000-0100-00008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03" name="CustomShape 1">
          <a:extLst>
            <a:ext uri="{FF2B5EF4-FFF2-40B4-BE49-F238E27FC236}">
              <a16:creationId xmlns:a16="http://schemas.microsoft.com/office/drawing/2014/main" xmlns="" id="{00000000-0008-0000-0100-00008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04" name="CustomShape 1">
          <a:extLst>
            <a:ext uri="{FF2B5EF4-FFF2-40B4-BE49-F238E27FC236}">
              <a16:creationId xmlns:a16="http://schemas.microsoft.com/office/drawing/2014/main" xmlns="" id="{00000000-0008-0000-0100-00008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05" name="CustomShape 1">
          <a:extLst>
            <a:ext uri="{FF2B5EF4-FFF2-40B4-BE49-F238E27FC236}">
              <a16:creationId xmlns:a16="http://schemas.microsoft.com/office/drawing/2014/main" xmlns="" id="{00000000-0008-0000-0100-00008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06" name="CustomShape 1">
          <a:extLst>
            <a:ext uri="{FF2B5EF4-FFF2-40B4-BE49-F238E27FC236}">
              <a16:creationId xmlns:a16="http://schemas.microsoft.com/office/drawing/2014/main" xmlns="" id="{00000000-0008-0000-0100-00008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07" name="CustomShape 1">
          <a:extLst>
            <a:ext uri="{FF2B5EF4-FFF2-40B4-BE49-F238E27FC236}">
              <a16:creationId xmlns:a16="http://schemas.microsoft.com/office/drawing/2014/main" xmlns="" id="{00000000-0008-0000-0100-00008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08" name="CustomShape 1">
          <a:extLst>
            <a:ext uri="{FF2B5EF4-FFF2-40B4-BE49-F238E27FC236}">
              <a16:creationId xmlns:a16="http://schemas.microsoft.com/office/drawing/2014/main" xmlns="" id="{00000000-0008-0000-0100-00008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09" name="CustomShape 1">
          <a:extLst>
            <a:ext uri="{FF2B5EF4-FFF2-40B4-BE49-F238E27FC236}">
              <a16:creationId xmlns:a16="http://schemas.microsoft.com/office/drawing/2014/main" xmlns="" id="{00000000-0008-0000-0100-00008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10" name="CustomShape 1">
          <a:extLst>
            <a:ext uri="{FF2B5EF4-FFF2-40B4-BE49-F238E27FC236}">
              <a16:creationId xmlns:a16="http://schemas.microsoft.com/office/drawing/2014/main" xmlns="" id="{00000000-0008-0000-0100-00008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11" name="CustomShape 1">
          <a:extLst>
            <a:ext uri="{FF2B5EF4-FFF2-40B4-BE49-F238E27FC236}">
              <a16:creationId xmlns:a16="http://schemas.microsoft.com/office/drawing/2014/main" xmlns="" id="{00000000-0008-0000-0100-00008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12" name="CustomShape 1">
          <a:extLst>
            <a:ext uri="{FF2B5EF4-FFF2-40B4-BE49-F238E27FC236}">
              <a16:creationId xmlns:a16="http://schemas.microsoft.com/office/drawing/2014/main" xmlns="" id="{00000000-0008-0000-0100-00008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13" name="CustomShape 1">
          <a:extLst>
            <a:ext uri="{FF2B5EF4-FFF2-40B4-BE49-F238E27FC236}">
              <a16:creationId xmlns:a16="http://schemas.microsoft.com/office/drawing/2014/main" xmlns="" id="{00000000-0008-0000-0100-00008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14" name="CustomShape 1">
          <a:extLst>
            <a:ext uri="{FF2B5EF4-FFF2-40B4-BE49-F238E27FC236}">
              <a16:creationId xmlns:a16="http://schemas.microsoft.com/office/drawing/2014/main" xmlns="" id="{00000000-0008-0000-0100-00008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15" name="CustomShape 1">
          <a:extLst>
            <a:ext uri="{FF2B5EF4-FFF2-40B4-BE49-F238E27FC236}">
              <a16:creationId xmlns:a16="http://schemas.microsoft.com/office/drawing/2014/main" xmlns="" id="{00000000-0008-0000-0100-00008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16" name="CustomShape 1">
          <a:extLst>
            <a:ext uri="{FF2B5EF4-FFF2-40B4-BE49-F238E27FC236}">
              <a16:creationId xmlns:a16="http://schemas.microsoft.com/office/drawing/2014/main" xmlns="" id="{00000000-0008-0000-0100-00009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17" name="CustomShape 1">
          <a:extLst>
            <a:ext uri="{FF2B5EF4-FFF2-40B4-BE49-F238E27FC236}">
              <a16:creationId xmlns:a16="http://schemas.microsoft.com/office/drawing/2014/main" xmlns="" id="{00000000-0008-0000-0100-00009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18" name="CustomShape 1">
          <a:extLst>
            <a:ext uri="{FF2B5EF4-FFF2-40B4-BE49-F238E27FC236}">
              <a16:creationId xmlns:a16="http://schemas.microsoft.com/office/drawing/2014/main" xmlns="" id="{00000000-0008-0000-0100-00009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19" name="CustomShape 1">
          <a:extLst>
            <a:ext uri="{FF2B5EF4-FFF2-40B4-BE49-F238E27FC236}">
              <a16:creationId xmlns:a16="http://schemas.microsoft.com/office/drawing/2014/main" xmlns="" id="{00000000-0008-0000-0100-00009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20" name="CustomShape 1">
          <a:extLst>
            <a:ext uri="{FF2B5EF4-FFF2-40B4-BE49-F238E27FC236}">
              <a16:creationId xmlns:a16="http://schemas.microsoft.com/office/drawing/2014/main" xmlns="" id="{00000000-0008-0000-0100-00009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21" name="CustomShape 1">
          <a:extLst>
            <a:ext uri="{FF2B5EF4-FFF2-40B4-BE49-F238E27FC236}">
              <a16:creationId xmlns:a16="http://schemas.microsoft.com/office/drawing/2014/main" xmlns="" id="{00000000-0008-0000-0100-000095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22" name="CustomShape 1">
          <a:extLst>
            <a:ext uri="{FF2B5EF4-FFF2-40B4-BE49-F238E27FC236}">
              <a16:creationId xmlns:a16="http://schemas.microsoft.com/office/drawing/2014/main" xmlns="" id="{00000000-0008-0000-0100-000096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23" name="CustomShape 1">
          <a:extLst>
            <a:ext uri="{FF2B5EF4-FFF2-40B4-BE49-F238E27FC236}">
              <a16:creationId xmlns:a16="http://schemas.microsoft.com/office/drawing/2014/main" xmlns="" id="{00000000-0008-0000-0100-000097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24" name="CustomShape 1">
          <a:extLst>
            <a:ext uri="{FF2B5EF4-FFF2-40B4-BE49-F238E27FC236}">
              <a16:creationId xmlns:a16="http://schemas.microsoft.com/office/drawing/2014/main" xmlns="" id="{00000000-0008-0000-0100-00009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25" name="CustomShape 1">
          <a:extLst>
            <a:ext uri="{FF2B5EF4-FFF2-40B4-BE49-F238E27FC236}">
              <a16:creationId xmlns:a16="http://schemas.microsoft.com/office/drawing/2014/main" xmlns="" id="{00000000-0008-0000-0100-00009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26" name="CustomShape 1">
          <a:extLst>
            <a:ext uri="{FF2B5EF4-FFF2-40B4-BE49-F238E27FC236}">
              <a16:creationId xmlns:a16="http://schemas.microsoft.com/office/drawing/2014/main" xmlns="" id="{00000000-0008-0000-0100-00009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27" name="CustomShape 1">
          <a:extLst>
            <a:ext uri="{FF2B5EF4-FFF2-40B4-BE49-F238E27FC236}">
              <a16:creationId xmlns:a16="http://schemas.microsoft.com/office/drawing/2014/main" xmlns="" id="{00000000-0008-0000-0100-00009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28" name="CustomShape 1">
          <a:extLst>
            <a:ext uri="{FF2B5EF4-FFF2-40B4-BE49-F238E27FC236}">
              <a16:creationId xmlns:a16="http://schemas.microsoft.com/office/drawing/2014/main" xmlns="" id="{00000000-0008-0000-0100-00009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29" name="CustomShape 1">
          <a:extLst>
            <a:ext uri="{FF2B5EF4-FFF2-40B4-BE49-F238E27FC236}">
              <a16:creationId xmlns:a16="http://schemas.microsoft.com/office/drawing/2014/main" xmlns="" id="{00000000-0008-0000-0100-00009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30" name="CustomShape 1">
          <a:extLst>
            <a:ext uri="{FF2B5EF4-FFF2-40B4-BE49-F238E27FC236}">
              <a16:creationId xmlns:a16="http://schemas.microsoft.com/office/drawing/2014/main" xmlns="" id="{00000000-0008-0000-0100-00009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31" name="CustomShape 1">
          <a:extLst>
            <a:ext uri="{FF2B5EF4-FFF2-40B4-BE49-F238E27FC236}">
              <a16:creationId xmlns:a16="http://schemas.microsoft.com/office/drawing/2014/main" xmlns="" id="{00000000-0008-0000-0100-00009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32" name="CustomShape 1">
          <a:extLst>
            <a:ext uri="{FF2B5EF4-FFF2-40B4-BE49-F238E27FC236}">
              <a16:creationId xmlns:a16="http://schemas.microsoft.com/office/drawing/2014/main" xmlns="" id="{00000000-0008-0000-0100-0000A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33" name="CustomShape 1">
          <a:extLst>
            <a:ext uri="{FF2B5EF4-FFF2-40B4-BE49-F238E27FC236}">
              <a16:creationId xmlns:a16="http://schemas.microsoft.com/office/drawing/2014/main" xmlns="" id="{00000000-0008-0000-0100-0000A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34" name="CustomShape 1">
          <a:extLst>
            <a:ext uri="{FF2B5EF4-FFF2-40B4-BE49-F238E27FC236}">
              <a16:creationId xmlns:a16="http://schemas.microsoft.com/office/drawing/2014/main" xmlns="" id="{00000000-0008-0000-0100-0000A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35" name="CustomShape 1">
          <a:extLst>
            <a:ext uri="{FF2B5EF4-FFF2-40B4-BE49-F238E27FC236}">
              <a16:creationId xmlns:a16="http://schemas.microsoft.com/office/drawing/2014/main" xmlns="" id="{00000000-0008-0000-0100-0000A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36" name="CustomShape 1">
          <a:extLst>
            <a:ext uri="{FF2B5EF4-FFF2-40B4-BE49-F238E27FC236}">
              <a16:creationId xmlns:a16="http://schemas.microsoft.com/office/drawing/2014/main" xmlns="" id="{00000000-0008-0000-0100-0000A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37" name="CustomShape 1">
          <a:extLst>
            <a:ext uri="{FF2B5EF4-FFF2-40B4-BE49-F238E27FC236}">
              <a16:creationId xmlns:a16="http://schemas.microsoft.com/office/drawing/2014/main" xmlns="" id="{00000000-0008-0000-0100-0000A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38" name="CustomShape 1">
          <a:extLst>
            <a:ext uri="{FF2B5EF4-FFF2-40B4-BE49-F238E27FC236}">
              <a16:creationId xmlns:a16="http://schemas.microsoft.com/office/drawing/2014/main" xmlns="" id="{00000000-0008-0000-0100-0000A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39" name="CustomShape 1">
          <a:extLst>
            <a:ext uri="{FF2B5EF4-FFF2-40B4-BE49-F238E27FC236}">
              <a16:creationId xmlns:a16="http://schemas.microsoft.com/office/drawing/2014/main" xmlns="" id="{00000000-0008-0000-0100-0000A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40" name="CustomShape 1">
          <a:extLst>
            <a:ext uri="{FF2B5EF4-FFF2-40B4-BE49-F238E27FC236}">
              <a16:creationId xmlns:a16="http://schemas.microsoft.com/office/drawing/2014/main" xmlns="" id="{00000000-0008-0000-0100-0000A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41" name="CustomShape 1">
          <a:extLst>
            <a:ext uri="{FF2B5EF4-FFF2-40B4-BE49-F238E27FC236}">
              <a16:creationId xmlns:a16="http://schemas.microsoft.com/office/drawing/2014/main" xmlns="" id="{00000000-0008-0000-0100-0000A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42" name="CustomShape 1">
          <a:extLst>
            <a:ext uri="{FF2B5EF4-FFF2-40B4-BE49-F238E27FC236}">
              <a16:creationId xmlns:a16="http://schemas.microsoft.com/office/drawing/2014/main" xmlns="" id="{00000000-0008-0000-0100-0000A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43" name="CustomShape 1">
          <a:extLst>
            <a:ext uri="{FF2B5EF4-FFF2-40B4-BE49-F238E27FC236}">
              <a16:creationId xmlns:a16="http://schemas.microsoft.com/office/drawing/2014/main" xmlns="" id="{00000000-0008-0000-0100-0000A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44" name="CustomShape 1">
          <a:extLst>
            <a:ext uri="{FF2B5EF4-FFF2-40B4-BE49-F238E27FC236}">
              <a16:creationId xmlns:a16="http://schemas.microsoft.com/office/drawing/2014/main" xmlns="" id="{00000000-0008-0000-0100-0000A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45" name="CustomShape 1">
          <a:extLst>
            <a:ext uri="{FF2B5EF4-FFF2-40B4-BE49-F238E27FC236}">
              <a16:creationId xmlns:a16="http://schemas.microsoft.com/office/drawing/2014/main" xmlns="" id="{00000000-0008-0000-0100-0000A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46" name="CustomShape 1">
          <a:extLst>
            <a:ext uri="{FF2B5EF4-FFF2-40B4-BE49-F238E27FC236}">
              <a16:creationId xmlns:a16="http://schemas.microsoft.com/office/drawing/2014/main" xmlns="" id="{00000000-0008-0000-0100-0000A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47" name="CustomShape 1">
          <a:extLst>
            <a:ext uri="{FF2B5EF4-FFF2-40B4-BE49-F238E27FC236}">
              <a16:creationId xmlns:a16="http://schemas.microsoft.com/office/drawing/2014/main" xmlns="" id="{00000000-0008-0000-0100-0000A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48" name="CustomShape 1">
          <a:extLst>
            <a:ext uri="{FF2B5EF4-FFF2-40B4-BE49-F238E27FC236}">
              <a16:creationId xmlns:a16="http://schemas.microsoft.com/office/drawing/2014/main" xmlns="" id="{00000000-0008-0000-0100-0000B0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49" name="CustomShape 1">
          <a:extLst>
            <a:ext uri="{FF2B5EF4-FFF2-40B4-BE49-F238E27FC236}">
              <a16:creationId xmlns:a16="http://schemas.microsoft.com/office/drawing/2014/main" xmlns="" id="{00000000-0008-0000-0100-0000B1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50" name="CustomShape 1">
          <a:extLst>
            <a:ext uri="{FF2B5EF4-FFF2-40B4-BE49-F238E27FC236}">
              <a16:creationId xmlns:a16="http://schemas.microsoft.com/office/drawing/2014/main" xmlns="" id="{00000000-0008-0000-0100-0000B2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451" name="CustomShape 1">
          <a:extLst>
            <a:ext uri="{FF2B5EF4-FFF2-40B4-BE49-F238E27FC236}">
              <a16:creationId xmlns:a16="http://schemas.microsoft.com/office/drawing/2014/main" xmlns="" id="{00000000-0008-0000-0100-0000B3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52" name="CustomShape 1">
          <a:extLst>
            <a:ext uri="{FF2B5EF4-FFF2-40B4-BE49-F238E27FC236}">
              <a16:creationId xmlns:a16="http://schemas.microsoft.com/office/drawing/2014/main" xmlns="" id="{00000000-0008-0000-0100-0000B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53" name="CustomShape 1">
          <a:extLst>
            <a:ext uri="{FF2B5EF4-FFF2-40B4-BE49-F238E27FC236}">
              <a16:creationId xmlns:a16="http://schemas.microsoft.com/office/drawing/2014/main" xmlns="" id="{00000000-0008-0000-0100-0000B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54" name="CustomShape 1">
          <a:extLst>
            <a:ext uri="{FF2B5EF4-FFF2-40B4-BE49-F238E27FC236}">
              <a16:creationId xmlns:a16="http://schemas.microsoft.com/office/drawing/2014/main" xmlns="" id="{00000000-0008-0000-0100-0000B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55" name="CustomShape 1">
          <a:extLst>
            <a:ext uri="{FF2B5EF4-FFF2-40B4-BE49-F238E27FC236}">
              <a16:creationId xmlns:a16="http://schemas.microsoft.com/office/drawing/2014/main" xmlns="" id="{00000000-0008-0000-0100-0000B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56" name="CustomShape 1">
          <a:extLst>
            <a:ext uri="{FF2B5EF4-FFF2-40B4-BE49-F238E27FC236}">
              <a16:creationId xmlns:a16="http://schemas.microsoft.com/office/drawing/2014/main" xmlns="" id="{00000000-0008-0000-0100-0000B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57" name="CustomShape 1">
          <a:extLst>
            <a:ext uri="{FF2B5EF4-FFF2-40B4-BE49-F238E27FC236}">
              <a16:creationId xmlns:a16="http://schemas.microsoft.com/office/drawing/2014/main" xmlns="" id="{00000000-0008-0000-0100-0000B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58" name="CustomShape 1">
          <a:extLst>
            <a:ext uri="{FF2B5EF4-FFF2-40B4-BE49-F238E27FC236}">
              <a16:creationId xmlns:a16="http://schemas.microsoft.com/office/drawing/2014/main" xmlns="" id="{00000000-0008-0000-0100-0000B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59" name="CustomShape 1">
          <a:extLst>
            <a:ext uri="{FF2B5EF4-FFF2-40B4-BE49-F238E27FC236}">
              <a16:creationId xmlns:a16="http://schemas.microsoft.com/office/drawing/2014/main" xmlns="" id="{00000000-0008-0000-0100-0000B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60" name="CustomShape 1">
          <a:extLst>
            <a:ext uri="{FF2B5EF4-FFF2-40B4-BE49-F238E27FC236}">
              <a16:creationId xmlns:a16="http://schemas.microsoft.com/office/drawing/2014/main" xmlns="" id="{00000000-0008-0000-0100-0000B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61" name="CustomShape 1">
          <a:extLst>
            <a:ext uri="{FF2B5EF4-FFF2-40B4-BE49-F238E27FC236}">
              <a16:creationId xmlns:a16="http://schemas.microsoft.com/office/drawing/2014/main" xmlns="" id="{00000000-0008-0000-0100-0000B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62" name="CustomShape 1">
          <a:extLst>
            <a:ext uri="{FF2B5EF4-FFF2-40B4-BE49-F238E27FC236}">
              <a16:creationId xmlns:a16="http://schemas.microsoft.com/office/drawing/2014/main" xmlns="" id="{00000000-0008-0000-0100-0000BE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63" name="CustomShape 1">
          <a:extLst>
            <a:ext uri="{FF2B5EF4-FFF2-40B4-BE49-F238E27FC236}">
              <a16:creationId xmlns:a16="http://schemas.microsoft.com/office/drawing/2014/main" xmlns="" id="{00000000-0008-0000-0100-0000BF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64" name="CustomShape 1">
          <a:extLst>
            <a:ext uri="{FF2B5EF4-FFF2-40B4-BE49-F238E27FC236}">
              <a16:creationId xmlns:a16="http://schemas.microsoft.com/office/drawing/2014/main" xmlns="" id="{00000000-0008-0000-0100-0000C0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65" name="CustomShape 1">
          <a:extLst>
            <a:ext uri="{FF2B5EF4-FFF2-40B4-BE49-F238E27FC236}">
              <a16:creationId xmlns:a16="http://schemas.microsoft.com/office/drawing/2014/main" xmlns="" id="{00000000-0008-0000-0100-0000C1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66" name="CustomShape 1">
          <a:extLst>
            <a:ext uri="{FF2B5EF4-FFF2-40B4-BE49-F238E27FC236}">
              <a16:creationId xmlns:a16="http://schemas.microsoft.com/office/drawing/2014/main" xmlns="" id="{00000000-0008-0000-0100-0000C2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67" name="CustomShape 1">
          <a:extLst>
            <a:ext uri="{FF2B5EF4-FFF2-40B4-BE49-F238E27FC236}">
              <a16:creationId xmlns:a16="http://schemas.microsoft.com/office/drawing/2014/main" xmlns="" id="{00000000-0008-0000-0100-0000C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68" name="CustomShape 1">
          <a:extLst>
            <a:ext uri="{FF2B5EF4-FFF2-40B4-BE49-F238E27FC236}">
              <a16:creationId xmlns:a16="http://schemas.microsoft.com/office/drawing/2014/main" xmlns="" id="{00000000-0008-0000-0100-0000C4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69" name="CustomShape 1">
          <a:extLst>
            <a:ext uri="{FF2B5EF4-FFF2-40B4-BE49-F238E27FC236}">
              <a16:creationId xmlns:a16="http://schemas.microsoft.com/office/drawing/2014/main" xmlns="" id="{00000000-0008-0000-0100-0000C5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70" name="CustomShape 1">
          <a:extLst>
            <a:ext uri="{FF2B5EF4-FFF2-40B4-BE49-F238E27FC236}">
              <a16:creationId xmlns:a16="http://schemas.microsoft.com/office/drawing/2014/main" xmlns="" id="{00000000-0008-0000-0100-0000C6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71" name="CustomShape 1">
          <a:extLst>
            <a:ext uri="{FF2B5EF4-FFF2-40B4-BE49-F238E27FC236}">
              <a16:creationId xmlns:a16="http://schemas.microsoft.com/office/drawing/2014/main" xmlns="" id="{00000000-0008-0000-0100-0000C7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72" name="CustomShape 1">
          <a:extLst>
            <a:ext uri="{FF2B5EF4-FFF2-40B4-BE49-F238E27FC236}">
              <a16:creationId xmlns:a16="http://schemas.microsoft.com/office/drawing/2014/main" xmlns="" id="{00000000-0008-0000-0100-0000C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73" name="CustomShape 1">
          <a:extLst>
            <a:ext uri="{FF2B5EF4-FFF2-40B4-BE49-F238E27FC236}">
              <a16:creationId xmlns:a16="http://schemas.microsoft.com/office/drawing/2014/main" xmlns="" id="{00000000-0008-0000-0100-0000C9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74" name="CustomShape 1">
          <a:extLst>
            <a:ext uri="{FF2B5EF4-FFF2-40B4-BE49-F238E27FC236}">
              <a16:creationId xmlns:a16="http://schemas.microsoft.com/office/drawing/2014/main" xmlns="" id="{00000000-0008-0000-0100-0000CA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75" name="CustomShape 1">
          <a:extLst>
            <a:ext uri="{FF2B5EF4-FFF2-40B4-BE49-F238E27FC236}">
              <a16:creationId xmlns:a16="http://schemas.microsoft.com/office/drawing/2014/main" xmlns="" id="{00000000-0008-0000-0100-0000CB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76" name="CustomShape 1">
          <a:extLst>
            <a:ext uri="{FF2B5EF4-FFF2-40B4-BE49-F238E27FC236}">
              <a16:creationId xmlns:a16="http://schemas.microsoft.com/office/drawing/2014/main" xmlns="" id="{00000000-0008-0000-0100-0000C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77" name="CustomShape 1">
          <a:extLst>
            <a:ext uri="{FF2B5EF4-FFF2-40B4-BE49-F238E27FC236}">
              <a16:creationId xmlns:a16="http://schemas.microsoft.com/office/drawing/2014/main" xmlns="" id="{00000000-0008-0000-0100-0000C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78" name="CustomShape 1">
          <a:extLst>
            <a:ext uri="{FF2B5EF4-FFF2-40B4-BE49-F238E27FC236}">
              <a16:creationId xmlns:a16="http://schemas.microsoft.com/office/drawing/2014/main" xmlns="" id="{00000000-0008-0000-0100-0000C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79" name="CustomShape 1">
          <a:extLst>
            <a:ext uri="{FF2B5EF4-FFF2-40B4-BE49-F238E27FC236}">
              <a16:creationId xmlns:a16="http://schemas.microsoft.com/office/drawing/2014/main" xmlns="" id="{00000000-0008-0000-0100-0000C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80" name="CustomShape 1">
          <a:extLst>
            <a:ext uri="{FF2B5EF4-FFF2-40B4-BE49-F238E27FC236}">
              <a16:creationId xmlns:a16="http://schemas.microsoft.com/office/drawing/2014/main" xmlns="" id="{00000000-0008-0000-0100-0000D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81" name="CustomShape 1">
          <a:extLst>
            <a:ext uri="{FF2B5EF4-FFF2-40B4-BE49-F238E27FC236}">
              <a16:creationId xmlns:a16="http://schemas.microsoft.com/office/drawing/2014/main" xmlns="" id="{00000000-0008-0000-0100-0000D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82" name="CustomShape 1">
          <a:extLst>
            <a:ext uri="{FF2B5EF4-FFF2-40B4-BE49-F238E27FC236}">
              <a16:creationId xmlns:a16="http://schemas.microsoft.com/office/drawing/2014/main" xmlns="" id="{00000000-0008-0000-0100-0000D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83" name="CustomShape 1">
          <a:extLst>
            <a:ext uri="{FF2B5EF4-FFF2-40B4-BE49-F238E27FC236}">
              <a16:creationId xmlns:a16="http://schemas.microsoft.com/office/drawing/2014/main" xmlns="" id="{00000000-0008-0000-0100-0000D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84" name="CustomShape 1">
          <a:extLst>
            <a:ext uri="{FF2B5EF4-FFF2-40B4-BE49-F238E27FC236}">
              <a16:creationId xmlns:a16="http://schemas.microsoft.com/office/drawing/2014/main" xmlns="" id="{00000000-0008-0000-0100-0000D4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85" name="CustomShape 1">
          <a:extLst>
            <a:ext uri="{FF2B5EF4-FFF2-40B4-BE49-F238E27FC236}">
              <a16:creationId xmlns:a16="http://schemas.microsoft.com/office/drawing/2014/main" xmlns="" id="{00000000-0008-0000-0100-0000D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86" name="CustomShape 1">
          <a:extLst>
            <a:ext uri="{FF2B5EF4-FFF2-40B4-BE49-F238E27FC236}">
              <a16:creationId xmlns:a16="http://schemas.microsoft.com/office/drawing/2014/main" xmlns="" id="{00000000-0008-0000-0100-0000D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87" name="CustomShape 1">
          <a:extLst>
            <a:ext uri="{FF2B5EF4-FFF2-40B4-BE49-F238E27FC236}">
              <a16:creationId xmlns:a16="http://schemas.microsoft.com/office/drawing/2014/main" xmlns="" id="{00000000-0008-0000-0100-0000D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88" name="CustomShape 1">
          <a:extLst>
            <a:ext uri="{FF2B5EF4-FFF2-40B4-BE49-F238E27FC236}">
              <a16:creationId xmlns:a16="http://schemas.microsoft.com/office/drawing/2014/main" xmlns="" id="{00000000-0008-0000-0100-0000D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89" name="CustomShape 1">
          <a:extLst>
            <a:ext uri="{FF2B5EF4-FFF2-40B4-BE49-F238E27FC236}">
              <a16:creationId xmlns:a16="http://schemas.microsoft.com/office/drawing/2014/main" xmlns="" id="{00000000-0008-0000-0100-0000D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90" name="CustomShape 1">
          <a:extLst>
            <a:ext uri="{FF2B5EF4-FFF2-40B4-BE49-F238E27FC236}">
              <a16:creationId xmlns:a16="http://schemas.microsoft.com/office/drawing/2014/main" xmlns="" id="{00000000-0008-0000-0100-0000D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91" name="CustomShape 1">
          <a:extLst>
            <a:ext uri="{FF2B5EF4-FFF2-40B4-BE49-F238E27FC236}">
              <a16:creationId xmlns:a16="http://schemas.microsoft.com/office/drawing/2014/main" xmlns="" id="{00000000-0008-0000-0100-0000D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92" name="CustomShape 1">
          <a:extLst>
            <a:ext uri="{FF2B5EF4-FFF2-40B4-BE49-F238E27FC236}">
              <a16:creationId xmlns:a16="http://schemas.microsoft.com/office/drawing/2014/main" xmlns="" id="{00000000-0008-0000-0100-0000D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93" name="CustomShape 1">
          <a:extLst>
            <a:ext uri="{FF2B5EF4-FFF2-40B4-BE49-F238E27FC236}">
              <a16:creationId xmlns:a16="http://schemas.microsoft.com/office/drawing/2014/main" xmlns="" id="{00000000-0008-0000-0100-0000D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94" name="CustomShape 1">
          <a:extLst>
            <a:ext uri="{FF2B5EF4-FFF2-40B4-BE49-F238E27FC236}">
              <a16:creationId xmlns:a16="http://schemas.microsoft.com/office/drawing/2014/main" xmlns="" id="{00000000-0008-0000-0100-0000D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95" name="CustomShape 1">
          <a:extLst>
            <a:ext uri="{FF2B5EF4-FFF2-40B4-BE49-F238E27FC236}">
              <a16:creationId xmlns:a16="http://schemas.microsoft.com/office/drawing/2014/main" xmlns="" id="{00000000-0008-0000-0100-0000D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496" name="CustomShape 1">
          <a:extLst>
            <a:ext uri="{FF2B5EF4-FFF2-40B4-BE49-F238E27FC236}">
              <a16:creationId xmlns:a16="http://schemas.microsoft.com/office/drawing/2014/main" xmlns="" id="{00000000-0008-0000-0100-0000E0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97" name="CustomShape 1">
          <a:extLst>
            <a:ext uri="{FF2B5EF4-FFF2-40B4-BE49-F238E27FC236}">
              <a16:creationId xmlns:a16="http://schemas.microsoft.com/office/drawing/2014/main" xmlns="" id="{00000000-0008-0000-0100-0000E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98" name="CustomShape 1">
          <a:extLst>
            <a:ext uri="{FF2B5EF4-FFF2-40B4-BE49-F238E27FC236}">
              <a16:creationId xmlns:a16="http://schemas.microsoft.com/office/drawing/2014/main" xmlns="" id="{00000000-0008-0000-0100-0000E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99" name="CustomShape 1">
          <a:extLst>
            <a:ext uri="{FF2B5EF4-FFF2-40B4-BE49-F238E27FC236}">
              <a16:creationId xmlns:a16="http://schemas.microsoft.com/office/drawing/2014/main" xmlns="" id="{00000000-0008-0000-0100-0000E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00" name="CustomShape 1">
          <a:extLst>
            <a:ext uri="{FF2B5EF4-FFF2-40B4-BE49-F238E27FC236}">
              <a16:creationId xmlns:a16="http://schemas.microsoft.com/office/drawing/2014/main" xmlns="" id="{00000000-0008-0000-0100-0000E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01" name="CustomShape 1">
          <a:extLst>
            <a:ext uri="{FF2B5EF4-FFF2-40B4-BE49-F238E27FC236}">
              <a16:creationId xmlns:a16="http://schemas.microsoft.com/office/drawing/2014/main" xmlns="" id="{00000000-0008-0000-0100-0000E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02" name="CustomShape 1">
          <a:extLst>
            <a:ext uri="{FF2B5EF4-FFF2-40B4-BE49-F238E27FC236}">
              <a16:creationId xmlns:a16="http://schemas.microsoft.com/office/drawing/2014/main" xmlns="" id="{00000000-0008-0000-0100-0000E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03" name="CustomShape 1">
          <a:extLst>
            <a:ext uri="{FF2B5EF4-FFF2-40B4-BE49-F238E27FC236}">
              <a16:creationId xmlns:a16="http://schemas.microsoft.com/office/drawing/2014/main" xmlns="" id="{00000000-0008-0000-0100-0000E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04" name="CustomShape 1">
          <a:extLst>
            <a:ext uri="{FF2B5EF4-FFF2-40B4-BE49-F238E27FC236}">
              <a16:creationId xmlns:a16="http://schemas.microsoft.com/office/drawing/2014/main" xmlns="" id="{00000000-0008-0000-0100-0000E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05" name="CustomShape 1">
          <a:extLst>
            <a:ext uri="{FF2B5EF4-FFF2-40B4-BE49-F238E27FC236}">
              <a16:creationId xmlns:a16="http://schemas.microsoft.com/office/drawing/2014/main" xmlns="" id="{00000000-0008-0000-0100-0000E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06" name="CustomShape 1">
          <a:extLst>
            <a:ext uri="{FF2B5EF4-FFF2-40B4-BE49-F238E27FC236}">
              <a16:creationId xmlns:a16="http://schemas.microsoft.com/office/drawing/2014/main" xmlns="" id="{00000000-0008-0000-0100-0000E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07" name="CustomShape 1">
          <a:extLst>
            <a:ext uri="{FF2B5EF4-FFF2-40B4-BE49-F238E27FC236}">
              <a16:creationId xmlns:a16="http://schemas.microsoft.com/office/drawing/2014/main" xmlns="" id="{00000000-0008-0000-0100-0000E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08" name="CustomShape 1">
          <a:extLst>
            <a:ext uri="{FF2B5EF4-FFF2-40B4-BE49-F238E27FC236}">
              <a16:creationId xmlns:a16="http://schemas.microsoft.com/office/drawing/2014/main" xmlns="" id="{00000000-0008-0000-0100-0000E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09" name="CustomShape 1">
          <a:extLst>
            <a:ext uri="{FF2B5EF4-FFF2-40B4-BE49-F238E27FC236}">
              <a16:creationId xmlns:a16="http://schemas.microsoft.com/office/drawing/2014/main" xmlns="" id="{00000000-0008-0000-0100-0000E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10" name="CustomShape 1">
          <a:extLst>
            <a:ext uri="{FF2B5EF4-FFF2-40B4-BE49-F238E27FC236}">
              <a16:creationId xmlns:a16="http://schemas.microsoft.com/office/drawing/2014/main" xmlns="" id="{00000000-0008-0000-0100-0000E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11" name="CustomShape 1">
          <a:extLst>
            <a:ext uri="{FF2B5EF4-FFF2-40B4-BE49-F238E27FC236}">
              <a16:creationId xmlns:a16="http://schemas.microsoft.com/office/drawing/2014/main" xmlns="" id="{00000000-0008-0000-0100-0000E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12" name="CustomShape 1">
          <a:extLst>
            <a:ext uri="{FF2B5EF4-FFF2-40B4-BE49-F238E27FC236}">
              <a16:creationId xmlns:a16="http://schemas.microsoft.com/office/drawing/2014/main" xmlns="" id="{00000000-0008-0000-0100-0000F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13" name="CustomShape 1">
          <a:extLst>
            <a:ext uri="{FF2B5EF4-FFF2-40B4-BE49-F238E27FC236}">
              <a16:creationId xmlns:a16="http://schemas.microsoft.com/office/drawing/2014/main" xmlns="" id="{00000000-0008-0000-0100-0000F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14" name="CustomShape 1">
          <a:extLst>
            <a:ext uri="{FF2B5EF4-FFF2-40B4-BE49-F238E27FC236}">
              <a16:creationId xmlns:a16="http://schemas.microsoft.com/office/drawing/2014/main" xmlns="" id="{00000000-0008-0000-0100-0000F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15" name="CustomShape 1">
          <a:extLst>
            <a:ext uri="{FF2B5EF4-FFF2-40B4-BE49-F238E27FC236}">
              <a16:creationId xmlns:a16="http://schemas.microsoft.com/office/drawing/2014/main" xmlns="" id="{00000000-0008-0000-0100-0000F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16" name="CustomShape 1">
          <a:extLst>
            <a:ext uri="{FF2B5EF4-FFF2-40B4-BE49-F238E27FC236}">
              <a16:creationId xmlns:a16="http://schemas.microsoft.com/office/drawing/2014/main" xmlns="" id="{00000000-0008-0000-0100-0000F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17" name="CustomShape 1">
          <a:extLst>
            <a:ext uri="{FF2B5EF4-FFF2-40B4-BE49-F238E27FC236}">
              <a16:creationId xmlns:a16="http://schemas.microsoft.com/office/drawing/2014/main" xmlns="" id="{00000000-0008-0000-0100-0000F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18" name="CustomShape 1">
          <a:extLst>
            <a:ext uri="{FF2B5EF4-FFF2-40B4-BE49-F238E27FC236}">
              <a16:creationId xmlns:a16="http://schemas.microsoft.com/office/drawing/2014/main" xmlns="" id="{00000000-0008-0000-0100-0000F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19" name="CustomShape 1">
          <a:extLst>
            <a:ext uri="{FF2B5EF4-FFF2-40B4-BE49-F238E27FC236}">
              <a16:creationId xmlns:a16="http://schemas.microsoft.com/office/drawing/2014/main" xmlns="" id="{00000000-0008-0000-0100-0000F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20" name="CustomShape 1">
          <a:extLst>
            <a:ext uri="{FF2B5EF4-FFF2-40B4-BE49-F238E27FC236}">
              <a16:creationId xmlns:a16="http://schemas.microsoft.com/office/drawing/2014/main" xmlns="" id="{00000000-0008-0000-0100-0000F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21" name="CustomShape 1">
          <a:extLst>
            <a:ext uri="{FF2B5EF4-FFF2-40B4-BE49-F238E27FC236}">
              <a16:creationId xmlns:a16="http://schemas.microsoft.com/office/drawing/2014/main" xmlns="" id="{00000000-0008-0000-0100-0000F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22" name="CustomShape 1">
          <a:extLst>
            <a:ext uri="{FF2B5EF4-FFF2-40B4-BE49-F238E27FC236}">
              <a16:creationId xmlns:a16="http://schemas.microsoft.com/office/drawing/2014/main" xmlns="" id="{00000000-0008-0000-0100-0000F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23" name="CustomShape 1">
          <a:extLst>
            <a:ext uri="{FF2B5EF4-FFF2-40B4-BE49-F238E27FC236}">
              <a16:creationId xmlns:a16="http://schemas.microsoft.com/office/drawing/2014/main" xmlns="" id="{00000000-0008-0000-0100-0000F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24" name="CustomShape 1">
          <a:extLst>
            <a:ext uri="{FF2B5EF4-FFF2-40B4-BE49-F238E27FC236}">
              <a16:creationId xmlns:a16="http://schemas.microsoft.com/office/drawing/2014/main" xmlns="" id="{00000000-0008-0000-0100-0000F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25" name="CustomShape 1">
          <a:extLst>
            <a:ext uri="{FF2B5EF4-FFF2-40B4-BE49-F238E27FC236}">
              <a16:creationId xmlns:a16="http://schemas.microsoft.com/office/drawing/2014/main" xmlns="" id="{00000000-0008-0000-0100-0000F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26" name="CustomShape 1">
          <a:extLst>
            <a:ext uri="{FF2B5EF4-FFF2-40B4-BE49-F238E27FC236}">
              <a16:creationId xmlns:a16="http://schemas.microsoft.com/office/drawing/2014/main" xmlns="" id="{00000000-0008-0000-0100-0000F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27" name="CustomShape 1">
          <a:extLst>
            <a:ext uri="{FF2B5EF4-FFF2-40B4-BE49-F238E27FC236}">
              <a16:creationId xmlns:a16="http://schemas.microsoft.com/office/drawing/2014/main" xmlns="" id="{00000000-0008-0000-0100-0000F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28" name="CustomShape 1">
          <a:extLst>
            <a:ext uri="{FF2B5EF4-FFF2-40B4-BE49-F238E27FC236}">
              <a16:creationId xmlns:a16="http://schemas.microsoft.com/office/drawing/2014/main" xmlns="" id="{00000000-0008-0000-0100-00000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29" name="CustomShape 1">
          <a:extLst>
            <a:ext uri="{FF2B5EF4-FFF2-40B4-BE49-F238E27FC236}">
              <a16:creationId xmlns:a16="http://schemas.microsoft.com/office/drawing/2014/main" xmlns="" id="{00000000-0008-0000-0100-00000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30" name="CustomShape 1">
          <a:extLst>
            <a:ext uri="{FF2B5EF4-FFF2-40B4-BE49-F238E27FC236}">
              <a16:creationId xmlns:a16="http://schemas.microsoft.com/office/drawing/2014/main" xmlns="" id="{00000000-0008-0000-0100-00000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31" name="CustomShape 1">
          <a:extLst>
            <a:ext uri="{FF2B5EF4-FFF2-40B4-BE49-F238E27FC236}">
              <a16:creationId xmlns:a16="http://schemas.microsoft.com/office/drawing/2014/main" xmlns="" id="{00000000-0008-0000-0100-00000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32" name="CustomShape 1">
          <a:extLst>
            <a:ext uri="{FF2B5EF4-FFF2-40B4-BE49-F238E27FC236}">
              <a16:creationId xmlns:a16="http://schemas.microsoft.com/office/drawing/2014/main" xmlns="" id="{00000000-0008-0000-0100-00000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33" name="CustomShape 1">
          <a:extLst>
            <a:ext uri="{FF2B5EF4-FFF2-40B4-BE49-F238E27FC236}">
              <a16:creationId xmlns:a16="http://schemas.microsoft.com/office/drawing/2014/main" xmlns="" id="{00000000-0008-0000-0100-00000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34" name="CustomShape 1">
          <a:extLst>
            <a:ext uri="{FF2B5EF4-FFF2-40B4-BE49-F238E27FC236}">
              <a16:creationId xmlns:a16="http://schemas.microsoft.com/office/drawing/2014/main" xmlns="" id="{00000000-0008-0000-0100-00000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35" name="CustomShape 1">
          <a:extLst>
            <a:ext uri="{FF2B5EF4-FFF2-40B4-BE49-F238E27FC236}">
              <a16:creationId xmlns:a16="http://schemas.microsoft.com/office/drawing/2014/main" xmlns="" id="{00000000-0008-0000-0100-00000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36" name="CustomShape 1">
          <a:extLst>
            <a:ext uri="{FF2B5EF4-FFF2-40B4-BE49-F238E27FC236}">
              <a16:creationId xmlns:a16="http://schemas.microsoft.com/office/drawing/2014/main" xmlns="" id="{00000000-0008-0000-0100-00000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37" name="CustomShape 1">
          <a:extLst>
            <a:ext uri="{FF2B5EF4-FFF2-40B4-BE49-F238E27FC236}">
              <a16:creationId xmlns:a16="http://schemas.microsoft.com/office/drawing/2014/main" xmlns="" id="{00000000-0008-0000-0100-00000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38" name="CustomShape 1">
          <a:extLst>
            <a:ext uri="{FF2B5EF4-FFF2-40B4-BE49-F238E27FC236}">
              <a16:creationId xmlns:a16="http://schemas.microsoft.com/office/drawing/2014/main" xmlns="" id="{00000000-0008-0000-0100-00000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39" name="CustomShape 1">
          <a:extLst>
            <a:ext uri="{FF2B5EF4-FFF2-40B4-BE49-F238E27FC236}">
              <a16:creationId xmlns:a16="http://schemas.microsoft.com/office/drawing/2014/main" xmlns="" id="{00000000-0008-0000-0100-00000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40" name="CustomShape 1">
          <a:extLst>
            <a:ext uri="{FF2B5EF4-FFF2-40B4-BE49-F238E27FC236}">
              <a16:creationId xmlns:a16="http://schemas.microsoft.com/office/drawing/2014/main" xmlns="" id="{00000000-0008-0000-0100-00000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41" name="CustomShape 1">
          <a:extLst>
            <a:ext uri="{FF2B5EF4-FFF2-40B4-BE49-F238E27FC236}">
              <a16:creationId xmlns:a16="http://schemas.microsoft.com/office/drawing/2014/main" xmlns="" id="{00000000-0008-0000-0100-00000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42" name="CustomShape 1">
          <a:extLst>
            <a:ext uri="{FF2B5EF4-FFF2-40B4-BE49-F238E27FC236}">
              <a16:creationId xmlns:a16="http://schemas.microsoft.com/office/drawing/2014/main" xmlns="" id="{00000000-0008-0000-0100-00000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43" name="CustomShape 1">
          <a:extLst>
            <a:ext uri="{FF2B5EF4-FFF2-40B4-BE49-F238E27FC236}">
              <a16:creationId xmlns:a16="http://schemas.microsoft.com/office/drawing/2014/main" xmlns="" id="{00000000-0008-0000-0100-00000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44" name="CustomShape 1">
          <a:extLst>
            <a:ext uri="{FF2B5EF4-FFF2-40B4-BE49-F238E27FC236}">
              <a16:creationId xmlns:a16="http://schemas.microsoft.com/office/drawing/2014/main" xmlns="" id="{00000000-0008-0000-0100-00001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45" name="CustomShape 1">
          <a:extLst>
            <a:ext uri="{FF2B5EF4-FFF2-40B4-BE49-F238E27FC236}">
              <a16:creationId xmlns:a16="http://schemas.microsoft.com/office/drawing/2014/main" xmlns="" id="{00000000-0008-0000-0100-00001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46" name="CustomShape 1">
          <a:extLst>
            <a:ext uri="{FF2B5EF4-FFF2-40B4-BE49-F238E27FC236}">
              <a16:creationId xmlns:a16="http://schemas.microsoft.com/office/drawing/2014/main" xmlns="" id="{00000000-0008-0000-0100-00001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47" name="CustomShape 1">
          <a:extLst>
            <a:ext uri="{FF2B5EF4-FFF2-40B4-BE49-F238E27FC236}">
              <a16:creationId xmlns:a16="http://schemas.microsoft.com/office/drawing/2014/main" xmlns="" id="{00000000-0008-0000-0100-00001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48" name="CustomShape 1">
          <a:extLst>
            <a:ext uri="{FF2B5EF4-FFF2-40B4-BE49-F238E27FC236}">
              <a16:creationId xmlns:a16="http://schemas.microsoft.com/office/drawing/2014/main" xmlns="" id="{00000000-0008-0000-0100-00001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49" name="CustomShape 1">
          <a:extLst>
            <a:ext uri="{FF2B5EF4-FFF2-40B4-BE49-F238E27FC236}">
              <a16:creationId xmlns:a16="http://schemas.microsoft.com/office/drawing/2014/main" xmlns="" id="{00000000-0008-0000-0100-00001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50" name="CustomShape 1">
          <a:extLst>
            <a:ext uri="{FF2B5EF4-FFF2-40B4-BE49-F238E27FC236}">
              <a16:creationId xmlns:a16="http://schemas.microsoft.com/office/drawing/2014/main" xmlns="" id="{00000000-0008-0000-0100-00001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51" name="CustomShape 1">
          <a:extLst>
            <a:ext uri="{FF2B5EF4-FFF2-40B4-BE49-F238E27FC236}">
              <a16:creationId xmlns:a16="http://schemas.microsoft.com/office/drawing/2014/main" xmlns="" id="{00000000-0008-0000-0100-00001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52" name="CustomShape 1">
          <a:extLst>
            <a:ext uri="{FF2B5EF4-FFF2-40B4-BE49-F238E27FC236}">
              <a16:creationId xmlns:a16="http://schemas.microsoft.com/office/drawing/2014/main" xmlns="" id="{00000000-0008-0000-0100-00001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53" name="CustomShape 1">
          <a:extLst>
            <a:ext uri="{FF2B5EF4-FFF2-40B4-BE49-F238E27FC236}">
              <a16:creationId xmlns:a16="http://schemas.microsoft.com/office/drawing/2014/main" xmlns="" id="{00000000-0008-0000-0100-00001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54" name="CustomShape 1">
          <a:extLst>
            <a:ext uri="{FF2B5EF4-FFF2-40B4-BE49-F238E27FC236}">
              <a16:creationId xmlns:a16="http://schemas.microsoft.com/office/drawing/2014/main" xmlns="" id="{00000000-0008-0000-0100-00001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55" name="CustomShape 1">
          <a:extLst>
            <a:ext uri="{FF2B5EF4-FFF2-40B4-BE49-F238E27FC236}">
              <a16:creationId xmlns:a16="http://schemas.microsoft.com/office/drawing/2014/main" xmlns="" id="{00000000-0008-0000-0100-00001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56" name="CustomShape 1">
          <a:extLst>
            <a:ext uri="{FF2B5EF4-FFF2-40B4-BE49-F238E27FC236}">
              <a16:creationId xmlns:a16="http://schemas.microsoft.com/office/drawing/2014/main" xmlns="" id="{00000000-0008-0000-0100-00001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57" name="CustomShape 1">
          <a:extLst>
            <a:ext uri="{FF2B5EF4-FFF2-40B4-BE49-F238E27FC236}">
              <a16:creationId xmlns:a16="http://schemas.microsoft.com/office/drawing/2014/main" xmlns="" id="{00000000-0008-0000-0100-00001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58" name="CustomShape 1">
          <a:extLst>
            <a:ext uri="{FF2B5EF4-FFF2-40B4-BE49-F238E27FC236}">
              <a16:creationId xmlns:a16="http://schemas.microsoft.com/office/drawing/2014/main" xmlns="" id="{00000000-0008-0000-0100-00001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59" name="CustomShape 1">
          <a:extLst>
            <a:ext uri="{FF2B5EF4-FFF2-40B4-BE49-F238E27FC236}">
              <a16:creationId xmlns:a16="http://schemas.microsoft.com/office/drawing/2014/main" xmlns="" id="{00000000-0008-0000-0100-00001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60" name="CustomShape 1">
          <a:extLst>
            <a:ext uri="{FF2B5EF4-FFF2-40B4-BE49-F238E27FC236}">
              <a16:creationId xmlns:a16="http://schemas.microsoft.com/office/drawing/2014/main" xmlns="" id="{00000000-0008-0000-0100-00002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61" name="CustomShape 1">
          <a:extLst>
            <a:ext uri="{FF2B5EF4-FFF2-40B4-BE49-F238E27FC236}">
              <a16:creationId xmlns:a16="http://schemas.microsoft.com/office/drawing/2014/main" xmlns="" id="{00000000-0008-0000-0100-00002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62" name="CustomShape 1">
          <a:extLst>
            <a:ext uri="{FF2B5EF4-FFF2-40B4-BE49-F238E27FC236}">
              <a16:creationId xmlns:a16="http://schemas.microsoft.com/office/drawing/2014/main" xmlns="" id="{00000000-0008-0000-0100-00002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63" name="CustomShape 1">
          <a:extLst>
            <a:ext uri="{FF2B5EF4-FFF2-40B4-BE49-F238E27FC236}">
              <a16:creationId xmlns:a16="http://schemas.microsoft.com/office/drawing/2014/main" xmlns="" id="{00000000-0008-0000-0100-00002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64" name="CustomShape 1">
          <a:extLst>
            <a:ext uri="{FF2B5EF4-FFF2-40B4-BE49-F238E27FC236}">
              <a16:creationId xmlns:a16="http://schemas.microsoft.com/office/drawing/2014/main" xmlns="" id="{00000000-0008-0000-0100-00002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65" name="CustomShape 1">
          <a:extLst>
            <a:ext uri="{FF2B5EF4-FFF2-40B4-BE49-F238E27FC236}">
              <a16:creationId xmlns:a16="http://schemas.microsoft.com/office/drawing/2014/main" xmlns="" id="{00000000-0008-0000-0100-00002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66" name="CustomShape 1">
          <a:extLst>
            <a:ext uri="{FF2B5EF4-FFF2-40B4-BE49-F238E27FC236}">
              <a16:creationId xmlns:a16="http://schemas.microsoft.com/office/drawing/2014/main" xmlns="" id="{00000000-0008-0000-0100-00002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67" name="CustomShape 1">
          <a:extLst>
            <a:ext uri="{FF2B5EF4-FFF2-40B4-BE49-F238E27FC236}">
              <a16:creationId xmlns:a16="http://schemas.microsoft.com/office/drawing/2014/main" xmlns="" id="{00000000-0008-0000-0100-00002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68" name="CustomShape 1">
          <a:extLst>
            <a:ext uri="{FF2B5EF4-FFF2-40B4-BE49-F238E27FC236}">
              <a16:creationId xmlns:a16="http://schemas.microsoft.com/office/drawing/2014/main" xmlns="" id="{00000000-0008-0000-0100-00002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69" name="CustomShape 1">
          <a:extLst>
            <a:ext uri="{FF2B5EF4-FFF2-40B4-BE49-F238E27FC236}">
              <a16:creationId xmlns:a16="http://schemas.microsoft.com/office/drawing/2014/main" xmlns="" id="{00000000-0008-0000-0100-00002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70" name="CustomShape 1">
          <a:extLst>
            <a:ext uri="{FF2B5EF4-FFF2-40B4-BE49-F238E27FC236}">
              <a16:creationId xmlns:a16="http://schemas.microsoft.com/office/drawing/2014/main" xmlns="" id="{00000000-0008-0000-0100-00002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71" name="CustomShape 1">
          <a:extLst>
            <a:ext uri="{FF2B5EF4-FFF2-40B4-BE49-F238E27FC236}">
              <a16:creationId xmlns:a16="http://schemas.microsoft.com/office/drawing/2014/main" xmlns="" id="{00000000-0008-0000-0100-00002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72" name="CustomShape 1">
          <a:extLst>
            <a:ext uri="{FF2B5EF4-FFF2-40B4-BE49-F238E27FC236}">
              <a16:creationId xmlns:a16="http://schemas.microsoft.com/office/drawing/2014/main" xmlns="" id="{00000000-0008-0000-0100-00002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73" name="CustomShape 1">
          <a:extLst>
            <a:ext uri="{FF2B5EF4-FFF2-40B4-BE49-F238E27FC236}">
              <a16:creationId xmlns:a16="http://schemas.microsoft.com/office/drawing/2014/main" xmlns="" id="{00000000-0008-0000-0100-00002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74" name="CustomShape 1">
          <a:extLst>
            <a:ext uri="{FF2B5EF4-FFF2-40B4-BE49-F238E27FC236}">
              <a16:creationId xmlns:a16="http://schemas.microsoft.com/office/drawing/2014/main" xmlns="" id="{00000000-0008-0000-0100-00002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75" name="CustomShape 1">
          <a:extLst>
            <a:ext uri="{FF2B5EF4-FFF2-40B4-BE49-F238E27FC236}">
              <a16:creationId xmlns:a16="http://schemas.microsoft.com/office/drawing/2014/main" xmlns="" id="{00000000-0008-0000-0100-00002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76" name="CustomShape 1">
          <a:extLst>
            <a:ext uri="{FF2B5EF4-FFF2-40B4-BE49-F238E27FC236}">
              <a16:creationId xmlns:a16="http://schemas.microsoft.com/office/drawing/2014/main" xmlns="" id="{00000000-0008-0000-0100-00003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77" name="CustomShape 1">
          <a:extLst>
            <a:ext uri="{FF2B5EF4-FFF2-40B4-BE49-F238E27FC236}">
              <a16:creationId xmlns:a16="http://schemas.microsoft.com/office/drawing/2014/main" xmlns="" id="{00000000-0008-0000-0100-00003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78" name="CustomShape 1">
          <a:extLst>
            <a:ext uri="{FF2B5EF4-FFF2-40B4-BE49-F238E27FC236}">
              <a16:creationId xmlns:a16="http://schemas.microsoft.com/office/drawing/2014/main" xmlns="" id="{00000000-0008-0000-0100-00003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79" name="CustomShape 1">
          <a:extLst>
            <a:ext uri="{FF2B5EF4-FFF2-40B4-BE49-F238E27FC236}">
              <a16:creationId xmlns:a16="http://schemas.microsoft.com/office/drawing/2014/main" xmlns="" id="{00000000-0008-0000-0100-00003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80" name="CustomShape 1">
          <a:extLst>
            <a:ext uri="{FF2B5EF4-FFF2-40B4-BE49-F238E27FC236}">
              <a16:creationId xmlns:a16="http://schemas.microsoft.com/office/drawing/2014/main" xmlns="" id="{00000000-0008-0000-0100-00003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81" name="CustomShape 1">
          <a:extLst>
            <a:ext uri="{FF2B5EF4-FFF2-40B4-BE49-F238E27FC236}">
              <a16:creationId xmlns:a16="http://schemas.microsoft.com/office/drawing/2014/main" xmlns="" id="{00000000-0008-0000-0100-00003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82" name="CustomShape 1">
          <a:extLst>
            <a:ext uri="{FF2B5EF4-FFF2-40B4-BE49-F238E27FC236}">
              <a16:creationId xmlns:a16="http://schemas.microsoft.com/office/drawing/2014/main" xmlns="" id="{00000000-0008-0000-0100-00003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83" name="CustomShape 1">
          <a:extLst>
            <a:ext uri="{FF2B5EF4-FFF2-40B4-BE49-F238E27FC236}">
              <a16:creationId xmlns:a16="http://schemas.microsoft.com/office/drawing/2014/main" xmlns="" id="{00000000-0008-0000-0100-00003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84" name="CustomShape 1">
          <a:extLst>
            <a:ext uri="{FF2B5EF4-FFF2-40B4-BE49-F238E27FC236}">
              <a16:creationId xmlns:a16="http://schemas.microsoft.com/office/drawing/2014/main" xmlns="" id="{00000000-0008-0000-0100-00003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85" name="CustomShape 1">
          <a:extLst>
            <a:ext uri="{FF2B5EF4-FFF2-40B4-BE49-F238E27FC236}">
              <a16:creationId xmlns:a16="http://schemas.microsoft.com/office/drawing/2014/main" xmlns="" id="{00000000-0008-0000-0100-00003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86" name="CustomShape 1">
          <a:extLst>
            <a:ext uri="{FF2B5EF4-FFF2-40B4-BE49-F238E27FC236}">
              <a16:creationId xmlns:a16="http://schemas.microsoft.com/office/drawing/2014/main" xmlns="" id="{00000000-0008-0000-0100-00003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87" name="CustomShape 1">
          <a:extLst>
            <a:ext uri="{FF2B5EF4-FFF2-40B4-BE49-F238E27FC236}">
              <a16:creationId xmlns:a16="http://schemas.microsoft.com/office/drawing/2014/main" xmlns="" id="{00000000-0008-0000-0100-00003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88" name="CustomShape 1">
          <a:extLst>
            <a:ext uri="{FF2B5EF4-FFF2-40B4-BE49-F238E27FC236}">
              <a16:creationId xmlns:a16="http://schemas.microsoft.com/office/drawing/2014/main" xmlns="" id="{00000000-0008-0000-0100-00003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89" name="CustomShape 1">
          <a:extLst>
            <a:ext uri="{FF2B5EF4-FFF2-40B4-BE49-F238E27FC236}">
              <a16:creationId xmlns:a16="http://schemas.microsoft.com/office/drawing/2014/main" xmlns="" id="{00000000-0008-0000-0100-00003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90" name="CustomShape 1">
          <a:extLst>
            <a:ext uri="{FF2B5EF4-FFF2-40B4-BE49-F238E27FC236}">
              <a16:creationId xmlns:a16="http://schemas.microsoft.com/office/drawing/2014/main" xmlns="" id="{00000000-0008-0000-0100-00003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91" name="CustomShape 1">
          <a:extLst>
            <a:ext uri="{FF2B5EF4-FFF2-40B4-BE49-F238E27FC236}">
              <a16:creationId xmlns:a16="http://schemas.microsoft.com/office/drawing/2014/main" xmlns="" id="{00000000-0008-0000-0100-00003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92" name="CustomShape 1">
          <a:extLst>
            <a:ext uri="{FF2B5EF4-FFF2-40B4-BE49-F238E27FC236}">
              <a16:creationId xmlns:a16="http://schemas.microsoft.com/office/drawing/2014/main" xmlns="" id="{00000000-0008-0000-0100-00004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93" name="CustomShape 1">
          <a:extLst>
            <a:ext uri="{FF2B5EF4-FFF2-40B4-BE49-F238E27FC236}">
              <a16:creationId xmlns:a16="http://schemas.microsoft.com/office/drawing/2014/main" xmlns="" id="{00000000-0008-0000-0100-00004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94" name="CustomShape 1">
          <a:extLst>
            <a:ext uri="{FF2B5EF4-FFF2-40B4-BE49-F238E27FC236}">
              <a16:creationId xmlns:a16="http://schemas.microsoft.com/office/drawing/2014/main" xmlns="" id="{00000000-0008-0000-0100-00004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95" name="CustomShape 1">
          <a:extLst>
            <a:ext uri="{FF2B5EF4-FFF2-40B4-BE49-F238E27FC236}">
              <a16:creationId xmlns:a16="http://schemas.microsoft.com/office/drawing/2014/main" xmlns="" id="{00000000-0008-0000-0100-00004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96" name="CustomShape 1">
          <a:extLst>
            <a:ext uri="{FF2B5EF4-FFF2-40B4-BE49-F238E27FC236}">
              <a16:creationId xmlns:a16="http://schemas.microsoft.com/office/drawing/2014/main" xmlns="" id="{00000000-0008-0000-0100-00004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97" name="CustomShape 1">
          <a:extLst>
            <a:ext uri="{FF2B5EF4-FFF2-40B4-BE49-F238E27FC236}">
              <a16:creationId xmlns:a16="http://schemas.microsoft.com/office/drawing/2014/main" xmlns="" id="{00000000-0008-0000-0100-00004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98" name="CustomShape 1">
          <a:extLst>
            <a:ext uri="{FF2B5EF4-FFF2-40B4-BE49-F238E27FC236}">
              <a16:creationId xmlns:a16="http://schemas.microsoft.com/office/drawing/2014/main" xmlns="" id="{00000000-0008-0000-0100-00004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99" name="CustomShape 1">
          <a:extLst>
            <a:ext uri="{FF2B5EF4-FFF2-40B4-BE49-F238E27FC236}">
              <a16:creationId xmlns:a16="http://schemas.microsoft.com/office/drawing/2014/main" xmlns="" id="{00000000-0008-0000-0100-00004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00" name="CustomShape 1">
          <a:extLst>
            <a:ext uri="{FF2B5EF4-FFF2-40B4-BE49-F238E27FC236}">
              <a16:creationId xmlns:a16="http://schemas.microsoft.com/office/drawing/2014/main" xmlns="" id="{00000000-0008-0000-0100-00004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01" name="CustomShape 1">
          <a:extLst>
            <a:ext uri="{FF2B5EF4-FFF2-40B4-BE49-F238E27FC236}">
              <a16:creationId xmlns:a16="http://schemas.microsoft.com/office/drawing/2014/main" xmlns="" id="{00000000-0008-0000-0100-00004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02" name="CustomShape 1">
          <a:extLst>
            <a:ext uri="{FF2B5EF4-FFF2-40B4-BE49-F238E27FC236}">
              <a16:creationId xmlns:a16="http://schemas.microsoft.com/office/drawing/2014/main" xmlns="" id="{00000000-0008-0000-0100-00004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03" name="CustomShape 1">
          <a:extLst>
            <a:ext uri="{FF2B5EF4-FFF2-40B4-BE49-F238E27FC236}">
              <a16:creationId xmlns:a16="http://schemas.microsoft.com/office/drawing/2014/main" xmlns="" id="{00000000-0008-0000-0100-00004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04" name="CustomShape 1">
          <a:extLst>
            <a:ext uri="{FF2B5EF4-FFF2-40B4-BE49-F238E27FC236}">
              <a16:creationId xmlns:a16="http://schemas.microsoft.com/office/drawing/2014/main" xmlns="" id="{00000000-0008-0000-0100-00004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05" name="CustomShape 1">
          <a:extLst>
            <a:ext uri="{FF2B5EF4-FFF2-40B4-BE49-F238E27FC236}">
              <a16:creationId xmlns:a16="http://schemas.microsoft.com/office/drawing/2014/main" xmlns="" id="{00000000-0008-0000-0100-00004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06" name="CustomShape 1">
          <a:extLst>
            <a:ext uri="{FF2B5EF4-FFF2-40B4-BE49-F238E27FC236}">
              <a16:creationId xmlns:a16="http://schemas.microsoft.com/office/drawing/2014/main" xmlns="" id="{00000000-0008-0000-0100-00004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07" name="CustomShape 1">
          <a:extLst>
            <a:ext uri="{FF2B5EF4-FFF2-40B4-BE49-F238E27FC236}">
              <a16:creationId xmlns:a16="http://schemas.microsoft.com/office/drawing/2014/main" xmlns="" id="{00000000-0008-0000-0100-00004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08" name="CustomShape 1">
          <a:extLst>
            <a:ext uri="{FF2B5EF4-FFF2-40B4-BE49-F238E27FC236}">
              <a16:creationId xmlns:a16="http://schemas.microsoft.com/office/drawing/2014/main" xmlns="" id="{00000000-0008-0000-0100-00005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09" name="CustomShape 1">
          <a:extLst>
            <a:ext uri="{FF2B5EF4-FFF2-40B4-BE49-F238E27FC236}">
              <a16:creationId xmlns:a16="http://schemas.microsoft.com/office/drawing/2014/main" xmlns="" id="{00000000-0008-0000-0100-00005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10" name="CustomShape 1">
          <a:extLst>
            <a:ext uri="{FF2B5EF4-FFF2-40B4-BE49-F238E27FC236}">
              <a16:creationId xmlns:a16="http://schemas.microsoft.com/office/drawing/2014/main" xmlns="" id="{00000000-0008-0000-0100-00005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11" name="CustomShape 1">
          <a:extLst>
            <a:ext uri="{FF2B5EF4-FFF2-40B4-BE49-F238E27FC236}">
              <a16:creationId xmlns:a16="http://schemas.microsoft.com/office/drawing/2014/main" xmlns="" id="{00000000-0008-0000-0100-00005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12" name="CustomShape 1">
          <a:extLst>
            <a:ext uri="{FF2B5EF4-FFF2-40B4-BE49-F238E27FC236}">
              <a16:creationId xmlns:a16="http://schemas.microsoft.com/office/drawing/2014/main" xmlns="" id="{00000000-0008-0000-0100-00005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13" name="CustomShape 1">
          <a:extLst>
            <a:ext uri="{FF2B5EF4-FFF2-40B4-BE49-F238E27FC236}">
              <a16:creationId xmlns:a16="http://schemas.microsoft.com/office/drawing/2014/main" xmlns="" id="{00000000-0008-0000-0100-00005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14" name="CustomShape 1">
          <a:extLst>
            <a:ext uri="{FF2B5EF4-FFF2-40B4-BE49-F238E27FC236}">
              <a16:creationId xmlns:a16="http://schemas.microsoft.com/office/drawing/2014/main" xmlns="" id="{00000000-0008-0000-0100-000056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15" name="CustomShape 1">
          <a:extLst>
            <a:ext uri="{FF2B5EF4-FFF2-40B4-BE49-F238E27FC236}">
              <a16:creationId xmlns:a16="http://schemas.microsoft.com/office/drawing/2014/main" xmlns="" id="{00000000-0008-0000-0100-000057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16" name="CustomShape 1">
          <a:extLst>
            <a:ext uri="{FF2B5EF4-FFF2-40B4-BE49-F238E27FC236}">
              <a16:creationId xmlns:a16="http://schemas.microsoft.com/office/drawing/2014/main" xmlns="" id="{00000000-0008-0000-0100-000058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17" name="CustomShape 1">
          <a:extLst>
            <a:ext uri="{FF2B5EF4-FFF2-40B4-BE49-F238E27FC236}">
              <a16:creationId xmlns:a16="http://schemas.microsoft.com/office/drawing/2014/main" xmlns="" id="{00000000-0008-0000-0100-00005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18" name="CustomShape 1">
          <a:extLst>
            <a:ext uri="{FF2B5EF4-FFF2-40B4-BE49-F238E27FC236}">
              <a16:creationId xmlns:a16="http://schemas.microsoft.com/office/drawing/2014/main" xmlns="" id="{00000000-0008-0000-0100-00005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19" name="CustomShape 1">
          <a:extLst>
            <a:ext uri="{FF2B5EF4-FFF2-40B4-BE49-F238E27FC236}">
              <a16:creationId xmlns:a16="http://schemas.microsoft.com/office/drawing/2014/main" xmlns="" id="{00000000-0008-0000-0100-00005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20" name="CustomShape 1">
          <a:extLst>
            <a:ext uri="{FF2B5EF4-FFF2-40B4-BE49-F238E27FC236}">
              <a16:creationId xmlns:a16="http://schemas.microsoft.com/office/drawing/2014/main" xmlns="" id="{00000000-0008-0000-0100-00005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21" name="CustomShape 1">
          <a:extLst>
            <a:ext uri="{FF2B5EF4-FFF2-40B4-BE49-F238E27FC236}">
              <a16:creationId xmlns:a16="http://schemas.microsoft.com/office/drawing/2014/main" xmlns="" id="{00000000-0008-0000-0100-00005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22" name="CustomShape 1">
          <a:extLst>
            <a:ext uri="{FF2B5EF4-FFF2-40B4-BE49-F238E27FC236}">
              <a16:creationId xmlns:a16="http://schemas.microsoft.com/office/drawing/2014/main" xmlns="" id="{00000000-0008-0000-0100-00005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23" name="CustomShape 1">
          <a:extLst>
            <a:ext uri="{FF2B5EF4-FFF2-40B4-BE49-F238E27FC236}">
              <a16:creationId xmlns:a16="http://schemas.microsoft.com/office/drawing/2014/main" xmlns="" id="{00000000-0008-0000-0100-00005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24" name="CustomShape 1">
          <a:extLst>
            <a:ext uri="{FF2B5EF4-FFF2-40B4-BE49-F238E27FC236}">
              <a16:creationId xmlns:a16="http://schemas.microsoft.com/office/drawing/2014/main" xmlns="" id="{00000000-0008-0000-0100-00006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25" name="CustomShape 1">
          <a:extLst>
            <a:ext uri="{FF2B5EF4-FFF2-40B4-BE49-F238E27FC236}">
              <a16:creationId xmlns:a16="http://schemas.microsoft.com/office/drawing/2014/main" xmlns="" id="{00000000-0008-0000-0100-00006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26" name="CustomShape 1">
          <a:extLst>
            <a:ext uri="{FF2B5EF4-FFF2-40B4-BE49-F238E27FC236}">
              <a16:creationId xmlns:a16="http://schemas.microsoft.com/office/drawing/2014/main" xmlns="" id="{00000000-0008-0000-0100-00006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27" name="CustomShape 1">
          <a:extLst>
            <a:ext uri="{FF2B5EF4-FFF2-40B4-BE49-F238E27FC236}">
              <a16:creationId xmlns:a16="http://schemas.microsoft.com/office/drawing/2014/main" xmlns="" id="{00000000-0008-0000-0100-00006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28" name="CustomShape 1">
          <a:extLst>
            <a:ext uri="{FF2B5EF4-FFF2-40B4-BE49-F238E27FC236}">
              <a16:creationId xmlns:a16="http://schemas.microsoft.com/office/drawing/2014/main" xmlns="" id="{00000000-0008-0000-0100-00006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29" name="CustomShape 1">
          <a:extLst>
            <a:ext uri="{FF2B5EF4-FFF2-40B4-BE49-F238E27FC236}">
              <a16:creationId xmlns:a16="http://schemas.microsoft.com/office/drawing/2014/main" xmlns="" id="{00000000-0008-0000-0100-00006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30" name="CustomShape 1">
          <a:extLst>
            <a:ext uri="{FF2B5EF4-FFF2-40B4-BE49-F238E27FC236}">
              <a16:creationId xmlns:a16="http://schemas.microsoft.com/office/drawing/2014/main" xmlns="" id="{00000000-0008-0000-0100-00006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31" name="CustomShape 1">
          <a:extLst>
            <a:ext uri="{FF2B5EF4-FFF2-40B4-BE49-F238E27FC236}">
              <a16:creationId xmlns:a16="http://schemas.microsoft.com/office/drawing/2014/main" xmlns="" id="{00000000-0008-0000-0100-00006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32" name="CustomShape 1">
          <a:extLst>
            <a:ext uri="{FF2B5EF4-FFF2-40B4-BE49-F238E27FC236}">
              <a16:creationId xmlns:a16="http://schemas.microsoft.com/office/drawing/2014/main" xmlns="" id="{00000000-0008-0000-0100-00006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33" name="CustomShape 1">
          <a:extLst>
            <a:ext uri="{FF2B5EF4-FFF2-40B4-BE49-F238E27FC236}">
              <a16:creationId xmlns:a16="http://schemas.microsoft.com/office/drawing/2014/main" xmlns="" id="{00000000-0008-0000-0100-00006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34" name="CustomShape 1">
          <a:extLst>
            <a:ext uri="{FF2B5EF4-FFF2-40B4-BE49-F238E27FC236}">
              <a16:creationId xmlns:a16="http://schemas.microsoft.com/office/drawing/2014/main" xmlns="" id="{00000000-0008-0000-0100-00006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35" name="CustomShape 1">
          <a:extLst>
            <a:ext uri="{FF2B5EF4-FFF2-40B4-BE49-F238E27FC236}">
              <a16:creationId xmlns:a16="http://schemas.microsoft.com/office/drawing/2014/main" xmlns="" id="{00000000-0008-0000-0100-00006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36" name="CustomShape 1">
          <a:extLst>
            <a:ext uri="{FF2B5EF4-FFF2-40B4-BE49-F238E27FC236}">
              <a16:creationId xmlns:a16="http://schemas.microsoft.com/office/drawing/2014/main" xmlns="" id="{00000000-0008-0000-0100-00006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37" name="CustomShape 1">
          <a:extLst>
            <a:ext uri="{FF2B5EF4-FFF2-40B4-BE49-F238E27FC236}">
              <a16:creationId xmlns:a16="http://schemas.microsoft.com/office/drawing/2014/main" xmlns="" id="{00000000-0008-0000-0100-00006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38" name="CustomShape 1">
          <a:extLst>
            <a:ext uri="{FF2B5EF4-FFF2-40B4-BE49-F238E27FC236}">
              <a16:creationId xmlns:a16="http://schemas.microsoft.com/office/drawing/2014/main" xmlns="" id="{00000000-0008-0000-0100-00006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39" name="CustomShape 1">
          <a:extLst>
            <a:ext uri="{FF2B5EF4-FFF2-40B4-BE49-F238E27FC236}">
              <a16:creationId xmlns:a16="http://schemas.microsoft.com/office/drawing/2014/main" xmlns="" id="{00000000-0008-0000-0100-00006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40" name="CustomShape 1">
          <a:extLst>
            <a:ext uri="{FF2B5EF4-FFF2-40B4-BE49-F238E27FC236}">
              <a16:creationId xmlns:a16="http://schemas.microsoft.com/office/drawing/2014/main" xmlns="" id="{00000000-0008-0000-0100-00007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41" name="CustomShape 1">
          <a:extLst>
            <a:ext uri="{FF2B5EF4-FFF2-40B4-BE49-F238E27FC236}">
              <a16:creationId xmlns:a16="http://schemas.microsoft.com/office/drawing/2014/main" xmlns="" id="{00000000-0008-0000-0100-00007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42" name="CustomShape 1">
          <a:extLst>
            <a:ext uri="{FF2B5EF4-FFF2-40B4-BE49-F238E27FC236}">
              <a16:creationId xmlns:a16="http://schemas.microsoft.com/office/drawing/2014/main" xmlns="" id="{00000000-0008-0000-0100-00007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43" name="CustomShape 1">
          <a:extLst>
            <a:ext uri="{FF2B5EF4-FFF2-40B4-BE49-F238E27FC236}">
              <a16:creationId xmlns:a16="http://schemas.microsoft.com/office/drawing/2014/main" xmlns="" id="{00000000-0008-0000-0100-00007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44" name="CustomShape 1">
          <a:extLst>
            <a:ext uri="{FF2B5EF4-FFF2-40B4-BE49-F238E27FC236}">
              <a16:creationId xmlns:a16="http://schemas.microsoft.com/office/drawing/2014/main" xmlns="" id="{00000000-0008-0000-0100-00007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45" name="CustomShape 1">
          <a:extLst>
            <a:ext uri="{FF2B5EF4-FFF2-40B4-BE49-F238E27FC236}">
              <a16:creationId xmlns:a16="http://schemas.microsoft.com/office/drawing/2014/main" xmlns="" id="{00000000-0008-0000-0100-00007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46" name="CustomShape 1">
          <a:extLst>
            <a:ext uri="{FF2B5EF4-FFF2-40B4-BE49-F238E27FC236}">
              <a16:creationId xmlns:a16="http://schemas.microsoft.com/office/drawing/2014/main" xmlns="" id="{00000000-0008-0000-0100-00007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47" name="CustomShape 1">
          <a:extLst>
            <a:ext uri="{FF2B5EF4-FFF2-40B4-BE49-F238E27FC236}">
              <a16:creationId xmlns:a16="http://schemas.microsoft.com/office/drawing/2014/main" xmlns="" id="{00000000-0008-0000-0100-00007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48" name="CustomShape 1">
          <a:extLst>
            <a:ext uri="{FF2B5EF4-FFF2-40B4-BE49-F238E27FC236}">
              <a16:creationId xmlns:a16="http://schemas.microsoft.com/office/drawing/2014/main" xmlns="" id="{00000000-0008-0000-0100-00007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49" name="CustomShape 1">
          <a:extLst>
            <a:ext uri="{FF2B5EF4-FFF2-40B4-BE49-F238E27FC236}">
              <a16:creationId xmlns:a16="http://schemas.microsoft.com/office/drawing/2014/main" xmlns="" id="{00000000-0008-0000-0100-00007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50" name="CustomShape 1">
          <a:extLst>
            <a:ext uri="{FF2B5EF4-FFF2-40B4-BE49-F238E27FC236}">
              <a16:creationId xmlns:a16="http://schemas.microsoft.com/office/drawing/2014/main" xmlns="" id="{00000000-0008-0000-0100-00007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51" name="CustomShape 1">
          <a:extLst>
            <a:ext uri="{FF2B5EF4-FFF2-40B4-BE49-F238E27FC236}">
              <a16:creationId xmlns:a16="http://schemas.microsoft.com/office/drawing/2014/main" xmlns="" id="{00000000-0008-0000-0100-00007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52" name="CustomShape 1">
          <a:extLst>
            <a:ext uri="{FF2B5EF4-FFF2-40B4-BE49-F238E27FC236}">
              <a16:creationId xmlns:a16="http://schemas.microsoft.com/office/drawing/2014/main" xmlns="" id="{00000000-0008-0000-0100-00007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53" name="CustomShape 1">
          <a:extLst>
            <a:ext uri="{FF2B5EF4-FFF2-40B4-BE49-F238E27FC236}">
              <a16:creationId xmlns:a16="http://schemas.microsoft.com/office/drawing/2014/main" xmlns="" id="{00000000-0008-0000-0100-00007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54" name="CustomShape 1">
          <a:extLst>
            <a:ext uri="{FF2B5EF4-FFF2-40B4-BE49-F238E27FC236}">
              <a16:creationId xmlns:a16="http://schemas.microsoft.com/office/drawing/2014/main" xmlns="" id="{00000000-0008-0000-0100-00007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55" name="CustomShape 1">
          <a:extLst>
            <a:ext uri="{FF2B5EF4-FFF2-40B4-BE49-F238E27FC236}">
              <a16:creationId xmlns:a16="http://schemas.microsoft.com/office/drawing/2014/main" xmlns="" id="{00000000-0008-0000-0100-00007F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56" name="CustomShape 1">
          <a:extLst>
            <a:ext uri="{FF2B5EF4-FFF2-40B4-BE49-F238E27FC236}">
              <a16:creationId xmlns:a16="http://schemas.microsoft.com/office/drawing/2014/main" xmlns="" id="{00000000-0008-0000-0100-00008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57" name="CustomShape 1">
          <a:extLst>
            <a:ext uri="{FF2B5EF4-FFF2-40B4-BE49-F238E27FC236}">
              <a16:creationId xmlns:a16="http://schemas.microsoft.com/office/drawing/2014/main" xmlns="" id="{00000000-0008-0000-0100-00008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58" name="CustomShape 1">
          <a:extLst>
            <a:ext uri="{FF2B5EF4-FFF2-40B4-BE49-F238E27FC236}">
              <a16:creationId xmlns:a16="http://schemas.microsoft.com/office/drawing/2014/main" xmlns="" id="{00000000-0008-0000-0100-00008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59" name="CustomShape 1">
          <a:extLst>
            <a:ext uri="{FF2B5EF4-FFF2-40B4-BE49-F238E27FC236}">
              <a16:creationId xmlns:a16="http://schemas.microsoft.com/office/drawing/2014/main" xmlns="" id="{00000000-0008-0000-0100-00008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60" name="CustomShape 1">
          <a:extLst>
            <a:ext uri="{FF2B5EF4-FFF2-40B4-BE49-F238E27FC236}">
              <a16:creationId xmlns:a16="http://schemas.microsoft.com/office/drawing/2014/main" xmlns="" id="{00000000-0008-0000-0100-00008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61" name="CustomShape 1">
          <a:extLst>
            <a:ext uri="{FF2B5EF4-FFF2-40B4-BE49-F238E27FC236}">
              <a16:creationId xmlns:a16="http://schemas.microsoft.com/office/drawing/2014/main" xmlns="" id="{00000000-0008-0000-0100-00008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62" name="CustomShape 1">
          <a:extLst>
            <a:ext uri="{FF2B5EF4-FFF2-40B4-BE49-F238E27FC236}">
              <a16:creationId xmlns:a16="http://schemas.microsoft.com/office/drawing/2014/main" xmlns="" id="{00000000-0008-0000-0100-00008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63" name="CustomShape 1">
          <a:extLst>
            <a:ext uri="{FF2B5EF4-FFF2-40B4-BE49-F238E27FC236}">
              <a16:creationId xmlns:a16="http://schemas.microsoft.com/office/drawing/2014/main" xmlns="" id="{00000000-0008-0000-0100-00008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64" name="CustomShape 1">
          <a:extLst>
            <a:ext uri="{FF2B5EF4-FFF2-40B4-BE49-F238E27FC236}">
              <a16:creationId xmlns:a16="http://schemas.microsoft.com/office/drawing/2014/main" xmlns="" id="{00000000-0008-0000-0100-00008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65" name="CustomShape 1">
          <a:extLst>
            <a:ext uri="{FF2B5EF4-FFF2-40B4-BE49-F238E27FC236}">
              <a16:creationId xmlns:a16="http://schemas.microsoft.com/office/drawing/2014/main" xmlns="" id="{00000000-0008-0000-0100-00008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66" name="CustomShape 1">
          <a:extLst>
            <a:ext uri="{FF2B5EF4-FFF2-40B4-BE49-F238E27FC236}">
              <a16:creationId xmlns:a16="http://schemas.microsoft.com/office/drawing/2014/main" xmlns="" id="{00000000-0008-0000-0100-00008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67" name="CustomShape 1">
          <a:extLst>
            <a:ext uri="{FF2B5EF4-FFF2-40B4-BE49-F238E27FC236}">
              <a16:creationId xmlns:a16="http://schemas.microsoft.com/office/drawing/2014/main" xmlns="" id="{00000000-0008-0000-0100-00008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68" name="CustomShape 1">
          <a:extLst>
            <a:ext uri="{FF2B5EF4-FFF2-40B4-BE49-F238E27FC236}">
              <a16:creationId xmlns:a16="http://schemas.microsoft.com/office/drawing/2014/main" xmlns="" id="{00000000-0008-0000-0100-00008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69" name="CustomShape 1">
          <a:extLst>
            <a:ext uri="{FF2B5EF4-FFF2-40B4-BE49-F238E27FC236}">
              <a16:creationId xmlns:a16="http://schemas.microsoft.com/office/drawing/2014/main" xmlns="" id="{00000000-0008-0000-0100-00008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70" name="CustomShape 1">
          <a:extLst>
            <a:ext uri="{FF2B5EF4-FFF2-40B4-BE49-F238E27FC236}">
              <a16:creationId xmlns:a16="http://schemas.microsoft.com/office/drawing/2014/main" xmlns="" id="{00000000-0008-0000-0100-00008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71" name="CustomShape 1">
          <a:extLst>
            <a:ext uri="{FF2B5EF4-FFF2-40B4-BE49-F238E27FC236}">
              <a16:creationId xmlns:a16="http://schemas.microsoft.com/office/drawing/2014/main" xmlns="" id="{00000000-0008-0000-0100-00008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72" name="CustomShape 1">
          <a:extLst>
            <a:ext uri="{FF2B5EF4-FFF2-40B4-BE49-F238E27FC236}">
              <a16:creationId xmlns:a16="http://schemas.microsoft.com/office/drawing/2014/main" xmlns="" id="{00000000-0008-0000-0100-00009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73" name="CustomShape 1">
          <a:extLst>
            <a:ext uri="{FF2B5EF4-FFF2-40B4-BE49-F238E27FC236}">
              <a16:creationId xmlns:a16="http://schemas.microsoft.com/office/drawing/2014/main" xmlns="" id="{00000000-0008-0000-0100-00009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74" name="CustomShape 1">
          <a:extLst>
            <a:ext uri="{FF2B5EF4-FFF2-40B4-BE49-F238E27FC236}">
              <a16:creationId xmlns:a16="http://schemas.microsoft.com/office/drawing/2014/main" xmlns="" id="{00000000-0008-0000-0100-00009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75" name="CustomShape 1">
          <a:extLst>
            <a:ext uri="{FF2B5EF4-FFF2-40B4-BE49-F238E27FC236}">
              <a16:creationId xmlns:a16="http://schemas.microsoft.com/office/drawing/2014/main" xmlns="" id="{00000000-0008-0000-0100-00009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76" name="CustomShape 1">
          <a:extLst>
            <a:ext uri="{FF2B5EF4-FFF2-40B4-BE49-F238E27FC236}">
              <a16:creationId xmlns:a16="http://schemas.microsoft.com/office/drawing/2014/main" xmlns="" id="{00000000-0008-0000-0100-00009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77" name="CustomShape 1">
          <a:extLst>
            <a:ext uri="{FF2B5EF4-FFF2-40B4-BE49-F238E27FC236}">
              <a16:creationId xmlns:a16="http://schemas.microsoft.com/office/drawing/2014/main" xmlns="" id="{00000000-0008-0000-0100-00009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78" name="CustomShape 1">
          <a:extLst>
            <a:ext uri="{FF2B5EF4-FFF2-40B4-BE49-F238E27FC236}">
              <a16:creationId xmlns:a16="http://schemas.microsoft.com/office/drawing/2014/main" xmlns="" id="{00000000-0008-0000-0100-00009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79" name="CustomShape 1">
          <a:extLst>
            <a:ext uri="{FF2B5EF4-FFF2-40B4-BE49-F238E27FC236}">
              <a16:creationId xmlns:a16="http://schemas.microsoft.com/office/drawing/2014/main" xmlns="" id="{00000000-0008-0000-0100-00009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80" name="CustomShape 1">
          <a:extLst>
            <a:ext uri="{FF2B5EF4-FFF2-40B4-BE49-F238E27FC236}">
              <a16:creationId xmlns:a16="http://schemas.microsoft.com/office/drawing/2014/main" xmlns="" id="{00000000-0008-0000-0100-00009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81" name="CustomShape 1">
          <a:extLst>
            <a:ext uri="{FF2B5EF4-FFF2-40B4-BE49-F238E27FC236}">
              <a16:creationId xmlns:a16="http://schemas.microsoft.com/office/drawing/2014/main" xmlns="" id="{00000000-0008-0000-0100-00009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82" name="CustomShape 1">
          <a:extLst>
            <a:ext uri="{FF2B5EF4-FFF2-40B4-BE49-F238E27FC236}">
              <a16:creationId xmlns:a16="http://schemas.microsoft.com/office/drawing/2014/main" xmlns="" id="{00000000-0008-0000-0100-00009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83" name="CustomShape 1">
          <a:extLst>
            <a:ext uri="{FF2B5EF4-FFF2-40B4-BE49-F238E27FC236}">
              <a16:creationId xmlns:a16="http://schemas.microsoft.com/office/drawing/2014/main" xmlns="" id="{00000000-0008-0000-0100-00009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84" name="CustomShape 1">
          <a:extLst>
            <a:ext uri="{FF2B5EF4-FFF2-40B4-BE49-F238E27FC236}">
              <a16:creationId xmlns:a16="http://schemas.microsoft.com/office/drawing/2014/main" xmlns="" id="{00000000-0008-0000-0100-00009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85" name="CustomShape 1">
          <a:extLst>
            <a:ext uri="{FF2B5EF4-FFF2-40B4-BE49-F238E27FC236}">
              <a16:creationId xmlns:a16="http://schemas.microsoft.com/office/drawing/2014/main" xmlns="" id="{00000000-0008-0000-0100-00009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86" name="CustomShape 1">
          <a:extLst>
            <a:ext uri="{FF2B5EF4-FFF2-40B4-BE49-F238E27FC236}">
              <a16:creationId xmlns:a16="http://schemas.microsoft.com/office/drawing/2014/main" xmlns="" id="{00000000-0008-0000-0100-00009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87" name="CustomShape 1">
          <a:extLst>
            <a:ext uri="{FF2B5EF4-FFF2-40B4-BE49-F238E27FC236}">
              <a16:creationId xmlns:a16="http://schemas.microsoft.com/office/drawing/2014/main" xmlns="" id="{00000000-0008-0000-0100-00009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88" name="CustomShape 1">
          <a:extLst>
            <a:ext uri="{FF2B5EF4-FFF2-40B4-BE49-F238E27FC236}">
              <a16:creationId xmlns:a16="http://schemas.microsoft.com/office/drawing/2014/main" xmlns="" id="{00000000-0008-0000-0100-0000A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89" name="CustomShape 1">
          <a:extLst>
            <a:ext uri="{FF2B5EF4-FFF2-40B4-BE49-F238E27FC236}">
              <a16:creationId xmlns:a16="http://schemas.microsoft.com/office/drawing/2014/main" xmlns="" id="{00000000-0008-0000-0100-0000A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90" name="CustomShape 1">
          <a:extLst>
            <a:ext uri="{FF2B5EF4-FFF2-40B4-BE49-F238E27FC236}">
              <a16:creationId xmlns:a16="http://schemas.microsoft.com/office/drawing/2014/main" xmlns="" id="{00000000-0008-0000-0100-0000A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91" name="CustomShape 1">
          <a:extLst>
            <a:ext uri="{FF2B5EF4-FFF2-40B4-BE49-F238E27FC236}">
              <a16:creationId xmlns:a16="http://schemas.microsoft.com/office/drawing/2014/main" xmlns="" id="{00000000-0008-0000-0100-0000A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92" name="CustomShape 1">
          <a:extLst>
            <a:ext uri="{FF2B5EF4-FFF2-40B4-BE49-F238E27FC236}">
              <a16:creationId xmlns:a16="http://schemas.microsoft.com/office/drawing/2014/main" xmlns="" id="{00000000-0008-0000-0100-0000A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93" name="CustomShape 1">
          <a:extLst>
            <a:ext uri="{FF2B5EF4-FFF2-40B4-BE49-F238E27FC236}">
              <a16:creationId xmlns:a16="http://schemas.microsoft.com/office/drawing/2014/main" xmlns="" id="{00000000-0008-0000-0100-0000A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94" name="CustomShape 1">
          <a:extLst>
            <a:ext uri="{FF2B5EF4-FFF2-40B4-BE49-F238E27FC236}">
              <a16:creationId xmlns:a16="http://schemas.microsoft.com/office/drawing/2014/main" xmlns="" id="{00000000-0008-0000-0100-0000A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95" name="CustomShape 1">
          <a:extLst>
            <a:ext uri="{FF2B5EF4-FFF2-40B4-BE49-F238E27FC236}">
              <a16:creationId xmlns:a16="http://schemas.microsoft.com/office/drawing/2014/main" xmlns="" id="{00000000-0008-0000-0100-0000A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96" name="CustomShape 1">
          <a:extLst>
            <a:ext uri="{FF2B5EF4-FFF2-40B4-BE49-F238E27FC236}">
              <a16:creationId xmlns:a16="http://schemas.microsoft.com/office/drawing/2014/main" xmlns="" id="{00000000-0008-0000-0100-0000A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97" name="CustomShape 1">
          <a:extLst>
            <a:ext uri="{FF2B5EF4-FFF2-40B4-BE49-F238E27FC236}">
              <a16:creationId xmlns:a16="http://schemas.microsoft.com/office/drawing/2014/main" xmlns="" id="{00000000-0008-0000-0100-0000A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98" name="CustomShape 1">
          <a:extLst>
            <a:ext uri="{FF2B5EF4-FFF2-40B4-BE49-F238E27FC236}">
              <a16:creationId xmlns:a16="http://schemas.microsoft.com/office/drawing/2014/main" xmlns="" id="{00000000-0008-0000-0100-0000A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99" name="CustomShape 1">
          <a:extLst>
            <a:ext uri="{FF2B5EF4-FFF2-40B4-BE49-F238E27FC236}">
              <a16:creationId xmlns:a16="http://schemas.microsoft.com/office/drawing/2014/main" xmlns="" id="{00000000-0008-0000-0100-0000A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00" name="CustomShape 1">
          <a:extLst>
            <a:ext uri="{FF2B5EF4-FFF2-40B4-BE49-F238E27FC236}">
              <a16:creationId xmlns:a16="http://schemas.microsoft.com/office/drawing/2014/main" xmlns="" id="{00000000-0008-0000-0100-0000A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01" name="CustomShape 1">
          <a:extLst>
            <a:ext uri="{FF2B5EF4-FFF2-40B4-BE49-F238E27FC236}">
              <a16:creationId xmlns:a16="http://schemas.microsoft.com/office/drawing/2014/main" xmlns="" id="{00000000-0008-0000-0100-0000A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02" name="CustomShape 1">
          <a:extLst>
            <a:ext uri="{FF2B5EF4-FFF2-40B4-BE49-F238E27FC236}">
              <a16:creationId xmlns:a16="http://schemas.microsoft.com/office/drawing/2014/main" xmlns="" id="{00000000-0008-0000-0100-0000A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03" name="CustomShape 1">
          <a:extLst>
            <a:ext uri="{FF2B5EF4-FFF2-40B4-BE49-F238E27FC236}">
              <a16:creationId xmlns:a16="http://schemas.microsoft.com/office/drawing/2014/main" xmlns="" id="{00000000-0008-0000-0100-0000A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04" name="CustomShape 1">
          <a:extLst>
            <a:ext uri="{FF2B5EF4-FFF2-40B4-BE49-F238E27FC236}">
              <a16:creationId xmlns:a16="http://schemas.microsoft.com/office/drawing/2014/main" xmlns="" id="{00000000-0008-0000-0100-0000B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05" name="CustomShape 1">
          <a:extLst>
            <a:ext uri="{FF2B5EF4-FFF2-40B4-BE49-F238E27FC236}">
              <a16:creationId xmlns:a16="http://schemas.microsoft.com/office/drawing/2014/main" xmlns="" id="{00000000-0008-0000-0100-0000B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06" name="CustomShape 1">
          <a:extLst>
            <a:ext uri="{FF2B5EF4-FFF2-40B4-BE49-F238E27FC236}">
              <a16:creationId xmlns:a16="http://schemas.microsoft.com/office/drawing/2014/main" xmlns="" id="{00000000-0008-0000-0100-0000B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07" name="CustomShape 1">
          <a:extLst>
            <a:ext uri="{FF2B5EF4-FFF2-40B4-BE49-F238E27FC236}">
              <a16:creationId xmlns:a16="http://schemas.microsoft.com/office/drawing/2014/main" xmlns="" id="{00000000-0008-0000-0100-0000B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08" name="CustomShape 1">
          <a:extLst>
            <a:ext uri="{FF2B5EF4-FFF2-40B4-BE49-F238E27FC236}">
              <a16:creationId xmlns:a16="http://schemas.microsoft.com/office/drawing/2014/main" xmlns="" id="{00000000-0008-0000-0100-0000B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09" name="CustomShape 1">
          <a:extLst>
            <a:ext uri="{FF2B5EF4-FFF2-40B4-BE49-F238E27FC236}">
              <a16:creationId xmlns:a16="http://schemas.microsoft.com/office/drawing/2014/main" xmlns="" id="{00000000-0008-0000-0100-0000B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10" name="CustomShape 1">
          <a:extLst>
            <a:ext uri="{FF2B5EF4-FFF2-40B4-BE49-F238E27FC236}">
              <a16:creationId xmlns:a16="http://schemas.microsoft.com/office/drawing/2014/main" xmlns="" id="{00000000-0008-0000-0100-0000B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11" name="CustomShape 1">
          <a:extLst>
            <a:ext uri="{FF2B5EF4-FFF2-40B4-BE49-F238E27FC236}">
              <a16:creationId xmlns:a16="http://schemas.microsoft.com/office/drawing/2014/main" xmlns="" id="{00000000-0008-0000-0100-0000B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12" name="CustomShape 1">
          <a:extLst>
            <a:ext uri="{FF2B5EF4-FFF2-40B4-BE49-F238E27FC236}">
              <a16:creationId xmlns:a16="http://schemas.microsoft.com/office/drawing/2014/main" xmlns="" id="{00000000-0008-0000-0100-0000B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13" name="CustomShape 1">
          <a:extLst>
            <a:ext uri="{FF2B5EF4-FFF2-40B4-BE49-F238E27FC236}">
              <a16:creationId xmlns:a16="http://schemas.microsoft.com/office/drawing/2014/main" xmlns="" id="{00000000-0008-0000-0100-0000B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14" name="CustomShape 1">
          <a:extLst>
            <a:ext uri="{FF2B5EF4-FFF2-40B4-BE49-F238E27FC236}">
              <a16:creationId xmlns:a16="http://schemas.microsoft.com/office/drawing/2014/main" xmlns="" id="{00000000-0008-0000-0100-0000B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15" name="CustomShape 1">
          <a:extLst>
            <a:ext uri="{FF2B5EF4-FFF2-40B4-BE49-F238E27FC236}">
              <a16:creationId xmlns:a16="http://schemas.microsoft.com/office/drawing/2014/main" xmlns="" id="{00000000-0008-0000-0100-0000B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16" name="CustomShape 1">
          <a:extLst>
            <a:ext uri="{FF2B5EF4-FFF2-40B4-BE49-F238E27FC236}">
              <a16:creationId xmlns:a16="http://schemas.microsoft.com/office/drawing/2014/main" xmlns="" id="{00000000-0008-0000-0100-0000B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17" name="CustomShape 1">
          <a:extLst>
            <a:ext uri="{FF2B5EF4-FFF2-40B4-BE49-F238E27FC236}">
              <a16:creationId xmlns:a16="http://schemas.microsoft.com/office/drawing/2014/main" xmlns="" id="{00000000-0008-0000-0100-0000B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18" name="CustomShape 1">
          <a:extLst>
            <a:ext uri="{FF2B5EF4-FFF2-40B4-BE49-F238E27FC236}">
              <a16:creationId xmlns:a16="http://schemas.microsoft.com/office/drawing/2014/main" xmlns="" id="{00000000-0008-0000-0100-0000B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19" name="CustomShape 1">
          <a:extLst>
            <a:ext uri="{FF2B5EF4-FFF2-40B4-BE49-F238E27FC236}">
              <a16:creationId xmlns:a16="http://schemas.microsoft.com/office/drawing/2014/main" xmlns="" id="{00000000-0008-0000-0100-0000B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20" name="CustomShape 1">
          <a:extLst>
            <a:ext uri="{FF2B5EF4-FFF2-40B4-BE49-F238E27FC236}">
              <a16:creationId xmlns:a16="http://schemas.microsoft.com/office/drawing/2014/main" xmlns="" id="{00000000-0008-0000-0100-0000C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21" name="CustomShape 1">
          <a:extLst>
            <a:ext uri="{FF2B5EF4-FFF2-40B4-BE49-F238E27FC236}">
              <a16:creationId xmlns:a16="http://schemas.microsoft.com/office/drawing/2014/main" xmlns="" id="{00000000-0008-0000-0100-0000C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22" name="CustomShape 1">
          <a:extLst>
            <a:ext uri="{FF2B5EF4-FFF2-40B4-BE49-F238E27FC236}">
              <a16:creationId xmlns:a16="http://schemas.microsoft.com/office/drawing/2014/main" xmlns="" id="{00000000-0008-0000-0100-0000C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23" name="CustomShape 1">
          <a:extLst>
            <a:ext uri="{FF2B5EF4-FFF2-40B4-BE49-F238E27FC236}">
              <a16:creationId xmlns:a16="http://schemas.microsoft.com/office/drawing/2014/main" xmlns="" id="{00000000-0008-0000-0100-0000C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24" name="CustomShape 1">
          <a:extLst>
            <a:ext uri="{FF2B5EF4-FFF2-40B4-BE49-F238E27FC236}">
              <a16:creationId xmlns:a16="http://schemas.microsoft.com/office/drawing/2014/main" xmlns="" id="{00000000-0008-0000-0100-0000C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25" name="CustomShape 1">
          <a:extLst>
            <a:ext uri="{FF2B5EF4-FFF2-40B4-BE49-F238E27FC236}">
              <a16:creationId xmlns:a16="http://schemas.microsoft.com/office/drawing/2014/main" xmlns="" id="{00000000-0008-0000-0100-0000C5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26" name="CustomShape 1">
          <a:extLst>
            <a:ext uri="{FF2B5EF4-FFF2-40B4-BE49-F238E27FC236}">
              <a16:creationId xmlns:a16="http://schemas.microsoft.com/office/drawing/2014/main" xmlns="" id="{00000000-0008-0000-0100-0000C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27" name="CustomShape 1">
          <a:extLst>
            <a:ext uri="{FF2B5EF4-FFF2-40B4-BE49-F238E27FC236}">
              <a16:creationId xmlns:a16="http://schemas.microsoft.com/office/drawing/2014/main" xmlns="" id="{00000000-0008-0000-0100-0000C7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28" name="CustomShape 1">
          <a:extLst>
            <a:ext uri="{FF2B5EF4-FFF2-40B4-BE49-F238E27FC236}">
              <a16:creationId xmlns:a16="http://schemas.microsoft.com/office/drawing/2014/main" xmlns="" id="{00000000-0008-0000-0100-0000C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29" name="CustomShape 1">
          <a:extLst>
            <a:ext uri="{FF2B5EF4-FFF2-40B4-BE49-F238E27FC236}">
              <a16:creationId xmlns:a16="http://schemas.microsoft.com/office/drawing/2014/main" xmlns="" id="{00000000-0008-0000-0100-0000C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30" name="CustomShape 1">
          <a:extLst>
            <a:ext uri="{FF2B5EF4-FFF2-40B4-BE49-F238E27FC236}">
              <a16:creationId xmlns:a16="http://schemas.microsoft.com/office/drawing/2014/main" xmlns="" id="{00000000-0008-0000-0100-0000C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31" name="CustomShape 1">
          <a:extLst>
            <a:ext uri="{FF2B5EF4-FFF2-40B4-BE49-F238E27FC236}">
              <a16:creationId xmlns:a16="http://schemas.microsoft.com/office/drawing/2014/main" xmlns="" id="{00000000-0008-0000-0100-0000C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32" name="CustomShape 1">
          <a:extLst>
            <a:ext uri="{FF2B5EF4-FFF2-40B4-BE49-F238E27FC236}">
              <a16:creationId xmlns:a16="http://schemas.microsoft.com/office/drawing/2014/main" xmlns="" id="{00000000-0008-0000-0100-0000C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33" name="CustomShape 1">
          <a:extLst>
            <a:ext uri="{FF2B5EF4-FFF2-40B4-BE49-F238E27FC236}">
              <a16:creationId xmlns:a16="http://schemas.microsoft.com/office/drawing/2014/main" xmlns="" id="{00000000-0008-0000-0100-0000C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34" name="CustomShape 1">
          <a:extLst>
            <a:ext uri="{FF2B5EF4-FFF2-40B4-BE49-F238E27FC236}">
              <a16:creationId xmlns:a16="http://schemas.microsoft.com/office/drawing/2014/main" xmlns="" id="{00000000-0008-0000-0100-0000C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35" name="CustomShape 1">
          <a:extLst>
            <a:ext uri="{FF2B5EF4-FFF2-40B4-BE49-F238E27FC236}">
              <a16:creationId xmlns:a16="http://schemas.microsoft.com/office/drawing/2014/main" xmlns="" id="{00000000-0008-0000-0100-0000C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36" name="CustomShape 1">
          <a:extLst>
            <a:ext uri="{FF2B5EF4-FFF2-40B4-BE49-F238E27FC236}">
              <a16:creationId xmlns:a16="http://schemas.microsoft.com/office/drawing/2014/main" xmlns="" id="{00000000-0008-0000-0100-0000D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37" name="CustomShape 1">
          <a:extLst>
            <a:ext uri="{FF2B5EF4-FFF2-40B4-BE49-F238E27FC236}">
              <a16:creationId xmlns:a16="http://schemas.microsoft.com/office/drawing/2014/main" xmlns="" id="{00000000-0008-0000-0100-0000D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38" name="CustomShape 1">
          <a:extLst>
            <a:ext uri="{FF2B5EF4-FFF2-40B4-BE49-F238E27FC236}">
              <a16:creationId xmlns:a16="http://schemas.microsoft.com/office/drawing/2014/main" xmlns="" id="{00000000-0008-0000-0100-0000D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39" name="CustomShape 1">
          <a:extLst>
            <a:ext uri="{FF2B5EF4-FFF2-40B4-BE49-F238E27FC236}">
              <a16:creationId xmlns:a16="http://schemas.microsoft.com/office/drawing/2014/main" xmlns="" id="{00000000-0008-0000-0100-0000D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40" name="CustomShape 1">
          <a:extLst>
            <a:ext uri="{FF2B5EF4-FFF2-40B4-BE49-F238E27FC236}">
              <a16:creationId xmlns:a16="http://schemas.microsoft.com/office/drawing/2014/main" xmlns="" id="{00000000-0008-0000-0100-0000D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41" name="CustomShape 1">
          <a:extLst>
            <a:ext uri="{FF2B5EF4-FFF2-40B4-BE49-F238E27FC236}">
              <a16:creationId xmlns:a16="http://schemas.microsoft.com/office/drawing/2014/main" xmlns="" id="{00000000-0008-0000-0100-0000D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42" name="CustomShape 1">
          <a:extLst>
            <a:ext uri="{FF2B5EF4-FFF2-40B4-BE49-F238E27FC236}">
              <a16:creationId xmlns:a16="http://schemas.microsoft.com/office/drawing/2014/main" xmlns="" id="{00000000-0008-0000-0100-0000D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43" name="CustomShape 1">
          <a:extLst>
            <a:ext uri="{FF2B5EF4-FFF2-40B4-BE49-F238E27FC236}">
              <a16:creationId xmlns:a16="http://schemas.microsoft.com/office/drawing/2014/main" xmlns="" id="{00000000-0008-0000-0100-0000D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44" name="CustomShape 1">
          <a:extLst>
            <a:ext uri="{FF2B5EF4-FFF2-40B4-BE49-F238E27FC236}">
              <a16:creationId xmlns:a16="http://schemas.microsoft.com/office/drawing/2014/main" xmlns="" id="{00000000-0008-0000-0100-0000D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45" name="CustomShape 1">
          <a:extLst>
            <a:ext uri="{FF2B5EF4-FFF2-40B4-BE49-F238E27FC236}">
              <a16:creationId xmlns:a16="http://schemas.microsoft.com/office/drawing/2014/main" xmlns="" id="{00000000-0008-0000-0100-0000D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46" name="CustomShape 1">
          <a:extLst>
            <a:ext uri="{FF2B5EF4-FFF2-40B4-BE49-F238E27FC236}">
              <a16:creationId xmlns:a16="http://schemas.microsoft.com/office/drawing/2014/main" xmlns="" id="{00000000-0008-0000-0100-0000D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47" name="CustomShape 1">
          <a:extLst>
            <a:ext uri="{FF2B5EF4-FFF2-40B4-BE49-F238E27FC236}">
              <a16:creationId xmlns:a16="http://schemas.microsoft.com/office/drawing/2014/main" xmlns="" id="{00000000-0008-0000-0100-0000D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748" name="CustomShape 1">
          <a:extLst>
            <a:ext uri="{FF2B5EF4-FFF2-40B4-BE49-F238E27FC236}">
              <a16:creationId xmlns:a16="http://schemas.microsoft.com/office/drawing/2014/main" xmlns="" id="{00000000-0008-0000-0100-0000DC07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49" name="CustomShape 1">
          <a:extLst>
            <a:ext uri="{FF2B5EF4-FFF2-40B4-BE49-F238E27FC236}">
              <a16:creationId xmlns:a16="http://schemas.microsoft.com/office/drawing/2014/main" xmlns="" id="{00000000-0008-0000-0100-0000D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50" name="CustomShape 1">
          <a:extLst>
            <a:ext uri="{FF2B5EF4-FFF2-40B4-BE49-F238E27FC236}">
              <a16:creationId xmlns:a16="http://schemas.microsoft.com/office/drawing/2014/main" xmlns="" id="{00000000-0008-0000-0100-0000D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51" name="CustomShape 1">
          <a:extLst>
            <a:ext uri="{FF2B5EF4-FFF2-40B4-BE49-F238E27FC236}">
              <a16:creationId xmlns:a16="http://schemas.microsoft.com/office/drawing/2014/main" xmlns="" id="{00000000-0008-0000-0100-0000D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52" name="CustomShape 1">
          <a:extLst>
            <a:ext uri="{FF2B5EF4-FFF2-40B4-BE49-F238E27FC236}">
              <a16:creationId xmlns:a16="http://schemas.microsoft.com/office/drawing/2014/main" xmlns="" id="{00000000-0008-0000-0100-0000E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53" name="CustomShape 1">
          <a:extLst>
            <a:ext uri="{FF2B5EF4-FFF2-40B4-BE49-F238E27FC236}">
              <a16:creationId xmlns:a16="http://schemas.microsoft.com/office/drawing/2014/main" xmlns="" id="{00000000-0008-0000-0100-0000E1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54" name="CustomShape 1">
          <a:extLst>
            <a:ext uri="{FF2B5EF4-FFF2-40B4-BE49-F238E27FC236}">
              <a16:creationId xmlns:a16="http://schemas.microsoft.com/office/drawing/2014/main" xmlns="" id="{00000000-0008-0000-0100-0000E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55" name="CustomShape 1">
          <a:extLst>
            <a:ext uri="{FF2B5EF4-FFF2-40B4-BE49-F238E27FC236}">
              <a16:creationId xmlns:a16="http://schemas.microsoft.com/office/drawing/2014/main" xmlns="" id="{00000000-0008-0000-0100-0000E3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56" name="CustomShape 1">
          <a:extLst>
            <a:ext uri="{FF2B5EF4-FFF2-40B4-BE49-F238E27FC236}">
              <a16:creationId xmlns:a16="http://schemas.microsoft.com/office/drawing/2014/main" xmlns="" id="{00000000-0008-0000-0100-0000E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57" name="CustomShape 1">
          <a:extLst>
            <a:ext uri="{FF2B5EF4-FFF2-40B4-BE49-F238E27FC236}">
              <a16:creationId xmlns:a16="http://schemas.microsoft.com/office/drawing/2014/main" xmlns="" id="{00000000-0008-0000-0100-0000E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58" name="CustomShape 1">
          <a:extLst>
            <a:ext uri="{FF2B5EF4-FFF2-40B4-BE49-F238E27FC236}">
              <a16:creationId xmlns:a16="http://schemas.microsoft.com/office/drawing/2014/main" xmlns="" id="{00000000-0008-0000-0100-0000E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59" name="CustomShape 1">
          <a:extLst>
            <a:ext uri="{FF2B5EF4-FFF2-40B4-BE49-F238E27FC236}">
              <a16:creationId xmlns:a16="http://schemas.microsoft.com/office/drawing/2014/main" xmlns="" id="{00000000-0008-0000-0100-0000E7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60" name="CustomShape 1">
          <a:extLst>
            <a:ext uri="{FF2B5EF4-FFF2-40B4-BE49-F238E27FC236}">
              <a16:creationId xmlns:a16="http://schemas.microsoft.com/office/drawing/2014/main" xmlns="" id="{00000000-0008-0000-0100-0000E8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61" name="CustomShape 1">
          <a:extLst>
            <a:ext uri="{FF2B5EF4-FFF2-40B4-BE49-F238E27FC236}">
              <a16:creationId xmlns:a16="http://schemas.microsoft.com/office/drawing/2014/main" xmlns="" id="{00000000-0008-0000-0100-0000E9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62" name="CustomShape 1">
          <a:extLst>
            <a:ext uri="{FF2B5EF4-FFF2-40B4-BE49-F238E27FC236}">
              <a16:creationId xmlns:a16="http://schemas.microsoft.com/office/drawing/2014/main" xmlns="" id="{00000000-0008-0000-0100-0000EA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63" name="CustomShape 1">
          <a:extLst>
            <a:ext uri="{FF2B5EF4-FFF2-40B4-BE49-F238E27FC236}">
              <a16:creationId xmlns:a16="http://schemas.microsoft.com/office/drawing/2014/main" xmlns="" id="{00000000-0008-0000-0100-0000EB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64" name="CustomShape 1">
          <a:extLst>
            <a:ext uri="{FF2B5EF4-FFF2-40B4-BE49-F238E27FC236}">
              <a16:creationId xmlns:a16="http://schemas.microsoft.com/office/drawing/2014/main" xmlns="" id="{00000000-0008-0000-0100-0000EC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65" name="CustomShape 1">
          <a:extLst>
            <a:ext uri="{FF2B5EF4-FFF2-40B4-BE49-F238E27FC236}">
              <a16:creationId xmlns:a16="http://schemas.microsoft.com/office/drawing/2014/main" xmlns="" id="{00000000-0008-0000-0100-0000ED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66" name="CustomShape 1">
          <a:extLst>
            <a:ext uri="{FF2B5EF4-FFF2-40B4-BE49-F238E27FC236}">
              <a16:creationId xmlns:a16="http://schemas.microsoft.com/office/drawing/2014/main" xmlns="" id="{00000000-0008-0000-0100-0000EE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67" name="CustomShape 1">
          <a:extLst>
            <a:ext uri="{FF2B5EF4-FFF2-40B4-BE49-F238E27FC236}">
              <a16:creationId xmlns:a16="http://schemas.microsoft.com/office/drawing/2014/main" xmlns="" id="{00000000-0008-0000-0100-0000EF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68" name="CustomShape 1">
          <a:extLst>
            <a:ext uri="{FF2B5EF4-FFF2-40B4-BE49-F238E27FC236}">
              <a16:creationId xmlns:a16="http://schemas.microsoft.com/office/drawing/2014/main" xmlns="" id="{00000000-0008-0000-0100-0000F0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69" name="CustomShape 1">
          <a:extLst>
            <a:ext uri="{FF2B5EF4-FFF2-40B4-BE49-F238E27FC236}">
              <a16:creationId xmlns:a16="http://schemas.microsoft.com/office/drawing/2014/main" xmlns="" id="{00000000-0008-0000-0100-0000F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70" name="CustomShape 1">
          <a:extLst>
            <a:ext uri="{FF2B5EF4-FFF2-40B4-BE49-F238E27FC236}">
              <a16:creationId xmlns:a16="http://schemas.microsoft.com/office/drawing/2014/main" xmlns="" id="{00000000-0008-0000-0100-0000F2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71" name="CustomShape 1">
          <a:extLst>
            <a:ext uri="{FF2B5EF4-FFF2-40B4-BE49-F238E27FC236}">
              <a16:creationId xmlns:a16="http://schemas.microsoft.com/office/drawing/2014/main" xmlns="" id="{00000000-0008-0000-0100-0000F3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72" name="CustomShape 1">
          <a:extLst>
            <a:ext uri="{FF2B5EF4-FFF2-40B4-BE49-F238E27FC236}">
              <a16:creationId xmlns:a16="http://schemas.microsoft.com/office/drawing/2014/main" xmlns="" id="{00000000-0008-0000-0100-0000F4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73" name="CustomShape 1">
          <a:extLst>
            <a:ext uri="{FF2B5EF4-FFF2-40B4-BE49-F238E27FC236}">
              <a16:creationId xmlns:a16="http://schemas.microsoft.com/office/drawing/2014/main" xmlns="" id="{00000000-0008-0000-0100-0000F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74" name="CustomShape 1">
          <a:extLst>
            <a:ext uri="{FF2B5EF4-FFF2-40B4-BE49-F238E27FC236}">
              <a16:creationId xmlns:a16="http://schemas.microsoft.com/office/drawing/2014/main" xmlns="" id="{00000000-0008-0000-0100-0000F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75" name="CustomShape 1">
          <a:extLst>
            <a:ext uri="{FF2B5EF4-FFF2-40B4-BE49-F238E27FC236}">
              <a16:creationId xmlns:a16="http://schemas.microsoft.com/office/drawing/2014/main" xmlns="" id="{00000000-0008-0000-0100-0000F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76" name="CustomShape 1">
          <a:extLst>
            <a:ext uri="{FF2B5EF4-FFF2-40B4-BE49-F238E27FC236}">
              <a16:creationId xmlns:a16="http://schemas.microsoft.com/office/drawing/2014/main" xmlns="" id="{00000000-0008-0000-0100-0000F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77" name="CustomShape 1">
          <a:extLst>
            <a:ext uri="{FF2B5EF4-FFF2-40B4-BE49-F238E27FC236}">
              <a16:creationId xmlns:a16="http://schemas.microsoft.com/office/drawing/2014/main" xmlns="" id="{00000000-0008-0000-0100-0000F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78" name="CustomShape 1">
          <a:extLst>
            <a:ext uri="{FF2B5EF4-FFF2-40B4-BE49-F238E27FC236}">
              <a16:creationId xmlns:a16="http://schemas.microsoft.com/office/drawing/2014/main" xmlns="" id="{00000000-0008-0000-0100-0000F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79" name="CustomShape 1">
          <a:extLst>
            <a:ext uri="{FF2B5EF4-FFF2-40B4-BE49-F238E27FC236}">
              <a16:creationId xmlns:a16="http://schemas.microsoft.com/office/drawing/2014/main" xmlns="" id="{00000000-0008-0000-0100-0000FB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80" name="CustomShape 1">
          <a:extLst>
            <a:ext uri="{FF2B5EF4-FFF2-40B4-BE49-F238E27FC236}">
              <a16:creationId xmlns:a16="http://schemas.microsoft.com/office/drawing/2014/main" xmlns="" id="{00000000-0008-0000-0100-0000F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81" name="CustomShape 1">
          <a:extLst>
            <a:ext uri="{FF2B5EF4-FFF2-40B4-BE49-F238E27FC236}">
              <a16:creationId xmlns:a16="http://schemas.microsoft.com/office/drawing/2014/main" xmlns="" id="{00000000-0008-0000-0100-0000FD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82" name="CustomShape 1">
          <a:extLst>
            <a:ext uri="{FF2B5EF4-FFF2-40B4-BE49-F238E27FC236}">
              <a16:creationId xmlns:a16="http://schemas.microsoft.com/office/drawing/2014/main" xmlns="" id="{00000000-0008-0000-0100-0000F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83" name="CustomShape 1">
          <a:extLst>
            <a:ext uri="{FF2B5EF4-FFF2-40B4-BE49-F238E27FC236}">
              <a16:creationId xmlns:a16="http://schemas.microsoft.com/office/drawing/2014/main" xmlns="" id="{00000000-0008-0000-0100-0000F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84" name="CustomShape 1">
          <a:extLst>
            <a:ext uri="{FF2B5EF4-FFF2-40B4-BE49-F238E27FC236}">
              <a16:creationId xmlns:a16="http://schemas.microsoft.com/office/drawing/2014/main" xmlns="" id="{00000000-0008-0000-0100-00000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85" name="CustomShape 1">
          <a:extLst>
            <a:ext uri="{FF2B5EF4-FFF2-40B4-BE49-F238E27FC236}">
              <a16:creationId xmlns:a16="http://schemas.microsoft.com/office/drawing/2014/main" xmlns="" id="{00000000-0008-0000-0100-00000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86" name="CustomShape 1">
          <a:extLst>
            <a:ext uri="{FF2B5EF4-FFF2-40B4-BE49-F238E27FC236}">
              <a16:creationId xmlns:a16="http://schemas.microsoft.com/office/drawing/2014/main" xmlns="" id="{00000000-0008-0000-0100-00000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87" name="CustomShape 1">
          <a:extLst>
            <a:ext uri="{FF2B5EF4-FFF2-40B4-BE49-F238E27FC236}">
              <a16:creationId xmlns:a16="http://schemas.microsoft.com/office/drawing/2014/main" xmlns="" id="{00000000-0008-0000-0100-00000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88" name="CustomShape 1">
          <a:extLst>
            <a:ext uri="{FF2B5EF4-FFF2-40B4-BE49-F238E27FC236}">
              <a16:creationId xmlns:a16="http://schemas.microsoft.com/office/drawing/2014/main" xmlns="" id="{00000000-0008-0000-0100-00000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89" name="CustomShape 1">
          <a:extLst>
            <a:ext uri="{FF2B5EF4-FFF2-40B4-BE49-F238E27FC236}">
              <a16:creationId xmlns:a16="http://schemas.microsoft.com/office/drawing/2014/main" xmlns="" id="{00000000-0008-0000-0100-00000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90" name="CustomShape 1">
          <a:extLst>
            <a:ext uri="{FF2B5EF4-FFF2-40B4-BE49-F238E27FC236}">
              <a16:creationId xmlns:a16="http://schemas.microsoft.com/office/drawing/2014/main" xmlns="" id="{00000000-0008-0000-0100-00000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91" name="CustomShape 1">
          <a:extLst>
            <a:ext uri="{FF2B5EF4-FFF2-40B4-BE49-F238E27FC236}">
              <a16:creationId xmlns:a16="http://schemas.microsoft.com/office/drawing/2014/main" xmlns="" id="{00000000-0008-0000-0100-00000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92" name="CustomShape 1">
          <a:extLst>
            <a:ext uri="{FF2B5EF4-FFF2-40B4-BE49-F238E27FC236}">
              <a16:creationId xmlns:a16="http://schemas.microsoft.com/office/drawing/2014/main" xmlns="" id="{00000000-0008-0000-0100-00000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793" name="CustomShape 1">
          <a:extLst>
            <a:ext uri="{FF2B5EF4-FFF2-40B4-BE49-F238E27FC236}">
              <a16:creationId xmlns:a16="http://schemas.microsoft.com/office/drawing/2014/main" xmlns="" id="{00000000-0008-0000-0100-000009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94" name="CustomShape 1">
          <a:extLst>
            <a:ext uri="{FF2B5EF4-FFF2-40B4-BE49-F238E27FC236}">
              <a16:creationId xmlns:a16="http://schemas.microsoft.com/office/drawing/2014/main" xmlns="" id="{00000000-0008-0000-0100-00000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95" name="CustomShape 1">
          <a:extLst>
            <a:ext uri="{FF2B5EF4-FFF2-40B4-BE49-F238E27FC236}">
              <a16:creationId xmlns:a16="http://schemas.microsoft.com/office/drawing/2014/main" xmlns="" id="{00000000-0008-0000-0100-00000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96" name="CustomShape 1">
          <a:extLst>
            <a:ext uri="{FF2B5EF4-FFF2-40B4-BE49-F238E27FC236}">
              <a16:creationId xmlns:a16="http://schemas.microsoft.com/office/drawing/2014/main" xmlns="" id="{00000000-0008-0000-0100-00000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97" name="CustomShape 1">
          <a:extLst>
            <a:ext uri="{FF2B5EF4-FFF2-40B4-BE49-F238E27FC236}">
              <a16:creationId xmlns:a16="http://schemas.microsoft.com/office/drawing/2014/main" xmlns="" id="{00000000-0008-0000-0100-00000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98" name="CustomShape 1">
          <a:extLst>
            <a:ext uri="{FF2B5EF4-FFF2-40B4-BE49-F238E27FC236}">
              <a16:creationId xmlns:a16="http://schemas.microsoft.com/office/drawing/2014/main" xmlns="" id="{00000000-0008-0000-0100-00000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99" name="CustomShape 1">
          <a:extLst>
            <a:ext uri="{FF2B5EF4-FFF2-40B4-BE49-F238E27FC236}">
              <a16:creationId xmlns:a16="http://schemas.microsoft.com/office/drawing/2014/main" xmlns="" id="{00000000-0008-0000-0100-00000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00" name="CustomShape 1">
          <a:extLst>
            <a:ext uri="{FF2B5EF4-FFF2-40B4-BE49-F238E27FC236}">
              <a16:creationId xmlns:a16="http://schemas.microsoft.com/office/drawing/2014/main" xmlns="" id="{00000000-0008-0000-0100-00001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01" name="CustomShape 1">
          <a:extLst>
            <a:ext uri="{FF2B5EF4-FFF2-40B4-BE49-F238E27FC236}">
              <a16:creationId xmlns:a16="http://schemas.microsoft.com/office/drawing/2014/main" xmlns="" id="{00000000-0008-0000-0100-00001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02" name="CustomShape 1">
          <a:extLst>
            <a:ext uri="{FF2B5EF4-FFF2-40B4-BE49-F238E27FC236}">
              <a16:creationId xmlns:a16="http://schemas.microsoft.com/office/drawing/2014/main" xmlns="" id="{00000000-0008-0000-0100-00001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03" name="CustomShape 1">
          <a:extLst>
            <a:ext uri="{FF2B5EF4-FFF2-40B4-BE49-F238E27FC236}">
              <a16:creationId xmlns:a16="http://schemas.microsoft.com/office/drawing/2014/main" xmlns="" id="{00000000-0008-0000-0100-00001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04" name="CustomShape 1">
          <a:extLst>
            <a:ext uri="{FF2B5EF4-FFF2-40B4-BE49-F238E27FC236}">
              <a16:creationId xmlns:a16="http://schemas.microsoft.com/office/drawing/2014/main" xmlns="" id="{00000000-0008-0000-0100-00001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05" name="CustomShape 1">
          <a:extLst>
            <a:ext uri="{FF2B5EF4-FFF2-40B4-BE49-F238E27FC236}">
              <a16:creationId xmlns:a16="http://schemas.microsoft.com/office/drawing/2014/main" xmlns="" id="{00000000-0008-0000-0100-00001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06" name="CustomShape 1">
          <a:extLst>
            <a:ext uri="{FF2B5EF4-FFF2-40B4-BE49-F238E27FC236}">
              <a16:creationId xmlns:a16="http://schemas.microsoft.com/office/drawing/2014/main" xmlns="" id="{00000000-0008-0000-0100-00001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07" name="CustomShape 1">
          <a:extLst>
            <a:ext uri="{FF2B5EF4-FFF2-40B4-BE49-F238E27FC236}">
              <a16:creationId xmlns:a16="http://schemas.microsoft.com/office/drawing/2014/main" xmlns="" id="{00000000-0008-0000-0100-00001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08" name="CustomShape 1">
          <a:extLst>
            <a:ext uri="{FF2B5EF4-FFF2-40B4-BE49-F238E27FC236}">
              <a16:creationId xmlns:a16="http://schemas.microsoft.com/office/drawing/2014/main" xmlns="" id="{00000000-0008-0000-0100-00001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09" name="CustomShape 1">
          <a:extLst>
            <a:ext uri="{FF2B5EF4-FFF2-40B4-BE49-F238E27FC236}">
              <a16:creationId xmlns:a16="http://schemas.microsoft.com/office/drawing/2014/main" xmlns="" id="{00000000-0008-0000-0100-00001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10" name="CustomShape 1">
          <a:extLst>
            <a:ext uri="{FF2B5EF4-FFF2-40B4-BE49-F238E27FC236}">
              <a16:creationId xmlns:a16="http://schemas.microsoft.com/office/drawing/2014/main" xmlns="" id="{00000000-0008-0000-0100-00001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11" name="CustomShape 1">
          <a:extLst>
            <a:ext uri="{FF2B5EF4-FFF2-40B4-BE49-F238E27FC236}">
              <a16:creationId xmlns:a16="http://schemas.microsoft.com/office/drawing/2014/main" xmlns="" id="{00000000-0008-0000-0100-00001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12" name="CustomShape 1">
          <a:extLst>
            <a:ext uri="{FF2B5EF4-FFF2-40B4-BE49-F238E27FC236}">
              <a16:creationId xmlns:a16="http://schemas.microsoft.com/office/drawing/2014/main" xmlns="" id="{00000000-0008-0000-0100-00001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13" name="CustomShape 1">
          <a:extLst>
            <a:ext uri="{FF2B5EF4-FFF2-40B4-BE49-F238E27FC236}">
              <a16:creationId xmlns:a16="http://schemas.microsoft.com/office/drawing/2014/main" xmlns="" id="{00000000-0008-0000-0100-00001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14" name="CustomShape 1">
          <a:extLst>
            <a:ext uri="{FF2B5EF4-FFF2-40B4-BE49-F238E27FC236}">
              <a16:creationId xmlns:a16="http://schemas.microsoft.com/office/drawing/2014/main" xmlns="" id="{00000000-0008-0000-0100-00001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15" name="CustomShape 1">
          <a:extLst>
            <a:ext uri="{FF2B5EF4-FFF2-40B4-BE49-F238E27FC236}">
              <a16:creationId xmlns:a16="http://schemas.microsoft.com/office/drawing/2014/main" xmlns="" id="{00000000-0008-0000-0100-00001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16" name="CustomShape 1">
          <a:extLst>
            <a:ext uri="{FF2B5EF4-FFF2-40B4-BE49-F238E27FC236}">
              <a16:creationId xmlns:a16="http://schemas.microsoft.com/office/drawing/2014/main" xmlns="" id="{00000000-0008-0000-0100-00002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17" name="CustomShape 1">
          <a:extLst>
            <a:ext uri="{FF2B5EF4-FFF2-40B4-BE49-F238E27FC236}">
              <a16:creationId xmlns:a16="http://schemas.microsoft.com/office/drawing/2014/main" xmlns="" id="{00000000-0008-0000-0100-000021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18" name="CustomShape 1">
          <a:extLst>
            <a:ext uri="{FF2B5EF4-FFF2-40B4-BE49-F238E27FC236}">
              <a16:creationId xmlns:a16="http://schemas.microsoft.com/office/drawing/2014/main" xmlns="" id="{00000000-0008-0000-0100-00002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19" name="CustomShape 1">
          <a:extLst>
            <a:ext uri="{FF2B5EF4-FFF2-40B4-BE49-F238E27FC236}">
              <a16:creationId xmlns:a16="http://schemas.microsoft.com/office/drawing/2014/main" xmlns="" id="{00000000-0008-0000-0100-000023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20" name="CustomShape 1">
          <a:extLst>
            <a:ext uri="{FF2B5EF4-FFF2-40B4-BE49-F238E27FC236}">
              <a16:creationId xmlns:a16="http://schemas.microsoft.com/office/drawing/2014/main" xmlns="" id="{00000000-0008-0000-0100-000024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21" name="CustomShape 1">
          <a:extLst>
            <a:ext uri="{FF2B5EF4-FFF2-40B4-BE49-F238E27FC236}">
              <a16:creationId xmlns:a16="http://schemas.microsoft.com/office/drawing/2014/main" xmlns="" id="{00000000-0008-0000-0100-000025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22" name="CustomShape 1">
          <a:extLst>
            <a:ext uri="{FF2B5EF4-FFF2-40B4-BE49-F238E27FC236}">
              <a16:creationId xmlns:a16="http://schemas.microsoft.com/office/drawing/2014/main" xmlns="" id="{00000000-0008-0000-0100-00002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23" name="CustomShape 1">
          <a:extLst>
            <a:ext uri="{FF2B5EF4-FFF2-40B4-BE49-F238E27FC236}">
              <a16:creationId xmlns:a16="http://schemas.microsoft.com/office/drawing/2014/main" xmlns="" id="{00000000-0008-0000-0100-000027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24" name="CustomShape 1">
          <a:extLst>
            <a:ext uri="{FF2B5EF4-FFF2-40B4-BE49-F238E27FC236}">
              <a16:creationId xmlns:a16="http://schemas.microsoft.com/office/drawing/2014/main" xmlns="" id="{00000000-0008-0000-0100-00002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25" name="CustomShape 1">
          <a:extLst>
            <a:ext uri="{FF2B5EF4-FFF2-40B4-BE49-F238E27FC236}">
              <a16:creationId xmlns:a16="http://schemas.microsoft.com/office/drawing/2014/main" xmlns="" id="{00000000-0008-0000-0100-000029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26" name="CustomShape 1">
          <a:extLst>
            <a:ext uri="{FF2B5EF4-FFF2-40B4-BE49-F238E27FC236}">
              <a16:creationId xmlns:a16="http://schemas.microsoft.com/office/drawing/2014/main" xmlns="" id="{00000000-0008-0000-0100-00002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27" name="CustomShape 1">
          <a:extLst>
            <a:ext uri="{FF2B5EF4-FFF2-40B4-BE49-F238E27FC236}">
              <a16:creationId xmlns:a16="http://schemas.microsoft.com/office/drawing/2014/main" xmlns="" id="{00000000-0008-0000-0100-00002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28" name="CustomShape 1">
          <a:extLst>
            <a:ext uri="{FF2B5EF4-FFF2-40B4-BE49-F238E27FC236}">
              <a16:creationId xmlns:a16="http://schemas.microsoft.com/office/drawing/2014/main" xmlns="" id="{00000000-0008-0000-0100-00002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29" name="CustomShape 1">
          <a:extLst>
            <a:ext uri="{FF2B5EF4-FFF2-40B4-BE49-F238E27FC236}">
              <a16:creationId xmlns:a16="http://schemas.microsoft.com/office/drawing/2014/main" xmlns="" id="{00000000-0008-0000-0100-00002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30" name="CustomShape 1">
          <a:extLst>
            <a:ext uri="{FF2B5EF4-FFF2-40B4-BE49-F238E27FC236}">
              <a16:creationId xmlns:a16="http://schemas.microsoft.com/office/drawing/2014/main" xmlns="" id="{00000000-0008-0000-0100-00002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31" name="CustomShape 1">
          <a:extLst>
            <a:ext uri="{FF2B5EF4-FFF2-40B4-BE49-F238E27FC236}">
              <a16:creationId xmlns:a16="http://schemas.microsoft.com/office/drawing/2014/main" xmlns="" id="{00000000-0008-0000-0100-00002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32" name="CustomShape 1">
          <a:extLst>
            <a:ext uri="{FF2B5EF4-FFF2-40B4-BE49-F238E27FC236}">
              <a16:creationId xmlns:a16="http://schemas.microsoft.com/office/drawing/2014/main" xmlns="" id="{00000000-0008-0000-0100-00003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33" name="CustomShape 1">
          <a:extLst>
            <a:ext uri="{FF2B5EF4-FFF2-40B4-BE49-F238E27FC236}">
              <a16:creationId xmlns:a16="http://schemas.microsoft.com/office/drawing/2014/main" xmlns="" id="{00000000-0008-0000-0100-00003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34" name="CustomShape 1">
          <a:extLst>
            <a:ext uri="{FF2B5EF4-FFF2-40B4-BE49-F238E27FC236}">
              <a16:creationId xmlns:a16="http://schemas.microsoft.com/office/drawing/2014/main" xmlns="" id="{00000000-0008-0000-0100-00003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35" name="CustomShape 1">
          <a:extLst>
            <a:ext uri="{FF2B5EF4-FFF2-40B4-BE49-F238E27FC236}">
              <a16:creationId xmlns:a16="http://schemas.microsoft.com/office/drawing/2014/main" xmlns="" id="{00000000-0008-0000-0100-00003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36" name="CustomShape 1">
          <a:extLst>
            <a:ext uri="{FF2B5EF4-FFF2-40B4-BE49-F238E27FC236}">
              <a16:creationId xmlns:a16="http://schemas.microsoft.com/office/drawing/2014/main" xmlns="" id="{00000000-0008-0000-0100-00003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37" name="CustomShape 1">
          <a:extLst>
            <a:ext uri="{FF2B5EF4-FFF2-40B4-BE49-F238E27FC236}">
              <a16:creationId xmlns:a16="http://schemas.microsoft.com/office/drawing/2014/main" xmlns="" id="{00000000-0008-0000-0100-00003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38" name="CustomShape 1">
          <a:extLst>
            <a:ext uri="{FF2B5EF4-FFF2-40B4-BE49-F238E27FC236}">
              <a16:creationId xmlns:a16="http://schemas.microsoft.com/office/drawing/2014/main" xmlns="" id="{00000000-0008-0000-0100-00003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39" name="CustomShape 1">
          <a:extLst>
            <a:ext uri="{FF2B5EF4-FFF2-40B4-BE49-F238E27FC236}">
              <a16:creationId xmlns:a16="http://schemas.microsoft.com/office/drawing/2014/main" xmlns="" id="{00000000-0008-0000-0100-00003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40" name="CustomShape 1">
          <a:extLst>
            <a:ext uri="{FF2B5EF4-FFF2-40B4-BE49-F238E27FC236}">
              <a16:creationId xmlns:a16="http://schemas.microsoft.com/office/drawing/2014/main" xmlns="" id="{00000000-0008-0000-0100-00003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41" name="CustomShape 1">
          <a:extLst>
            <a:ext uri="{FF2B5EF4-FFF2-40B4-BE49-F238E27FC236}">
              <a16:creationId xmlns:a16="http://schemas.microsoft.com/office/drawing/2014/main" xmlns="" id="{00000000-0008-0000-0100-00003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42" name="CustomShape 1">
          <a:extLst>
            <a:ext uri="{FF2B5EF4-FFF2-40B4-BE49-F238E27FC236}">
              <a16:creationId xmlns:a16="http://schemas.microsoft.com/office/drawing/2014/main" xmlns="" id="{00000000-0008-0000-0100-00003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43" name="CustomShape 1">
          <a:extLst>
            <a:ext uri="{FF2B5EF4-FFF2-40B4-BE49-F238E27FC236}">
              <a16:creationId xmlns:a16="http://schemas.microsoft.com/office/drawing/2014/main" xmlns="" id="{00000000-0008-0000-0100-00003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44" name="CustomShape 1">
          <a:extLst>
            <a:ext uri="{FF2B5EF4-FFF2-40B4-BE49-F238E27FC236}">
              <a16:creationId xmlns:a16="http://schemas.microsoft.com/office/drawing/2014/main" xmlns="" id="{00000000-0008-0000-0100-00003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45" name="CustomShape 1">
          <a:extLst>
            <a:ext uri="{FF2B5EF4-FFF2-40B4-BE49-F238E27FC236}">
              <a16:creationId xmlns:a16="http://schemas.microsoft.com/office/drawing/2014/main" xmlns="" id="{00000000-0008-0000-0100-00003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46" name="CustomShape 1">
          <a:extLst>
            <a:ext uri="{FF2B5EF4-FFF2-40B4-BE49-F238E27FC236}">
              <a16:creationId xmlns:a16="http://schemas.microsoft.com/office/drawing/2014/main" xmlns="" id="{00000000-0008-0000-0100-00003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47" name="CustomShape 1">
          <a:extLst>
            <a:ext uri="{FF2B5EF4-FFF2-40B4-BE49-F238E27FC236}">
              <a16:creationId xmlns:a16="http://schemas.microsoft.com/office/drawing/2014/main" xmlns="" id="{00000000-0008-0000-0100-00003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48" name="CustomShape 1">
          <a:extLst>
            <a:ext uri="{FF2B5EF4-FFF2-40B4-BE49-F238E27FC236}">
              <a16:creationId xmlns:a16="http://schemas.microsoft.com/office/drawing/2014/main" xmlns="" id="{00000000-0008-0000-0100-00004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49" name="CustomShape 1">
          <a:extLst>
            <a:ext uri="{FF2B5EF4-FFF2-40B4-BE49-F238E27FC236}">
              <a16:creationId xmlns:a16="http://schemas.microsoft.com/office/drawing/2014/main" xmlns="" id="{00000000-0008-0000-0100-00004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50" name="CustomShape 1">
          <a:extLst>
            <a:ext uri="{FF2B5EF4-FFF2-40B4-BE49-F238E27FC236}">
              <a16:creationId xmlns:a16="http://schemas.microsoft.com/office/drawing/2014/main" xmlns="" id="{00000000-0008-0000-0100-00004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51" name="CustomShape 1">
          <a:extLst>
            <a:ext uri="{FF2B5EF4-FFF2-40B4-BE49-F238E27FC236}">
              <a16:creationId xmlns:a16="http://schemas.microsoft.com/office/drawing/2014/main" xmlns="" id="{00000000-0008-0000-0100-00004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52" name="CustomShape 1">
          <a:extLst>
            <a:ext uri="{FF2B5EF4-FFF2-40B4-BE49-F238E27FC236}">
              <a16:creationId xmlns:a16="http://schemas.microsoft.com/office/drawing/2014/main" xmlns="" id="{00000000-0008-0000-0100-00004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53" name="CustomShape 1">
          <a:extLst>
            <a:ext uri="{FF2B5EF4-FFF2-40B4-BE49-F238E27FC236}">
              <a16:creationId xmlns:a16="http://schemas.microsoft.com/office/drawing/2014/main" xmlns="" id="{00000000-0008-0000-0100-00004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54" name="CustomShape 1">
          <a:extLst>
            <a:ext uri="{FF2B5EF4-FFF2-40B4-BE49-F238E27FC236}">
              <a16:creationId xmlns:a16="http://schemas.microsoft.com/office/drawing/2014/main" xmlns="" id="{00000000-0008-0000-0100-00004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55" name="CustomShape 1">
          <a:extLst>
            <a:ext uri="{FF2B5EF4-FFF2-40B4-BE49-F238E27FC236}">
              <a16:creationId xmlns:a16="http://schemas.microsoft.com/office/drawing/2014/main" xmlns="" id="{00000000-0008-0000-0100-00004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56" name="CustomShape 1">
          <a:extLst>
            <a:ext uri="{FF2B5EF4-FFF2-40B4-BE49-F238E27FC236}">
              <a16:creationId xmlns:a16="http://schemas.microsoft.com/office/drawing/2014/main" xmlns="" id="{00000000-0008-0000-0100-00004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57" name="CustomShape 1">
          <a:extLst>
            <a:ext uri="{FF2B5EF4-FFF2-40B4-BE49-F238E27FC236}">
              <a16:creationId xmlns:a16="http://schemas.microsoft.com/office/drawing/2014/main" xmlns="" id="{00000000-0008-0000-0100-00004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58" name="CustomShape 1">
          <a:extLst>
            <a:ext uri="{FF2B5EF4-FFF2-40B4-BE49-F238E27FC236}">
              <a16:creationId xmlns:a16="http://schemas.microsoft.com/office/drawing/2014/main" xmlns="" id="{00000000-0008-0000-0100-00004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59" name="CustomShape 1">
          <a:extLst>
            <a:ext uri="{FF2B5EF4-FFF2-40B4-BE49-F238E27FC236}">
              <a16:creationId xmlns:a16="http://schemas.microsoft.com/office/drawing/2014/main" xmlns="" id="{00000000-0008-0000-0100-00004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60" name="CustomShape 1">
          <a:extLst>
            <a:ext uri="{FF2B5EF4-FFF2-40B4-BE49-F238E27FC236}">
              <a16:creationId xmlns:a16="http://schemas.microsoft.com/office/drawing/2014/main" xmlns="" id="{00000000-0008-0000-0100-00004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61" name="CustomShape 1">
          <a:extLst>
            <a:ext uri="{FF2B5EF4-FFF2-40B4-BE49-F238E27FC236}">
              <a16:creationId xmlns:a16="http://schemas.microsoft.com/office/drawing/2014/main" xmlns="" id="{00000000-0008-0000-0100-00004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62" name="CustomShape 1">
          <a:extLst>
            <a:ext uri="{FF2B5EF4-FFF2-40B4-BE49-F238E27FC236}">
              <a16:creationId xmlns:a16="http://schemas.microsoft.com/office/drawing/2014/main" xmlns="" id="{00000000-0008-0000-0100-00004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63" name="CustomShape 1">
          <a:extLst>
            <a:ext uri="{FF2B5EF4-FFF2-40B4-BE49-F238E27FC236}">
              <a16:creationId xmlns:a16="http://schemas.microsoft.com/office/drawing/2014/main" xmlns="" id="{00000000-0008-0000-0100-00004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64" name="CustomShape 1">
          <a:extLst>
            <a:ext uri="{FF2B5EF4-FFF2-40B4-BE49-F238E27FC236}">
              <a16:creationId xmlns:a16="http://schemas.microsoft.com/office/drawing/2014/main" xmlns="" id="{00000000-0008-0000-0100-00005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65" name="CustomShape 1">
          <a:extLst>
            <a:ext uri="{FF2B5EF4-FFF2-40B4-BE49-F238E27FC236}">
              <a16:creationId xmlns:a16="http://schemas.microsoft.com/office/drawing/2014/main" xmlns="" id="{00000000-0008-0000-0100-00005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66" name="CustomShape 1">
          <a:extLst>
            <a:ext uri="{FF2B5EF4-FFF2-40B4-BE49-F238E27FC236}">
              <a16:creationId xmlns:a16="http://schemas.microsoft.com/office/drawing/2014/main" xmlns="" id="{00000000-0008-0000-0100-00005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67" name="CustomShape 1">
          <a:extLst>
            <a:ext uri="{FF2B5EF4-FFF2-40B4-BE49-F238E27FC236}">
              <a16:creationId xmlns:a16="http://schemas.microsoft.com/office/drawing/2014/main" xmlns="" id="{00000000-0008-0000-0100-00005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68" name="CustomShape 1">
          <a:extLst>
            <a:ext uri="{FF2B5EF4-FFF2-40B4-BE49-F238E27FC236}">
              <a16:creationId xmlns:a16="http://schemas.microsoft.com/office/drawing/2014/main" xmlns="" id="{00000000-0008-0000-0100-00005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69" name="CustomShape 1">
          <a:extLst>
            <a:ext uri="{FF2B5EF4-FFF2-40B4-BE49-F238E27FC236}">
              <a16:creationId xmlns:a16="http://schemas.microsoft.com/office/drawing/2014/main" xmlns="" id="{00000000-0008-0000-0100-00005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70" name="CustomShape 1">
          <a:extLst>
            <a:ext uri="{FF2B5EF4-FFF2-40B4-BE49-F238E27FC236}">
              <a16:creationId xmlns:a16="http://schemas.microsoft.com/office/drawing/2014/main" xmlns="" id="{00000000-0008-0000-0100-00005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71" name="CustomShape 1">
          <a:extLst>
            <a:ext uri="{FF2B5EF4-FFF2-40B4-BE49-F238E27FC236}">
              <a16:creationId xmlns:a16="http://schemas.microsoft.com/office/drawing/2014/main" xmlns="" id="{00000000-0008-0000-0100-00005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72" name="CustomShape 1">
          <a:extLst>
            <a:ext uri="{FF2B5EF4-FFF2-40B4-BE49-F238E27FC236}">
              <a16:creationId xmlns:a16="http://schemas.microsoft.com/office/drawing/2014/main" xmlns="" id="{00000000-0008-0000-0100-00005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73" name="CustomShape 1">
          <a:extLst>
            <a:ext uri="{FF2B5EF4-FFF2-40B4-BE49-F238E27FC236}">
              <a16:creationId xmlns:a16="http://schemas.microsoft.com/office/drawing/2014/main" xmlns="" id="{00000000-0008-0000-0100-00005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74" name="CustomShape 1">
          <a:extLst>
            <a:ext uri="{FF2B5EF4-FFF2-40B4-BE49-F238E27FC236}">
              <a16:creationId xmlns:a16="http://schemas.microsoft.com/office/drawing/2014/main" xmlns="" id="{00000000-0008-0000-0100-00005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75" name="CustomShape 1">
          <a:extLst>
            <a:ext uri="{FF2B5EF4-FFF2-40B4-BE49-F238E27FC236}">
              <a16:creationId xmlns:a16="http://schemas.microsoft.com/office/drawing/2014/main" xmlns="" id="{00000000-0008-0000-0100-00005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76" name="CustomShape 1">
          <a:extLst>
            <a:ext uri="{FF2B5EF4-FFF2-40B4-BE49-F238E27FC236}">
              <a16:creationId xmlns:a16="http://schemas.microsoft.com/office/drawing/2014/main" xmlns="" id="{00000000-0008-0000-0100-00005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77" name="CustomShape 1">
          <a:extLst>
            <a:ext uri="{FF2B5EF4-FFF2-40B4-BE49-F238E27FC236}">
              <a16:creationId xmlns:a16="http://schemas.microsoft.com/office/drawing/2014/main" xmlns="" id="{00000000-0008-0000-0100-00005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78" name="CustomShape 1">
          <a:extLst>
            <a:ext uri="{FF2B5EF4-FFF2-40B4-BE49-F238E27FC236}">
              <a16:creationId xmlns:a16="http://schemas.microsoft.com/office/drawing/2014/main" xmlns="" id="{00000000-0008-0000-0100-00005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79" name="CustomShape 1">
          <a:extLst>
            <a:ext uri="{FF2B5EF4-FFF2-40B4-BE49-F238E27FC236}">
              <a16:creationId xmlns:a16="http://schemas.microsoft.com/office/drawing/2014/main" xmlns="" id="{00000000-0008-0000-0100-00005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80" name="CustomShape 1">
          <a:extLst>
            <a:ext uri="{FF2B5EF4-FFF2-40B4-BE49-F238E27FC236}">
              <a16:creationId xmlns:a16="http://schemas.microsoft.com/office/drawing/2014/main" xmlns="" id="{00000000-0008-0000-0100-00006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81" name="CustomShape 1">
          <a:extLst>
            <a:ext uri="{FF2B5EF4-FFF2-40B4-BE49-F238E27FC236}">
              <a16:creationId xmlns:a16="http://schemas.microsoft.com/office/drawing/2014/main" xmlns="" id="{00000000-0008-0000-0100-00006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82" name="CustomShape 1">
          <a:extLst>
            <a:ext uri="{FF2B5EF4-FFF2-40B4-BE49-F238E27FC236}">
              <a16:creationId xmlns:a16="http://schemas.microsoft.com/office/drawing/2014/main" xmlns="" id="{00000000-0008-0000-0100-00006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83" name="CustomShape 1">
          <a:extLst>
            <a:ext uri="{FF2B5EF4-FFF2-40B4-BE49-F238E27FC236}">
              <a16:creationId xmlns:a16="http://schemas.microsoft.com/office/drawing/2014/main" xmlns="" id="{00000000-0008-0000-0100-00006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84" name="CustomShape 1">
          <a:extLst>
            <a:ext uri="{FF2B5EF4-FFF2-40B4-BE49-F238E27FC236}">
              <a16:creationId xmlns:a16="http://schemas.microsoft.com/office/drawing/2014/main" xmlns="" id="{00000000-0008-0000-0100-00006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85" name="CustomShape 1">
          <a:extLst>
            <a:ext uri="{FF2B5EF4-FFF2-40B4-BE49-F238E27FC236}">
              <a16:creationId xmlns:a16="http://schemas.microsoft.com/office/drawing/2014/main" xmlns="" id="{00000000-0008-0000-0100-00006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86" name="CustomShape 1">
          <a:extLst>
            <a:ext uri="{FF2B5EF4-FFF2-40B4-BE49-F238E27FC236}">
              <a16:creationId xmlns:a16="http://schemas.microsoft.com/office/drawing/2014/main" xmlns="" id="{00000000-0008-0000-0100-00006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87" name="CustomShape 1">
          <a:extLst>
            <a:ext uri="{FF2B5EF4-FFF2-40B4-BE49-F238E27FC236}">
              <a16:creationId xmlns:a16="http://schemas.microsoft.com/office/drawing/2014/main" xmlns="" id="{00000000-0008-0000-0100-00006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88" name="CustomShape 1">
          <a:extLst>
            <a:ext uri="{FF2B5EF4-FFF2-40B4-BE49-F238E27FC236}">
              <a16:creationId xmlns:a16="http://schemas.microsoft.com/office/drawing/2014/main" xmlns="" id="{00000000-0008-0000-0100-00006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89" name="CustomShape 1">
          <a:extLst>
            <a:ext uri="{FF2B5EF4-FFF2-40B4-BE49-F238E27FC236}">
              <a16:creationId xmlns:a16="http://schemas.microsoft.com/office/drawing/2014/main" xmlns="" id="{00000000-0008-0000-0100-00006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90" name="CustomShape 1">
          <a:extLst>
            <a:ext uri="{FF2B5EF4-FFF2-40B4-BE49-F238E27FC236}">
              <a16:creationId xmlns:a16="http://schemas.microsoft.com/office/drawing/2014/main" xmlns="" id="{00000000-0008-0000-0100-00006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91" name="CustomShape 1">
          <a:extLst>
            <a:ext uri="{FF2B5EF4-FFF2-40B4-BE49-F238E27FC236}">
              <a16:creationId xmlns:a16="http://schemas.microsoft.com/office/drawing/2014/main" xmlns="" id="{00000000-0008-0000-0100-00006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92" name="CustomShape 1">
          <a:extLst>
            <a:ext uri="{FF2B5EF4-FFF2-40B4-BE49-F238E27FC236}">
              <a16:creationId xmlns:a16="http://schemas.microsoft.com/office/drawing/2014/main" xmlns="" id="{00000000-0008-0000-0100-00006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93" name="CustomShape 1">
          <a:extLst>
            <a:ext uri="{FF2B5EF4-FFF2-40B4-BE49-F238E27FC236}">
              <a16:creationId xmlns:a16="http://schemas.microsoft.com/office/drawing/2014/main" xmlns="" id="{00000000-0008-0000-0100-00006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94" name="CustomShape 1">
          <a:extLst>
            <a:ext uri="{FF2B5EF4-FFF2-40B4-BE49-F238E27FC236}">
              <a16:creationId xmlns:a16="http://schemas.microsoft.com/office/drawing/2014/main" xmlns="" id="{00000000-0008-0000-0100-00006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95" name="CustomShape 1">
          <a:extLst>
            <a:ext uri="{FF2B5EF4-FFF2-40B4-BE49-F238E27FC236}">
              <a16:creationId xmlns:a16="http://schemas.microsoft.com/office/drawing/2014/main" xmlns="" id="{00000000-0008-0000-0100-00006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96" name="CustomShape 1">
          <a:extLst>
            <a:ext uri="{FF2B5EF4-FFF2-40B4-BE49-F238E27FC236}">
              <a16:creationId xmlns:a16="http://schemas.microsoft.com/office/drawing/2014/main" xmlns="" id="{00000000-0008-0000-0100-00007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97" name="CustomShape 1">
          <a:extLst>
            <a:ext uri="{FF2B5EF4-FFF2-40B4-BE49-F238E27FC236}">
              <a16:creationId xmlns:a16="http://schemas.microsoft.com/office/drawing/2014/main" xmlns="" id="{00000000-0008-0000-0100-00007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98" name="CustomShape 1">
          <a:extLst>
            <a:ext uri="{FF2B5EF4-FFF2-40B4-BE49-F238E27FC236}">
              <a16:creationId xmlns:a16="http://schemas.microsoft.com/office/drawing/2014/main" xmlns="" id="{00000000-0008-0000-0100-00007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99" name="CustomShape 1">
          <a:extLst>
            <a:ext uri="{FF2B5EF4-FFF2-40B4-BE49-F238E27FC236}">
              <a16:creationId xmlns:a16="http://schemas.microsoft.com/office/drawing/2014/main" xmlns="" id="{00000000-0008-0000-0100-00007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00" name="CustomShape 1">
          <a:extLst>
            <a:ext uri="{FF2B5EF4-FFF2-40B4-BE49-F238E27FC236}">
              <a16:creationId xmlns:a16="http://schemas.microsoft.com/office/drawing/2014/main" xmlns="" id="{00000000-0008-0000-0100-00007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01" name="CustomShape 1">
          <a:extLst>
            <a:ext uri="{FF2B5EF4-FFF2-40B4-BE49-F238E27FC236}">
              <a16:creationId xmlns:a16="http://schemas.microsoft.com/office/drawing/2014/main" xmlns="" id="{00000000-0008-0000-0100-00007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02" name="CustomShape 1">
          <a:extLst>
            <a:ext uri="{FF2B5EF4-FFF2-40B4-BE49-F238E27FC236}">
              <a16:creationId xmlns:a16="http://schemas.microsoft.com/office/drawing/2014/main" xmlns="" id="{00000000-0008-0000-0100-00007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03" name="CustomShape 1">
          <a:extLst>
            <a:ext uri="{FF2B5EF4-FFF2-40B4-BE49-F238E27FC236}">
              <a16:creationId xmlns:a16="http://schemas.microsoft.com/office/drawing/2014/main" xmlns="" id="{00000000-0008-0000-0100-00007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04" name="CustomShape 1">
          <a:extLst>
            <a:ext uri="{FF2B5EF4-FFF2-40B4-BE49-F238E27FC236}">
              <a16:creationId xmlns:a16="http://schemas.microsoft.com/office/drawing/2014/main" xmlns="" id="{00000000-0008-0000-0100-00007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05" name="CustomShape 1">
          <a:extLst>
            <a:ext uri="{FF2B5EF4-FFF2-40B4-BE49-F238E27FC236}">
              <a16:creationId xmlns:a16="http://schemas.microsoft.com/office/drawing/2014/main" xmlns="" id="{00000000-0008-0000-0100-00007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06" name="CustomShape 1">
          <a:extLst>
            <a:ext uri="{FF2B5EF4-FFF2-40B4-BE49-F238E27FC236}">
              <a16:creationId xmlns:a16="http://schemas.microsoft.com/office/drawing/2014/main" xmlns="" id="{00000000-0008-0000-0100-00007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07" name="CustomShape 1">
          <a:extLst>
            <a:ext uri="{FF2B5EF4-FFF2-40B4-BE49-F238E27FC236}">
              <a16:creationId xmlns:a16="http://schemas.microsoft.com/office/drawing/2014/main" xmlns="" id="{00000000-0008-0000-0100-00007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08" name="CustomShape 1">
          <a:extLst>
            <a:ext uri="{FF2B5EF4-FFF2-40B4-BE49-F238E27FC236}">
              <a16:creationId xmlns:a16="http://schemas.microsoft.com/office/drawing/2014/main" xmlns="" id="{00000000-0008-0000-0100-00007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09" name="CustomShape 1">
          <a:extLst>
            <a:ext uri="{FF2B5EF4-FFF2-40B4-BE49-F238E27FC236}">
              <a16:creationId xmlns:a16="http://schemas.microsoft.com/office/drawing/2014/main" xmlns="" id="{00000000-0008-0000-0100-00007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10" name="CustomShape 1">
          <a:extLst>
            <a:ext uri="{FF2B5EF4-FFF2-40B4-BE49-F238E27FC236}">
              <a16:creationId xmlns:a16="http://schemas.microsoft.com/office/drawing/2014/main" xmlns="" id="{00000000-0008-0000-0100-00007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11" name="CustomShape 1">
          <a:extLst>
            <a:ext uri="{FF2B5EF4-FFF2-40B4-BE49-F238E27FC236}">
              <a16:creationId xmlns:a16="http://schemas.microsoft.com/office/drawing/2014/main" xmlns="" id="{00000000-0008-0000-0100-00007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12" name="CustomShape 1">
          <a:extLst>
            <a:ext uri="{FF2B5EF4-FFF2-40B4-BE49-F238E27FC236}">
              <a16:creationId xmlns:a16="http://schemas.microsoft.com/office/drawing/2014/main" xmlns="" id="{00000000-0008-0000-0100-00008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13" name="CustomShape 1">
          <a:extLst>
            <a:ext uri="{FF2B5EF4-FFF2-40B4-BE49-F238E27FC236}">
              <a16:creationId xmlns:a16="http://schemas.microsoft.com/office/drawing/2014/main" xmlns="" id="{00000000-0008-0000-0100-00008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14" name="CustomShape 1">
          <a:extLst>
            <a:ext uri="{FF2B5EF4-FFF2-40B4-BE49-F238E27FC236}">
              <a16:creationId xmlns:a16="http://schemas.microsoft.com/office/drawing/2014/main" xmlns="" id="{00000000-0008-0000-0100-00008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15" name="CustomShape 1">
          <a:extLst>
            <a:ext uri="{FF2B5EF4-FFF2-40B4-BE49-F238E27FC236}">
              <a16:creationId xmlns:a16="http://schemas.microsoft.com/office/drawing/2014/main" xmlns="" id="{00000000-0008-0000-0100-00008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16" name="CustomShape 1">
          <a:extLst>
            <a:ext uri="{FF2B5EF4-FFF2-40B4-BE49-F238E27FC236}">
              <a16:creationId xmlns:a16="http://schemas.microsoft.com/office/drawing/2014/main" xmlns="" id="{00000000-0008-0000-0100-00008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17" name="CustomShape 1">
          <a:extLst>
            <a:ext uri="{FF2B5EF4-FFF2-40B4-BE49-F238E27FC236}">
              <a16:creationId xmlns:a16="http://schemas.microsoft.com/office/drawing/2014/main" xmlns="" id="{00000000-0008-0000-0100-00008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18" name="CustomShape 1">
          <a:extLst>
            <a:ext uri="{FF2B5EF4-FFF2-40B4-BE49-F238E27FC236}">
              <a16:creationId xmlns:a16="http://schemas.microsoft.com/office/drawing/2014/main" xmlns="" id="{00000000-0008-0000-0100-00008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19" name="CustomShape 1">
          <a:extLst>
            <a:ext uri="{FF2B5EF4-FFF2-40B4-BE49-F238E27FC236}">
              <a16:creationId xmlns:a16="http://schemas.microsoft.com/office/drawing/2014/main" xmlns="" id="{00000000-0008-0000-0100-00008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20" name="CustomShape 1">
          <a:extLst>
            <a:ext uri="{FF2B5EF4-FFF2-40B4-BE49-F238E27FC236}">
              <a16:creationId xmlns:a16="http://schemas.microsoft.com/office/drawing/2014/main" xmlns="" id="{00000000-0008-0000-0100-00008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21" name="CustomShape 1">
          <a:extLst>
            <a:ext uri="{FF2B5EF4-FFF2-40B4-BE49-F238E27FC236}">
              <a16:creationId xmlns:a16="http://schemas.microsoft.com/office/drawing/2014/main" xmlns="" id="{00000000-0008-0000-0100-00008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22" name="CustomShape 1">
          <a:extLst>
            <a:ext uri="{FF2B5EF4-FFF2-40B4-BE49-F238E27FC236}">
              <a16:creationId xmlns:a16="http://schemas.microsoft.com/office/drawing/2014/main" xmlns="" id="{00000000-0008-0000-0100-00008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23" name="CustomShape 1">
          <a:extLst>
            <a:ext uri="{FF2B5EF4-FFF2-40B4-BE49-F238E27FC236}">
              <a16:creationId xmlns:a16="http://schemas.microsoft.com/office/drawing/2014/main" xmlns="" id="{00000000-0008-0000-0100-00008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24" name="CustomShape 1">
          <a:extLst>
            <a:ext uri="{FF2B5EF4-FFF2-40B4-BE49-F238E27FC236}">
              <a16:creationId xmlns:a16="http://schemas.microsoft.com/office/drawing/2014/main" xmlns="" id="{00000000-0008-0000-0100-00008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25" name="CustomShape 1">
          <a:extLst>
            <a:ext uri="{FF2B5EF4-FFF2-40B4-BE49-F238E27FC236}">
              <a16:creationId xmlns:a16="http://schemas.microsoft.com/office/drawing/2014/main" xmlns="" id="{00000000-0008-0000-0100-00008D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26" name="CustomShape 1">
          <a:extLst>
            <a:ext uri="{FF2B5EF4-FFF2-40B4-BE49-F238E27FC236}">
              <a16:creationId xmlns:a16="http://schemas.microsoft.com/office/drawing/2014/main" xmlns="" id="{00000000-0008-0000-0100-00008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27" name="CustomShape 1">
          <a:extLst>
            <a:ext uri="{FF2B5EF4-FFF2-40B4-BE49-F238E27FC236}">
              <a16:creationId xmlns:a16="http://schemas.microsoft.com/office/drawing/2014/main" xmlns="" id="{00000000-0008-0000-0100-00008F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28" name="CustomShape 1">
          <a:extLst>
            <a:ext uri="{FF2B5EF4-FFF2-40B4-BE49-F238E27FC236}">
              <a16:creationId xmlns:a16="http://schemas.microsoft.com/office/drawing/2014/main" xmlns="" id="{00000000-0008-0000-0100-000090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29" name="CustomShape 1">
          <a:extLst>
            <a:ext uri="{FF2B5EF4-FFF2-40B4-BE49-F238E27FC236}">
              <a16:creationId xmlns:a16="http://schemas.microsoft.com/office/drawing/2014/main" xmlns="" id="{00000000-0008-0000-0100-000091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30" name="CustomShape 1">
          <a:extLst>
            <a:ext uri="{FF2B5EF4-FFF2-40B4-BE49-F238E27FC236}">
              <a16:creationId xmlns:a16="http://schemas.microsoft.com/office/drawing/2014/main" xmlns="" id="{00000000-0008-0000-0100-00009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31" name="CustomShape 1">
          <a:extLst>
            <a:ext uri="{FF2B5EF4-FFF2-40B4-BE49-F238E27FC236}">
              <a16:creationId xmlns:a16="http://schemas.microsoft.com/office/drawing/2014/main" xmlns="" id="{00000000-0008-0000-0100-00009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32" name="CustomShape 1">
          <a:extLst>
            <a:ext uri="{FF2B5EF4-FFF2-40B4-BE49-F238E27FC236}">
              <a16:creationId xmlns:a16="http://schemas.microsoft.com/office/drawing/2014/main" xmlns="" id="{00000000-0008-0000-0100-00009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33" name="CustomShape 1">
          <a:extLst>
            <a:ext uri="{FF2B5EF4-FFF2-40B4-BE49-F238E27FC236}">
              <a16:creationId xmlns:a16="http://schemas.microsoft.com/office/drawing/2014/main" xmlns="" id="{00000000-0008-0000-0100-00009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34" name="CustomShape 1">
          <a:extLst>
            <a:ext uri="{FF2B5EF4-FFF2-40B4-BE49-F238E27FC236}">
              <a16:creationId xmlns:a16="http://schemas.microsoft.com/office/drawing/2014/main" xmlns="" id="{00000000-0008-0000-0100-00009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35" name="CustomShape 1">
          <a:extLst>
            <a:ext uri="{FF2B5EF4-FFF2-40B4-BE49-F238E27FC236}">
              <a16:creationId xmlns:a16="http://schemas.microsoft.com/office/drawing/2014/main" xmlns="" id="{00000000-0008-0000-0100-00009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36" name="CustomShape 1">
          <a:extLst>
            <a:ext uri="{FF2B5EF4-FFF2-40B4-BE49-F238E27FC236}">
              <a16:creationId xmlns:a16="http://schemas.microsoft.com/office/drawing/2014/main" xmlns="" id="{00000000-0008-0000-0100-00009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37" name="CustomShape 1">
          <a:extLst>
            <a:ext uri="{FF2B5EF4-FFF2-40B4-BE49-F238E27FC236}">
              <a16:creationId xmlns:a16="http://schemas.microsoft.com/office/drawing/2014/main" xmlns="" id="{00000000-0008-0000-0100-00009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38" name="CustomShape 1">
          <a:extLst>
            <a:ext uri="{FF2B5EF4-FFF2-40B4-BE49-F238E27FC236}">
              <a16:creationId xmlns:a16="http://schemas.microsoft.com/office/drawing/2014/main" xmlns="" id="{00000000-0008-0000-0100-00009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39" name="CustomShape 1">
          <a:extLst>
            <a:ext uri="{FF2B5EF4-FFF2-40B4-BE49-F238E27FC236}">
              <a16:creationId xmlns:a16="http://schemas.microsoft.com/office/drawing/2014/main" xmlns="" id="{00000000-0008-0000-0100-00009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40" name="CustomShape 1">
          <a:extLst>
            <a:ext uri="{FF2B5EF4-FFF2-40B4-BE49-F238E27FC236}">
              <a16:creationId xmlns:a16="http://schemas.microsoft.com/office/drawing/2014/main" xmlns="" id="{00000000-0008-0000-0100-00009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41" name="CustomShape 1">
          <a:extLst>
            <a:ext uri="{FF2B5EF4-FFF2-40B4-BE49-F238E27FC236}">
              <a16:creationId xmlns:a16="http://schemas.microsoft.com/office/drawing/2014/main" xmlns="" id="{00000000-0008-0000-0100-00009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42" name="CustomShape 1">
          <a:extLst>
            <a:ext uri="{FF2B5EF4-FFF2-40B4-BE49-F238E27FC236}">
              <a16:creationId xmlns:a16="http://schemas.microsoft.com/office/drawing/2014/main" xmlns="" id="{00000000-0008-0000-0100-00009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43" name="CustomShape 1">
          <a:extLst>
            <a:ext uri="{FF2B5EF4-FFF2-40B4-BE49-F238E27FC236}">
              <a16:creationId xmlns:a16="http://schemas.microsoft.com/office/drawing/2014/main" xmlns="" id="{00000000-0008-0000-0100-00009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44" name="CustomShape 1">
          <a:extLst>
            <a:ext uri="{FF2B5EF4-FFF2-40B4-BE49-F238E27FC236}">
              <a16:creationId xmlns:a16="http://schemas.microsoft.com/office/drawing/2014/main" xmlns="" id="{00000000-0008-0000-0100-0000A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45" name="CustomShape 1">
          <a:extLst>
            <a:ext uri="{FF2B5EF4-FFF2-40B4-BE49-F238E27FC236}">
              <a16:creationId xmlns:a16="http://schemas.microsoft.com/office/drawing/2014/main" xmlns="" id="{00000000-0008-0000-0100-0000A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46" name="CustomShape 1">
          <a:extLst>
            <a:ext uri="{FF2B5EF4-FFF2-40B4-BE49-F238E27FC236}">
              <a16:creationId xmlns:a16="http://schemas.microsoft.com/office/drawing/2014/main" xmlns="" id="{00000000-0008-0000-0100-0000A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47" name="CustomShape 1">
          <a:extLst>
            <a:ext uri="{FF2B5EF4-FFF2-40B4-BE49-F238E27FC236}">
              <a16:creationId xmlns:a16="http://schemas.microsoft.com/office/drawing/2014/main" xmlns="" id="{00000000-0008-0000-0100-0000A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48" name="CustomShape 1">
          <a:extLst>
            <a:ext uri="{FF2B5EF4-FFF2-40B4-BE49-F238E27FC236}">
              <a16:creationId xmlns:a16="http://schemas.microsoft.com/office/drawing/2014/main" xmlns="" id="{00000000-0008-0000-0100-0000A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49" name="CustomShape 1">
          <a:extLst>
            <a:ext uri="{FF2B5EF4-FFF2-40B4-BE49-F238E27FC236}">
              <a16:creationId xmlns:a16="http://schemas.microsoft.com/office/drawing/2014/main" xmlns="" id="{00000000-0008-0000-0100-0000A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50" name="CustomShape 1">
          <a:extLst>
            <a:ext uri="{FF2B5EF4-FFF2-40B4-BE49-F238E27FC236}">
              <a16:creationId xmlns:a16="http://schemas.microsoft.com/office/drawing/2014/main" xmlns="" id="{00000000-0008-0000-0100-0000A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51" name="CustomShape 1">
          <a:extLst>
            <a:ext uri="{FF2B5EF4-FFF2-40B4-BE49-F238E27FC236}">
              <a16:creationId xmlns:a16="http://schemas.microsoft.com/office/drawing/2014/main" xmlns="" id="{00000000-0008-0000-0100-0000A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52" name="CustomShape 1">
          <a:extLst>
            <a:ext uri="{FF2B5EF4-FFF2-40B4-BE49-F238E27FC236}">
              <a16:creationId xmlns:a16="http://schemas.microsoft.com/office/drawing/2014/main" xmlns="" id="{00000000-0008-0000-0100-0000A8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53" name="CustomShape 1">
          <a:extLst>
            <a:ext uri="{FF2B5EF4-FFF2-40B4-BE49-F238E27FC236}">
              <a16:creationId xmlns:a16="http://schemas.microsoft.com/office/drawing/2014/main" xmlns="" id="{00000000-0008-0000-0100-0000A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54" name="CustomShape 1">
          <a:extLst>
            <a:ext uri="{FF2B5EF4-FFF2-40B4-BE49-F238E27FC236}">
              <a16:creationId xmlns:a16="http://schemas.microsoft.com/office/drawing/2014/main" xmlns="" id="{00000000-0008-0000-0100-0000AA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55" name="CustomShape 1">
          <a:extLst>
            <a:ext uri="{FF2B5EF4-FFF2-40B4-BE49-F238E27FC236}">
              <a16:creationId xmlns:a16="http://schemas.microsoft.com/office/drawing/2014/main" xmlns="" id="{00000000-0008-0000-0100-0000AB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56" name="CustomShape 1">
          <a:extLst>
            <a:ext uri="{FF2B5EF4-FFF2-40B4-BE49-F238E27FC236}">
              <a16:creationId xmlns:a16="http://schemas.microsoft.com/office/drawing/2014/main" xmlns="" id="{00000000-0008-0000-0100-0000AC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957" name="CustomShape 1">
          <a:extLst>
            <a:ext uri="{FF2B5EF4-FFF2-40B4-BE49-F238E27FC236}">
              <a16:creationId xmlns:a16="http://schemas.microsoft.com/office/drawing/2014/main" xmlns="" id="{00000000-0008-0000-0100-0000AD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58" name="CustomShape 1">
          <a:extLst>
            <a:ext uri="{FF2B5EF4-FFF2-40B4-BE49-F238E27FC236}">
              <a16:creationId xmlns:a16="http://schemas.microsoft.com/office/drawing/2014/main" xmlns="" id="{00000000-0008-0000-0100-0000A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59" name="CustomShape 1">
          <a:extLst>
            <a:ext uri="{FF2B5EF4-FFF2-40B4-BE49-F238E27FC236}">
              <a16:creationId xmlns:a16="http://schemas.microsoft.com/office/drawing/2014/main" xmlns="" id="{00000000-0008-0000-0100-0000A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60" name="CustomShape 1">
          <a:extLst>
            <a:ext uri="{FF2B5EF4-FFF2-40B4-BE49-F238E27FC236}">
              <a16:creationId xmlns:a16="http://schemas.microsoft.com/office/drawing/2014/main" xmlns="" id="{00000000-0008-0000-0100-0000B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61" name="CustomShape 1">
          <a:extLst>
            <a:ext uri="{FF2B5EF4-FFF2-40B4-BE49-F238E27FC236}">
              <a16:creationId xmlns:a16="http://schemas.microsoft.com/office/drawing/2014/main" xmlns="" id="{00000000-0008-0000-0100-0000B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62" name="CustomShape 1">
          <a:extLst>
            <a:ext uri="{FF2B5EF4-FFF2-40B4-BE49-F238E27FC236}">
              <a16:creationId xmlns:a16="http://schemas.microsoft.com/office/drawing/2014/main" xmlns="" id="{00000000-0008-0000-0100-0000B2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63" name="CustomShape 1">
          <a:extLst>
            <a:ext uri="{FF2B5EF4-FFF2-40B4-BE49-F238E27FC236}">
              <a16:creationId xmlns:a16="http://schemas.microsoft.com/office/drawing/2014/main" xmlns="" id="{00000000-0008-0000-0100-0000B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64" name="CustomShape 1">
          <a:extLst>
            <a:ext uri="{FF2B5EF4-FFF2-40B4-BE49-F238E27FC236}">
              <a16:creationId xmlns:a16="http://schemas.microsoft.com/office/drawing/2014/main" xmlns="" id="{00000000-0008-0000-0100-0000B4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65" name="CustomShape 1">
          <a:extLst>
            <a:ext uri="{FF2B5EF4-FFF2-40B4-BE49-F238E27FC236}">
              <a16:creationId xmlns:a16="http://schemas.microsoft.com/office/drawing/2014/main" xmlns="" id="{00000000-0008-0000-0100-0000B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66" name="CustomShape 1">
          <a:extLst>
            <a:ext uri="{FF2B5EF4-FFF2-40B4-BE49-F238E27FC236}">
              <a16:creationId xmlns:a16="http://schemas.microsoft.com/office/drawing/2014/main" xmlns="" id="{00000000-0008-0000-0100-0000B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67" name="CustomShape 1">
          <a:extLst>
            <a:ext uri="{FF2B5EF4-FFF2-40B4-BE49-F238E27FC236}">
              <a16:creationId xmlns:a16="http://schemas.microsoft.com/office/drawing/2014/main" xmlns="" id="{00000000-0008-0000-0100-0000B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68" name="CustomShape 1">
          <a:extLst>
            <a:ext uri="{FF2B5EF4-FFF2-40B4-BE49-F238E27FC236}">
              <a16:creationId xmlns:a16="http://schemas.microsoft.com/office/drawing/2014/main" xmlns="" id="{00000000-0008-0000-0100-0000B8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69" name="CustomShape 1">
          <a:extLst>
            <a:ext uri="{FF2B5EF4-FFF2-40B4-BE49-F238E27FC236}">
              <a16:creationId xmlns:a16="http://schemas.microsoft.com/office/drawing/2014/main" xmlns="" id="{00000000-0008-0000-0100-0000B9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70" name="CustomShape 1">
          <a:extLst>
            <a:ext uri="{FF2B5EF4-FFF2-40B4-BE49-F238E27FC236}">
              <a16:creationId xmlns:a16="http://schemas.microsoft.com/office/drawing/2014/main" xmlns="" id="{00000000-0008-0000-0100-0000BA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71" name="CustomShape 1">
          <a:extLst>
            <a:ext uri="{FF2B5EF4-FFF2-40B4-BE49-F238E27FC236}">
              <a16:creationId xmlns:a16="http://schemas.microsoft.com/office/drawing/2014/main" xmlns="" id="{00000000-0008-0000-0100-0000BB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72" name="CustomShape 1">
          <a:extLst>
            <a:ext uri="{FF2B5EF4-FFF2-40B4-BE49-F238E27FC236}">
              <a16:creationId xmlns:a16="http://schemas.microsoft.com/office/drawing/2014/main" xmlns="" id="{00000000-0008-0000-0100-0000BC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73" name="CustomShape 1">
          <a:extLst>
            <a:ext uri="{FF2B5EF4-FFF2-40B4-BE49-F238E27FC236}">
              <a16:creationId xmlns:a16="http://schemas.microsoft.com/office/drawing/2014/main" xmlns="" id="{00000000-0008-0000-0100-0000B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74" name="CustomShape 1">
          <a:extLst>
            <a:ext uri="{FF2B5EF4-FFF2-40B4-BE49-F238E27FC236}">
              <a16:creationId xmlns:a16="http://schemas.microsoft.com/office/drawing/2014/main" xmlns="" id="{00000000-0008-0000-0100-0000BE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75" name="CustomShape 1">
          <a:extLst>
            <a:ext uri="{FF2B5EF4-FFF2-40B4-BE49-F238E27FC236}">
              <a16:creationId xmlns:a16="http://schemas.microsoft.com/office/drawing/2014/main" xmlns="" id="{00000000-0008-0000-0100-0000BF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76" name="CustomShape 1">
          <a:extLst>
            <a:ext uri="{FF2B5EF4-FFF2-40B4-BE49-F238E27FC236}">
              <a16:creationId xmlns:a16="http://schemas.microsoft.com/office/drawing/2014/main" xmlns="" id="{00000000-0008-0000-0100-0000C0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77" name="CustomShape 1">
          <a:extLst>
            <a:ext uri="{FF2B5EF4-FFF2-40B4-BE49-F238E27FC236}">
              <a16:creationId xmlns:a16="http://schemas.microsoft.com/office/drawing/2014/main" xmlns="" id="{00000000-0008-0000-0100-0000C1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78" name="CustomShape 1">
          <a:extLst>
            <a:ext uri="{FF2B5EF4-FFF2-40B4-BE49-F238E27FC236}">
              <a16:creationId xmlns:a16="http://schemas.microsoft.com/office/drawing/2014/main" xmlns="" id="{00000000-0008-0000-0100-0000C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79" name="CustomShape 1">
          <a:extLst>
            <a:ext uri="{FF2B5EF4-FFF2-40B4-BE49-F238E27FC236}">
              <a16:creationId xmlns:a16="http://schemas.microsoft.com/office/drawing/2014/main" xmlns="" id="{00000000-0008-0000-0100-0000C3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80" name="CustomShape 1">
          <a:extLst>
            <a:ext uri="{FF2B5EF4-FFF2-40B4-BE49-F238E27FC236}">
              <a16:creationId xmlns:a16="http://schemas.microsoft.com/office/drawing/2014/main" xmlns="" id="{00000000-0008-0000-0100-0000C4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81" name="CustomShape 1">
          <a:extLst>
            <a:ext uri="{FF2B5EF4-FFF2-40B4-BE49-F238E27FC236}">
              <a16:creationId xmlns:a16="http://schemas.microsoft.com/office/drawing/2014/main" xmlns="" id="{00000000-0008-0000-0100-0000C5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82" name="CustomShape 1">
          <a:extLst>
            <a:ext uri="{FF2B5EF4-FFF2-40B4-BE49-F238E27FC236}">
              <a16:creationId xmlns:a16="http://schemas.microsoft.com/office/drawing/2014/main" xmlns="" id="{00000000-0008-0000-0100-0000C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83" name="CustomShape 1">
          <a:extLst>
            <a:ext uri="{FF2B5EF4-FFF2-40B4-BE49-F238E27FC236}">
              <a16:creationId xmlns:a16="http://schemas.microsoft.com/office/drawing/2014/main" xmlns="" id="{00000000-0008-0000-0100-0000C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84" name="CustomShape 1">
          <a:extLst>
            <a:ext uri="{FF2B5EF4-FFF2-40B4-BE49-F238E27FC236}">
              <a16:creationId xmlns:a16="http://schemas.microsoft.com/office/drawing/2014/main" xmlns="" id="{00000000-0008-0000-0100-0000C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85" name="CustomShape 1">
          <a:extLst>
            <a:ext uri="{FF2B5EF4-FFF2-40B4-BE49-F238E27FC236}">
              <a16:creationId xmlns:a16="http://schemas.microsoft.com/office/drawing/2014/main" xmlns="" id="{00000000-0008-0000-0100-0000C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86" name="CustomShape 1">
          <a:extLst>
            <a:ext uri="{FF2B5EF4-FFF2-40B4-BE49-F238E27FC236}">
              <a16:creationId xmlns:a16="http://schemas.microsoft.com/office/drawing/2014/main" xmlns="" id="{00000000-0008-0000-0100-0000C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87" name="CustomShape 1">
          <a:extLst>
            <a:ext uri="{FF2B5EF4-FFF2-40B4-BE49-F238E27FC236}">
              <a16:creationId xmlns:a16="http://schemas.microsoft.com/office/drawing/2014/main" xmlns="" id="{00000000-0008-0000-0100-0000C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88" name="CustomShape 1">
          <a:extLst>
            <a:ext uri="{FF2B5EF4-FFF2-40B4-BE49-F238E27FC236}">
              <a16:creationId xmlns:a16="http://schemas.microsoft.com/office/drawing/2014/main" xmlns="" id="{00000000-0008-0000-0100-0000C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89" name="CustomShape 1">
          <a:extLst>
            <a:ext uri="{FF2B5EF4-FFF2-40B4-BE49-F238E27FC236}">
              <a16:creationId xmlns:a16="http://schemas.microsoft.com/office/drawing/2014/main" xmlns="" id="{00000000-0008-0000-0100-0000C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90" name="CustomShape 1">
          <a:extLst>
            <a:ext uri="{FF2B5EF4-FFF2-40B4-BE49-F238E27FC236}">
              <a16:creationId xmlns:a16="http://schemas.microsoft.com/office/drawing/2014/main" xmlns="" id="{00000000-0008-0000-0100-0000CE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91" name="CustomShape 1">
          <a:extLst>
            <a:ext uri="{FF2B5EF4-FFF2-40B4-BE49-F238E27FC236}">
              <a16:creationId xmlns:a16="http://schemas.microsoft.com/office/drawing/2014/main" xmlns="" id="{00000000-0008-0000-0100-0000C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92" name="CustomShape 1">
          <a:extLst>
            <a:ext uri="{FF2B5EF4-FFF2-40B4-BE49-F238E27FC236}">
              <a16:creationId xmlns:a16="http://schemas.microsoft.com/office/drawing/2014/main" xmlns="" id="{00000000-0008-0000-0100-0000D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93" name="CustomShape 1">
          <a:extLst>
            <a:ext uri="{FF2B5EF4-FFF2-40B4-BE49-F238E27FC236}">
              <a16:creationId xmlns:a16="http://schemas.microsoft.com/office/drawing/2014/main" xmlns="" id="{00000000-0008-0000-0100-0000D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94" name="CustomShape 1">
          <a:extLst>
            <a:ext uri="{FF2B5EF4-FFF2-40B4-BE49-F238E27FC236}">
              <a16:creationId xmlns:a16="http://schemas.microsoft.com/office/drawing/2014/main" xmlns="" id="{00000000-0008-0000-0100-0000D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95" name="CustomShape 1">
          <a:extLst>
            <a:ext uri="{FF2B5EF4-FFF2-40B4-BE49-F238E27FC236}">
              <a16:creationId xmlns:a16="http://schemas.microsoft.com/office/drawing/2014/main" xmlns="" id="{00000000-0008-0000-0100-0000D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96" name="CustomShape 1">
          <a:extLst>
            <a:ext uri="{FF2B5EF4-FFF2-40B4-BE49-F238E27FC236}">
              <a16:creationId xmlns:a16="http://schemas.microsoft.com/office/drawing/2014/main" xmlns="" id="{00000000-0008-0000-0100-0000D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97" name="CustomShape 1">
          <a:extLst>
            <a:ext uri="{FF2B5EF4-FFF2-40B4-BE49-F238E27FC236}">
              <a16:creationId xmlns:a16="http://schemas.microsoft.com/office/drawing/2014/main" xmlns="" id="{00000000-0008-0000-0100-0000D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98" name="CustomShape 1">
          <a:extLst>
            <a:ext uri="{FF2B5EF4-FFF2-40B4-BE49-F238E27FC236}">
              <a16:creationId xmlns:a16="http://schemas.microsoft.com/office/drawing/2014/main" xmlns="" id="{00000000-0008-0000-0100-0000D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99" name="CustomShape 1">
          <a:extLst>
            <a:ext uri="{FF2B5EF4-FFF2-40B4-BE49-F238E27FC236}">
              <a16:creationId xmlns:a16="http://schemas.microsoft.com/office/drawing/2014/main" xmlns="" id="{00000000-0008-0000-0100-0000D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00" name="CustomShape 1">
          <a:extLst>
            <a:ext uri="{FF2B5EF4-FFF2-40B4-BE49-F238E27FC236}">
              <a16:creationId xmlns:a16="http://schemas.microsoft.com/office/drawing/2014/main" xmlns="" id="{00000000-0008-0000-0100-0000D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01" name="CustomShape 1">
          <a:extLst>
            <a:ext uri="{FF2B5EF4-FFF2-40B4-BE49-F238E27FC236}">
              <a16:creationId xmlns:a16="http://schemas.microsoft.com/office/drawing/2014/main" xmlns="" id="{00000000-0008-0000-0100-0000D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002" name="CustomShape 1">
          <a:extLst>
            <a:ext uri="{FF2B5EF4-FFF2-40B4-BE49-F238E27FC236}">
              <a16:creationId xmlns:a16="http://schemas.microsoft.com/office/drawing/2014/main" xmlns="" id="{00000000-0008-0000-0100-0000DA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03" name="CustomShape 1">
          <a:extLst>
            <a:ext uri="{FF2B5EF4-FFF2-40B4-BE49-F238E27FC236}">
              <a16:creationId xmlns:a16="http://schemas.microsoft.com/office/drawing/2014/main" xmlns="" id="{00000000-0008-0000-0100-0000A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04" name="CustomShape 1">
          <a:extLst>
            <a:ext uri="{FF2B5EF4-FFF2-40B4-BE49-F238E27FC236}">
              <a16:creationId xmlns:a16="http://schemas.microsoft.com/office/drawing/2014/main" xmlns="" id="{00000000-0008-0000-0100-0000AD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05" name="CustomShape 1">
          <a:extLst>
            <a:ext uri="{FF2B5EF4-FFF2-40B4-BE49-F238E27FC236}">
              <a16:creationId xmlns:a16="http://schemas.microsoft.com/office/drawing/2014/main" xmlns="" id="{00000000-0008-0000-0100-0000A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06" name="CustomShape 1">
          <a:extLst>
            <a:ext uri="{FF2B5EF4-FFF2-40B4-BE49-F238E27FC236}">
              <a16:creationId xmlns:a16="http://schemas.microsoft.com/office/drawing/2014/main" xmlns="" id="{00000000-0008-0000-0100-0000A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07" name="CustomShape 1">
          <a:extLst>
            <a:ext uri="{FF2B5EF4-FFF2-40B4-BE49-F238E27FC236}">
              <a16:creationId xmlns:a16="http://schemas.microsoft.com/office/drawing/2014/main" xmlns="" id="{00000000-0008-0000-0100-0000B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08" name="CustomShape 1">
          <a:extLst>
            <a:ext uri="{FF2B5EF4-FFF2-40B4-BE49-F238E27FC236}">
              <a16:creationId xmlns:a16="http://schemas.microsoft.com/office/drawing/2014/main" xmlns="" id="{00000000-0008-0000-0100-0000B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09" name="CustomShape 1">
          <a:extLst>
            <a:ext uri="{FF2B5EF4-FFF2-40B4-BE49-F238E27FC236}">
              <a16:creationId xmlns:a16="http://schemas.microsoft.com/office/drawing/2014/main" xmlns="" id="{00000000-0008-0000-0100-0000B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10" name="CustomShape 1">
          <a:extLst>
            <a:ext uri="{FF2B5EF4-FFF2-40B4-BE49-F238E27FC236}">
              <a16:creationId xmlns:a16="http://schemas.microsoft.com/office/drawing/2014/main" xmlns="" id="{00000000-0008-0000-0100-0000B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11" name="CustomShape 1">
          <a:extLst>
            <a:ext uri="{FF2B5EF4-FFF2-40B4-BE49-F238E27FC236}">
              <a16:creationId xmlns:a16="http://schemas.microsoft.com/office/drawing/2014/main" xmlns="" id="{00000000-0008-0000-0100-0000B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12" name="CustomShape 1">
          <a:extLst>
            <a:ext uri="{FF2B5EF4-FFF2-40B4-BE49-F238E27FC236}">
              <a16:creationId xmlns:a16="http://schemas.microsoft.com/office/drawing/2014/main" xmlns="" id="{00000000-0008-0000-0100-0000B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13" name="CustomShape 1">
          <a:extLst>
            <a:ext uri="{FF2B5EF4-FFF2-40B4-BE49-F238E27FC236}">
              <a16:creationId xmlns:a16="http://schemas.microsoft.com/office/drawing/2014/main" xmlns="" id="{00000000-0008-0000-0100-0000B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14" name="CustomShape 1">
          <a:extLst>
            <a:ext uri="{FF2B5EF4-FFF2-40B4-BE49-F238E27FC236}">
              <a16:creationId xmlns:a16="http://schemas.microsoft.com/office/drawing/2014/main" xmlns="" id="{00000000-0008-0000-0100-0000B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15" name="CustomShape 1">
          <a:extLst>
            <a:ext uri="{FF2B5EF4-FFF2-40B4-BE49-F238E27FC236}">
              <a16:creationId xmlns:a16="http://schemas.microsoft.com/office/drawing/2014/main" xmlns="" id="{00000000-0008-0000-0100-0000B8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16" name="CustomShape 1">
          <a:extLst>
            <a:ext uri="{FF2B5EF4-FFF2-40B4-BE49-F238E27FC236}">
              <a16:creationId xmlns:a16="http://schemas.microsoft.com/office/drawing/2014/main" xmlns="" id="{00000000-0008-0000-0100-0000B9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17" name="CustomShape 1">
          <a:extLst>
            <a:ext uri="{FF2B5EF4-FFF2-40B4-BE49-F238E27FC236}">
              <a16:creationId xmlns:a16="http://schemas.microsoft.com/office/drawing/2014/main" xmlns="" id="{00000000-0008-0000-0100-0000BA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18" name="CustomShape 1">
          <a:extLst>
            <a:ext uri="{FF2B5EF4-FFF2-40B4-BE49-F238E27FC236}">
              <a16:creationId xmlns:a16="http://schemas.microsoft.com/office/drawing/2014/main" xmlns="" id="{00000000-0008-0000-0100-0000BB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19" name="CustomShape 1">
          <a:extLst>
            <a:ext uri="{FF2B5EF4-FFF2-40B4-BE49-F238E27FC236}">
              <a16:creationId xmlns:a16="http://schemas.microsoft.com/office/drawing/2014/main" xmlns="" id="{00000000-0008-0000-0100-0000BC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20" name="CustomShape 1">
          <a:extLst>
            <a:ext uri="{FF2B5EF4-FFF2-40B4-BE49-F238E27FC236}">
              <a16:creationId xmlns:a16="http://schemas.microsoft.com/office/drawing/2014/main" xmlns="" id="{00000000-0008-0000-0100-0000B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21" name="CustomShape 1">
          <a:extLst>
            <a:ext uri="{FF2B5EF4-FFF2-40B4-BE49-F238E27FC236}">
              <a16:creationId xmlns:a16="http://schemas.microsoft.com/office/drawing/2014/main" xmlns="" id="{00000000-0008-0000-0100-0000BE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22" name="CustomShape 1">
          <a:extLst>
            <a:ext uri="{FF2B5EF4-FFF2-40B4-BE49-F238E27FC236}">
              <a16:creationId xmlns:a16="http://schemas.microsoft.com/office/drawing/2014/main" xmlns="" id="{00000000-0008-0000-0100-0000BF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23" name="CustomShape 1">
          <a:extLst>
            <a:ext uri="{FF2B5EF4-FFF2-40B4-BE49-F238E27FC236}">
              <a16:creationId xmlns:a16="http://schemas.microsoft.com/office/drawing/2014/main" xmlns="" id="{00000000-0008-0000-0100-0000C0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24" name="CustomShape 1">
          <a:extLst>
            <a:ext uri="{FF2B5EF4-FFF2-40B4-BE49-F238E27FC236}">
              <a16:creationId xmlns:a16="http://schemas.microsoft.com/office/drawing/2014/main" xmlns="" id="{00000000-0008-0000-0100-0000C1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25" name="CustomShape 1">
          <a:extLst>
            <a:ext uri="{FF2B5EF4-FFF2-40B4-BE49-F238E27FC236}">
              <a16:creationId xmlns:a16="http://schemas.microsoft.com/office/drawing/2014/main" xmlns="" id="{00000000-0008-0000-0100-0000C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26" name="CustomShape 1">
          <a:extLst>
            <a:ext uri="{FF2B5EF4-FFF2-40B4-BE49-F238E27FC236}">
              <a16:creationId xmlns:a16="http://schemas.microsoft.com/office/drawing/2014/main" xmlns="" id="{00000000-0008-0000-0100-0000C3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27" name="CustomShape 1">
          <a:extLst>
            <a:ext uri="{FF2B5EF4-FFF2-40B4-BE49-F238E27FC236}">
              <a16:creationId xmlns:a16="http://schemas.microsoft.com/office/drawing/2014/main" xmlns="" id="{00000000-0008-0000-0100-0000C4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28" name="CustomShape 1">
          <a:extLst>
            <a:ext uri="{FF2B5EF4-FFF2-40B4-BE49-F238E27FC236}">
              <a16:creationId xmlns:a16="http://schemas.microsoft.com/office/drawing/2014/main" xmlns="" id="{00000000-0008-0000-0100-0000C5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29" name="CustomShape 1">
          <a:extLst>
            <a:ext uri="{FF2B5EF4-FFF2-40B4-BE49-F238E27FC236}">
              <a16:creationId xmlns:a16="http://schemas.microsoft.com/office/drawing/2014/main" xmlns="" id="{00000000-0008-0000-0100-0000C6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30" name="CustomShape 1">
          <a:extLst>
            <a:ext uri="{FF2B5EF4-FFF2-40B4-BE49-F238E27FC236}">
              <a16:creationId xmlns:a16="http://schemas.microsoft.com/office/drawing/2014/main" xmlns="" id="{00000000-0008-0000-0100-0000C7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31" name="CustomShape 1">
          <a:extLst>
            <a:ext uri="{FF2B5EF4-FFF2-40B4-BE49-F238E27FC236}">
              <a16:creationId xmlns:a16="http://schemas.microsoft.com/office/drawing/2014/main" xmlns="" id="{00000000-0008-0000-0100-0000C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32" name="CustomShape 1">
          <a:extLst>
            <a:ext uri="{FF2B5EF4-FFF2-40B4-BE49-F238E27FC236}">
              <a16:creationId xmlns:a16="http://schemas.microsoft.com/office/drawing/2014/main" xmlns="" id="{00000000-0008-0000-0100-0000C9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33" name="CustomShape 1">
          <a:extLst>
            <a:ext uri="{FF2B5EF4-FFF2-40B4-BE49-F238E27FC236}">
              <a16:creationId xmlns:a16="http://schemas.microsoft.com/office/drawing/2014/main" xmlns="" id="{00000000-0008-0000-0100-0000C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34" name="CustomShape 1">
          <a:extLst>
            <a:ext uri="{FF2B5EF4-FFF2-40B4-BE49-F238E27FC236}">
              <a16:creationId xmlns:a16="http://schemas.microsoft.com/office/drawing/2014/main" xmlns="" id="{00000000-0008-0000-0100-0000CB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35" name="CustomShape 1">
          <a:extLst>
            <a:ext uri="{FF2B5EF4-FFF2-40B4-BE49-F238E27FC236}">
              <a16:creationId xmlns:a16="http://schemas.microsoft.com/office/drawing/2014/main" xmlns="" id="{00000000-0008-0000-0100-0000CC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36" name="CustomShape 1">
          <a:extLst>
            <a:ext uri="{FF2B5EF4-FFF2-40B4-BE49-F238E27FC236}">
              <a16:creationId xmlns:a16="http://schemas.microsoft.com/office/drawing/2014/main" xmlns="" id="{00000000-0008-0000-0100-0000CD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37" name="CustomShape 1">
          <a:extLst>
            <a:ext uri="{FF2B5EF4-FFF2-40B4-BE49-F238E27FC236}">
              <a16:creationId xmlns:a16="http://schemas.microsoft.com/office/drawing/2014/main" xmlns="" id="{00000000-0008-0000-0100-0000C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38" name="CustomShape 1">
          <a:extLst>
            <a:ext uri="{FF2B5EF4-FFF2-40B4-BE49-F238E27FC236}">
              <a16:creationId xmlns:a16="http://schemas.microsoft.com/office/drawing/2014/main" xmlns="" id="{00000000-0008-0000-0100-0000C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39" name="CustomShape 1">
          <a:extLst>
            <a:ext uri="{FF2B5EF4-FFF2-40B4-BE49-F238E27FC236}">
              <a16:creationId xmlns:a16="http://schemas.microsoft.com/office/drawing/2014/main" xmlns="" id="{00000000-0008-0000-0100-0000D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40" name="CustomShape 1">
          <a:extLst>
            <a:ext uri="{FF2B5EF4-FFF2-40B4-BE49-F238E27FC236}">
              <a16:creationId xmlns:a16="http://schemas.microsoft.com/office/drawing/2014/main" xmlns="" id="{00000000-0008-0000-0100-0000D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41" name="CustomShape 1">
          <a:extLst>
            <a:ext uri="{FF2B5EF4-FFF2-40B4-BE49-F238E27FC236}">
              <a16:creationId xmlns:a16="http://schemas.microsoft.com/office/drawing/2014/main" xmlns="" id="{00000000-0008-0000-0100-0000D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42" name="CustomShape 1">
          <a:extLst>
            <a:ext uri="{FF2B5EF4-FFF2-40B4-BE49-F238E27FC236}">
              <a16:creationId xmlns:a16="http://schemas.microsoft.com/office/drawing/2014/main" xmlns="" id="{00000000-0008-0000-0100-0000D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43" name="CustomShape 1">
          <a:extLst>
            <a:ext uri="{FF2B5EF4-FFF2-40B4-BE49-F238E27FC236}">
              <a16:creationId xmlns:a16="http://schemas.microsoft.com/office/drawing/2014/main" xmlns="" id="{00000000-0008-0000-0100-0000D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44" name="CustomShape 1">
          <a:extLst>
            <a:ext uri="{FF2B5EF4-FFF2-40B4-BE49-F238E27FC236}">
              <a16:creationId xmlns:a16="http://schemas.microsoft.com/office/drawing/2014/main" xmlns="" id="{00000000-0008-0000-0100-0000D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45" name="CustomShape 1">
          <a:extLst>
            <a:ext uri="{FF2B5EF4-FFF2-40B4-BE49-F238E27FC236}">
              <a16:creationId xmlns:a16="http://schemas.microsoft.com/office/drawing/2014/main" xmlns="" id="{00000000-0008-0000-0100-0000D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46" name="CustomShape 1">
          <a:extLst>
            <a:ext uri="{FF2B5EF4-FFF2-40B4-BE49-F238E27FC236}">
              <a16:creationId xmlns:a16="http://schemas.microsoft.com/office/drawing/2014/main" xmlns="" id="{00000000-0008-0000-0100-0000D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47" name="CustomShape 1">
          <a:extLst>
            <a:ext uri="{FF2B5EF4-FFF2-40B4-BE49-F238E27FC236}">
              <a16:creationId xmlns:a16="http://schemas.microsoft.com/office/drawing/2014/main" xmlns="" id="{00000000-0008-0000-0100-0000D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48" name="CustomShape 1">
          <a:extLst>
            <a:ext uri="{FF2B5EF4-FFF2-40B4-BE49-F238E27FC236}">
              <a16:creationId xmlns:a16="http://schemas.microsoft.com/office/drawing/2014/main" xmlns="" id="{00000000-0008-0000-0100-0000D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49" name="CustomShape 1">
          <a:extLst>
            <a:ext uri="{FF2B5EF4-FFF2-40B4-BE49-F238E27FC236}">
              <a16:creationId xmlns:a16="http://schemas.microsoft.com/office/drawing/2014/main" xmlns="" id="{00000000-0008-0000-0100-0000D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50" name="CustomShape 1">
          <a:extLst>
            <a:ext uri="{FF2B5EF4-FFF2-40B4-BE49-F238E27FC236}">
              <a16:creationId xmlns:a16="http://schemas.microsoft.com/office/drawing/2014/main" xmlns="" id="{00000000-0008-0000-0100-0000D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51" name="CustomShape 1">
          <a:extLst>
            <a:ext uri="{FF2B5EF4-FFF2-40B4-BE49-F238E27FC236}">
              <a16:creationId xmlns:a16="http://schemas.microsoft.com/office/drawing/2014/main" xmlns="" id="{00000000-0008-0000-0100-0000D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52" name="CustomShape 1">
          <a:extLst>
            <a:ext uri="{FF2B5EF4-FFF2-40B4-BE49-F238E27FC236}">
              <a16:creationId xmlns:a16="http://schemas.microsoft.com/office/drawing/2014/main" xmlns="" id="{00000000-0008-0000-0100-0000D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53" name="CustomShape 1">
          <a:extLst>
            <a:ext uri="{FF2B5EF4-FFF2-40B4-BE49-F238E27FC236}">
              <a16:creationId xmlns:a16="http://schemas.microsoft.com/office/drawing/2014/main" xmlns="" id="{00000000-0008-0000-0100-0000D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54" name="CustomShape 1">
          <a:extLst>
            <a:ext uri="{FF2B5EF4-FFF2-40B4-BE49-F238E27FC236}">
              <a16:creationId xmlns:a16="http://schemas.microsoft.com/office/drawing/2014/main" xmlns="" id="{00000000-0008-0000-0100-0000D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55" name="CustomShape 1">
          <a:extLst>
            <a:ext uri="{FF2B5EF4-FFF2-40B4-BE49-F238E27FC236}">
              <a16:creationId xmlns:a16="http://schemas.microsoft.com/office/drawing/2014/main" xmlns="" id="{00000000-0008-0000-0100-0000E0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56" name="CustomShape 1">
          <a:extLst>
            <a:ext uri="{FF2B5EF4-FFF2-40B4-BE49-F238E27FC236}">
              <a16:creationId xmlns:a16="http://schemas.microsoft.com/office/drawing/2014/main" xmlns="" id="{00000000-0008-0000-0100-0000E1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57" name="CustomShape 1">
          <a:extLst>
            <a:ext uri="{FF2B5EF4-FFF2-40B4-BE49-F238E27FC236}">
              <a16:creationId xmlns:a16="http://schemas.microsoft.com/office/drawing/2014/main" xmlns="" id="{00000000-0008-0000-0100-0000E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58" name="CustomShape 1">
          <a:extLst>
            <a:ext uri="{FF2B5EF4-FFF2-40B4-BE49-F238E27FC236}">
              <a16:creationId xmlns:a16="http://schemas.microsoft.com/office/drawing/2014/main" xmlns="" id="{00000000-0008-0000-0100-0000E3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59" name="CustomShape 1">
          <a:extLst>
            <a:ext uri="{FF2B5EF4-FFF2-40B4-BE49-F238E27FC236}">
              <a16:creationId xmlns:a16="http://schemas.microsoft.com/office/drawing/2014/main" xmlns="" id="{00000000-0008-0000-0100-0000E4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60" name="CustomShape 1">
          <a:extLst>
            <a:ext uri="{FF2B5EF4-FFF2-40B4-BE49-F238E27FC236}">
              <a16:creationId xmlns:a16="http://schemas.microsoft.com/office/drawing/2014/main" xmlns="" id="{00000000-0008-0000-0100-0000E5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61" name="CustomShape 1">
          <a:extLst>
            <a:ext uri="{FF2B5EF4-FFF2-40B4-BE49-F238E27FC236}">
              <a16:creationId xmlns:a16="http://schemas.microsoft.com/office/drawing/2014/main" xmlns="" id="{00000000-0008-0000-0100-0000E6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62" name="CustomShape 1">
          <a:extLst>
            <a:ext uri="{FF2B5EF4-FFF2-40B4-BE49-F238E27FC236}">
              <a16:creationId xmlns:a16="http://schemas.microsoft.com/office/drawing/2014/main" xmlns="" id="{00000000-0008-0000-0100-0000E7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63" name="CustomShape 1">
          <a:extLst>
            <a:ext uri="{FF2B5EF4-FFF2-40B4-BE49-F238E27FC236}">
              <a16:creationId xmlns:a16="http://schemas.microsoft.com/office/drawing/2014/main" xmlns="" id="{00000000-0008-0000-0100-0000E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64" name="CustomShape 1">
          <a:extLst>
            <a:ext uri="{FF2B5EF4-FFF2-40B4-BE49-F238E27FC236}">
              <a16:creationId xmlns:a16="http://schemas.microsoft.com/office/drawing/2014/main" xmlns="" id="{00000000-0008-0000-0100-0000E9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65" name="CustomShape 1">
          <a:extLst>
            <a:ext uri="{FF2B5EF4-FFF2-40B4-BE49-F238E27FC236}">
              <a16:creationId xmlns:a16="http://schemas.microsoft.com/office/drawing/2014/main" xmlns="" id="{00000000-0008-0000-0100-0000EA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66" name="CustomShape 1">
          <a:extLst>
            <a:ext uri="{FF2B5EF4-FFF2-40B4-BE49-F238E27FC236}">
              <a16:creationId xmlns:a16="http://schemas.microsoft.com/office/drawing/2014/main" xmlns="" id="{00000000-0008-0000-0100-0000EB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67" name="CustomShape 1">
          <a:extLst>
            <a:ext uri="{FF2B5EF4-FFF2-40B4-BE49-F238E27FC236}">
              <a16:creationId xmlns:a16="http://schemas.microsoft.com/office/drawing/2014/main" xmlns="" id="{00000000-0008-0000-0100-0000EC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68" name="CustomShape 1">
          <a:extLst>
            <a:ext uri="{FF2B5EF4-FFF2-40B4-BE49-F238E27FC236}">
              <a16:creationId xmlns:a16="http://schemas.microsoft.com/office/drawing/2014/main" xmlns="" id="{00000000-0008-0000-0100-0000E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69" name="CustomShape 1">
          <a:extLst>
            <a:ext uri="{FF2B5EF4-FFF2-40B4-BE49-F238E27FC236}">
              <a16:creationId xmlns:a16="http://schemas.microsoft.com/office/drawing/2014/main" xmlns="" id="{00000000-0008-0000-0100-0000EE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70" name="CustomShape 1">
          <a:extLst>
            <a:ext uri="{FF2B5EF4-FFF2-40B4-BE49-F238E27FC236}">
              <a16:creationId xmlns:a16="http://schemas.microsoft.com/office/drawing/2014/main" xmlns="" id="{00000000-0008-0000-0100-0000E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71" name="CustomShape 1">
          <a:extLst>
            <a:ext uri="{FF2B5EF4-FFF2-40B4-BE49-F238E27FC236}">
              <a16:creationId xmlns:a16="http://schemas.microsoft.com/office/drawing/2014/main" xmlns="" id="{00000000-0008-0000-0100-0000F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72" name="CustomShape 1">
          <a:extLst>
            <a:ext uri="{FF2B5EF4-FFF2-40B4-BE49-F238E27FC236}">
              <a16:creationId xmlns:a16="http://schemas.microsoft.com/office/drawing/2014/main" xmlns="" id="{00000000-0008-0000-0100-0000F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73" name="CustomShape 1">
          <a:extLst>
            <a:ext uri="{FF2B5EF4-FFF2-40B4-BE49-F238E27FC236}">
              <a16:creationId xmlns:a16="http://schemas.microsoft.com/office/drawing/2014/main" xmlns="" id="{00000000-0008-0000-0100-0000F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74" name="CustomShape 1">
          <a:extLst>
            <a:ext uri="{FF2B5EF4-FFF2-40B4-BE49-F238E27FC236}">
              <a16:creationId xmlns:a16="http://schemas.microsoft.com/office/drawing/2014/main" xmlns="" id="{00000000-0008-0000-0100-0000F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75" name="CustomShape 1">
          <a:extLst>
            <a:ext uri="{FF2B5EF4-FFF2-40B4-BE49-F238E27FC236}">
              <a16:creationId xmlns:a16="http://schemas.microsoft.com/office/drawing/2014/main" xmlns="" id="{00000000-0008-0000-0100-0000F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76" name="CustomShape 1">
          <a:extLst>
            <a:ext uri="{FF2B5EF4-FFF2-40B4-BE49-F238E27FC236}">
              <a16:creationId xmlns:a16="http://schemas.microsoft.com/office/drawing/2014/main" xmlns="" id="{00000000-0008-0000-0100-0000F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77" name="CustomShape 1">
          <a:extLst>
            <a:ext uri="{FF2B5EF4-FFF2-40B4-BE49-F238E27FC236}">
              <a16:creationId xmlns:a16="http://schemas.microsoft.com/office/drawing/2014/main" xmlns="" id="{00000000-0008-0000-0100-0000F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78" name="CustomShape 1">
          <a:extLst>
            <a:ext uri="{FF2B5EF4-FFF2-40B4-BE49-F238E27FC236}">
              <a16:creationId xmlns:a16="http://schemas.microsoft.com/office/drawing/2014/main" xmlns="" id="{00000000-0008-0000-0100-0000F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79" name="CustomShape 1">
          <a:extLst>
            <a:ext uri="{FF2B5EF4-FFF2-40B4-BE49-F238E27FC236}">
              <a16:creationId xmlns:a16="http://schemas.microsoft.com/office/drawing/2014/main" xmlns="" id="{00000000-0008-0000-0100-0000F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80" name="CustomShape 1">
          <a:extLst>
            <a:ext uri="{FF2B5EF4-FFF2-40B4-BE49-F238E27FC236}">
              <a16:creationId xmlns:a16="http://schemas.microsoft.com/office/drawing/2014/main" xmlns="" id="{00000000-0008-0000-0100-0000F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81" name="CustomShape 1">
          <a:extLst>
            <a:ext uri="{FF2B5EF4-FFF2-40B4-BE49-F238E27FC236}">
              <a16:creationId xmlns:a16="http://schemas.microsoft.com/office/drawing/2014/main" xmlns="" id="{00000000-0008-0000-0100-0000F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82" name="CustomShape 1">
          <a:extLst>
            <a:ext uri="{FF2B5EF4-FFF2-40B4-BE49-F238E27FC236}">
              <a16:creationId xmlns:a16="http://schemas.microsoft.com/office/drawing/2014/main" xmlns="" id="{00000000-0008-0000-0100-0000F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83" name="CustomShape 1">
          <a:extLst>
            <a:ext uri="{FF2B5EF4-FFF2-40B4-BE49-F238E27FC236}">
              <a16:creationId xmlns:a16="http://schemas.microsoft.com/office/drawing/2014/main" xmlns="" id="{00000000-0008-0000-0100-0000F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84" name="CustomShape 1">
          <a:extLst>
            <a:ext uri="{FF2B5EF4-FFF2-40B4-BE49-F238E27FC236}">
              <a16:creationId xmlns:a16="http://schemas.microsoft.com/office/drawing/2014/main" xmlns="" id="{00000000-0008-0000-0100-0000F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85" name="CustomShape 1">
          <a:extLst>
            <a:ext uri="{FF2B5EF4-FFF2-40B4-BE49-F238E27FC236}">
              <a16:creationId xmlns:a16="http://schemas.microsoft.com/office/drawing/2014/main" xmlns="" id="{00000000-0008-0000-0100-0000F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86" name="CustomShape 1">
          <a:extLst>
            <a:ext uri="{FF2B5EF4-FFF2-40B4-BE49-F238E27FC236}">
              <a16:creationId xmlns:a16="http://schemas.microsoft.com/office/drawing/2014/main" xmlns="" id="{00000000-0008-0000-0100-0000F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87" name="CustomShape 1">
          <a:extLst>
            <a:ext uri="{FF2B5EF4-FFF2-40B4-BE49-F238E27FC236}">
              <a16:creationId xmlns:a16="http://schemas.microsoft.com/office/drawing/2014/main" xmlns="" id="{00000000-0008-0000-0100-00000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88" name="CustomShape 1">
          <a:extLst>
            <a:ext uri="{FF2B5EF4-FFF2-40B4-BE49-F238E27FC236}">
              <a16:creationId xmlns:a16="http://schemas.microsoft.com/office/drawing/2014/main" xmlns="" id="{00000000-0008-0000-0100-00000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89" name="CustomShape 1">
          <a:extLst>
            <a:ext uri="{FF2B5EF4-FFF2-40B4-BE49-F238E27FC236}">
              <a16:creationId xmlns:a16="http://schemas.microsoft.com/office/drawing/2014/main" xmlns="" id="{00000000-0008-0000-0100-00000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90" name="CustomShape 1">
          <a:extLst>
            <a:ext uri="{FF2B5EF4-FFF2-40B4-BE49-F238E27FC236}">
              <a16:creationId xmlns:a16="http://schemas.microsoft.com/office/drawing/2014/main" xmlns="" id="{00000000-0008-0000-0100-00000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91" name="CustomShape 1">
          <a:extLst>
            <a:ext uri="{FF2B5EF4-FFF2-40B4-BE49-F238E27FC236}">
              <a16:creationId xmlns:a16="http://schemas.microsoft.com/office/drawing/2014/main" xmlns="" id="{00000000-0008-0000-0100-00000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92" name="CustomShape 1">
          <a:extLst>
            <a:ext uri="{FF2B5EF4-FFF2-40B4-BE49-F238E27FC236}">
              <a16:creationId xmlns:a16="http://schemas.microsoft.com/office/drawing/2014/main" xmlns="" id="{00000000-0008-0000-0100-00000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93" name="CustomShape 1">
          <a:extLst>
            <a:ext uri="{FF2B5EF4-FFF2-40B4-BE49-F238E27FC236}">
              <a16:creationId xmlns:a16="http://schemas.microsoft.com/office/drawing/2014/main" xmlns="" id="{00000000-0008-0000-0100-00000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94" name="CustomShape 1">
          <a:extLst>
            <a:ext uri="{FF2B5EF4-FFF2-40B4-BE49-F238E27FC236}">
              <a16:creationId xmlns:a16="http://schemas.microsoft.com/office/drawing/2014/main" xmlns="" id="{00000000-0008-0000-0100-00000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95" name="CustomShape 1">
          <a:extLst>
            <a:ext uri="{FF2B5EF4-FFF2-40B4-BE49-F238E27FC236}">
              <a16:creationId xmlns:a16="http://schemas.microsoft.com/office/drawing/2014/main" xmlns="" id="{00000000-0008-0000-0100-00000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96" name="CustomShape 1">
          <a:extLst>
            <a:ext uri="{FF2B5EF4-FFF2-40B4-BE49-F238E27FC236}">
              <a16:creationId xmlns:a16="http://schemas.microsoft.com/office/drawing/2014/main" xmlns="" id="{00000000-0008-0000-0100-00000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97" name="CustomShape 1">
          <a:extLst>
            <a:ext uri="{FF2B5EF4-FFF2-40B4-BE49-F238E27FC236}">
              <a16:creationId xmlns:a16="http://schemas.microsoft.com/office/drawing/2014/main" xmlns="" id="{00000000-0008-0000-0100-00000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98" name="CustomShape 1">
          <a:extLst>
            <a:ext uri="{FF2B5EF4-FFF2-40B4-BE49-F238E27FC236}">
              <a16:creationId xmlns:a16="http://schemas.microsoft.com/office/drawing/2014/main" xmlns="" id="{00000000-0008-0000-0100-00000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99" name="CustomShape 1">
          <a:extLst>
            <a:ext uri="{FF2B5EF4-FFF2-40B4-BE49-F238E27FC236}">
              <a16:creationId xmlns:a16="http://schemas.microsoft.com/office/drawing/2014/main" xmlns="" id="{00000000-0008-0000-0100-00000C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00" name="CustomShape 1">
          <a:extLst>
            <a:ext uri="{FF2B5EF4-FFF2-40B4-BE49-F238E27FC236}">
              <a16:creationId xmlns:a16="http://schemas.microsoft.com/office/drawing/2014/main" xmlns="" id="{00000000-0008-0000-0100-00000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01" name="CustomShape 1">
          <a:extLst>
            <a:ext uri="{FF2B5EF4-FFF2-40B4-BE49-F238E27FC236}">
              <a16:creationId xmlns:a16="http://schemas.microsoft.com/office/drawing/2014/main" xmlns="" id="{00000000-0008-0000-0100-00000E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02" name="CustomShape 1">
          <a:extLst>
            <a:ext uri="{FF2B5EF4-FFF2-40B4-BE49-F238E27FC236}">
              <a16:creationId xmlns:a16="http://schemas.microsoft.com/office/drawing/2014/main" xmlns="" id="{00000000-0008-0000-0100-00000F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03" name="CustomShape 1">
          <a:extLst>
            <a:ext uri="{FF2B5EF4-FFF2-40B4-BE49-F238E27FC236}">
              <a16:creationId xmlns:a16="http://schemas.microsoft.com/office/drawing/2014/main" xmlns="" id="{00000000-0008-0000-0100-000010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04" name="CustomShape 1">
          <a:extLst>
            <a:ext uri="{FF2B5EF4-FFF2-40B4-BE49-F238E27FC236}">
              <a16:creationId xmlns:a16="http://schemas.microsoft.com/office/drawing/2014/main" xmlns="" id="{00000000-0008-0000-0100-000011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05" name="CustomShape 1">
          <a:extLst>
            <a:ext uri="{FF2B5EF4-FFF2-40B4-BE49-F238E27FC236}">
              <a16:creationId xmlns:a16="http://schemas.microsoft.com/office/drawing/2014/main" xmlns="" id="{00000000-0008-0000-0100-000012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06" name="CustomShape 1">
          <a:extLst>
            <a:ext uri="{FF2B5EF4-FFF2-40B4-BE49-F238E27FC236}">
              <a16:creationId xmlns:a16="http://schemas.microsoft.com/office/drawing/2014/main" xmlns="" id="{00000000-0008-0000-0100-00001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07" name="CustomShape 1">
          <a:extLst>
            <a:ext uri="{FF2B5EF4-FFF2-40B4-BE49-F238E27FC236}">
              <a16:creationId xmlns:a16="http://schemas.microsoft.com/office/drawing/2014/main" xmlns="" id="{00000000-0008-0000-0100-00001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08" name="CustomShape 1">
          <a:extLst>
            <a:ext uri="{FF2B5EF4-FFF2-40B4-BE49-F238E27FC236}">
              <a16:creationId xmlns:a16="http://schemas.microsoft.com/office/drawing/2014/main" xmlns="" id="{00000000-0008-0000-0100-00001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09" name="CustomShape 1">
          <a:extLst>
            <a:ext uri="{FF2B5EF4-FFF2-40B4-BE49-F238E27FC236}">
              <a16:creationId xmlns:a16="http://schemas.microsoft.com/office/drawing/2014/main" xmlns="" id="{00000000-0008-0000-0100-00001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10" name="CustomShape 1">
          <a:extLst>
            <a:ext uri="{FF2B5EF4-FFF2-40B4-BE49-F238E27FC236}">
              <a16:creationId xmlns:a16="http://schemas.microsoft.com/office/drawing/2014/main" xmlns="" id="{00000000-0008-0000-0100-00001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11" name="CustomShape 1">
          <a:extLst>
            <a:ext uri="{FF2B5EF4-FFF2-40B4-BE49-F238E27FC236}">
              <a16:creationId xmlns:a16="http://schemas.microsoft.com/office/drawing/2014/main" xmlns="" id="{00000000-0008-0000-0100-00001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12" name="CustomShape 1">
          <a:extLst>
            <a:ext uri="{FF2B5EF4-FFF2-40B4-BE49-F238E27FC236}">
              <a16:creationId xmlns:a16="http://schemas.microsoft.com/office/drawing/2014/main" xmlns="" id="{00000000-0008-0000-0100-00001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13" name="CustomShape 1">
          <a:extLst>
            <a:ext uri="{FF2B5EF4-FFF2-40B4-BE49-F238E27FC236}">
              <a16:creationId xmlns:a16="http://schemas.microsoft.com/office/drawing/2014/main" xmlns="" id="{00000000-0008-0000-0100-00001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14" name="CustomShape 1">
          <a:extLst>
            <a:ext uri="{FF2B5EF4-FFF2-40B4-BE49-F238E27FC236}">
              <a16:creationId xmlns:a16="http://schemas.microsoft.com/office/drawing/2014/main" xmlns="" id="{00000000-0008-0000-0100-00001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15" name="CustomShape 1">
          <a:extLst>
            <a:ext uri="{FF2B5EF4-FFF2-40B4-BE49-F238E27FC236}">
              <a16:creationId xmlns:a16="http://schemas.microsoft.com/office/drawing/2014/main" xmlns="" id="{00000000-0008-0000-0100-00001C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16" name="CustomShape 1">
          <a:extLst>
            <a:ext uri="{FF2B5EF4-FFF2-40B4-BE49-F238E27FC236}">
              <a16:creationId xmlns:a16="http://schemas.microsoft.com/office/drawing/2014/main" xmlns="" id="{00000000-0008-0000-0100-00001D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17" name="CustomShape 1">
          <a:extLst>
            <a:ext uri="{FF2B5EF4-FFF2-40B4-BE49-F238E27FC236}">
              <a16:creationId xmlns:a16="http://schemas.microsoft.com/office/drawing/2014/main" xmlns="" id="{00000000-0008-0000-0100-00001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18" name="CustomShape 1">
          <a:extLst>
            <a:ext uri="{FF2B5EF4-FFF2-40B4-BE49-F238E27FC236}">
              <a16:creationId xmlns:a16="http://schemas.microsoft.com/office/drawing/2014/main" xmlns="" id="{00000000-0008-0000-0100-00001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19" name="CustomShape 1">
          <a:extLst>
            <a:ext uri="{FF2B5EF4-FFF2-40B4-BE49-F238E27FC236}">
              <a16:creationId xmlns:a16="http://schemas.microsoft.com/office/drawing/2014/main" xmlns="" id="{00000000-0008-0000-0100-000020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20" name="CustomShape 1">
          <a:extLst>
            <a:ext uri="{FF2B5EF4-FFF2-40B4-BE49-F238E27FC236}">
              <a16:creationId xmlns:a16="http://schemas.microsoft.com/office/drawing/2014/main" xmlns="" id="{00000000-0008-0000-0100-000021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21" name="CustomShape 1">
          <a:extLst>
            <a:ext uri="{FF2B5EF4-FFF2-40B4-BE49-F238E27FC236}">
              <a16:creationId xmlns:a16="http://schemas.microsoft.com/office/drawing/2014/main" xmlns="" id="{00000000-0008-0000-0100-00002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22" name="CustomShape 1">
          <a:extLst>
            <a:ext uri="{FF2B5EF4-FFF2-40B4-BE49-F238E27FC236}">
              <a16:creationId xmlns:a16="http://schemas.microsoft.com/office/drawing/2014/main" xmlns="" id="{00000000-0008-0000-0100-00002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23" name="CustomShape 1">
          <a:extLst>
            <a:ext uri="{FF2B5EF4-FFF2-40B4-BE49-F238E27FC236}">
              <a16:creationId xmlns:a16="http://schemas.microsoft.com/office/drawing/2014/main" xmlns="" id="{00000000-0008-0000-0100-00002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24" name="CustomShape 1">
          <a:extLst>
            <a:ext uri="{FF2B5EF4-FFF2-40B4-BE49-F238E27FC236}">
              <a16:creationId xmlns:a16="http://schemas.microsoft.com/office/drawing/2014/main" xmlns="" id="{00000000-0008-0000-0100-00002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25" name="CustomShape 1">
          <a:extLst>
            <a:ext uri="{FF2B5EF4-FFF2-40B4-BE49-F238E27FC236}">
              <a16:creationId xmlns:a16="http://schemas.microsoft.com/office/drawing/2014/main" xmlns="" id="{00000000-0008-0000-0100-00002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26" name="CustomShape 1">
          <a:extLst>
            <a:ext uri="{FF2B5EF4-FFF2-40B4-BE49-F238E27FC236}">
              <a16:creationId xmlns:a16="http://schemas.microsoft.com/office/drawing/2014/main" xmlns="" id="{00000000-0008-0000-0100-00002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27" name="CustomShape 1">
          <a:extLst>
            <a:ext uri="{FF2B5EF4-FFF2-40B4-BE49-F238E27FC236}">
              <a16:creationId xmlns:a16="http://schemas.microsoft.com/office/drawing/2014/main" xmlns="" id="{00000000-0008-0000-0100-00002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28" name="CustomShape 1">
          <a:extLst>
            <a:ext uri="{FF2B5EF4-FFF2-40B4-BE49-F238E27FC236}">
              <a16:creationId xmlns:a16="http://schemas.microsoft.com/office/drawing/2014/main" xmlns="" id="{00000000-0008-0000-0100-00002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29" name="CustomShape 1">
          <a:extLst>
            <a:ext uri="{FF2B5EF4-FFF2-40B4-BE49-F238E27FC236}">
              <a16:creationId xmlns:a16="http://schemas.microsoft.com/office/drawing/2014/main" xmlns="" id="{00000000-0008-0000-0100-00002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30" name="CustomShape 1">
          <a:extLst>
            <a:ext uri="{FF2B5EF4-FFF2-40B4-BE49-F238E27FC236}">
              <a16:creationId xmlns:a16="http://schemas.microsoft.com/office/drawing/2014/main" xmlns="" id="{00000000-0008-0000-0100-00002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31" name="CustomShape 1">
          <a:extLst>
            <a:ext uri="{FF2B5EF4-FFF2-40B4-BE49-F238E27FC236}">
              <a16:creationId xmlns:a16="http://schemas.microsoft.com/office/drawing/2014/main" xmlns="" id="{00000000-0008-0000-0100-00002C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32" name="CustomShape 1">
          <a:extLst>
            <a:ext uri="{FF2B5EF4-FFF2-40B4-BE49-F238E27FC236}">
              <a16:creationId xmlns:a16="http://schemas.microsoft.com/office/drawing/2014/main" xmlns="" id="{00000000-0008-0000-0100-00002D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33" name="CustomShape 1">
          <a:extLst>
            <a:ext uri="{FF2B5EF4-FFF2-40B4-BE49-F238E27FC236}">
              <a16:creationId xmlns:a16="http://schemas.microsoft.com/office/drawing/2014/main" xmlns="" id="{00000000-0008-0000-0100-00002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34" name="CustomShape 1">
          <a:extLst>
            <a:ext uri="{FF2B5EF4-FFF2-40B4-BE49-F238E27FC236}">
              <a16:creationId xmlns:a16="http://schemas.microsoft.com/office/drawing/2014/main" xmlns="" id="{00000000-0008-0000-0100-00002F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35" name="CustomShape 1">
          <a:extLst>
            <a:ext uri="{FF2B5EF4-FFF2-40B4-BE49-F238E27FC236}">
              <a16:creationId xmlns:a16="http://schemas.microsoft.com/office/drawing/2014/main" xmlns="" id="{00000000-0008-0000-0100-00003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36" name="CustomShape 1">
          <a:extLst>
            <a:ext uri="{FF2B5EF4-FFF2-40B4-BE49-F238E27FC236}">
              <a16:creationId xmlns:a16="http://schemas.microsoft.com/office/drawing/2014/main" xmlns="" id="{00000000-0008-0000-0100-000031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37" name="CustomShape 1">
          <a:extLst>
            <a:ext uri="{FF2B5EF4-FFF2-40B4-BE49-F238E27FC236}">
              <a16:creationId xmlns:a16="http://schemas.microsoft.com/office/drawing/2014/main" xmlns="" id="{00000000-0008-0000-0100-000032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38" name="CustomShape 1">
          <a:extLst>
            <a:ext uri="{FF2B5EF4-FFF2-40B4-BE49-F238E27FC236}">
              <a16:creationId xmlns:a16="http://schemas.microsoft.com/office/drawing/2014/main" xmlns="" id="{00000000-0008-0000-0100-000033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39" name="CustomShape 1">
          <a:extLst>
            <a:ext uri="{FF2B5EF4-FFF2-40B4-BE49-F238E27FC236}">
              <a16:creationId xmlns:a16="http://schemas.microsoft.com/office/drawing/2014/main" xmlns="" id="{00000000-0008-0000-0100-000034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40" name="CustomShape 1">
          <a:extLst>
            <a:ext uri="{FF2B5EF4-FFF2-40B4-BE49-F238E27FC236}">
              <a16:creationId xmlns:a16="http://schemas.microsoft.com/office/drawing/2014/main" xmlns="" id="{00000000-0008-0000-0100-000035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41" name="CustomShape 1">
          <a:extLst>
            <a:ext uri="{FF2B5EF4-FFF2-40B4-BE49-F238E27FC236}">
              <a16:creationId xmlns:a16="http://schemas.microsoft.com/office/drawing/2014/main" xmlns="" id="{00000000-0008-0000-0100-000036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42" name="CustomShape 1">
          <a:extLst>
            <a:ext uri="{FF2B5EF4-FFF2-40B4-BE49-F238E27FC236}">
              <a16:creationId xmlns:a16="http://schemas.microsoft.com/office/drawing/2014/main" xmlns="" id="{00000000-0008-0000-0100-00003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43" name="CustomShape 1">
          <a:extLst>
            <a:ext uri="{FF2B5EF4-FFF2-40B4-BE49-F238E27FC236}">
              <a16:creationId xmlns:a16="http://schemas.microsoft.com/office/drawing/2014/main" xmlns="" id="{00000000-0008-0000-0100-000038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44" name="CustomShape 1">
          <a:extLst>
            <a:ext uri="{FF2B5EF4-FFF2-40B4-BE49-F238E27FC236}">
              <a16:creationId xmlns:a16="http://schemas.microsoft.com/office/drawing/2014/main" xmlns="" id="{00000000-0008-0000-0100-00003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45" name="CustomShape 1">
          <a:extLst>
            <a:ext uri="{FF2B5EF4-FFF2-40B4-BE49-F238E27FC236}">
              <a16:creationId xmlns:a16="http://schemas.microsoft.com/office/drawing/2014/main" xmlns="" id="{00000000-0008-0000-0100-00003A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46" name="CustomShape 1">
          <a:extLst>
            <a:ext uri="{FF2B5EF4-FFF2-40B4-BE49-F238E27FC236}">
              <a16:creationId xmlns:a16="http://schemas.microsoft.com/office/drawing/2014/main" xmlns="" id="{00000000-0008-0000-0100-00003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47" name="CustomShape 1">
          <a:extLst>
            <a:ext uri="{FF2B5EF4-FFF2-40B4-BE49-F238E27FC236}">
              <a16:creationId xmlns:a16="http://schemas.microsoft.com/office/drawing/2014/main" xmlns="" id="{00000000-0008-0000-0100-00003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48" name="CustomShape 1">
          <a:extLst>
            <a:ext uri="{FF2B5EF4-FFF2-40B4-BE49-F238E27FC236}">
              <a16:creationId xmlns:a16="http://schemas.microsoft.com/office/drawing/2014/main" xmlns="" id="{00000000-0008-0000-0100-00003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49" name="CustomShape 1">
          <a:extLst>
            <a:ext uri="{FF2B5EF4-FFF2-40B4-BE49-F238E27FC236}">
              <a16:creationId xmlns:a16="http://schemas.microsoft.com/office/drawing/2014/main" xmlns="" id="{00000000-0008-0000-0100-00003E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50" name="CustomShape 1">
          <a:extLst>
            <a:ext uri="{FF2B5EF4-FFF2-40B4-BE49-F238E27FC236}">
              <a16:creationId xmlns:a16="http://schemas.microsoft.com/office/drawing/2014/main" xmlns="" id="{00000000-0008-0000-0100-00003F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51" name="CustomShape 1">
          <a:extLst>
            <a:ext uri="{FF2B5EF4-FFF2-40B4-BE49-F238E27FC236}">
              <a16:creationId xmlns:a16="http://schemas.microsoft.com/office/drawing/2014/main" xmlns="" id="{00000000-0008-0000-0100-00004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52" name="CustomShape 1">
          <a:extLst>
            <a:ext uri="{FF2B5EF4-FFF2-40B4-BE49-F238E27FC236}">
              <a16:creationId xmlns:a16="http://schemas.microsoft.com/office/drawing/2014/main" xmlns="" id="{00000000-0008-0000-0100-00004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53" name="CustomShape 1">
          <a:extLst>
            <a:ext uri="{FF2B5EF4-FFF2-40B4-BE49-F238E27FC236}">
              <a16:creationId xmlns:a16="http://schemas.microsoft.com/office/drawing/2014/main" xmlns="" id="{00000000-0008-0000-0100-00004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54" name="CustomShape 1">
          <a:extLst>
            <a:ext uri="{FF2B5EF4-FFF2-40B4-BE49-F238E27FC236}">
              <a16:creationId xmlns:a16="http://schemas.microsoft.com/office/drawing/2014/main" xmlns="" id="{00000000-0008-0000-0100-000043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55" name="CustomShape 1">
          <a:extLst>
            <a:ext uri="{FF2B5EF4-FFF2-40B4-BE49-F238E27FC236}">
              <a16:creationId xmlns:a16="http://schemas.microsoft.com/office/drawing/2014/main" xmlns="" id="{00000000-0008-0000-0100-00004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56" name="CustomShape 1">
          <a:extLst>
            <a:ext uri="{FF2B5EF4-FFF2-40B4-BE49-F238E27FC236}">
              <a16:creationId xmlns:a16="http://schemas.microsoft.com/office/drawing/2014/main" xmlns="" id="{00000000-0008-0000-0100-00004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57" name="CustomShape 1">
          <a:extLst>
            <a:ext uri="{FF2B5EF4-FFF2-40B4-BE49-F238E27FC236}">
              <a16:creationId xmlns:a16="http://schemas.microsoft.com/office/drawing/2014/main" xmlns="" id="{00000000-0008-0000-0100-00004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58" name="CustomShape 1">
          <a:extLst>
            <a:ext uri="{FF2B5EF4-FFF2-40B4-BE49-F238E27FC236}">
              <a16:creationId xmlns:a16="http://schemas.microsoft.com/office/drawing/2014/main" xmlns="" id="{00000000-0008-0000-0100-00004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59" name="CustomShape 1">
          <a:extLst>
            <a:ext uri="{FF2B5EF4-FFF2-40B4-BE49-F238E27FC236}">
              <a16:creationId xmlns:a16="http://schemas.microsoft.com/office/drawing/2014/main" xmlns="" id="{00000000-0008-0000-0100-00004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60" name="CustomShape 1">
          <a:extLst>
            <a:ext uri="{FF2B5EF4-FFF2-40B4-BE49-F238E27FC236}">
              <a16:creationId xmlns:a16="http://schemas.microsoft.com/office/drawing/2014/main" xmlns="" id="{00000000-0008-0000-0100-00004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61" name="CustomShape 1">
          <a:extLst>
            <a:ext uri="{FF2B5EF4-FFF2-40B4-BE49-F238E27FC236}">
              <a16:creationId xmlns:a16="http://schemas.microsoft.com/office/drawing/2014/main" xmlns="" id="{00000000-0008-0000-0100-00004A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62" name="CustomShape 1">
          <a:extLst>
            <a:ext uri="{FF2B5EF4-FFF2-40B4-BE49-F238E27FC236}">
              <a16:creationId xmlns:a16="http://schemas.microsoft.com/office/drawing/2014/main" xmlns="" id="{00000000-0008-0000-0100-00004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63" name="CustomShape 1">
          <a:extLst>
            <a:ext uri="{FF2B5EF4-FFF2-40B4-BE49-F238E27FC236}">
              <a16:creationId xmlns:a16="http://schemas.microsoft.com/office/drawing/2014/main" xmlns="" id="{00000000-0008-0000-0100-00004C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64" name="CustomShape 1">
          <a:extLst>
            <a:ext uri="{FF2B5EF4-FFF2-40B4-BE49-F238E27FC236}">
              <a16:creationId xmlns:a16="http://schemas.microsoft.com/office/drawing/2014/main" xmlns="" id="{00000000-0008-0000-0100-00004D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65" name="CustomShape 1">
          <a:extLst>
            <a:ext uri="{FF2B5EF4-FFF2-40B4-BE49-F238E27FC236}">
              <a16:creationId xmlns:a16="http://schemas.microsoft.com/office/drawing/2014/main" xmlns="" id="{00000000-0008-0000-0100-00004E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166" name="CustomShape 1">
          <a:extLst>
            <a:ext uri="{FF2B5EF4-FFF2-40B4-BE49-F238E27FC236}">
              <a16:creationId xmlns:a16="http://schemas.microsoft.com/office/drawing/2014/main" xmlns="" id="{00000000-0008-0000-0100-00004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67" name="CustomShape 1">
          <a:extLst>
            <a:ext uri="{FF2B5EF4-FFF2-40B4-BE49-F238E27FC236}">
              <a16:creationId xmlns:a16="http://schemas.microsoft.com/office/drawing/2014/main" xmlns="" id="{00000000-0008-0000-0100-00005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68" name="CustomShape 1">
          <a:extLst>
            <a:ext uri="{FF2B5EF4-FFF2-40B4-BE49-F238E27FC236}">
              <a16:creationId xmlns:a16="http://schemas.microsoft.com/office/drawing/2014/main" xmlns="" id="{00000000-0008-0000-0100-00005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69" name="CustomShape 1">
          <a:extLst>
            <a:ext uri="{FF2B5EF4-FFF2-40B4-BE49-F238E27FC236}">
              <a16:creationId xmlns:a16="http://schemas.microsoft.com/office/drawing/2014/main" xmlns="" id="{00000000-0008-0000-0100-00005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70" name="CustomShape 1">
          <a:extLst>
            <a:ext uri="{FF2B5EF4-FFF2-40B4-BE49-F238E27FC236}">
              <a16:creationId xmlns:a16="http://schemas.microsoft.com/office/drawing/2014/main" xmlns="" id="{00000000-0008-0000-0100-00005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71" name="CustomShape 1">
          <a:extLst>
            <a:ext uri="{FF2B5EF4-FFF2-40B4-BE49-F238E27FC236}">
              <a16:creationId xmlns:a16="http://schemas.microsoft.com/office/drawing/2014/main" xmlns="" id="{00000000-0008-0000-0100-000054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72" name="CustomShape 1">
          <a:extLst>
            <a:ext uri="{FF2B5EF4-FFF2-40B4-BE49-F238E27FC236}">
              <a16:creationId xmlns:a16="http://schemas.microsoft.com/office/drawing/2014/main" xmlns="" id="{00000000-0008-0000-0100-00005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73" name="CustomShape 1">
          <a:extLst>
            <a:ext uri="{FF2B5EF4-FFF2-40B4-BE49-F238E27FC236}">
              <a16:creationId xmlns:a16="http://schemas.microsoft.com/office/drawing/2014/main" xmlns="" id="{00000000-0008-0000-0100-000056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74" name="CustomShape 1">
          <a:extLst>
            <a:ext uri="{FF2B5EF4-FFF2-40B4-BE49-F238E27FC236}">
              <a16:creationId xmlns:a16="http://schemas.microsoft.com/office/drawing/2014/main" xmlns="" id="{00000000-0008-0000-0100-00005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75" name="CustomShape 1">
          <a:extLst>
            <a:ext uri="{FF2B5EF4-FFF2-40B4-BE49-F238E27FC236}">
              <a16:creationId xmlns:a16="http://schemas.microsoft.com/office/drawing/2014/main" xmlns="" id="{00000000-0008-0000-0100-00005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76" name="CustomShape 1">
          <a:extLst>
            <a:ext uri="{FF2B5EF4-FFF2-40B4-BE49-F238E27FC236}">
              <a16:creationId xmlns:a16="http://schemas.microsoft.com/office/drawing/2014/main" xmlns="" id="{00000000-0008-0000-0100-00005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77" name="CustomShape 1">
          <a:extLst>
            <a:ext uri="{FF2B5EF4-FFF2-40B4-BE49-F238E27FC236}">
              <a16:creationId xmlns:a16="http://schemas.microsoft.com/office/drawing/2014/main" xmlns="" id="{00000000-0008-0000-0100-00005A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78" name="CustomShape 1">
          <a:extLst>
            <a:ext uri="{FF2B5EF4-FFF2-40B4-BE49-F238E27FC236}">
              <a16:creationId xmlns:a16="http://schemas.microsoft.com/office/drawing/2014/main" xmlns="" id="{00000000-0008-0000-0100-00005B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79" name="CustomShape 1">
          <a:extLst>
            <a:ext uri="{FF2B5EF4-FFF2-40B4-BE49-F238E27FC236}">
              <a16:creationId xmlns:a16="http://schemas.microsoft.com/office/drawing/2014/main" xmlns="" id="{00000000-0008-0000-0100-00005C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0" name="CustomShape 1">
          <a:extLst>
            <a:ext uri="{FF2B5EF4-FFF2-40B4-BE49-F238E27FC236}">
              <a16:creationId xmlns:a16="http://schemas.microsoft.com/office/drawing/2014/main" xmlns="" id="{00000000-0008-0000-0100-00005D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81" name="CustomShape 1">
          <a:extLst>
            <a:ext uri="{FF2B5EF4-FFF2-40B4-BE49-F238E27FC236}">
              <a16:creationId xmlns:a16="http://schemas.microsoft.com/office/drawing/2014/main" xmlns="" id="{00000000-0008-0000-0100-00005E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82" name="CustomShape 1">
          <a:extLst>
            <a:ext uri="{FF2B5EF4-FFF2-40B4-BE49-F238E27FC236}">
              <a16:creationId xmlns:a16="http://schemas.microsoft.com/office/drawing/2014/main" xmlns="" id="{00000000-0008-0000-0100-00005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3" name="CustomShape 1">
          <a:extLst>
            <a:ext uri="{FF2B5EF4-FFF2-40B4-BE49-F238E27FC236}">
              <a16:creationId xmlns:a16="http://schemas.microsoft.com/office/drawing/2014/main" xmlns="" id="{00000000-0008-0000-0100-000060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84" name="CustomShape 1">
          <a:extLst>
            <a:ext uri="{FF2B5EF4-FFF2-40B4-BE49-F238E27FC236}">
              <a16:creationId xmlns:a16="http://schemas.microsoft.com/office/drawing/2014/main" xmlns="" id="{00000000-0008-0000-0100-000061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5" name="CustomShape 1">
          <a:extLst>
            <a:ext uri="{FF2B5EF4-FFF2-40B4-BE49-F238E27FC236}">
              <a16:creationId xmlns:a16="http://schemas.microsoft.com/office/drawing/2014/main" xmlns="" id="{00000000-0008-0000-0100-000062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86" name="CustomShape 1">
          <a:extLst>
            <a:ext uri="{FF2B5EF4-FFF2-40B4-BE49-F238E27FC236}">
              <a16:creationId xmlns:a16="http://schemas.microsoft.com/office/drawing/2014/main" xmlns="" id="{00000000-0008-0000-0100-000063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87" name="CustomShape 1">
          <a:extLst>
            <a:ext uri="{FF2B5EF4-FFF2-40B4-BE49-F238E27FC236}">
              <a16:creationId xmlns:a16="http://schemas.microsoft.com/office/drawing/2014/main" xmlns="" id="{00000000-0008-0000-0100-000064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8" name="CustomShape 1">
          <a:extLst>
            <a:ext uri="{FF2B5EF4-FFF2-40B4-BE49-F238E27FC236}">
              <a16:creationId xmlns:a16="http://schemas.microsoft.com/office/drawing/2014/main" xmlns="" id="{00000000-0008-0000-0100-000065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9" name="CustomShape 1">
          <a:extLst>
            <a:ext uri="{FF2B5EF4-FFF2-40B4-BE49-F238E27FC236}">
              <a16:creationId xmlns:a16="http://schemas.microsoft.com/office/drawing/2014/main" xmlns="" id="{00000000-0008-0000-0100-000066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90" name="CustomShape 1">
          <a:extLst>
            <a:ext uri="{FF2B5EF4-FFF2-40B4-BE49-F238E27FC236}">
              <a16:creationId xmlns:a16="http://schemas.microsoft.com/office/drawing/2014/main" xmlns="" id="{00000000-0008-0000-0100-000067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91" name="CustomShape 1">
          <a:extLst>
            <a:ext uri="{FF2B5EF4-FFF2-40B4-BE49-F238E27FC236}">
              <a16:creationId xmlns:a16="http://schemas.microsoft.com/office/drawing/2014/main" xmlns="" id="{00000000-0008-0000-0100-00006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92" name="CustomShape 1">
          <a:extLst>
            <a:ext uri="{FF2B5EF4-FFF2-40B4-BE49-F238E27FC236}">
              <a16:creationId xmlns:a16="http://schemas.microsoft.com/office/drawing/2014/main" xmlns="" id="{00000000-0008-0000-0100-00006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93" name="CustomShape 1">
          <a:extLst>
            <a:ext uri="{FF2B5EF4-FFF2-40B4-BE49-F238E27FC236}">
              <a16:creationId xmlns:a16="http://schemas.microsoft.com/office/drawing/2014/main" xmlns="" id="{00000000-0008-0000-0100-00006A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94" name="CustomShape 1">
          <a:extLst>
            <a:ext uri="{FF2B5EF4-FFF2-40B4-BE49-F238E27FC236}">
              <a16:creationId xmlns:a16="http://schemas.microsoft.com/office/drawing/2014/main" xmlns="" id="{00000000-0008-0000-0100-00006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95" name="CustomShape 1">
          <a:extLst>
            <a:ext uri="{FF2B5EF4-FFF2-40B4-BE49-F238E27FC236}">
              <a16:creationId xmlns:a16="http://schemas.microsoft.com/office/drawing/2014/main" xmlns="" id="{00000000-0008-0000-0100-00006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96" name="CustomShape 1">
          <a:extLst>
            <a:ext uri="{FF2B5EF4-FFF2-40B4-BE49-F238E27FC236}">
              <a16:creationId xmlns:a16="http://schemas.microsoft.com/office/drawing/2014/main" xmlns="" id="{00000000-0008-0000-0100-00006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97" name="CustomShape 1">
          <a:extLst>
            <a:ext uri="{FF2B5EF4-FFF2-40B4-BE49-F238E27FC236}">
              <a16:creationId xmlns:a16="http://schemas.microsoft.com/office/drawing/2014/main" xmlns="" id="{00000000-0008-0000-0100-00006E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98" name="CustomShape 1">
          <a:extLst>
            <a:ext uri="{FF2B5EF4-FFF2-40B4-BE49-F238E27FC236}">
              <a16:creationId xmlns:a16="http://schemas.microsoft.com/office/drawing/2014/main" xmlns="" id="{00000000-0008-0000-0100-00006F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99" name="CustomShape 1">
          <a:extLst>
            <a:ext uri="{FF2B5EF4-FFF2-40B4-BE49-F238E27FC236}">
              <a16:creationId xmlns:a16="http://schemas.microsoft.com/office/drawing/2014/main" xmlns="" id="{00000000-0008-0000-0100-000070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00" name="CustomShape 1">
          <a:extLst>
            <a:ext uri="{FF2B5EF4-FFF2-40B4-BE49-F238E27FC236}">
              <a16:creationId xmlns:a16="http://schemas.microsoft.com/office/drawing/2014/main" xmlns="" id="{00000000-0008-0000-0100-00007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01" name="CustomShape 1">
          <a:extLst>
            <a:ext uri="{FF2B5EF4-FFF2-40B4-BE49-F238E27FC236}">
              <a16:creationId xmlns:a16="http://schemas.microsoft.com/office/drawing/2014/main" xmlns="" id="{00000000-0008-0000-0100-00007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02" name="CustomShape 1">
          <a:extLst>
            <a:ext uri="{FF2B5EF4-FFF2-40B4-BE49-F238E27FC236}">
              <a16:creationId xmlns:a16="http://schemas.microsoft.com/office/drawing/2014/main" xmlns="" id="{00000000-0008-0000-0100-00007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03" name="CustomShape 1">
          <a:extLst>
            <a:ext uri="{FF2B5EF4-FFF2-40B4-BE49-F238E27FC236}">
              <a16:creationId xmlns:a16="http://schemas.microsoft.com/office/drawing/2014/main" xmlns="" id="{00000000-0008-0000-0100-00007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04" name="CustomShape 1">
          <a:extLst>
            <a:ext uri="{FF2B5EF4-FFF2-40B4-BE49-F238E27FC236}">
              <a16:creationId xmlns:a16="http://schemas.microsoft.com/office/drawing/2014/main" xmlns="" id="{00000000-0008-0000-0100-00007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05" name="CustomShape 1">
          <a:extLst>
            <a:ext uri="{FF2B5EF4-FFF2-40B4-BE49-F238E27FC236}">
              <a16:creationId xmlns:a16="http://schemas.microsoft.com/office/drawing/2014/main" xmlns="" id="{00000000-0008-0000-0100-00007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06" name="CustomShape 1">
          <a:extLst>
            <a:ext uri="{FF2B5EF4-FFF2-40B4-BE49-F238E27FC236}">
              <a16:creationId xmlns:a16="http://schemas.microsoft.com/office/drawing/2014/main" xmlns="" id="{00000000-0008-0000-0100-00007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07" name="CustomShape 1">
          <a:extLst>
            <a:ext uri="{FF2B5EF4-FFF2-40B4-BE49-F238E27FC236}">
              <a16:creationId xmlns:a16="http://schemas.microsoft.com/office/drawing/2014/main" xmlns="" id="{00000000-0008-0000-0100-00007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08" name="CustomShape 1">
          <a:extLst>
            <a:ext uri="{FF2B5EF4-FFF2-40B4-BE49-F238E27FC236}">
              <a16:creationId xmlns:a16="http://schemas.microsoft.com/office/drawing/2014/main" xmlns="" id="{00000000-0008-0000-0100-00007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09" name="CustomShape 1">
          <a:extLst>
            <a:ext uri="{FF2B5EF4-FFF2-40B4-BE49-F238E27FC236}">
              <a16:creationId xmlns:a16="http://schemas.microsoft.com/office/drawing/2014/main" xmlns="" id="{00000000-0008-0000-0100-00007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10" name="CustomShape 1">
          <a:extLst>
            <a:ext uri="{FF2B5EF4-FFF2-40B4-BE49-F238E27FC236}">
              <a16:creationId xmlns:a16="http://schemas.microsoft.com/office/drawing/2014/main" xmlns="" id="{00000000-0008-0000-0100-00007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1" name="CustomShape 1">
          <a:extLst>
            <a:ext uri="{FF2B5EF4-FFF2-40B4-BE49-F238E27FC236}">
              <a16:creationId xmlns:a16="http://schemas.microsoft.com/office/drawing/2014/main" xmlns="" id="{00000000-0008-0000-0100-00007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2" name="CustomShape 1">
          <a:extLst>
            <a:ext uri="{FF2B5EF4-FFF2-40B4-BE49-F238E27FC236}">
              <a16:creationId xmlns:a16="http://schemas.microsoft.com/office/drawing/2014/main" xmlns="" id="{00000000-0008-0000-0100-00008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3" name="CustomShape 1">
          <a:extLst>
            <a:ext uri="{FF2B5EF4-FFF2-40B4-BE49-F238E27FC236}">
              <a16:creationId xmlns:a16="http://schemas.microsoft.com/office/drawing/2014/main" xmlns="" id="{00000000-0008-0000-0100-00008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4" name="CustomShape 1">
          <a:extLst>
            <a:ext uri="{FF2B5EF4-FFF2-40B4-BE49-F238E27FC236}">
              <a16:creationId xmlns:a16="http://schemas.microsoft.com/office/drawing/2014/main" xmlns="" id="{00000000-0008-0000-0100-00008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5" name="CustomShape 1">
          <a:extLst>
            <a:ext uri="{FF2B5EF4-FFF2-40B4-BE49-F238E27FC236}">
              <a16:creationId xmlns:a16="http://schemas.microsoft.com/office/drawing/2014/main" xmlns="" id="{00000000-0008-0000-0100-00007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6" name="CustomShape 1">
          <a:extLst>
            <a:ext uri="{FF2B5EF4-FFF2-40B4-BE49-F238E27FC236}">
              <a16:creationId xmlns:a16="http://schemas.microsoft.com/office/drawing/2014/main" xmlns="" id="{00000000-0008-0000-0100-00007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7" name="CustomShape 1">
          <a:extLst>
            <a:ext uri="{FF2B5EF4-FFF2-40B4-BE49-F238E27FC236}">
              <a16:creationId xmlns:a16="http://schemas.microsoft.com/office/drawing/2014/main" xmlns="" id="{00000000-0008-0000-0100-00007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8" name="CustomShape 1">
          <a:extLst>
            <a:ext uri="{FF2B5EF4-FFF2-40B4-BE49-F238E27FC236}">
              <a16:creationId xmlns:a16="http://schemas.microsoft.com/office/drawing/2014/main" xmlns="" id="{00000000-0008-0000-0100-00008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9" name="CustomShape 1">
          <a:extLst>
            <a:ext uri="{FF2B5EF4-FFF2-40B4-BE49-F238E27FC236}">
              <a16:creationId xmlns:a16="http://schemas.microsoft.com/office/drawing/2014/main" xmlns="" id="{00000000-0008-0000-0100-00008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0" name="CustomShape 1">
          <a:extLst>
            <a:ext uri="{FF2B5EF4-FFF2-40B4-BE49-F238E27FC236}">
              <a16:creationId xmlns:a16="http://schemas.microsoft.com/office/drawing/2014/main" xmlns="" id="{00000000-0008-0000-0100-00008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1" name="CustomShape 1">
          <a:extLst>
            <a:ext uri="{FF2B5EF4-FFF2-40B4-BE49-F238E27FC236}">
              <a16:creationId xmlns:a16="http://schemas.microsoft.com/office/drawing/2014/main" xmlns="" id="{00000000-0008-0000-0100-00008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2" name="CustomShape 1">
          <a:extLst>
            <a:ext uri="{FF2B5EF4-FFF2-40B4-BE49-F238E27FC236}">
              <a16:creationId xmlns:a16="http://schemas.microsoft.com/office/drawing/2014/main" xmlns="" id="{00000000-0008-0000-0100-00008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3" name="CustomShape 1">
          <a:extLst>
            <a:ext uri="{FF2B5EF4-FFF2-40B4-BE49-F238E27FC236}">
              <a16:creationId xmlns:a16="http://schemas.microsoft.com/office/drawing/2014/main" xmlns="" id="{00000000-0008-0000-0100-00008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4" name="CustomShape 1">
          <a:extLst>
            <a:ext uri="{FF2B5EF4-FFF2-40B4-BE49-F238E27FC236}">
              <a16:creationId xmlns:a16="http://schemas.microsoft.com/office/drawing/2014/main" xmlns="" id="{00000000-0008-0000-0100-00008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5" name="CustomShape 1">
          <a:extLst>
            <a:ext uri="{FF2B5EF4-FFF2-40B4-BE49-F238E27FC236}">
              <a16:creationId xmlns:a16="http://schemas.microsoft.com/office/drawing/2014/main" xmlns="" id="{00000000-0008-0000-0100-00008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6" name="CustomShape 1">
          <a:extLst>
            <a:ext uri="{FF2B5EF4-FFF2-40B4-BE49-F238E27FC236}">
              <a16:creationId xmlns:a16="http://schemas.microsoft.com/office/drawing/2014/main" xmlns="" id="{00000000-0008-0000-0100-00008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7" name="CustomShape 1">
          <a:extLst>
            <a:ext uri="{FF2B5EF4-FFF2-40B4-BE49-F238E27FC236}">
              <a16:creationId xmlns:a16="http://schemas.microsoft.com/office/drawing/2014/main" xmlns="" id="{00000000-0008-0000-0100-00008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8" name="CustomShape 1">
          <a:extLst>
            <a:ext uri="{FF2B5EF4-FFF2-40B4-BE49-F238E27FC236}">
              <a16:creationId xmlns:a16="http://schemas.microsoft.com/office/drawing/2014/main" xmlns="" id="{00000000-0008-0000-0100-00008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9" name="CustomShape 1">
          <a:extLst>
            <a:ext uri="{FF2B5EF4-FFF2-40B4-BE49-F238E27FC236}">
              <a16:creationId xmlns:a16="http://schemas.microsoft.com/office/drawing/2014/main" xmlns="" id="{00000000-0008-0000-0100-00008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0" name="CustomShape 1">
          <a:extLst>
            <a:ext uri="{FF2B5EF4-FFF2-40B4-BE49-F238E27FC236}">
              <a16:creationId xmlns:a16="http://schemas.microsoft.com/office/drawing/2014/main" xmlns="" id="{00000000-0008-0000-0100-00009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1" name="CustomShape 1">
          <a:extLst>
            <a:ext uri="{FF2B5EF4-FFF2-40B4-BE49-F238E27FC236}">
              <a16:creationId xmlns:a16="http://schemas.microsoft.com/office/drawing/2014/main" xmlns="" id="{00000000-0008-0000-0100-00009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2" name="CustomShape 1">
          <a:extLst>
            <a:ext uri="{FF2B5EF4-FFF2-40B4-BE49-F238E27FC236}">
              <a16:creationId xmlns:a16="http://schemas.microsoft.com/office/drawing/2014/main" xmlns="" id="{00000000-0008-0000-0100-00009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3" name="CustomShape 1">
          <a:extLst>
            <a:ext uri="{FF2B5EF4-FFF2-40B4-BE49-F238E27FC236}">
              <a16:creationId xmlns:a16="http://schemas.microsoft.com/office/drawing/2014/main" xmlns="" id="{00000000-0008-0000-0100-00009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4" name="CustomShape 1">
          <a:extLst>
            <a:ext uri="{FF2B5EF4-FFF2-40B4-BE49-F238E27FC236}">
              <a16:creationId xmlns:a16="http://schemas.microsoft.com/office/drawing/2014/main" xmlns="" id="{00000000-0008-0000-0100-00009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5" name="CustomShape 1">
          <a:extLst>
            <a:ext uri="{FF2B5EF4-FFF2-40B4-BE49-F238E27FC236}">
              <a16:creationId xmlns:a16="http://schemas.microsoft.com/office/drawing/2014/main" xmlns="" id="{00000000-0008-0000-0100-00009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6" name="CustomShape 1">
          <a:extLst>
            <a:ext uri="{FF2B5EF4-FFF2-40B4-BE49-F238E27FC236}">
              <a16:creationId xmlns:a16="http://schemas.microsoft.com/office/drawing/2014/main" xmlns="" id="{00000000-0008-0000-0100-00009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7" name="CustomShape 1">
          <a:extLst>
            <a:ext uri="{FF2B5EF4-FFF2-40B4-BE49-F238E27FC236}">
              <a16:creationId xmlns:a16="http://schemas.microsoft.com/office/drawing/2014/main" xmlns="" id="{00000000-0008-0000-0100-00009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8" name="CustomShape 1">
          <a:extLst>
            <a:ext uri="{FF2B5EF4-FFF2-40B4-BE49-F238E27FC236}">
              <a16:creationId xmlns:a16="http://schemas.microsoft.com/office/drawing/2014/main" xmlns="" id="{00000000-0008-0000-0100-0000A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9" name="CustomShape 1">
          <a:extLst>
            <a:ext uri="{FF2B5EF4-FFF2-40B4-BE49-F238E27FC236}">
              <a16:creationId xmlns:a16="http://schemas.microsoft.com/office/drawing/2014/main" xmlns="" id="{00000000-0008-0000-0100-0000A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0" name="CustomShape 1">
          <a:extLst>
            <a:ext uri="{FF2B5EF4-FFF2-40B4-BE49-F238E27FC236}">
              <a16:creationId xmlns:a16="http://schemas.microsoft.com/office/drawing/2014/main" xmlns="" id="{00000000-0008-0000-0100-0000A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1" name="CustomShape 1">
          <a:extLst>
            <a:ext uri="{FF2B5EF4-FFF2-40B4-BE49-F238E27FC236}">
              <a16:creationId xmlns:a16="http://schemas.microsoft.com/office/drawing/2014/main" xmlns="" id="{00000000-0008-0000-0100-0000A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2" name="CustomShape 1">
          <a:extLst>
            <a:ext uri="{FF2B5EF4-FFF2-40B4-BE49-F238E27FC236}">
              <a16:creationId xmlns:a16="http://schemas.microsoft.com/office/drawing/2014/main" xmlns="" id="{00000000-0008-0000-0100-00009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3" name="CustomShape 1">
          <a:extLst>
            <a:ext uri="{FF2B5EF4-FFF2-40B4-BE49-F238E27FC236}">
              <a16:creationId xmlns:a16="http://schemas.microsoft.com/office/drawing/2014/main" xmlns="" id="{00000000-0008-0000-0100-00009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4" name="CustomShape 1">
          <a:extLst>
            <a:ext uri="{FF2B5EF4-FFF2-40B4-BE49-F238E27FC236}">
              <a16:creationId xmlns:a16="http://schemas.microsoft.com/office/drawing/2014/main" xmlns="" id="{00000000-0008-0000-0100-00009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5" name="CustomShape 1">
          <a:extLst>
            <a:ext uri="{FF2B5EF4-FFF2-40B4-BE49-F238E27FC236}">
              <a16:creationId xmlns:a16="http://schemas.microsoft.com/office/drawing/2014/main" xmlns="" id="{00000000-0008-0000-0100-00008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6" name="CustomShape 1">
          <a:extLst>
            <a:ext uri="{FF2B5EF4-FFF2-40B4-BE49-F238E27FC236}">
              <a16:creationId xmlns:a16="http://schemas.microsoft.com/office/drawing/2014/main" xmlns="" id="{00000000-0008-0000-0100-00009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7" name="CustomShape 1">
          <a:extLst>
            <a:ext uri="{FF2B5EF4-FFF2-40B4-BE49-F238E27FC236}">
              <a16:creationId xmlns:a16="http://schemas.microsoft.com/office/drawing/2014/main" xmlns="" id="{00000000-0008-0000-0100-00009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8" name="CustomShape 1">
          <a:extLst>
            <a:ext uri="{FF2B5EF4-FFF2-40B4-BE49-F238E27FC236}">
              <a16:creationId xmlns:a16="http://schemas.microsoft.com/office/drawing/2014/main" xmlns="" id="{00000000-0008-0000-0100-00009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9" name="CustomShape 1">
          <a:extLst>
            <a:ext uri="{FF2B5EF4-FFF2-40B4-BE49-F238E27FC236}">
              <a16:creationId xmlns:a16="http://schemas.microsoft.com/office/drawing/2014/main" xmlns="" id="{00000000-0008-0000-0100-00009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0" name="CustomShape 1">
          <a:extLst>
            <a:ext uri="{FF2B5EF4-FFF2-40B4-BE49-F238E27FC236}">
              <a16:creationId xmlns:a16="http://schemas.microsoft.com/office/drawing/2014/main" xmlns="" id="{00000000-0008-0000-0100-0000A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1" name="CustomShape 1">
          <a:extLst>
            <a:ext uri="{FF2B5EF4-FFF2-40B4-BE49-F238E27FC236}">
              <a16:creationId xmlns:a16="http://schemas.microsoft.com/office/drawing/2014/main" xmlns="" id="{00000000-0008-0000-0100-0000A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2" name="CustomShape 1">
          <a:extLst>
            <a:ext uri="{FF2B5EF4-FFF2-40B4-BE49-F238E27FC236}">
              <a16:creationId xmlns:a16="http://schemas.microsoft.com/office/drawing/2014/main" xmlns="" id="{00000000-0008-0000-0100-0000A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3" name="CustomShape 1">
          <a:extLst>
            <a:ext uri="{FF2B5EF4-FFF2-40B4-BE49-F238E27FC236}">
              <a16:creationId xmlns:a16="http://schemas.microsoft.com/office/drawing/2014/main" xmlns="" id="{00000000-0008-0000-0100-0000A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4" name="CustomShape 1">
          <a:extLst>
            <a:ext uri="{FF2B5EF4-FFF2-40B4-BE49-F238E27FC236}">
              <a16:creationId xmlns="" xmlns:a16="http://schemas.microsoft.com/office/drawing/2014/main"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5" name="CustomShape 1">
          <a:extLst>
            <a:ext uri="{FF2B5EF4-FFF2-40B4-BE49-F238E27FC236}">
              <a16:creationId xmlns="" xmlns:a16="http://schemas.microsoft.com/office/drawing/2014/main"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56" name="CustomShape 1">
          <a:extLst>
            <a:ext uri="{FF2B5EF4-FFF2-40B4-BE49-F238E27FC236}">
              <a16:creationId xmlns="" xmlns:a16="http://schemas.microsoft.com/office/drawing/2014/main"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57" name="CustomShape 1">
          <a:extLst>
            <a:ext uri="{FF2B5EF4-FFF2-40B4-BE49-F238E27FC236}">
              <a16:creationId xmlns="" xmlns:a16="http://schemas.microsoft.com/office/drawing/2014/main"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58" name="CustomShape 1">
          <a:extLst>
            <a:ext uri="{FF2B5EF4-FFF2-40B4-BE49-F238E27FC236}">
              <a16:creationId xmlns="" xmlns:a16="http://schemas.microsoft.com/office/drawing/2014/main"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59" name="CustomShape 1">
          <a:extLst>
            <a:ext uri="{FF2B5EF4-FFF2-40B4-BE49-F238E27FC236}">
              <a16:creationId xmlns="" xmlns:a16="http://schemas.microsoft.com/office/drawing/2014/main"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60" name="CustomShape 1">
          <a:extLst>
            <a:ext uri="{FF2B5EF4-FFF2-40B4-BE49-F238E27FC236}">
              <a16:creationId xmlns="" xmlns:a16="http://schemas.microsoft.com/office/drawing/2014/main"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61" name="CustomShape 1">
          <a:extLst>
            <a:ext uri="{FF2B5EF4-FFF2-40B4-BE49-F238E27FC236}">
              <a16:creationId xmlns="" xmlns:a16="http://schemas.microsoft.com/office/drawing/2014/main"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62" name="CustomShape 1">
          <a:extLst>
            <a:ext uri="{FF2B5EF4-FFF2-40B4-BE49-F238E27FC236}">
              <a16:creationId xmlns="" xmlns:a16="http://schemas.microsoft.com/office/drawing/2014/main"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63" name="CustomShape 1">
          <a:extLst>
            <a:ext uri="{FF2B5EF4-FFF2-40B4-BE49-F238E27FC236}">
              <a16:creationId xmlns="" xmlns:a16="http://schemas.microsoft.com/office/drawing/2014/main"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64" name="CustomShape 1">
          <a:extLst>
            <a:ext uri="{FF2B5EF4-FFF2-40B4-BE49-F238E27FC236}">
              <a16:creationId xmlns="" xmlns:a16="http://schemas.microsoft.com/office/drawing/2014/main"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65" name="CustomShape 1">
          <a:extLst>
            <a:ext uri="{FF2B5EF4-FFF2-40B4-BE49-F238E27FC236}">
              <a16:creationId xmlns="" xmlns:a16="http://schemas.microsoft.com/office/drawing/2014/main"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66" name="CustomShape 1">
          <a:extLst>
            <a:ext uri="{FF2B5EF4-FFF2-40B4-BE49-F238E27FC236}">
              <a16:creationId xmlns="" xmlns:a16="http://schemas.microsoft.com/office/drawing/2014/main"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67" name="CustomShape 1">
          <a:extLst>
            <a:ext uri="{FF2B5EF4-FFF2-40B4-BE49-F238E27FC236}">
              <a16:creationId xmlns="" xmlns:a16="http://schemas.microsoft.com/office/drawing/2014/main"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68" name="CustomShape 1">
          <a:extLst>
            <a:ext uri="{FF2B5EF4-FFF2-40B4-BE49-F238E27FC236}">
              <a16:creationId xmlns="" xmlns:a16="http://schemas.microsoft.com/office/drawing/2014/main"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69" name="CustomShape 1">
          <a:extLst>
            <a:ext uri="{FF2B5EF4-FFF2-40B4-BE49-F238E27FC236}">
              <a16:creationId xmlns="" xmlns:a16="http://schemas.microsoft.com/office/drawing/2014/main"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70" name="CustomShape 1">
          <a:extLst>
            <a:ext uri="{FF2B5EF4-FFF2-40B4-BE49-F238E27FC236}">
              <a16:creationId xmlns="" xmlns:a16="http://schemas.microsoft.com/office/drawing/2014/main"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71" name="CustomShape 1">
          <a:extLst>
            <a:ext uri="{FF2B5EF4-FFF2-40B4-BE49-F238E27FC236}">
              <a16:creationId xmlns="" xmlns:a16="http://schemas.microsoft.com/office/drawing/2014/main"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72" name="CustomShape 1">
          <a:extLst>
            <a:ext uri="{FF2B5EF4-FFF2-40B4-BE49-F238E27FC236}">
              <a16:creationId xmlns="" xmlns:a16="http://schemas.microsoft.com/office/drawing/2014/main"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73" name="CustomShape 1">
          <a:extLst>
            <a:ext uri="{FF2B5EF4-FFF2-40B4-BE49-F238E27FC236}">
              <a16:creationId xmlns="" xmlns:a16="http://schemas.microsoft.com/office/drawing/2014/main"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74" name="CustomShape 1">
          <a:extLst>
            <a:ext uri="{FF2B5EF4-FFF2-40B4-BE49-F238E27FC236}">
              <a16:creationId xmlns="" xmlns:a16="http://schemas.microsoft.com/office/drawing/2014/main"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75" name="CustomShape 1">
          <a:extLst>
            <a:ext uri="{FF2B5EF4-FFF2-40B4-BE49-F238E27FC236}">
              <a16:creationId xmlns="" xmlns:a16="http://schemas.microsoft.com/office/drawing/2014/main"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76" name="CustomShape 1">
          <a:extLst>
            <a:ext uri="{FF2B5EF4-FFF2-40B4-BE49-F238E27FC236}">
              <a16:creationId xmlns="" xmlns:a16="http://schemas.microsoft.com/office/drawing/2014/main"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77" name="CustomShape 1">
          <a:extLst>
            <a:ext uri="{FF2B5EF4-FFF2-40B4-BE49-F238E27FC236}">
              <a16:creationId xmlns="" xmlns:a16="http://schemas.microsoft.com/office/drawing/2014/main"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78" name="CustomShape 1">
          <a:extLst>
            <a:ext uri="{FF2B5EF4-FFF2-40B4-BE49-F238E27FC236}">
              <a16:creationId xmlns="" xmlns:a16="http://schemas.microsoft.com/office/drawing/2014/main"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79" name="CustomShape 1">
          <a:extLst>
            <a:ext uri="{FF2B5EF4-FFF2-40B4-BE49-F238E27FC236}">
              <a16:creationId xmlns="" xmlns:a16="http://schemas.microsoft.com/office/drawing/2014/main"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80" name="CustomShape 1">
          <a:extLst>
            <a:ext uri="{FF2B5EF4-FFF2-40B4-BE49-F238E27FC236}">
              <a16:creationId xmlns="" xmlns:a16="http://schemas.microsoft.com/office/drawing/2014/main"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81" name="CustomShape 1">
          <a:extLst>
            <a:ext uri="{FF2B5EF4-FFF2-40B4-BE49-F238E27FC236}">
              <a16:creationId xmlns="" xmlns:a16="http://schemas.microsoft.com/office/drawing/2014/main"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82" name="CustomShape 1">
          <a:extLst>
            <a:ext uri="{FF2B5EF4-FFF2-40B4-BE49-F238E27FC236}">
              <a16:creationId xmlns="" xmlns:a16="http://schemas.microsoft.com/office/drawing/2014/main"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83" name="CustomShape 1">
          <a:extLst>
            <a:ext uri="{FF2B5EF4-FFF2-40B4-BE49-F238E27FC236}">
              <a16:creationId xmlns="" xmlns:a16="http://schemas.microsoft.com/office/drawing/2014/main"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84" name="CustomShape 1">
          <a:extLst>
            <a:ext uri="{FF2B5EF4-FFF2-40B4-BE49-F238E27FC236}">
              <a16:creationId xmlns="" xmlns:a16="http://schemas.microsoft.com/office/drawing/2014/main"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85" name="CustomShape 1">
          <a:extLst>
            <a:ext uri="{FF2B5EF4-FFF2-40B4-BE49-F238E27FC236}">
              <a16:creationId xmlns="" xmlns:a16="http://schemas.microsoft.com/office/drawing/2014/main"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86" name="CustomShape 1">
          <a:extLst>
            <a:ext uri="{FF2B5EF4-FFF2-40B4-BE49-F238E27FC236}">
              <a16:creationId xmlns="" xmlns:a16="http://schemas.microsoft.com/office/drawing/2014/main"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87" name="CustomShape 1">
          <a:extLst>
            <a:ext uri="{FF2B5EF4-FFF2-40B4-BE49-F238E27FC236}">
              <a16:creationId xmlns="" xmlns:a16="http://schemas.microsoft.com/office/drawing/2014/main"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88" name="CustomShape 1">
          <a:extLst>
            <a:ext uri="{FF2B5EF4-FFF2-40B4-BE49-F238E27FC236}">
              <a16:creationId xmlns="" xmlns:a16="http://schemas.microsoft.com/office/drawing/2014/main"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89" name="CustomShape 1">
          <a:extLst>
            <a:ext uri="{FF2B5EF4-FFF2-40B4-BE49-F238E27FC236}">
              <a16:creationId xmlns="" xmlns:a16="http://schemas.microsoft.com/office/drawing/2014/main"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90" name="CustomShape 1">
          <a:extLst>
            <a:ext uri="{FF2B5EF4-FFF2-40B4-BE49-F238E27FC236}">
              <a16:creationId xmlns="" xmlns:a16="http://schemas.microsoft.com/office/drawing/2014/main"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91" name="CustomShape 1">
          <a:extLst>
            <a:ext uri="{FF2B5EF4-FFF2-40B4-BE49-F238E27FC236}">
              <a16:creationId xmlns="" xmlns:a16="http://schemas.microsoft.com/office/drawing/2014/main"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92" name="CustomShape 1">
          <a:extLst>
            <a:ext uri="{FF2B5EF4-FFF2-40B4-BE49-F238E27FC236}">
              <a16:creationId xmlns="" xmlns:a16="http://schemas.microsoft.com/office/drawing/2014/main"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93" name="CustomShape 1">
          <a:extLst>
            <a:ext uri="{FF2B5EF4-FFF2-40B4-BE49-F238E27FC236}">
              <a16:creationId xmlns="" xmlns:a16="http://schemas.microsoft.com/office/drawing/2014/main"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94" name="CustomShape 1">
          <a:extLst>
            <a:ext uri="{FF2B5EF4-FFF2-40B4-BE49-F238E27FC236}">
              <a16:creationId xmlns="" xmlns:a16="http://schemas.microsoft.com/office/drawing/2014/main"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95" name="CustomShape 1">
          <a:extLst>
            <a:ext uri="{FF2B5EF4-FFF2-40B4-BE49-F238E27FC236}">
              <a16:creationId xmlns="" xmlns:a16="http://schemas.microsoft.com/office/drawing/2014/main"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96" name="CustomShape 1">
          <a:extLst>
            <a:ext uri="{FF2B5EF4-FFF2-40B4-BE49-F238E27FC236}">
              <a16:creationId xmlns="" xmlns:a16="http://schemas.microsoft.com/office/drawing/2014/main"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97" name="CustomShape 1">
          <a:extLst>
            <a:ext uri="{FF2B5EF4-FFF2-40B4-BE49-F238E27FC236}">
              <a16:creationId xmlns="" xmlns:a16="http://schemas.microsoft.com/office/drawing/2014/main"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98" name="CustomShape 1">
          <a:extLst>
            <a:ext uri="{FF2B5EF4-FFF2-40B4-BE49-F238E27FC236}">
              <a16:creationId xmlns="" xmlns:a16="http://schemas.microsoft.com/office/drawing/2014/main"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99" name="CustomShape 1">
          <a:extLst>
            <a:ext uri="{FF2B5EF4-FFF2-40B4-BE49-F238E27FC236}">
              <a16:creationId xmlns="" xmlns:a16="http://schemas.microsoft.com/office/drawing/2014/main"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00" name="CustomShape 1">
          <a:extLst>
            <a:ext uri="{FF2B5EF4-FFF2-40B4-BE49-F238E27FC236}">
              <a16:creationId xmlns="" xmlns:a16="http://schemas.microsoft.com/office/drawing/2014/main"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01" name="CustomShape 1">
          <a:extLst>
            <a:ext uri="{FF2B5EF4-FFF2-40B4-BE49-F238E27FC236}">
              <a16:creationId xmlns="" xmlns:a16="http://schemas.microsoft.com/office/drawing/2014/main"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02" name="CustomShape 1">
          <a:extLst>
            <a:ext uri="{FF2B5EF4-FFF2-40B4-BE49-F238E27FC236}">
              <a16:creationId xmlns="" xmlns:a16="http://schemas.microsoft.com/office/drawing/2014/main"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03" name="CustomShape 1">
          <a:extLst>
            <a:ext uri="{FF2B5EF4-FFF2-40B4-BE49-F238E27FC236}">
              <a16:creationId xmlns="" xmlns:a16="http://schemas.microsoft.com/office/drawing/2014/main"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04" name="CustomShape 1">
          <a:extLst>
            <a:ext uri="{FF2B5EF4-FFF2-40B4-BE49-F238E27FC236}">
              <a16:creationId xmlns="" xmlns:a16="http://schemas.microsoft.com/office/drawing/2014/main"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05" name="CustomShape 1">
          <a:extLst>
            <a:ext uri="{FF2B5EF4-FFF2-40B4-BE49-F238E27FC236}">
              <a16:creationId xmlns="" xmlns:a16="http://schemas.microsoft.com/office/drawing/2014/main"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06" name="CustomShape 1">
          <a:extLst>
            <a:ext uri="{FF2B5EF4-FFF2-40B4-BE49-F238E27FC236}">
              <a16:creationId xmlns="" xmlns:a16="http://schemas.microsoft.com/office/drawing/2014/main"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07" name="CustomShape 1">
          <a:extLst>
            <a:ext uri="{FF2B5EF4-FFF2-40B4-BE49-F238E27FC236}">
              <a16:creationId xmlns="" xmlns:a16="http://schemas.microsoft.com/office/drawing/2014/main"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08" name="CustomShape 1">
          <a:extLst>
            <a:ext uri="{FF2B5EF4-FFF2-40B4-BE49-F238E27FC236}">
              <a16:creationId xmlns="" xmlns:a16="http://schemas.microsoft.com/office/drawing/2014/main"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09" name="CustomShape 1">
          <a:extLst>
            <a:ext uri="{FF2B5EF4-FFF2-40B4-BE49-F238E27FC236}">
              <a16:creationId xmlns="" xmlns:a16="http://schemas.microsoft.com/office/drawing/2014/main"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10" name="CustomShape 1">
          <a:extLst>
            <a:ext uri="{FF2B5EF4-FFF2-40B4-BE49-F238E27FC236}">
              <a16:creationId xmlns="" xmlns:a16="http://schemas.microsoft.com/office/drawing/2014/main"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11" name="CustomShape 1">
          <a:extLst>
            <a:ext uri="{FF2B5EF4-FFF2-40B4-BE49-F238E27FC236}">
              <a16:creationId xmlns="" xmlns:a16="http://schemas.microsoft.com/office/drawing/2014/main"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12" name="CustomShape 1">
          <a:extLst>
            <a:ext uri="{FF2B5EF4-FFF2-40B4-BE49-F238E27FC236}">
              <a16:creationId xmlns="" xmlns:a16="http://schemas.microsoft.com/office/drawing/2014/main"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13" name="CustomShape 1">
          <a:extLst>
            <a:ext uri="{FF2B5EF4-FFF2-40B4-BE49-F238E27FC236}">
              <a16:creationId xmlns="" xmlns:a16="http://schemas.microsoft.com/office/drawing/2014/main"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14" name="CustomShape 1">
          <a:extLst>
            <a:ext uri="{FF2B5EF4-FFF2-40B4-BE49-F238E27FC236}">
              <a16:creationId xmlns="" xmlns:a16="http://schemas.microsoft.com/office/drawing/2014/main"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15" name="CustomShape 1">
          <a:extLst>
            <a:ext uri="{FF2B5EF4-FFF2-40B4-BE49-F238E27FC236}">
              <a16:creationId xmlns="" xmlns:a16="http://schemas.microsoft.com/office/drawing/2014/main"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16" name="CustomShape 1">
          <a:extLst>
            <a:ext uri="{FF2B5EF4-FFF2-40B4-BE49-F238E27FC236}">
              <a16:creationId xmlns="" xmlns:a16="http://schemas.microsoft.com/office/drawing/2014/main"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17" name="CustomShape 1">
          <a:extLst>
            <a:ext uri="{FF2B5EF4-FFF2-40B4-BE49-F238E27FC236}">
              <a16:creationId xmlns="" xmlns:a16="http://schemas.microsoft.com/office/drawing/2014/main"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18" name="CustomShape 1">
          <a:extLst>
            <a:ext uri="{FF2B5EF4-FFF2-40B4-BE49-F238E27FC236}">
              <a16:creationId xmlns="" xmlns:a16="http://schemas.microsoft.com/office/drawing/2014/main"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19" name="CustomShape 1">
          <a:extLst>
            <a:ext uri="{FF2B5EF4-FFF2-40B4-BE49-F238E27FC236}">
              <a16:creationId xmlns="" xmlns:a16="http://schemas.microsoft.com/office/drawing/2014/main"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20" name="CustomShape 1">
          <a:extLst>
            <a:ext uri="{FF2B5EF4-FFF2-40B4-BE49-F238E27FC236}">
              <a16:creationId xmlns="" xmlns:a16="http://schemas.microsoft.com/office/drawing/2014/main"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21" name="CustomShape 1">
          <a:extLst>
            <a:ext uri="{FF2B5EF4-FFF2-40B4-BE49-F238E27FC236}">
              <a16:creationId xmlns="" xmlns:a16="http://schemas.microsoft.com/office/drawing/2014/main"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22" name="CustomShape 1">
          <a:extLst>
            <a:ext uri="{FF2B5EF4-FFF2-40B4-BE49-F238E27FC236}">
              <a16:creationId xmlns="" xmlns:a16="http://schemas.microsoft.com/office/drawing/2014/main"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23" name="CustomShape 1">
          <a:extLst>
            <a:ext uri="{FF2B5EF4-FFF2-40B4-BE49-F238E27FC236}">
              <a16:creationId xmlns="" xmlns:a16="http://schemas.microsoft.com/office/drawing/2014/main"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24" name="CustomShape 1">
          <a:extLst>
            <a:ext uri="{FF2B5EF4-FFF2-40B4-BE49-F238E27FC236}">
              <a16:creationId xmlns="" xmlns:a16="http://schemas.microsoft.com/office/drawing/2014/main"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25" name="CustomShape 1">
          <a:extLst>
            <a:ext uri="{FF2B5EF4-FFF2-40B4-BE49-F238E27FC236}">
              <a16:creationId xmlns="" xmlns:a16="http://schemas.microsoft.com/office/drawing/2014/main"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26" name="CustomShape 1">
          <a:extLst>
            <a:ext uri="{FF2B5EF4-FFF2-40B4-BE49-F238E27FC236}">
              <a16:creationId xmlns="" xmlns:a16="http://schemas.microsoft.com/office/drawing/2014/main"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27" name="CustomShape 1">
          <a:extLst>
            <a:ext uri="{FF2B5EF4-FFF2-40B4-BE49-F238E27FC236}">
              <a16:creationId xmlns="" xmlns:a16="http://schemas.microsoft.com/office/drawing/2014/main"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28" name="CustomShape 1">
          <a:extLst>
            <a:ext uri="{FF2B5EF4-FFF2-40B4-BE49-F238E27FC236}">
              <a16:creationId xmlns="" xmlns:a16="http://schemas.microsoft.com/office/drawing/2014/main"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29" name="CustomShape 1">
          <a:extLst>
            <a:ext uri="{FF2B5EF4-FFF2-40B4-BE49-F238E27FC236}">
              <a16:creationId xmlns="" xmlns:a16="http://schemas.microsoft.com/office/drawing/2014/main"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30" name="CustomShape 1">
          <a:extLst>
            <a:ext uri="{FF2B5EF4-FFF2-40B4-BE49-F238E27FC236}">
              <a16:creationId xmlns="" xmlns:a16="http://schemas.microsoft.com/office/drawing/2014/main"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31" name="CustomShape 1">
          <a:extLst>
            <a:ext uri="{FF2B5EF4-FFF2-40B4-BE49-F238E27FC236}">
              <a16:creationId xmlns="" xmlns:a16="http://schemas.microsoft.com/office/drawing/2014/main"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32" name="CustomShape 1">
          <a:extLst>
            <a:ext uri="{FF2B5EF4-FFF2-40B4-BE49-F238E27FC236}">
              <a16:creationId xmlns="" xmlns:a16="http://schemas.microsoft.com/office/drawing/2014/main"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33" name="CustomShape 1">
          <a:extLst>
            <a:ext uri="{FF2B5EF4-FFF2-40B4-BE49-F238E27FC236}">
              <a16:creationId xmlns="" xmlns:a16="http://schemas.microsoft.com/office/drawing/2014/main"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34" name="CustomShape 1">
          <a:extLst>
            <a:ext uri="{FF2B5EF4-FFF2-40B4-BE49-F238E27FC236}">
              <a16:creationId xmlns="" xmlns:a16="http://schemas.microsoft.com/office/drawing/2014/main"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35" name="CustomShape 1">
          <a:extLst>
            <a:ext uri="{FF2B5EF4-FFF2-40B4-BE49-F238E27FC236}">
              <a16:creationId xmlns="" xmlns:a16="http://schemas.microsoft.com/office/drawing/2014/main"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36" name="CustomShape 1">
          <a:extLst>
            <a:ext uri="{FF2B5EF4-FFF2-40B4-BE49-F238E27FC236}">
              <a16:creationId xmlns="" xmlns:a16="http://schemas.microsoft.com/office/drawing/2014/main"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37" name="CustomShape 1">
          <a:extLst>
            <a:ext uri="{FF2B5EF4-FFF2-40B4-BE49-F238E27FC236}">
              <a16:creationId xmlns="" xmlns:a16="http://schemas.microsoft.com/office/drawing/2014/main"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38" name="CustomShape 1">
          <a:extLst>
            <a:ext uri="{FF2B5EF4-FFF2-40B4-BE49-F238E27FC236}">
              <a16:creationId xmlns="" xmlns:a16="http://schemas.microsoft.com/office/drawing/2014/main"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39" name="CustomShape 1">
          <a:extLst>
            <a:ext uri="{FF2B5EF4-FFF2-40B4-BE49-F238E27FC236}">
              <a16:creationId xmlns="" xmlns:a16="http://schemas.microsoft.com/office/drawing/2014/main"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40" name="CustomShape 1">
          <a:extLst>
            <a:ext uri="{FF2B5EF4-FFF2-40B4-BE49-F238E27FC236}">
              <a16:creationId xmlns="" xmlns:a16="http://schemas.microsoft.com/office/drawing/2014/main"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41" name="CustomShape 1">
          <a:extLst>
            <a:ext uri="{FF2B5EF4-FFF2-40B4-BE49-F238E27FC236}">
              <a16:creationId xmlns="" xmlns:a16="http://schemas.microsoft.com/office/drawing/2014/main"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42" name="CustomShape 1">
          <a:extLst>
            <a:ext uri="{FF2B5EF4-FFF2-40B4-BE49-F238E27FC236}">
              <a16:creationId xmlns="" xmlns:a16="http://schemas.microsoft.com/office/drawing/2014/main"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43" name="CustomShape 1">
          <a:extLst>
            <a:ext uri="{FF2B5EF4-FFF2-40B4-BE49-F238E27FC236}">
              <a16:creationId xmlns="" xmlns:a16="http://schemas.microsoft.com/office/drawing/2014/main"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44" name="CustomShape 1">
          <a:extLst>
            <a:ext uri="{FF2B5EF4-FFF2-40B4-BE49-F238E27FC236}">
              <a16:creationId xmlns="" xmlns:a16="http://schemas.microsoft.com/office/drawing/2014/main"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45" name="CustomShape 1">
          <a:extLst>
            <a:ext uri="{FF2B5EF4-FFF2-40B4-BE49-F238E27FC236}">
              <a16:creationId xmlns="" xmlns:a16="http://schemas.microsoft.com/office/drawing/2014/main"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46" name="CustomShape 1">
          <a:extLst>
            <a:ext uri="{FF2B5EF4-FFF2-40B4-BE49-F238E27FC236}">
              <a16:creationId xmlns="" xmlns:a16="http://schemas.microsoft.com/office/drawing/2014/main"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47" name="CustomShape 1">
          <a:extLst>
            <a:ext uri="{FF2B5EF4-FFF2-40B4-BE49-F238E27FC236}">
              <a16:creationId xmlns="" xmlns:a16="http://schemas.microsoft.com/office/drawing/2014/main"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48" name="CustomShape 1">
          <a:extLst>
            <a:ext uri="{FF2B5EF4-FFF2-40B4-BE49-F238E27FC236}">
              <a16:creationId xmlns="" xmlns:a16="http://schemas.microsoft.com/office/drawing/2014/main"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49" name="CustomShape 1">
          <a:extLst>
            <a:ext uri="{FF2B5EF4-FFF2-40B4-BE49-F238E27FC236}">
              <a16:creationId xmlns="" xmlns:a16="http://schemas.microsoft.com/office/drawing/2014/main"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50" name="CustomShape 1">
          <a:extLst>
            <a:ext uri="{FF2B5EF4-FFF2-40B4-BE49-F238E27FC236}">
              <a16:creationId xmlns="" xmlns:a16="http://schemas.microsoft.com/office/drawing/2014/main"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51" name="CustomShape 1">
          <a:extLst>
            <a:ext uri="{FF2B5EF4-FFF2-40B4-BE49-F238E27FC236}">
              <a16:creationId xmlns="" xmlns:a16="http://schemas.microsoft.com/office/drawing/2014/main"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52" name="CustomShape 1">
          <a:extLst>
            <a:ext uri="{FF2B5EF4-FFF2-40B4-BE49-F238E27FC236}">
              <a16:creationId xmlns="" xmlns:a16="http://schemas.microsoft.com/office/drawing/2014/main"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53" name="CustomShape 1">
          <a:extLst>
            <a:ext uri="{FF2B5EF4-FFF2-40B4-BE49-F238E27FC236}">
              <a16:creationId xmlns="" xmlns:a16="http://schemas.microsoft.com/office/drawing/2014/main"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54" name="CustomShape 1">
          <a:extLst>
            <a:ext uri="{FF2B5EF4-FFF2-40B4-BE49-F238E27FC236}">
              <a16:creationId xmlns="" xmlns:a16="http://schemas.microsoft.com/office/drawing/2014/main"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55" name="CustomShape 1">
          <a:extLst>
            <a:ext uri="{FF2B5EF4-FFF2-40B4-BE49-F238E27FC236}">
              <a16:creationId xmlns="" xmlns:a16="http://schemas.microsoft.com/office/drawing/2014/main"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56" name="CustomShape 1">
          <a:extLst>
            <a:ext uri="{FF2B5EF4-FFF2-40B4-BE49-F238E27FC236}">
              <a16:creationId xmlns="" xmlns:a16="http://schemas.microsoft.com/office/drawing/2014/main"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57" name="CustomShape 1">
          <a:extLst>
            <a:ext uri="{FF2B5EF4-FFF2-40B4-BE49-F238E27FC236}">
              <a16:creationId xmlns="" xmlns:a16="http://schemas.microsoft.com/office/drawing/2014/main"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358" name="CustomShape 1">
          <a:extLst>
            <a:ext uri="{FF2B5EF4-FFF2-40B4-BE49-F238E27FC236}">
              <a16:creationId xmlns="" xmlns:a16="http://schemas.microsoft.com/office/drawing/2014/main"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59" name="CustomShape 1">
          <a:extLst>
            <a:ext uri="{FF2B5EF4-FFF2-40B4-BE49-F238E27FC236}">
              <a16:creationId xmlns="" xmlns:a16="http://schemas.microsoft.com/office/drawing/2014/main"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60" name="CustomShape 1">
          <a:extLst>
            <a:ext uri="{FF2B5EF4-FFF2-40B4-BE49-F238E27FC236}">
              <a16:creationId xmlns="" xmlns:a16="http://schemas.microsoft.com/office/drawing/2014/main"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61" name="CustomShape 1">
          <a:extLst>
            <a:ext uri="{FF2B5EF4-FFF2-40B4-BE49-F238E27FC236}">
              <a16:creationId xmlns="" xmlns:a16="http://schemas.microsoft.com/office/drawing/2014/main"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62" name="CustomShape 1">
          <a:extLst>
            <a:ext uri="{FF2B5EF4-FFF2-40B4-BE49-F238E27FC236}">
              <a16:creationId xmlns="" xmlns:a16="http://schemas.microsoft.com/office/drawing/2014/main"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63" name="CustomShape 1">
          <a:extLst>
            <a:ext uri="{FF2B5EF4-FFF2-40B4-BE49-F238E27FC236}">
              <a16:creationId xmlns="" xmlns:a16="http://schemas.microsoft.com/office/drawing/2014/main"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64" name="CustomShape 1">
          <a:extLst>
            <a:ext uri="{FF2B5EF4-FFF2-40B4-BE49-F238E27FC236}">
              <a16:creationId xmlns="" xmlns:a16="http://schemas.microsoft.com/office/drawing/2014/main"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65" name="CustomShape 1">
          <a:extLst>
            <a:ext uri="{FF2B5EF4-FFF2-40B4-BE49-F238E27FC236}">
              <a16:creationId xmlns="" xmlns:a16="http://schemas.microsoft.com/office/drawing/2014/main"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66" name="CustomShape 1">
          <a:extLst>
            <a:ext uri="{FF2B5EF4-FFF2-40B4-BE49-F238E27FC236}">
              <a16:creationId xmlns="" xmlns:a16="http://schemas.microsoft.com/office/drawing/2014/main"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67" name="CustomShape 1">
          <a:extLst>
            <a:ext uri="{FF2B5EF4-FFF2-40B4-BE49-F238E27FC236}">
              <a16:creationId xmlns="" xmlns:a16="http://schemas.microsoft.com/office/drawing/2014/main"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68" name="CustomShape 1">
          <a:extLst>
            <a:ext uri="{FF2B5EF4-FFF2-40B4-BE49-F238E27FC236}">
              <a16:creationId xmlns="" xmlns:a16="http://schemas.microsoft.com/office/drawing/2014/main"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69" name="CustomShape 1">
          <a:extLst>
            <a:ext uri="{FF2B5EF4-FFF2-40B4-BE49-F238E27FC236}">
              <a16:creationId xmlns="" xmlns:a16="http://schemas.microsoft.com/office/drawing/2014/main"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70" name="CustomShape 1">
          <a:extLst>
            <a:ext uri="{FF2B5EF4-FFF2-40B4-BE49-F238E27FC236}">
              <a16:creationId xmlns="" xmlns:a16="http://schemas.microsoft.com/office/drawing/2014/main"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71" name="CustomShape 1">
          <a:extLst>
            <a:ext uri="{FF2B5EF4-FFF2-40B4-BE49-F238E27FC236}">
              <a16:creationId xmlns="" xmlns:a16="http://schemas.microsoft.com/office/drawing/2014/main"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72" name="CustomShape 1">
          <a:extLst>
            <a:ext uri="{FF2B5EF4-FFF2-40B4-BE49-F238E27FC236}">
              <a16:creationId xmlns="" xmlns:a16="http://schemas.microsoft.com/office/drawing/2014/main"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73" name="CustomShape 1">
          <a:extLst>
            <a:ext uri="{FF2B5EF4-FFF2-40B4-BE49-F238E27FC236}">
              <a16:creationId xmlns="" xmlns:a16="http://schemas.microsoft.com/office/drawing/2014/main"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74" name="CustomShape 1">
          <a:extLst>
            <a:ext uri="{FF2B5EF4-FFF2-40B4-BE49-F238E27FC236}">
              <a16:creationId xmlns="" xmlns:a16="http://schemas.microsoft.com/office/drawing/2014/main"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75" name="CustomShape 1">
          <a:extLst>
            <a:ext uri="{FF2B5EF4-FFF2-40B4-BE49-F238E27FC236}">
              <a16:creationId xmlns="" xmlns:a16="http://schemas.microsoft.com/office/drawing/2014/main"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76" name="CustomShape 1">
          <a:extLst>
            <a:ext uri="{FF2B5EF4-FFF2-40B4-BE49-F238E27FC236}">
              <a16:creationId xmlns="" xmlns:a16="http://schemas.microsoft.com/office/drawing/2014/main"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77" name="CustomShape 1">
          <a:extLst>
            <a:ext uri="{FF2B5EF4-FFF2-40B4-BE49-F238E27FC236}">
              <a16:creationId xmlns="" xmlns:a16="http://schemas.microsoft.com/office/drawing/2014/main"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78" name="CustomShape 1">
          <a:extLst>
            <a:ext uri="{FF2B5EF4-FFF2-40B4-BE49-F238E27FC236}">
              <a16:creationId xmlns="" xmlns:a16="http://schemas.microsoft.com/office/drawing/2014/main"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79" name="CustomShape 1">
          <a:extLst>
            <a:ext uri="{FF2B5EF4-FFF2-40B4-BE49-F238E27FC236}">
              <a16:creationId xmlns="" xmlns:a16="http://schemas.microsoft.com/office/drawing/2014/main"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80" name="CustomShape 1">
          <a:extLst>
            <a:ext uri="{FF2B5EF4-FFF2-40B4-BE49-F238E27FC236}">
              <a16:creationId xmlns="" xmlns:a16="http://schemas.microsoft.com/office/drawing/2014/main"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81" name="CustomShape 1">
          <a:extLst>
            <a:ext uri="{FF2B5EF4-FFF2-40B4-BE49-F238E27FC236}">
              <a16:creationId xmlns="" xmlns:a16="http://schemas.microsoft.com/office/drawing/2014/main"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82" name="CustomShape 1">
          <a:extLst>
            <a:ext uri="{FF2B5EF4-FFF2-40B4-BE49-F238E27FC236}">
              <a16:creationId xmlns="" xmlns:a16="http://schemas.microsoft.com/office/drawing/2014/main"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83" name="CustomShape 1">
          <a:extLst>
            <a:ext uri="{FF2B5EF4-FFF2-40B4-BE49-F238E27FC236}">
              <a16:creationId xmlns="" xmlns:a16="http://schemas.microsoft.com/office/drawing/2014/main"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84" name="CustomShape 1">
          <a:extLst>
            <a:ext uri="{FF2B5EF4-FFF2-40B4-BE49-F238E27FC236}">
              <a16:creationId xmlns="" xmlns:a16="http://schemas.microsoft.com/office/drawing/2014/main"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85" name="CustomShape 1">
          <a:extLst>
            <a:ext uri="{FF2B5EF4-FFF2-40B4-BE49-F238E27FC236}">
              <a16:creationId xmlns="" xmlns:a16="http://schemas.microsoft.com/office/drawing/2014/main"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86" name="CustomShape 1">
          <a:extLst>
            <a:ext uri="{FF2B5EF4-FFF2-40B4-BE49-F238E27FC236}">
              <a16:creationId xmlns="" xmlns:a16="http://schemas.microsoft.com/office/drawing/2014/main"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87" name="CustomShape 1">
          <a:extLst>
            <a:ext uri="{FF2B5EF4-FFF2-40B4-BE49-F238E27FC236}">
              <a16:creationId xmlns="" xmlns:a16="http://schemas.microsoft.com/office/drawing/2014/main"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88" name="CustomShape 1">
          <a:extLst>
            <a:ext uri="{FF2B5EF4-FFF2-40B4-BE49-F238E27FC236}">
              <a16:creationId xmlns="" xmlns:a16="http://schemas.microsoft.com/office/drawing/2014/main"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89" name="CustomShape 1">
          <a:extLst>
            <a:ext uri="{FF2B5EF4-FFF2-40B4-BE49-F238E27FC236}">
              <a16:creationId xmlns="" xmlns:a16="http://schemas.microsoft.com/office/drawing/2014/main"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90" name="CustomShape 1">
          <a:extLst>
            <a:ext uri="{FF2B5EF4-FFF2-40B4-BE49-F238E27FC236}">
              <a16:creationId xmlns="" xmlns:a16="http://schemas.microsoft.com/office/drawing/2014/main"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91" name="CustomShape 1">
          <a:extLst>
            <a:ext uri="{FF2B5EF4-FFF2-40B4-BE49-F238E27FC236}">
              <a16:creationId xmlns="" xmlns:a16="http://schemas.microsoft.com/office/drawing/2014/main"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92" name="CustomShape 1">
          <a:extLst>
            <a:ext uri="{FF2B5EF4-FFF2-40B4-BE49-F238E27FC236}">
              <a16:creationId xmlns="" xmlns:a16="http://schemas.microsoft.com/office/drawing/2014/main"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93" name="CustomShape 1">
          <a:extLst>
            <a:ext uri="{FF2B5EF4-FFF2-40B4-BE49-F238E27FC236}">
              <a16:creationId xmlns="" xmlns:a16="http://schemas.microsoft.com/office/drawing/2014/main"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94" name="CustomShape 1">
          <a:extLst>
            <a:ext uri="{FF2B5EF4-FFF2-40B4-BE49-F238E27FC236}">
              <a16:creationId xmlns="" xmlns:a16="http://schemas.microsoft.com/office/drawing/2014/main"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95" name="CustomShape 1">
          <a:extLst>
            <a:ext uri="{FF2B5EF4-FFF2-40B4-BE49-F238E27FC236}">
              <a16:creationId xmlns="" xmlns:a16="http://schemas.microsoft.com/office/drawing/2014/main"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96" name="CustomShape 1">
          <a:extLst>
            <a:ext uri="{FF2B5EF4-FFF2-40B4-BE49-F238E27FC236}">
              <a16:creationId xmlns="" xmlns:a16="http://schemas.microsoft.com/office/drawing/2014/main"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97" name="CustomShape 1">
          <a:extLst>
            <a:ext uri="{FF2B5EF4-FFF2-40B4-BE49-F238E27FC236}">
              <a16:creationId xmlns="" xmlns:a16="http://schemas.microsoft.com/office/drawing/2014/main"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98" name="CustomShape 1">
          <a:extLst>
            <a:ext uri="{FF2B5EF4-FFF2-40B4-BE49-F238E27FC236}">
              <a16:creationId xmlns="" xmlns:a16="http://schemas.microsoft.com/office/drawing/2014/main"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99" name="CustomShape 1">
          <a:extLst>
            <a:ext uri="{FF2B5EF4-FFF2-40B4-BE49-F238E27FC236}">
              <a16:creationId xmlns="" xmlns:a16="http://schemas.microsoft.com/office/drawing/2014/main"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00" name="CustomShape 1">
          <a:extLst>
            <a:ext uri="{FF2B5EF4-FFF2-40B4-BE49-F238E27FC236}">
              <a16:creationId xmlns="" xmlns:a16="http://schemas.microsoft.com/office/drawing/2014/main"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01" name="CustomShape 1">
          <a:extLst>
            <a:ext uri="{FF2B5EF4-FFF2-40B4-BE49-F238E27FC236}">
              <a16:creationId xmlns="" xmlns:a16="http://schemas.microsoft.com/office/drawing/2014/main"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402" name="CustomShape 1">
          <a:extLst>
            <a:ext uri="{FF2B5EF4-FFF2-40B4-BE49-F238E27FC236}">
              <a16:creationId xmlns="" xmlns:a16="http://schemas.microsoft.com/office/drawing/2014/main"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03" name="CustomShape 1">
          <a:extLst>
            <a:ext uri="{FF2B5EF4-FFF2-40B4-BE49-F238E27FC236}">
              <a16:creationId xmlns="" xmlns:a16="http://schemas.microsoft.com/office/drawing/2014/main"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04" name="CustomShape 1">
          <a:extLst>
            <a:ext uri="{FF2B5EF4-FFF2-40B4-BE49-F238E27FC236}">
              <a16:creationId xmlns="" xmlns:a16="http://schemas.microsoft.com/office/drawing/2014/main"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05" name="CustomShape 1">
          <a:extLst>
            <a:ext uri="{FF2B5EF4-FFF2-40B4-BE49-F238E27FC236}">
              <a16:creationId xmlns="" xmlns:a16="http://schemas.microsoft.com/office/drawing/2014/main"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06" name="CustomShape 1">
          <a:extLst>
            <a:ext uri="{FF2B5EF4-FFF2-40B4-BE49-F238E27FC236}">
              <a16:creationId xmlns="" xmlns:a16="http://schemas.microsoft.com/office/drawing/2014/main"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07" name="CustomShape 1">
          <a:extLst>
            <a:ext uri="{FF2B5EF4-FFF2-40B4-BE49-F238E27FC236}">
              <a16:creationId xmlns="" xmlns:a16="http://schemas.microsoft.com/office/drawing/2014/main"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08" name="CustomShape 1">
          <a:extLst>
            <a:ext uri="{FF2B5EF4-FFF2-40B4-BE49-F238E27FC236}">
              <a16:creationId xmlns="" xmlns:a16="http://schemas.microsoft.com/office/drawing/2014/main"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09" name="CustomShape 1">
          <a:extLst>
            <a:ext uri="{FF2B5EF4-FFF2-40B4-BE49-F238E27FC236}">
              <a16:creationId xmlns="" xmlns:a16="http://schemas.microsoft.com/office/drawing/2014/main"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10" name="CustomShape 1">
          <a:extLst>
            <a:ext uri="{FF2B5EF4-FFF2-40B4-BE49-F238E27FC236}">
              <a16:creationId xmlns="" xmlns:a16="http://schemas.microsoft.com/office/drawing/2014/main"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11" name="CustomShape 1">
          <a:extLst>
            <a:ext uri="{FF2B5EF4-FFF2-40B4-BE49-F238E27FC236}">
              <a16:creationId xmlns="" xmlns:a16="http://schemas.microsoft.com/office/drawing/2014/main"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12" name="CustomShape 1">
          <a:extLst>
            <a:ext uri="{FF2B5EF4-FFF2-40B4-BE49-F238E27FC236}">
              <a16:creationId xmlns="" xmlns:a16="http://schemas.microsoft.com/office/drawing/2014/main"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13" name="CustomShape 1">
          <a:extLst>
            <a:ext uri="{FF2B5EF4-FFF2-40B4-BE49-F238E27FC236}">
              <a16:creationId xmlns="" xmlns:a16="http://schemas.microsoft.com/office/drawing/2014/main"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14" name="CustomShape 1">
          <a:extLst>
            <a:ext uri="{FF2B5EF4-FFF2-40B4-BE49-F238E27FC236}">
              <a16:creationId xmlns="" xmlns:a16="http://schemas.microsoft.com/office/drawing/2014/main"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15" name="CustomShape 1">
          <a:extLst>
            <a:ext uri="{FF2B5EF4-FFF2-40B4-BE49-F238E27FC236}">
              <a16:creationId xmlns="" xmlns:a16="http://schemas.microsoft.com/office/drawing/2014/main"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16" name="CustomShape 1">
          <a:extLst>
            <a:ext uri="{FF2B5EF4-FFF2-40B4-BE49-F238E27FC236}">
              <a16:creationId xmlns="" xmlns:a16="http://schemas.microsoft.com/office/drawing/2014/main"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17" name="CustomShape 1">
          <a:extLst>
            <a:ext uri="{FF2B5EF4-FFF2-40B4-BE49-F238E27FC236}">
              <a16:creationId xmlns="" xmlns:a16="http://schemas.microsoft.com/office/drawing/2014/main"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18" name="CustomShape 1">
          <a:extLst>
            <a:ext uri="{FF2B5EF4-FFF2-40B4-BE49-F238E27FC236}">
              <a16:creationId xmlns="" xmlns:a16="http://schemas.microsoft.com/office/drawing/2014/main"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19" name="CustomShape 1">
          <a:extLst>
            <a:ext uri="{FF2B5EF4-FFF2-40B4-BE49-F238E27FC236}">
              <a16:creationId xmlns="" xmlns:a16="http://schemas.microsoft.com/office/drawing/2014/main"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20" name="CustomShape 1">
          <a:extLst>
            <a:ext uri="{FF2B5EF4-FFF2-40B4-BE49-F238E27FC236}">
              <a16:creationId xmlns="" xmlns:a16="http://schemas.microsoft.com/office/drawing/2014/main"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21" name="CustomShape 1">
          <a:extLst>
            <a:ext uri="{FF2B5EF4-FFF2-40B4-BE49-F238E27FC236}">
              <a16:creationId xmlns="" xmlns:a16="http://schemas.microsoft.com/office/drawing/2014/main"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22" name="CustomShape 1">
          <a:extLst>
            <a:ext uri="{FF2B5EF4-FFF2-40B4-BE49-F238E27FC236}">
              <a16:creationId xmlns="" xmlns:a16="http://schemas.microsoft.com/office/drawing/2014/main"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23" name="CustomShape 1">
          <a:extLst>
            <a:ext uri="{FF2B5EF4-FFF2-40B4-BE49-F238E27FC236}">
              <a16:creationId xmlns="" xmlns:a16="http://schemas.microsoft.com/office/drawing/2014/main"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24" name="CustomShape 1">
          <a:extLst>
            <a:ext uri="{FF2B5EF4-FFF2-40B4-BE49-F238E27FC236}">
              <a16:creationId xmlns="" xmlns:a16="http://schemas.microsoft.com/office/drawing/2014/main"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25" name="CustomShape 1">
          <a:extLst>
            <a:ext uri="{FF2B5EF4-FFF2-40B4-BE49-F238E27FC236}">
              <a16:creationId xmlns="" xmlns:a16="http://schemas.microsoft.com/office/drawing/2014/main"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26" name="CustomShape 1">
          <a:extLst>
            <a:ext uri="{FF2B5EF4-FFF2-40B4-BE49-F238E27FC236}">
              <a16:creationId xmlns="" xmlns:a16="http://schemas.microsoft.com/office/drawing/2014/main"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27" name="CustomShape 1">
          <a:extLst>
            <a:ext uri="{FF2B5EF4-FFF2-40B4-BE49-F238E27FC236}">
              <a16:creationId xmlns="" xmlns:a16="http://schemas.microsoft.com/office/drawing/2014/main"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28" name="CustomShape 1">
          <a:extLst>
            <a:ext uri="{FF2B5EF4-FFF2-40B4-BE49-F238E27FC236}">
              <a16:creationId xmlns="" xmlns:a16="http://schemas.microsoft.com/office/drawing/2014/main"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29" name="CustomShape 1">
          <a:extLst>
            <a:ext uri="{FF2B5EF4-FFF2-40B4-BE49-F238E27FC236}">
              <a16:creationId xmlns="" xmlns:a16="http://schemas.microsoft.com/office/drawing/2014/main"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30" name="CustomShape 1">
          <a:extLst>
            <a:ext uri="{FF2B5EF4-FFF2-40B4-BE49-F238E27FC236}">
              <a16:creationId xmlns="" xmlns:a16="http://schemas.microsoft.com/office/drawing/2014/main"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31" name="CustomShape 1">
          <a:extLst>
            <a:ext uri="{FF2B5EF4-FFF2-40B4-BE49-F238E27FC236}">
              <a16:creationId xmlns="" xmlns:a16="http://schemas.microsoft.com/office/drawing/2014/main"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32" name="CustomShape 1">
          <a:extLst>
            <a:ext uri="{FF2B5EF4-FFF2-40B4-BE49-F238E27FC236}">
              <a16:creationId xmlns="" xmlns:a16="http://schemas.microsoft.com/office/drawing/2014/main"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33" name="CustomShape 1">
          <a:extLst>
            <a:ext uri="{FF2B5EF4-FFF2-40B4-BE49-F238E27FC236}">
              <a16:creationId xmlns="" xmlns:a16="http://schemas.microsoft.com/office/drawing/2014/main"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34" name="CustomShape 1">
          <a:extLst>
            <a:ext uri="{FF2B5EF4-FFF2-40B4-BE49-F238E27FC236}">
              <a16:creationId xmlns="" xmlns:a16="http://schemas.microsoft.com/office/drawing/2014/main"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35" name="CustomShape 1">
          <a:extLst>
            <a:ext uri="{FF2B5EF4-FFF2-40B4-BE49-F238E27FC236}">
              <a16:creationId xmlns="" xmlns:a16="http://schemas.microsoft.com/office/drawing/2014/main"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36" name="CustomShape 1">
          <a:extLst>
            <a:ext uri="{FF2B5EF4-FFF2-40B4-BE49-F238E27FC236}">
              <a16:creationId xmlns="" xmlns:a16="http://schemas.microsoft.com/office/drawing/2014/main"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37" name="CustomShape 1">
          <a:extLst>
            <a:ext uri="{FF2B5EF4-FFF2-40B4-BE49-F238E27FC236}">
              <a16:creationId xmlns="" xmlns:a16="http://schemas.microsoft.com/office/drawing/2014/main"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38" name="CustomShape 1">
          <a:extLst>
            <a:ext uri="{FF2B5EF4-FFF2-40B4-BE49-F238E27FC236}">
              <a16:creationId xmlns="" xmlns:a16="http://schemas.microsoft.com/office/drawing/2014/main"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39" name="CustomShape 1">
          <a:extLst>
            <a:ext uri="{FF2B5EF4-FFF2-40B4-BE49-F238E27FC236}">
              <a16:creationId xmlns="" xmlns:a16="http://schemas.microsoft.com/office/drawing/2014/main"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40" name="CustomShape 1">
          <a:extLst>
            <a:ext uri="{FF2B5EF4-FFF2-40B4-BE49-F238E27FC236}">
              <a16:creationId xmlns="" xmlns:a16="http://schemas.microsoft.com/office/drawing/2014/main"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41" name="CustomShape 1">
          <a:extLst>
            <a:ext uri="{FF2B5EF4-FFF2-40B4-BE49-F238E27FC236}">
              <a16:creationId xmlns="" xmlns:a16="http://schemas.microsoft.com/office/drawing/2014/main"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42" name="CustomShape 1">
          <a:extLst>
            <a:ext uri="{FF2B5EF4-FFF2-40B4-BE49-F238E27FC236}">
              <a16:creationId xmlns="" xmlns:a16="http://schemas.microsoft.com/office/drawing/2014/main"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43" name="CustomShape 1">
          <a:extLst>
            <a:ext uri="{FF2B5EF4-FFF2-40B4-BE49-F238E27FC236}">
              <a16:creationId xmlns="" xmlns:a16="http://schemas.microsoft.com/office/drawing/2014/main"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44" name="CustomShape 1">
          <a:extLst>
            <a:ext uri="{FF2B5EF4-FFF2-40B4-BE49-F238E27FC236}">
              <a16:creationId xmlns="" xmlns:a16="http://schemas.microsoft.com/office/drawing/2014/main"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45" name="CustomShape 1">
          <a:extLst>
            <a:ext uri="{FF2B5EF4-FFF2-40B4-BE49-F238E27FC236}">
              <a16:creationId xmlns="" xmlns:a16="http://schemas.microsoft.com/office/drawing/2014/main"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446" name="CustomShape 1">
          <a:extLst>
            <a:ext uri="{FF2B5EF4-FFF2-40B4-BE49-F238E27FC236}">
              <a16:creationId xmlns="" xmlns:a16="http://schemas.microsoft.com/office/drawing/2014/main"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47" name="CustomShape 1">
          <a:extLst>
            <a:ext uri="{FF2B5EF4-FFF2-40B4-BE49-F238E27FC236}">
              <a16:creationId xmlns="" xmlns:a16="http://schemas.microsoft.com/office/drawing/2014/main"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48" name="CustomShape 1">
          <a:extLst>
            <a:ext uri="{FF2B5EF4-FFF2-40B4-BE49-F238E27FC236}">
              <a16:creationId xmlns="" xmlns:a16="http://schemas.microsoft.com/office/drawing/2014/main"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49" name="CustomShape 1">
          <a:extLst>
            <a:ext uri="{FF2B5EF4-FFF2-40B4-BE49-F238E27FC236}">
              <a16:creationId xmlns="" xmlns:a16="http://schemas.microsoft.com/office/drawing/2014/main"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50" name="CustomShape 1">
          <a:extLst>
            <a:ext uri="{FF2B5EF4-FFF2-40B4-BE49-F238E27FC236}">
              <a16:creationId xmlns="" xmlns:a16="http://schemas.microsoft.com/office/drawing/2014/main"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51" name="CustomShape 1">
          <a:extLst>
            <a:ext uri="{FF2B5EF4-FFF2-40B4-BE49-F238E27FC236}">
              <a16:creationId xmlns="" xmlns:a16="http://schemas.microsoft.com/office/drawing/2014/main"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52" name="CustomShape 1">
          <a:extLst>
            <a:ext uri="{FF2B5EF4-FFF2-40B4-BE49-F238E27FC236}">
              <a16:creationId xmlns="" xmlns:a16="http://schemas.microsoft.com/office/drawing/2014/main"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53" name="CustomShape 1">
          <a:extLst>
            <a:ext uri="{FF2B5EF4-FFF2-40B4-BE49-F238E27FC236}">
              <a16:creationId xmlns="" xmlns:a16="http://schemas.microsoft.com/office/drawing/2014/main"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54" name="CustomShape 1">
          <a:extLst>
            <a:ext uri="{FF2B5EF4-FFF2-40B4-BE49-F238E27FC236}">
              <a16:creationId xmlns="" xmlns:a16="http://schemas.microsoft.com/office/drawing/2014/main"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55" name="CustomShape 1">
          <a:extLst>
            <a:ext uri="{FF2B5EF4-FFF2-40B4-BE49-F238E27FC236}">
              <a16:creationId xmlns="" xmlns:a16="http://schemas.microsoft.com/office/drawing/2014/main"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56" name="CustomShape 1">
          <a:extLst>
            <a:ext uri="{FF2B5EF4-FFF2-40B4-BE49-F238E27FC236}">
              <a16:creationId xmlns="" xmlns:a16="http://schemas.microsoft.com/office/drawing/2014/main"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57" name="CustomShape 1">
          <a:extLst>
            <a:ext uri="{FF2B5EF4-FFF2-40B4-BE49-F238E27FC236}">
              <a16:creationId xmlns="" xmlns:a16="http://schemas.microsoft.com/office/drawing/2014/main"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58" name="CustomShape 1">
          <a:extLst>
            <a:ext uri="{FF2B5EF4-FFF2-40B4-BE49-F238E27FC236}">
              <a16:creationId xmlns="" xmlns:a16="http://schemas.microsoft.com/office/drawing/2014/main"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59" name="CustomShape 1">
          <a:extLst>
            <a:ext uri="{FF2B5EF4-FFF2-40B4-BE49-F238E27FC236}">
              <a16:creationId xmlns="" xmlns:a16="http://schemas.microsoft.com/office/drawing/2014/main"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60" name="CustomShape 1">
          <a:extLst>
            <a:ext uri="{FF2B5EF4-FFF2-40B4-BE49-F238E27FC236}">
              <a16:creationId xmlns="" xmlns:a16="http://schemas.microsoft.com/office/drawing/2014/main"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61" name="CustomShape 1">
          <a:extLst>
            <a:ext uri="{FF2B5EF4-FFF2-40B4-BE49-F238E27FC236}">
              <a16:creationId xmlns="" xmlns:a16="http://schemas.microsoft.com/office/drawing/2014/main"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62" name="CustomShape 1">
          <a:extLst>
            <a:ext uri="{FF2B5EF4-FFF2-40B4-BE49-F238E27FC236}">
              <a16:creationId xmlns="" xmlns:a16="http://schemas.microsoft.com/office/drawing/2014/main"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63" name="CustomShape 1">
          <a:extLst>
            <a:ext uri="{FF2B5EF4-FFF2-40B4-BE49-F238E27FC236}">
              <a16:creationId xmlns="" xmlns:a16="http://schemas.microsoft.com/office/drawing/2014/main"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64" name="CustomShape 1">
          <a:extLst>
            <a:ext uri="{FF2B5EF4-FFF2-40B4-BE49-F238E27FC236}">
              <a16:creationId xmlns="" xmlns:a16="http://schemas.microsoft.com/office/drawing/2014/main"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65" name="CustomShape 1">
          <a:extLst>
            <a:ext uri="{FF2B5EF4-FFF2-40B4-BE49-F238E27FC236}">
              <a16:creationId xmlns="" xmlns:a16="http://schemas.microsoft.com/office/drawing/2014/main"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66" name="CustomShape 1">
          <a:extLst>
            <a:ext uri="{FF2B5EF4-FFF2-40B4-BE49-F238E27FC236}">
              <a16:creationId xmlns="" xmlns:a16="http://schemas.microsoft.com/office/drawing/2014/main"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67" name="CustomShape 1">
          <a:extLst>
            <a:ext uri="{FF2B5EF4-FFF2-40B4-BE49-F238E27FC236}">
              <a16:creationId xmlns="" xmlns:a16="http://schemas.microsoft.com/office/drawing/2014/main"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68" name="CustomShape 1">
          <a:extLst>
            <a:ext uri="{FF2B5EF4-FFF2-40B4-BE49-F238E27FC236}">
              <a16:creationId xmlns="" xmlns:a16="http://schemas.microsoft.com/office/drawing/2014/main"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69" name="CustomShape 1">
          <a:extLst>
            <a:ext uri="{FF2B5EF4-FFF2-40B4-BE49-F238E27FC236}">
              <a16:creationId xmlns="" xmlns:a16="http://schemas.microsoft.com/office/drawing/2014/main"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70" name="CustomShape 1">
          <a:extLst>
            <a:ext uri="{FF2B5EF4-FFF2-40B4-BE49-F238E27FC236}">
              <a16:creationId xmlns="" xmlns:a16="http://schemas.microsoft.com/office/drawing/2014/main"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71" name="CustomShape 1">
          <a:extLst>
            <a:ext uri="{FF2B5EF4-FFF2-40B4-BE49-F238E27FC236}">
              <a16:creationId xmlns="" xmlns:a16="http://schemas.microsoft.com/office/drawing/2014/main"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72" name="CustomShape 1">
          <a:extLst>
            <a:ext uri="{FF2B5EF4-FFF2-40B4-BE49-F238E27FC236}">
              <a16:creationId xmlns="" xmlns:a16="http://schemas.microsoft.com/office/drawing/2014/main"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73" name="CustomShape 1">
          <a:extLst>
            <a:ext uri="{FF2B5EF4-FFF2-40B4-BE49-F238E27FC236}">
              <a16:creationId xmlns="" xmlns:a16="http://schemas.microsoft.com/office/drawing/2014/main"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74" name="CustomShape 1">
          <a:extLst>
            <a:ext uri="{FF2B5EF4-FFF2-40B4-BE49-F238E27FC236}">
              <a16:creationId xmlns="" xmlns:a16="http://schemas.microsoft.com/office/drawing/2014/main"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75" name="CustomShape 1">
          <a:extLst>
            <a:ext uri="{FF2B5EF4-FFF2-40B4-BE49-F238E27FC236}">
              <a16:creationId xmlns="" xmlns:a16="http://schemas.microsoft.com/office/drawing/2014/main"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76" name="CustomShape 1">
          <a:extLst>
            <a:ext uri="{FF2B5EF4-FFF2-40B4-BE49-F238E27FC236}">
              <a16:creationId xmlns="" xmlns:a16="http://schemas.microsoft.com/office/drawing/2014/main"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77" name="CustomShape 1">
          <a:extLst>
            <a:ext uri="{FF2B5EF4-FFF2-40B4-BE49-F238E27FC236}">
              <a16:creationId xmlns="" xmlns:a16="http://schemas.microsoft.com/office/drawing/2014/main"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78" name="CustomShape 1">
          <a:extLst>
            <a:ext uri="{FF2B5EF4-FFF2-40B4-BE49-F238E27FC236}">
              <a16:creationId xmlns="" xmlns:a16="http://schemas.microsoft.com/office/drawing/2014/main"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79" name="CustomShape 1">
          <a:extLst>
            <a:ext uri="{FF2B5EF4-FFF2-40B4-BE49-F238E27FC236}">
              <a16:creationId xmlns="" xmlns:a16="http://schemas.microsoft.com/office/drawing/2014/main"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80" name="CustomShape 1">
          <a:extLst>
            <a:ext uri="{FF2B5EF4-FFF2-40B4-BE49-F238E27FC236}">
              <a16:creationId xmlns="" xmlns:a16="http://schemas.microsoft.com/office/drawing/2014/main"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81" name="CustomShape 1">
          <a:extLst>
            <a:ext uri="{FF2B5EF4-FFF2-40B4-BE49-F238E27FC236}">
              <a16:creationId xmlns="" xmlns:a16="http://schemas.microsoft.com/office/drawing/2014/main"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82" name="CustomShape 1">
          <a:extLst>
            <a:ext uri="{FF2B5EF4-FFF2-40B4-BE49-F238E27FC236}">
              <a16:creationId xmlns="" xmlns:a16="http://schemas.microsoft.com/office/drawing/2014/main"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83" name="CustomShape 1">
          <a:extLst>
            <a:ext uri="{FF2B5EF4-FFF2-40B4-BE49-F238E27FC236}">
              <a16:creationId xmlns="" xmlns:a16="http://schemas.microsoft.com/office/drawing/2014/main"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84" name="CustomShape 1">
          <a:extLst>
            <a:ext uri="{FF2B5EF4-FFF2-40B4-BE49-F238E27FC236}">
              <a16:creationId xmlns="" xmlns:a16="http://schemas.microsoft.com/office/drawing/2014/main"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85" name="CustomShape 1">
          <a:extLst>
            <a:ext uri="{FF2B5EF4-FFF2-40B4-BE49-F238E27FC236}">
              <a16:creationId xmlns="" xmlns:a16="http://schemas.microsoft.com/office/drawing/2014/main"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86" name="CustomShape 1">
          <a:extLst>
            <a:ext uri="{FF2B5EF4-FFF2-40B4-BE49-F238E27FC236}">
              <a16:creationId xmlns="" xmlns:a16="http://schemas.microsoft.com/office/drawing/2014/main"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87" name="CustomShape 1">
          <a:extLst>
            <a:ext uri="{FF2B5EF4-FFF2-40B4-BE49-F238E27FC236}">
              <a16:creationId xmlns="" xmlns:a16="http://schemas.microsoft.com/office/drawing/2014/main"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88" name="CustomShape 1">
          <a:extLst>
            <a:ext uri="{FF2B5EF4-FFF2-40B4-BE49-F238E27FC236}">
              <a16:creationId xmlns="" xmlns:a16="http://schemas.microsoft.com/office/drawing/2014/main"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89" name="CustomShape 1">
          <a:extLst>
            <a:ext uri="{FF2B5EF4-FFF2-40B4-BE49-F238E27FC236}">
              <a16:creationId xmlns="" xmlns:a16="http://schemas.microsoft.com/office/drawing/2014/main"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490" name="CustomShape 1">
          <a:extLst>
            <a:ext uri="{FF2B5EF4-FFF2-40B4-BE49-F238E27FC236}">
              <a16:creationId xmlns="" xmlns:a16="http://schemas.microsoft.com/office/drawing/2014/main"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91" name="CustomShape 1">
          <a:extLst>
            <a:ext uri="{FF2B5EF4-FFF2-40B4-BE49-F238E27FC236}">
              <a16:creationId xmlns="" xmlns:a16="http://schemas.microsoft.com/office/drawing/2014/main"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92" name="CustomShape 1">
          <a:extLst>
            <a:ext uri="{FF2B5EF4-FFF2-40B4-BE49-F238E27FC236}">
              <a16:creationId xmlns="" xmlns:a16="http://schemas.microsoft.com/office/drawing/2014/main"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93" name="CustomShape 1">
          <a:extLst>
            <a:ext uri="{FF2B5EF4-FFF2-40B4-BE49-F238E27FC236}">
              <a16:creationId xmlns="" xmlns:a16="http://schemas.microsoft.com/office/drawing/2014/main"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94" name="CustomShape 1">
          <a:extLst>
            <a:ext uri="{FF2B5EF4-FFF2-40B4-BE49-F238E27FC236}">
              <a16:creationId xmlns="" xmlns:a16="http://schemas.microsoft.com/office/drawing/2014/main"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95" name="CustomShape 1">
          <a:extLst>
            <a:ext uri="{FF2B5EF4-FFF2-40B4-BE49-F238E27FC236}">
              <a16:creationId xmlns="" xmlns:a16="http://schemas.microsoft.com/office/drawing/2014/main"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96" name="CustomShape 1">
          <a:extLst>
            <a:ext uri="{FF2B5EF4-FFF2-40B4-BE49-F238E27FC236}">
              <a16:creationId xmlns="" xmlns:a16="http://schemas.microsoft.com/office/drawing/2014/main"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97" name="CustomShape 1">
          <a:extLst>
            <a:ext uri="{FF2B5EF4-FFF2-40B4-BE49-F238E27FC236}">
              <a16:creationId xmlns="" xmlns:a16="http://schemas.microsoft.com/office/drawing/2014/main"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98" name="CustomShape 1">
          <a:extLst>
            <a:ext uri="{FF2B5EF4-FFF2-40B4-BE49-F238E27FC236}">
              <a16:creationId xmlns="" xmlns:a16="http://schemas.microsoft.com/office/drawing/2014/main"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99" name="CustomShape 1">
          <a:extLst>
            <a:ext uri="{FF2B5EF4-FFF2-40B4-BE49-F238E27FC236}">
              <a16:creationId xmlns="" xmlns:a16="http://schemas.microsoft.com/office/drawing/2014/main"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00" name="CustomShape 1">
          <a:extLst>
            <a:ext uri="{FF2B5EF4-FFF2-40B4-BE49-F238E27FC236}">
              <a16:creationId xmlns="" xmlns:a16="http://schemas.microsoft.com/office/drawing/2014/main"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01" name="CustomShape 1">
          <a:extLst>
            <a:ext uri="{FF2B5EF4-FFF2-40B4-BE49-F238E27FC236}">
              <a16:creationId xmlns="" xmlns:a16="http://schemas.microsoft.com/office/drawing/2014/main"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02" name="CustomShape 1">
          <a:extLst>
            <a:ext uri="{FF2B5EF4-FFF2-40B4-BE49-F238E27FC236}">
              <a16:creationId xmlns="" xmlns:a16="http://schemas.microsoft.com/office/drawing/2014/main"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03" name="CustomShape 1">
          <a:extLst>
            <a:ext uri="{FF2B5EF4-FFF2-40B4-BE49-F238E27FC236}">
              <a16:creationId xmlns="" xmlns:a16="http://schemas.microsoft.com/office/drawing/2014/main"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04" name="CustomShape 1">
          <a:extLst>
            <a:ext uri="{FF2B5EF4-FFF2-40B4-BE49-F238E27FC236}">
              <a16:creationId xmlns="" xmlns:a16="http://schemas.microsoft.com/office/drawing/2014/main"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05" name="CustomShape 1">
          <a:extLst>
            <a:ext uri="{FF2B5EF4-FFF2-40B4-BE49-F238E27FC236}">
              <a16:creationId xmlns="" xmlns:a16="http://schemas.microsoft.com/office/drawing/2014/main"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06" name="CustomShape 1">
          <a:extLst>
            <a:ext uri="{FF2B5EF4-FFF2-40B4-BE49-F238E27FC236}">
              <a16:creationId xmlns="" xmlns:a16="http://schemas.microsoft.com/office/drawing/2014/main"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07" name="CustomShape 1">
          <a:extLst>
            <a:ext uri="{FF2B5EF4-FFF2-40B4-BE49-F238E27FC236}">
              <a16:creationId xmlns="" xmlns:a16="http://schemas.microsoft.com/office/drawing/2014/main"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08" name="CustomShape 1">
          <a:extLst>
            <a:ext uri="{FF2B5EF4-FFF2-40B4-BE49-F238E27FC236}">
              <a16:creationId xmlns="" xmlns:a16="http://schemas.microsoft.com/office/drawing/2014/main"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09" name="CustomShape 1">
          <a:extLst>
            <a:ext uri="{FF2B5EF4-FFF2-40B4-BE49-F238E27FC236}">
              <a16:creationId xmlns="" xmlns:a16="http://schemas.microsoft.com/office/drawing/2014/main"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10" name="CustomShape 1">
          <a:extLst>
            <a:ext uri="{FF2B5EF4-FFF2-40B4-BE49-F238E27FC236}">
              <a16:creationId xmlns="" xmlns:a16="http://schemas.microsoft.com/office/drawing/2014/main"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11" name="CustomShape 1">
          <a:extLst>
            <a:ext uri="{FF2B5EF4-FFF2-40B4-BE49-F238E27FC236}">
              <a16:creationId xmlns="" xmlns:a16="http://schemas.microsoft.com/office/drawing/2014/main"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12" name="CustomShape 1">
          <a:extLst>
            <a:ext uri="{FF2B5EF4-FFF2-40B4-BE49-F238E27FC236}">
              <a16:creationId xmlns="" xmlns:a16="http://schemas.microsoft.com/office/drawing/2014/main"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13" name="CustomShape 1">
          <a:extLst>
            <a:ext uri="{FF2B5EF4-FFF2-40B4-BE49-F238E27FC236}">
              <a16:creationId xmlns="" xmlns:a16="http://schemas.microsoft.com/office/drawing/2014/main"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14" name="CustomShape 1">
          <a:extLst>
            <a:ext uri="{FF2B5EF4-FFF2-40B4-BE49-F238E27FC236}">
              <a16:creationId xmlns="" xmlns:a16="http://schemas.microsoft.com/office/drawing/2014/main"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15" name="CustomShape 1">
          <a:extLst>
            <a:ext uri="{FF2B5EF4-FFF2-40B4-BE49-F238E27FC236}">
              <a16:creationId xmlns="" xmlns:a16="http://schemas.microsoft.com/office/drawing/2014/main"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16" name="CustomShape 1">
          <a:extLst>
            <a:ext uri="{FF2B5EF4-FFF2-40B4-BE49-F238E27FC236}">
              <a16:creationId xmlns="" xmlns:a16="http://schemas.microsoft.com/office/drawing/2014/main"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17" name="CustomShape 1">
          <a:extLst>
            <a:ext uri="{FF2B5EF4-FFF2-40B4-BE49-F238E27FC236}">
              <a16:creationId xmlns="" xmlns:a16="http://schemas.microsoft.com/office/drawing/2014/main"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18" name="CustomShape 1">
          <a:extLst>
            <a:ext uri="{FF2B5EF4-FFF2-40B4-BE49-F238E27FC236}">
              <a16:creationId xmlns="" xmlns:a16="http://schemas.microsoft.com/office/drawing/2014/main"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19" name="CustomShape 1">
          <a:extLst>
            <a:ext uri="{FF2B5EF4-FFF2-40B4-BE49-F238E27FC236}">
              <a16:creationId xmlns="" xmlns:a16="http://schemas.microsoft.com/office/drawing/2014/main"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20" name="CustomShape 1">
          <a:extLst>
            <a:ext uri="{FF2B5EF4-FFF2-40B4-BE49-F238E27FC236}">
              <a16:creationId xmlns="" xmlns:a16="http://schemas.microsoft.com/office/drawing/2014/main"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21" name="CustomShape 1">
          <a:extLst>
            <a:ext uri="{FF2B5EF4-FFF2-40B4-BE49-F238E27FC236}">
              <a16:creationId xmlns="" xmlns:a16="http://schemas.microsoft.com/office/drawing/2014/main"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22" name="CustomShape 1">
          <a:extLst>
            <a:ext uri="{FF2B5EF4-FFF2-40B4-BE49-F238E27FC236}">
              <a16:creationId xmlns="" xmlns:a16="http://schemas.microsoft.com/office/drawing/2014/main"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23" name="CustomShape 1">
          <a:extLst>
            <a:ext uri="{FF2B5EF4-FFF2-40B4-BE49-F238E27FC236}">
              <a16:creationId xmlns="" xmlns:a16="http://schemas.microsoft.com/office/drawing/2014/main"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24" name="CustomShape 1">
          <a:extLst>
            <a:ext uri="{FF2B5EF4-FFF2-40B4-BE49-F238E27FC236}">
              <a16:creationId xmlns="" xmlns:a16="http://schemas.microsoft.com/office/drawing/2014/main"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25" name="CustomShape 1">
          <a:extLst>
            <a:ext uri="{FF2B5EF4-FFF2-40B4-BE49-F238E27FC236}">
              <a16:creationId xmlns="" xmlns:a16="http://schemas.microsoft.com/office/drawing/2014/main"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26" name="CustomShape 1">
          <a:extLst>
            <a:ext uri="{FF2B5EF4-FFF2-40B4-BE49-F238E27FC236}">
              <a16:creationId xmlns="" xmlns:a16="http://schemas.microsoft.com/office/drawing/2014/main"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27" name="CustomShape 1">
          <a:extLst>
            <a:ext uri="{FF2B5EF4-FFF2-40B4-BE49-F238E27FC236}">
              <a16:creationId xmlns="" xmlns:a16="http://schemas.microsoft.com/office/drawing/2014/main"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28" name="CustomShape 1">
          <a:extLst>
            <a:ext uri="{FF2B5EF4-FFF2-40B4-BE49-F238E27FC236}">
              <a16:creationId xmlns="" xmlns:a16="http://schemas.microsoft.com/office/drawing/2014/main"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29" name="CustomShape 1">
          <a:extLst>
            <a:ext uri="{FF2B5EF4-FFF2-40B4-BE49-F238E27FC236}">
              <a16:creationId xmlns="" xmlns:a16="http://schemas.microsoft.com/office/drawing/2014/main"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30" name="CustomShape 1">
          <a:extLst>
            <a:ext uri="{FF2B5EF4-FFF2-40B4-BE49-F238E27FC236}">
              <a16:creationId xmlns="" xmlns:a16="http://schemas.microsoft.com/office/drawing/2014/main"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31" name="CustomShape 1">
          <a:extLst>
            <a:ext uri="{FF2B5EF4-FFF2-40B4-BE49-F238E27FC236}">
              <a16:creationId xmlns="" xmlns:a16="http://schemas.microsoft.com/office/drawing/2014/main"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32" name="CustomShape 1">
          <a:extLst>
            <a:ext uri="{FF2B5EF4-FFF2-40B4-BE49-F238E27FC236}">
              <a16:creationId xmlns="" xmlns:a16="http://schemas.microsoft.com/office/drawing/2014/main"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33" name="CustomShape 1">
          <a:extLst>
            <a:ext uri="{FF2B5EF4-FFF2-40B4-BE49-F238E27FC236}">
              <a16:creationId xmlns="" xmlns:a16="http://schemas.microsoft.com/office/drawing/2014/main"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534" name="CustomShape 1">
          <a:extLst>
            <a:ext uri="{FF2B5EF4-FFF2-40B4-BE49-F238E27FC236}">
              <a16:creationId xmlns="" xmlns:a16="http://schemas.microsoft.com/office/drawing/2014/main"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35" name="CustomShape 1">
          <a:extLst>
            <a:ext uri="{FF2B5EF4-FFF2-40B4-BE49-F238E27FC236}">
              <a16:creationId xmlns="" xmlns:a16="http://schemas.microsoft.com/office/drawing/2014/main"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36" name="CustomShape 1">
          <a:extLst>
            <a:ext uri="{FF2B5EF4-FFF2-40B4-BE49-F238E27FC236}">
              <a16:creationId xmlns="" xmlns:a16="http://schemas.microsoft.com/office/drawing/2014/main"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37" name="CustomShape 1">
          <a:extLst>
            <a:ext uri="{FF2B5EF4-FFF2-40B4-BE49-F238E27FC236}">
              <a16:creationId xmlns="" xmlns:a16="http://schemas.microsoft.com/office/drawing/2014/main"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38" name="CustomShape 1">
          <a:extLst>
            <a:ext uri="{FF2B5EF4-FFF2-40B4-BE49-F238E27FC236}">
              <a16:creationId xmlns="" xmlns:a16="http://schemas.microsoft.com/office/drawing/2014/main"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39" name="CustomShape 1">
          <a:extLst>
            <a:ext uri="{FF2B5EF4-FFF2-40B4-BE49-F238E27FC236}">
              <a16:creationId xmlns="" xmlns:a16="http://schemas.microsoft.com/office/drawing/2014/main"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40" name="CustomShape 1">
          <a:extLst>
            <a:ext uri="{FF2B5EF4-FFF2-40B4-BE49-F238E27FC236}">
              <a16:creationId xmlns="" xmlns:a16="http://schemas.microsoft.com/office/drawing/2014/main"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41" name="CustomShape 1">
          <a:extLst>
            <a:ext uri="{FF2B5EF4-FFF2-40B4-BE49-F238E27FC236}">
              <a16:creationId xmlns="" xmlns:a16="http://schemas.microsoft.com/office/drawing/2014/main"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42" name="CustomShape 1">
          <a:extLst>
            <a:ext uri="{FF2B5EF4-FFF2-40B4-BE49-F238E27FC236}">
              <a16:creationId xmlns="" xmlns:a16="http://schemas.microsoft.com/office/drawing/2014/main"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43" name="CustomShape 1">
          <a:extLst>
            <a:ext uri="{FF2B5EF4-FFF2-40B4-BE49-F238E27FC236}">
              <a16:creationId xmlns="" xmlns:a16="http://schemas.microsoft.com/office/drawing/2014/main"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44" name="CustomShape 1">
          <a:extLst>
            <a:ext uri="{FF2B5EF4-FFF2-40B4-BE49-F238E27FC236}">
              <a16:creationId xmlns="" xmlns:a16="http://schemas.microsoft.com/office/drawing/2014/main"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45" name="CustomShape 1">
          <a:extLst>
            <a:ext uri="{FF2B5EF4-FFF2-40B4-BE49-F238E27FC236}">
              <a16:creationId xmlns="" xmlns:a16="http://schemas.microsoft.com/office/drawing/2014/main"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46" name="CustomShape 1">
          <a:extLst>
            <a:ext uri="{FF2B5EF4-FFF2-40B4-BE49-F238E27FC236}">
              <a16:creationId xmlns="" xmlns:a16="http://schemas.microsoft.com/office/drawing/2014/main"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47" name="CustomShape 1">
          <a:extLst>
            <a:ext uri="{FF2B5EF4-FFF2-40B4-BE49-F238E27FC236}">
              <a16:creationId xmlns="" xmlns:a16="http://schemas.microsoft.com/office/drawing/2014/main"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48" name="CustomShape 1">
          <a:extLst>
            <a:ext uri="{FF2B5EF4-FFF2-40B4-BE49-F238E27FC236}">
              <a16:creationId xmlns="" xmlns:a16="http://schemas.microsoft.com/office/drawing/2014/main"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49" name="CustomShape 1">
          <a:extLst>
            <a:ext uri="{FF2B5EF4-FFF2-40B4-BE49-F238E27FC236}">
              <a16:creationId xmlns="" xmlns:a16="http://schemas.microsoft.com/office/drawing/2014/main"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50" name="CustomShape 1">
          <a:extLst>
            <a:ext uri="{FF2B5EF4-FFF2-40B4-BE49-F238E27FC236}">
              <a16:creationId xmlns="" xmlns:a16="http://schemas.microsoft.com/office/drawing/2014/main"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51" name="CustomShape 1">
          <a:extLst>
            <a:ext uri="{FF2B5EF4-FFF2-40B4-BE49-F238E27FC236}">
              <a16:creationId xmlns="" xmlns:a16="http://schemas.microsoft.com/office/drawing/2014/main"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52" name="CustomShape 1">
          <a:extLst>
            <a:ext uri="{FF2B5EF4-FFF2-40B4-BE49-F238E27FC236}">
              <a16:creationId xmlns="" xmlns:a16="http://schemas.microsoft.com/office/drawing/2014/main"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53" name="CustomShape 1">
          <a:extLst>
            <a:ext uri="{FF2B5EF4-FFF2-40B4-BE49-F238E27FC236}">
              <a16:creationId xmlns="" xmlns:a16="http://schemas.microsoft.com/office/drawing/2014/main"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54" name="CustomShape 1">
          <a:extLst>
            <a:ext uri="{FF2B5EF4-FFF2-40B4-BE49-F238E27FC236}">
              <a16:creationId xmlns="" xmlns:a16="http://schemas.microsoft.com/office/drawing/2014/main"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55" name="CustomShape 1">
          <a:extLst>
            <a:ext uri="{FF2B5EF4-FFF2-40B4-BE49-F238E27FC236}">
              <a16:creationId xmlns="" xmlns:a16="http://schemas.microsoft.com/office/drawing/2014/main"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56" name="CustomShape 1">
          <a:extLst>
            <a:ext uri="{FF2B5EF4-FFF2-40B4-BE49-F238E27FC236}">
              <a16:creationId xmlns="" xmlns:a16="http://schemas.microsoft.com/office/drawing/2014/main"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57" name="CustomShape 1">
          <a:extLst>
            <a:ext uri="{FF2B5EF4-FFF2-40B4-BE49-F238E27FC236}">
              <a16:creationId xmlns="" xmlns:a16="http://schemas.microsoft.com/office/drawing/2014/main"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58" name="CustomShape 1">
          <a:extLst>
            <a:ext uri="{FF2B5EF4-FFF2-40B4-BE49-F238E27FC236}">
              <a16:creationId xmlns="" xmlns:a16="http://schemas.microsoft.com/office/drawing/2014/main"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59" name="CustomShape 1">
          <a:extLst>
            <a:ext uri="{FF2B5EF4-FFF2-40B4-BE49-F238E27FC236}">
              <a16:creationId xmlns="" xmlns:a16="http://schemas.microsoft.com/office/drawing/2014/main"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60" name="CustomShape 1">
          <a:extLst>
            <a:ext uri="{FF2B5EF4-FFF2-40B4-BE49-F238E27FC236}">
              <a16:creationId xmlns="" xmlns:a16="http://schemas.microsoft.com/office/drawing/2014/main"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61" name="CustomShape 1">
          <a:extLst>
            <a:ext uri="{FF2B5EF4-FFF2-40B4-BE49-F238E27FC236}">
              <a16:creationId xmlns="" xmlns:a16="http://schemas.microsoft.com/office/drawing/2014/main"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62" name="CustomShape 1">
          <a:extLst>
            <a:ext uri="{FF2B5EF4-FFF2-40B4-BE49-F238E27FC236}">
              <a16:creationId xmlns="" xmlns:a16="http://schemas.microsoft.com/office/drawing/2014/main"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63" name="CustomShape 1">
          <a:extLst>
            <a:ext uri="{FF2B5EF4-FFF2-40B4-BE49-F238E27FC236}">
              <a16:creationId xmlns="" xmlns:a16="http://schemas.microsoft.com/office/drawing/2014/main"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64" name="CustomShape 1">
          <a:extLst>
            <a:ext uri="{FF2B5EF4-FFF2-40B4-BE49-F238E27FC236}">
              <a16:creationId xmlns="" xmlns:a16="http://schemas.microsoft.com/office/drawing/2014/main"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65" name="CustomShape 1">
          <a:extLst>
            <a:ext uri="{FF2B5EF4-FFF2-40B4-BE49-F238E27FC236}">
              <a16:creationId xmlns="" xmlns:a16="http://schemas.microsoft.com/office/drawing/2014/main"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66" name="CustomShape 1">
          <a:extLst>
            <a:ext uri="{FF2B5EF4-FFF2-40B4-BE49-F238E27FC236}">
              <a16:creationId xmlns="" xmlns:a16="http://schemas.microsoft.com/office/drawing/2014/main"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67" name="CustomShape 1">
          <a:extLst>
            <a:ext uri="{FF2B5EF4-FFF2-40B4-BE49-F238E27FC236}">
              <a16:creationId xmlns="" xmlns:a16="http://schemas.microsoft.com/office/drawing/2014/main"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68" name="CustomShape 1">
          <a:extLst>
            <a:ext uri="{FF2B5EF4-FFF2-40B4-BE49-F238E27FC236}">
              <a16:creationId xmlns="" xmlns:a16="http://schemas.microsoft.com/office/drawing/2014/main"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69" name="CustomShape 1">
          <a:extLst>
            <a:ext uri="{FF2B5EF4-FFF2-40B4-BE49-F238E27FC236}">
              <a16:creationId xmlns="" xmlns:a16="http://schemas.microsoft.com/office/drawing/2014/main"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70" name="CustomShape 1">
          <a:extLst>
            <a:ext uri="{FF2B5EF4-FFF2-40B4-BE49-F238E27FC236}">
              <a16:creationId xmlns="" xmlns:a16="http://schemas.microsoft.com/office/drawing/2014/main"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71" name="CustomShape 1">
          <a:extLst>
            <a:ext uri="{FF2B5EF4-FFF2-40B4-BE49-F238E27FC236}">
              <a16:creationId xmlns="" xmlns:a16="http://schemas.microsoft.com/office/drawing/2014/main"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72" name="CustomShape 1">
          <a:extLst>
            <a:ext uri="{FF2B5EF4-FFF2-40B4-BE49-F238E27FC236}">
              <a16:creationId xmlns="" xmlns:a16="http://schemas.microsoft.com/office/drawing/2014/main"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73" name="CustomShape 1">
          <a:extLst>
            <a:ext uri="{FF2B5EF4-FFF2-40B4-BE49-F238E27FC236}">
              <a16:creationId xmlns="" xmlns:a16="http://schemas.microsoft.com/office/drawing/2014/main"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74" name="CustomShape 1">
          <a:extLst>
            <a:ext uri="{FF2B5EF4-FFF2-40B4-BE49-F238E27FC236}">
              <a16:creationId xmlns="" xmlns:a16="http://schemas.microsoft.com/office/drawing/2014/main"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75" name="CustomShape 1">
          <a:extLst>
            <a:ext uri="{FF2B5EF4-FFF2-40B4-BE49-F238E27FC236}">
              <a16:creationId xmlns="" xmlns:a16="http://schemas.microsoft.com/office/drawing/2014/main"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76" name="CustomShape 1">
          <a:extLst>
            <a:ext uri="{FF2B5EF4-FFF2-40B4-BE49-F238E27FC236}">
              <a16:creationId xmlns="" xmlns:a16="http://schemas.microsoft.com/office/drawing/2014/main"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77" name="CustomShape 1">
          <a:extLst>
            <a:ext uri="{FF2B5EF4-FFF2-40B4-BE49-F238E27FC236}">
              <a16:creationId xmlns="" xmlns:a16="http://schemas.microsoft.com/office/drawing/2014/main"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578" name="CustomShape 1">
          <a:extLst>
            <a:ext uri="{FF2B5EF4-FFF2-40B4-BE49-F238E27FC236}">
              <a16:creationId xmlns="" xmlns:a16="http://schemas.microsoft.com/office/drawing/2014/main"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79" name="CustomShape 1">
          <a:extLst>
            <a:ext uri="{FF2B5EF4-FFF2-40B4-BE49-F238E27FC236}">
              <a16:creationId xmlns="" xmlns:a16="http://schemas.microsoft.com/office/drawing/2014/main"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80" name="CustomShape 1">
          <a:extLst>
            <a:ext uri="{FF2B5EF4-FFF2-40B4-BE49-F238E27FC236}">
              <a16:creationId xmlns="" xmlns:a16="http://schemas.microsoft.com/office/drawing/2014/main"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81" name="CustomShape 1">
          <a:extLst>
            <a:ext uri="{FF2B5EF4-FFF2-40B4-BE49-F238E27FC236}">
              <a16:creationId xmlns="" xmlns:a16="http://schemas.microsoft.com/office/drawing/2014/main"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82" name="CustomShape 1">
          <a:extLst>
            <a:ext uri="{FF2B5EF4-FFF2-40B4-BE49-F238E27FC236}">
              <a16:creationId xmlns="" xmlns:a16="http://schemas.microsoft.com/office/drawing/2014/main"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83" name="CustomShape 1">
          <a:extLst>
            <a:ext uri="{FF2B5EF4-FFF2-40B4-BE49-F238E27FC236}">
              <a16:creationId xmlns="" xmlns:a16="http://schemas.microsoft.com/office/drawing/2014/main"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84" name="CustomShape 1">
          <a:extLst>
            <a:ext uri="{FF2B5EF4-FFF2-40B4-BE49-F238E27FC236}">
              <a16:creationId xmlns="" xmlns:a16="http://schemas.microsoft.com/office/drawing/2014/main"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85" name="CustomShape 1">
          <a:extLst>
            <a:ext uri="{FF2B5EF4-FFF2-40B4-BE49-F238E27FC236}">
              <a16:creationId xmlns="" xmlns:a16="http://schemas.microsoft.com/office/drawing/2014/main"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86" name="CustomShape 1">
          <a:extLst>
            <a:ext uri="{FF2B5EF4-FFF2-40B4-BE49-F238E27FC236}">
              <a16:creationId xmlns="" xmlns:a16="http://schemas.microsoft.com/office/drawing/2014/main"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87" name="CustomShape 1">
          <a:extLst>
            <a:ext uri="{FF2B5EF4-FFF2-40B4-BE49-F238E27FC236}">
              <a16:creationId xmlns="" xmlns:a16="http://schemas.microsoft.com/office/drawing/2014/main"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88" name="CustomShape 1">
          <a:extLst>
            <a:ext uri="{FF2B5EF4-FFF2-40B4-BE49-F238E27FC236}">
              <a16:creationId xmlns="" xmlns:a16="http://schemas.microsoft.com/office/drawing/2014/main"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89" name="CustomShape 1">
          <a:extLst>
            <a:ext uri="{FF2B5EF4-FFF2-40B4-BE49-F238E27FC236}">
              <a16:creationId xmlns="" xmlns:a16="http://schemas.microsoft.com/office/drawing/2014/main"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90" name="CustomShape 1">
          <a:extLst>
            <a:ext uri="{FF2B5EF4-FFF2-40B4-BE49-F238E27FC236}">
              <a16:creationId xmlns="" xmlns:a16="http://schemas.microsoft.com/office/drawing/2014/main"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91" name="CustomShape 1">
          <a:extLst>
            <a:ext uri="{FF2B5EF4-FFF2-40B4-BE49-F238E27FC236}">
              <a16:creationId xmlns="" xmlns:a16="http://schemas.microsoft.com/office/drawing/2014/main"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92" name="CustomShape 1">
          <a:extLst>
            <a:ext uri="{FF2B5EF4-FFF2-40B4-BE49-F238E27FC236}">
              <a16:creationId xmlns="" xmlns:a16="http://schemas.microsoft.com/office/drawing/2014/main"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93" name="CustomShape 1">
          <a:extLst>
            <a:ext uri="{FF2B5EF4-FFF2-40B4-BE49-F238E27FC236}">
              <a16:creationId xmlns="" xmlns:a16="http://schemas.microsoft.com/office/drawing/2014/main"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94" name="CustomShape 1">
          <a:extLst>
            <a:ext uri="{FF2B5EF4-FFF2-40B4-BE49-F238E27FC236}">
              <a16:creationId xmlns="" xmlns:a16="http://schemas.microsoft.com/office/drawing/2014/main"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95" name="CustomShape 1">
          <a:extLst>
            <a:ext uri="{FF2B5EF4-FFF2-40B4-BE49-F238E27FC236}">
              <a16:creationId xmlns="" xmlns:a16="http://schemas.microsoft.com/office/drawing/2014/main"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96" name="CustomShape 1">
          <a:extLst>
            <a:ext uri="{FF2B5EF4-FFF2-40B4-BE49-F238E27FC236}">
              <a16:creationId xmlns="" xmlns:a16="http://schemas.microsoft.com/office/drawing/2014/main"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97" name="CustomShape 1">
          <a:extLst>
            <a:ext uri="{FF2B5EF4-FFF2-40B4-BE49-F238E27FC236}">
              <a16:creationId xmlns="" xmlns:a16="http://schemas.microsoft.com/office/drawing/2014/main"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98" name="CustomShape 1">
          <a:extLst>
            <a:ext uri="{FF2B5EF4-FFF2-40B4-BE49-F238E27FC236}">
              <a16:creationId xmlns="" xmlns:a16="http://schemas.microsoft.com/office/drawing/2014/main"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99" name="CustomShape 1">
          <a:extLst>
            <a:ext uri="{FF2B5EF4-FFF2-40B4-BE49-F238E27FC236}">
              <a16:creationId xmlns="" xmlns:a16="http://schemas.microsoft.com/office/drawing/2014/main"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00" name="CustomShape 1">
          <a:extLst>
            <a:ext uri="{FF2B5EF4-FFF2-40B4-BE49-F238E27FC236}">
              <a16:creationId xmlns="" xmlns:a16="http://schemas.microsoft.com/office/drawing/2014/main"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01" name="CustomShape 1">
          <a:extLst>
            <a:ext uri="{FF2B5EF4-FFF2-40B4-BE49-F238E27FC236}">
              <a16:creationId xmlns="" xmlns:a16="http://schemas.microsoft.com/office/drawing/2014/main"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02" name="CustomShape 1">
          <a:extLst>
            <a:ext uri="{FF2B5EF4-FFF2-40B4-BE49-F238E27FC236}">
              <a16:creationId xmlns="" xmlns:a16="http://schemas.microsoft.com/office/drawing/2014/main"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03" name="CustomShape 1">
          <a:extLst>
            <a:ext uri="{FF2B5EF4-FFF2-40B4-BE49-F238E27FC236}">
              <a16:creationId xmlns="" xmlns:a16="http://schemas.microsoft.com/office/drawing/2014/main"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04" name="CustomShape 1">
          <a:extLst>
            <a:ext uri="{FF2B5EF4-FFF2-40B4-BE49-F238E27FC236}">
              <a16:creationId xmlns="" xmlns:a16="http://schemas.microsoft.com/office/drawing/2014/main"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05" name="CustomShape 1">
          <a:extLst>
            <a:ext uri="{FF2B5EF4-FFF2-40B4-BE49-F238E27FC236}">
              <a16:creationId xmlns="" xmlns:a16="http://schemas.microsoft.com/office/drawing/2014/main"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06" name="CustomShape 1">
          <a:extLst>
            <a:ext uri="{FF2B5EF4-FFF2-40B4-BE49-F238E27FC236}">
              <a16:creationId xmlns="" xmlns:a16="http://schemas.microsoft.com/office/drawing/2014/main"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07" name="CustomShape 1">
          <a:extLst>
            <a:ext uri="{FF2B5EF4-FFF2-40B4-BE49-F238E27FC236}">
              <a16:creationId xmlns="" xmlns:a16="http://schemas.microsoft.com/office/drawing/2014/main"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08" name="CustomShape 1">
          <a:extLst>
            <a:ext uri="{FF2B5EF4-FFF2-40B4-BE49-F238E27FC236}">
              <a16:creationId xmlns="" xmlns:a16="http://schemas.microsoft.com/office/drawing/2014/main"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09" name="CustomShape 1">
          <a:extLst>
            <a:ext uri="{FF2B5EF4-FFF2-40B4-BE49-F238E27FC236}">
              <a16:creationId xmlns="" xmlns:a16="http://schemas.microsoft.com/office/drawing/2014/main"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10" name="CustomShape 1">
          <a:extLst>
            <a:ext uri="{FF2B5EF4-FFF2-40B4-BE49-F238E27FC236}">
              <a16:creationId xmlns="" xmlns:a16="http://schemas.microsoft.com/office/drawing/2014/main"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11" name="CustomShape 1">
          <a:extLst>
            <a:ext uri="{FF2B5EF4-FFF2-40B4-BE49-F238E27FC236}">
              <a16:creationId xmlns="" xmlns:a16="http://schemas.microsoft.com/office/drawing/2014/main"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12" name="CustomShape 1">
          <a:extLst>
            <a:ext uri="{FF2B5EF4-FFF2-40B4-BE49-F238E27FC236}">
              <a16:creationId xmlns="" xmlns:a16="http://schemas.microsoft.com/office/drawing/2014/main"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13" name="CustomShape 1">
          <a:extLst>
            <a:ext uri="{FF2B5EF4-FFF2-40B4-BE49-F238E27FC236}">
              <a16:creationId xmlns="" xmlns:a16="http://schemas.microsoft.com/office/drawing/2014/main"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14" name="CustomShape 1">
          <a:extLst>
            <a:ext uri="{FF2B5EF4-FFF2-40B4-BE49-F238E27FC236}">
              <a16:creationId xmlns="" xmlns:a16="http://schemas.microsoft.com/office/drawing/2014/main"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15" name="CustomShape 1">
          <a:extLst>
            <a:ext uri="{FF2B5EF4-FFF2-40B4-BE49-F238E27FC236}">
              <a16:creationId xmlns="" xmlns:a16="http://schemas.microsoft.com/office/drawing/2014/main"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16" name="CustomShape 1">
          <a:extLst>
            <a:ext uri="{FF2B5EF4-FFF2-40B4-BE49-F238E27FC236}">
              <a16:creationId xmlns="" xmlns:a16="http://schemas.microsoft.com/office/drawing/2014/main"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17" name="CustomShape 1">
          <a:extLst>
            <a:ext uri="{FF2B5EF4-FFF2-40B4-BE49-F238E27FC236}">
              <a16:creationId xmlns="" xmlns:a16="http://schemas.microsoft.com/office/drawing/2014/main"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18" name="CustomShape 1">
          <a:extLst>
            <a:ext uri="{FF2B5EF4-FFF2-40B4-BE49-F238E27FC236}">
              <a16:creationId xmlns="" xmlns:a16="http://schemas.microsoft.com/office/drawing/2014/main"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19" name="CustomShape 1">
          <a:extLst>
            <a:ext uri="{FF2B5EF4-FFF2-40B4-BE49-F238E27FC236}">
              <a16:creationId xmlns="" xmlns:a16="http://schemas.microsoft.com/office/drawing/2014/main"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20" name="CustomShape 1">
          <a:extLst>
            <a:ext uri="{FF2B5EF4-FFF2-40B4-BE49-F238E27FC236}">
              <a16:creationId xmlns="" xmlns:a16="http://schemas.microsoft.com/office/drawing/2014/main"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21" name="CustomShape 1">
          <a:extLst>
            <a:ext uri="{FF2B5EF4-FFF2-40B4-BE49-F238E27FC236}">
              <a16:creationId xmlns="" xmlns:a16="http://schemas.microsoft.com/office/drawing/2014/main"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622" name="CustomShape 1">
          <a:extLst>
            <a:ext uri="{FF2B5EF4-FFF2-40B4-BE49-F238E27FC236}">
              <a16:creationId xmlns="" xmlns:a16="http://schemas.microsoft.com/office/drawing/2014/main"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23" name="CustomShape 1">
          <a:extLst>
            <a:ext uri="{FF2B5EF4-FFF2-40B4-BE49-F238E27FC236}">
              <a16:creationId xmlns="" xmlns:a16="http://schemas.microsoft.com/office/drawing/2014/main"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24" name="CustomShape 1">
          <a:extLst>
            <a:ext uri="{FF2B5EF4-FFF2-40B4-BE49-F238E27FC236}">
              <a16:creationId xmlns="" xmlns:a16="http://schemas.microsoft.com/office/drawing/2014/main"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25" name="CustomShape 1">
          <a:extLst>
            <a:ext uri="{FF2B5EF4-FFF2-40B4-BE49-F238E27FC236}">
              <a16:creationId xmlns="" xmlns:a16="http://schemas.microsoft.com/office/drawing/2014/main"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26" name="CustomShape 1">
          <a:extLst>
            <a:ext uri="{FF2B5EF4-FFF2-40B4-BE49-F238E27FC236}">
              <a16:creationId xmlns="" xmlns:a16="http://schemas.microsoft.com/office/drawing/2014/main"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27" name="CustomShape 1">
          <a:extLst>
            <a:ext uri="{FF2B5EF4-FFF2-40B4-BE49-F238E27FC236}">
              <a16:creationId xmlns="" xmlns:a16="http://schemas.microsoft.com/office/drawing/2014/main"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28" name="CustomShape 1">
          <a:extLst>
            <a:ext uri="{FF2B5EF4-FFF2-40B4-BE49-F238E27FC236}">
              <a16:creationId xmlns="" xmlns:a16="http://schemas.microsoft.com/office/drawing/2014/main"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29" name="CustomShape 1">
          <a:extLst>
            <a:ext uri="{FF2B5EF4-FFF2-40B4-BE49-F238E27FC236}">
              <a16:creationId xmlns="" xmlns:a16="http://schemas.microsoft.com/office/drawing/2014/main"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30" name="CustomShape 1">
          <a:extLst>
            <a:ext uri="{FF2B5EF4-FFF2-40B4-BE49-F238E27FC236}">
              <a16:creationId xmlns="" xmlns:a16="http://schemas.microsoft.com/office/drawing/2014/main"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31" name="CustomShape 1">
          <a:extLst>
            <a:ext uri="{FF2B5EF4-FFF2-40B4-BE49-F238E27FC236}">
              <a16:creationId xmlns="" xmlns:a16="http://schemas.microsoft.com/office/drawing/2014/main"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32" name="CustomShape 1">
          <a:extLst>
            <a:ext uri="{FF2B5EF4-FFF2-40B4-BE49-F238E27FC236}">
              <a16:creationId xmlns="" xmlns:a16="http://schemas.microsoft.com/office/drawing/2014/main"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33" name="CustomShape 1">
          <a:extLst>
            <a:ext uri="{FF2B5EF4-FFF2-40B4-BE49-F238E27FC236}">
              <a16:creationId xmlns="" xmlns:a16="http://schemas.microsoft.com/office/drawing/2014/main"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34" name="CustomShape 1">
          <a:extLst>
            <a:ext uri="{FF2B5EF4-FFF2-40B4-BE49-F238E27FC236}">
              <a16:creationId xmlns="" xmlns:a16="http://schemas.microsoft.com/office/drawing/2014/main"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35" name="CustomShape 1">
          <a:extLst>
            <a:ext uri="{FF2B5EF4-FFF2-40B4-BE49-F238E27FC236}">
              <a16:creationId xmlns="" xmlns:a16="http://schemas.microsoft.com/office/drawing/2014/main"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36" name="CustomShape 1">
          <a:extLst>
            <a:ext uri="{FF2B5EF4-FFF2-40B4-BE49-F238E27FC236}">
              <a16:creationId xmlns="" xmlns:a16="http://schemas.microsoft.com/office/drawing/2014/main"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37" name="CustomShape 1">
          <a:extLst>
            <a:ext uri="{FF2B5EF4-FFF2-40B4-BE49-F238E27FC236}">
              <a16:creationId xmlns="" xmlns:a16="http://schemas.microsoft.com/office/drawing/2014/main"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38" name="CustomShape 1">
          <a:extLst>
            <a:ext uri="{FF2B5EF4-FFF2-40B4-BE49-F238E27FC236}">
              <a16:creationId xmlns="" xmlns:a16="http://schemas.microsoft.com/office/drawing/2014/main"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39" name="CustomShape 1">
          <a:extLst>
            <a:ext uri="{FF2B5EF4-FFF2-40B4-BE49-F238E27FC236}">
              <a16:creationId xmlns="" xmlns:a16="http://schemas.microsoft.com/office/drawing/2014/main"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40" name="CustomShape 1">
          <a:extLst>
            <a:ext uri="{FF2B5EF4-FFF2-40B4-BE49-F238E27FC236}">
              <a16:creationId xmlns="" xmlns:a16="http://schemas.microsoft.com/office/drawing/2014/main"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41" name="CustomShape 1">
          <a:extLst>
            <a:ext uri="{FF2B5EF4-FFF2-40B4-BE49-F238E27FC236}">
              <a16:creationId xmlns="" xmlns:a16="http://schemas.microsoft.com/office/drawing/2014/main"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42" name="CustomShape 1">
          <a:extLst>
            <a:ext uri="{FF2B5EF4-FFF2-40B4-BE49-F238E27FC236}">
              <a16:creationId xmlns="" xmlns:a16="http://schemas.microsoft.com/office/drawing/2014/main"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43" name="CustomShape 1">
          <a:extLst>
            <a:ext uri="{FF2B5EF4-FFF2-40B4-BE49-F238E27FC236}">
              <a16:creationId xmlns="" xmlns:a16="http://schemas.microsoft.com/office/drawing/2014/main"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44" name="CustomShape 1">
          <a:extLst>
            <a:ext uri="{FF2B5EF4-FFF2-40B4-BE49-F238E27FC236}">
              <a16:creationId xmlns="" xmlns:a16="http://schemas.microsoft.com/office/drawing/2014/main"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45" name="CustomShape 1">
          <a:extLst>
            <a:ext uri="{FF2B5EF4-FFF2-40B4-BE49-F238E27FC236}">
              <a16:creationId xmlns="" xmlns:a16="http://schemas.microsoft.com/office/drawing/2014/main"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46" name="CustomShape 1">
          <a:extLst>
            <a:ext uri="{FF2B5EF4-FFF2-40B4-BE49-F238E27FC236}">
              <a16:creationId xmlns="" xmlns:a16="http://schemas.microsoft.com/office/drawing/2014/main"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47" name="CustomShape 1">
          <a:extLst>
            <a:ext uri="{FF2B5EF4-FFF2-40B4-BE49-F238E27FC236}">
              <a16:creationId xmlns="" xmlns:a16="http://schemas.microsoft.com/office/drawing/2014/main"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48" name="CustomShape 1">
          <a:extLst>
            <a:ext uri="{FF2B5EF4-FFF2-40B4-BE49-F238E27FC236}">
              <a16:creationId xmlns="" xmlns:a16="http://schemas.microsoft.com/office/drawing/2014/main"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49" name="CustomShape 1">
          <a:extLst>
            <a:ext uri="{FF2B5EF4-FFF2-40B4-BE49-F238E27FC236}">
              <a16:creationId xmlns="" xmlns:a16="http://schemas.microsoft.com/office/drawing/2014/main"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50" name="CustomShape 1">
          <a:extLst>
            <a:ext uri="{FF2B5EF4-FFF2-40B4-BE49-F238E27FC236}">
              <a16:creationId xmlns="" xmlns:a16="http://schemas.microsoft.com/office/drawing/2014/main"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51" name="CustomShape 1">
          <a:extLst>
            <a:ext uri="{FF2B5EF4-FFF2-40B4-BE49-F238E27FC236}">
              <a16:creationId xmlns="" xmlns:a16="http://schemas.microsoft.com/office/drawing/2014/main"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52" name="CustomShape 1">
          <a:extLst>
            <a:ext uri="{FF2B5EF4-FFF2-40B4-BE49-F238E27FC236}">
              <a16:creationId xmlns="" xmlns:a16="http://schemas.microsoft.com/office/drawing/2014/main"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53" name="CustomShape 1">
          <a:extLst>
            <a:ext uri="{FF2B5EF4-FFF2-40B4-BE49-F238E27FC236}">
              <a16:creationId xmlns="" xmlns:a16="http://schemas.microsoft.com/office/drawing/2014/main"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54" name="CustomShape 1">
          <a:extLst>
            <a:ext uri="{FF2B5EF4-FFF2-40B4-BE49-F238E27FC236}">
              <a16:creationId xmlns="" xmlns:a16="http://schemas.microsoft.com/office/drawing/2014/main"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55" name="CustomShape 1">
          <a:extLst>
            <a:ext uri="{FF2B5EF4-FFF2-40B4-BE49-F238E27FC236}">
              <a16:creationId xmlns="" xmlns:a16="http://schemas.microsoft.com/office/drawing/2014/main"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56" name="CustomShape 1">
          <a:extLst>
            <a:ext uri="{FF2B5EF4-FFF2-40B4-BE49-F238E27FC236}">
              <a16:creationId xmlns="" xmlns:a16="http://schemas.microsoft.com/office/drawing/2014/main"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57" name="CustomShape 1">
          <a:extLst>
            <a:ext uri="{FF2B5EF4-FFF2-40B4-BE49-F238E27FC236}">
              <a16:creationId xmlns="" xmlns:a16="http://schemas.microsoft.com/office/drawing/2014/main"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58" name="CustomShape 1">
          <a:extLst>
            <a:ext uri="{FF2B5EF4-FFF2-40B4-BE49-F238E27FC236}">
              <a16:creationId xmlns="" xmlns:a16="http://schemas.microsoft.com/office/drawing/2014/main"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59" name="CustomShape 1">
          <a:extLst>
            <a:ext uri="{FF2B5EF4-FFF2-40B4-BE49-F238E27FC236}">
              <a16:creationId xmlns="" xmlns:a16="http://schemas.microsoft.com/office/drawing/2014/main"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60" name="CustomShape 1">
          <a:extLst>
            <a:ext uri="{FF2B5EF4-FFF2-40B4-BE49-F238E27FC236}">
              <a16:creationId xmlns="" xmlns:a16="http://schemas.microsoft.com/office/drawing/2014/main"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61" name="CustomShape 1">
          <a:extLst>
            <a:ext uri="{FF2B5EF4-FFF2-40B4-BE49-F238E27FC236}">
              <a16:creationId xmlns="" xmlns:a16="http://schemas.microsoft.com/office/drawing/2014/main"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62" name="CustomShape 1">
          <a:extLst>
            <a:ext uri="{FF2B5EF4-FFF2-40B4-BE49-F238E27FC236}">
              <a16:creationId xmlns="" xmlns:a16="http://schemas.microsoft.com/office/drawing/2014/main"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63" name="CustomShape 1">
          <a:extLst>
            <a:ext uri="{FF2B5EF4-FFF2-40B4-BE49-F238E27FC236}">
              <a16:creationId xmlns="" xmlns:a16="http://schemas.microsoft.com/office/drawing/2014/main"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64" name="CustomShape 1">
          <a:extLst>
            <a:ext uri="{FF2B5EF4-FFF2-40B4-BE49-F238E27FC236}">
              <a16:creationId xmlns="" xmlns:a16="http://schemas.microsoft.com/office/drawing/2014/main"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65" name="CustomShape 1">
          <a:extLst>
            <a:ext uri="{FF2B5EF4-FFF2-40B4-BE49-F238E27FC236}">
              <a16:creationId xmlns="" xmlns:a16="http://schemas.microsoft.com/office/drawing/2014/main"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666" name="CustomShape 1">
          <a:extLst>
            <a:ext uri="{FF2B5EF4-FFF2-40B4-BE49-F238E27FC236}">
              <a16:creationId xmlns="" xmlns:a16="http://schemas.microsoft.com/office/drawing/2014/main"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67" name="CustomShape 1">
          <a:extLst>
            <a:ext uri="{FF2B5EF4-FFF2-40B4-BE49-F238E27FC236}">
              <a16:creationId xmlns="" xmlns:a16="http://schemas.microsoft.com/office/drawing/2014/main"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68" name="CustomShape 1">
          <a:extLst>
            <a:ext uri="{FF2B5EF4-FFF2-40B4-BE49-F238E27FC236}">
              <a16:creationId xmlns="" xmlns:a16="http://schemas.microsoft.com/office/drawing/2014/main"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69" name="CustomShape 1">
          <a:extLst>
            <a:ext uri="{FF2B5EF4-FFF2-40B4-BE49-F238E27FC236}">
              <a16:creationId xmlns="" xmlns:a16="http://schemas.microsoft.com/office/drawing/2014/main"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70" name="CustomShape 1">
          <a:extLst>
            <a:ext uri="{FF2B5EF4-FFF2-40B4-BE49-F238E27FC236}">
              <a16:creationId xmlns="" xmlns:a16="http://schemas.microsoft.com/office/drawing/2014/main"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71" name="CustomShape 1">
          <a:extLst>
            <a:ext uri="{FF2B5EF4-FFF2-40B4-BE49-F238E27FC236}">
              <a16:creationId xmlns="" xmlns:a16="http://schemas.microsoft.com/office/drawing/2014/main"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72" name="CustomShape 1">
          <a:extLst>
            <a:ext uri="{FF2B5EF4-FFF2-40B4-BE49-F238E27FC236}">
              <a16:creationId xmlns="" xmlns:a16="http://schemas.microsoft.com/office/drawing/2014/main"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73" name="CustomShape 1">
          <a:extLst>
            <a:ext uri="{FF2B5EF4-FFF2-40B4-BE49-F238E27FC236}">
              <a16:creationId xmlns="" xmlns:a16="http://schemas.microsoft.com/office/drawing/2014/main"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74" name="CustomShape 1">
          <a:extLst>
            <a:ext uri="{FF2B5EF4-FFF2-40B4-BE49-F238E27FC236}">
              <a16:creationId xmlns="" xmlns:a16="http://schemas.microsoft.com/office/drawing/2014/main"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75" name="CustomShape 1">
          <a:extLst>
            <a:ext uri="{FF2B5EF4-FFF2-40B4-BE49-F238E27FC236}">
              <a16:creationId xmlns="" xmlns:a16="http://schemas.microsoft.com/office/drawing/2014/main"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76" name="CustomShape 1">
          <a:extLst>
            <a:ext uri="{FF2B5EF4-FFF2-40B4-BE49-F238E27FC236}">
              <a16:creationId xmlns="" xmlns:a16="http://schemas.microsoft.com/office/drawing/2014/main"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77" name="CustomShape 1">
          <a:extLst>
            <a:ext uri="{FF2B5EF4-FFF2-40B4-BE49-F238E27FC236}">
              <a16:creationId xmlns="" xmlns:a16="http://schemas.microsoft.com/office/drawing/2014/main"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78" name="CustomShape 1">
          <a:extLst>
            <a:ext uri="{FF2B5EF4-FFF2-40B4-BE49-F238E27FC236}">
              <a16:creationId xmlns="" xmlns:a16="http://schemas.microsoft.com/office/drawing/2014/main"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79" name="CustomShape 1">
          <a:extLst>
            <a:ext uri="{FF2B5EF4-FFF2-40B4-BE49-F238E27FC236}">
              <a16:creationId xmlns="" xmlns:a16="http://schemas.microsoft.com/office/drawing/2014/main"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80" name="CustomShape 1">
          <a:extLst>
            <a:ext uri="{FF2B5EF4-FFF2-40B4-BE49-F238E27FC236}">
              <a16:creationId xmlns="" xmlns:a16="http://schemas.microsoft.com/office/drawing/2014/main"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81" name="CustomShape 1">
          <a:extLst>
            <a:ext uri="{FF2B5EF4-FFF2-40B4-BE49-F238E27FC236}">
              <a16:creationId xmlns="" xmlns:a16="http://schemas.microsoft.com/office/drawing/2014/main"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82" name="CustomShape 1">
          <a:extLst>
            <a:ext uri="{FF2B5EF4-FFF2-40B4-BE49-F238E27FC236}">
              <a16:creationId xmlns="" xmlns:a16="http://schemas.microsoft.com/office/drawing/2014/main"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83" name="CustomShape 1">
          <a:extLst>
            <a:ext uri="{FF2B5EF4-FFF2-40B4-BE49-F238E27FC236}">
              <a16:creationId xmlns="" xmlns:a16="http://schemas.microsoft.com/office/drawing/2014/main"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84" name="CustomShape 1">
          <a:extLst>
            <a:ext uri="{FF2B5EF4-FFF2-40B4-BE49-F238E27FC236}">
              <a16:creationId xmlns="" xmlns:a16="http://schemas.microsoft.com/office/drawing/2014/main"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85" name="CustomShape 1">
          <a:extLst>
            <a:ext uri="{FF2B5EF4-FFF2-40B4-BE49-F238E27FC236}">
              <a16:creationId xmlns="" xmlns:a16="http://schemas.microsoft.com/office/drawing/2014/main"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86" name="CustomShape 1">
          <a:extLst>
            <a:ext uri="{FF2B5EF4-FFF2-40B4-BE49-F238E27FC236}">
              <a16:creationId xmlns="" xmlns:a16="http://schemas.microsoft.com/office/drawing/2014/main"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87" name="CustomShape 1">
          <a:extLst>
            <a:ext uri="{FF2B5EF4-FFF2-40B4-BE49-F238E27FC236}">
              <a16:creationId xmlns="" xmlns:a16="http://schemas.microsoft.com/office/drawing/2014/main"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88" name="CustomShape 1">
          <a:extLst>
            <a:ext uri="{FF2B5EF4-FFF2-40B4-BE49-F238E27FC236}">
              <a16:creationId xmlns="" xmlns:a16="http://schemas.microsoft.com/office/drawing/2014/main"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89" name="CustomShape 1">
          <a:extLst>
            <a:ext uri="{FF2B5EF4-FFF2-40B4-BE49-F238E27FC236}">
              <a16:creationId xmlns="" xmlns:a16="http://schemas.microsoft.com/office/drawing/2014/main"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90" name="CustomShape 1">
          <a:extLst>
            <a:ext uri="{FF2B5EF4-FFF2-40B4-BE49-F238E27FC236}">
              <a16:creationId xmlns="" xmlns:a16="http://schemas.microsoft.com/office/drawing/2014/main"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91" name="CustomShape 1">
          <a:extLst>
            <a:ext uri="{FF2B5EF4-FFF2-40B4-BE49-F238E27FC236}">
              <a16:creationId xmlns="" xmlns:a16="http://schemas.microsoft.com/office/drawing/2014/main"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92" name="CustomShape 1">
          <a:extLst>
            <a:ext uri="{FF2B5EF4-FFF2-40B4-BE49-F238E27FC236}">
              <a16:creationId xmlns="" xmlns:a16="http://schemas.microsoft.com/office/drawing/2014/main"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93" name="CustomShape 1">
          <a:extLst>
            <a:ext uri="{FF2B5EF4-FFF2-40B4-BE49-F238E27FC236}">
              <a16:creationId xmlns="" xmlns:a16="http://schemas.microsoft.com/office/drawing/2014/main"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94" name="CustomShape 1">
          <a:extLst>
            <a:ext uri="{FF2B5EF4-FFF2-40B4-BE49-F238E27FC236}">
              <a16:creationId xmlns="" xmlns:a16="http://schemas.microsoft.com/office/drawing/2014/main"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95" name="CustomShape 1">
          <a:extLst>
            <a:ext uri="{FF2B5EF4-FFF2-40B4-BE49-F238E27FC236}">
              <a16:creationId xmlns="" xmlns:a16="http://schemas.microsoft.com/office/drawing/2014/main"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96" name="CustomShape 1">
          <a:extLst>
            <a:ext uri="{FF2B5EF4-FFF2-40B4-BE49-F238E27FC236}">
              <a16:creationId xmlns="" xmlns:a16="http://schemas.microsoft.com/office/drawing/2014/main"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97" name="CustomShape 1">
          <a:extLst>
            <a:ext uri="{FF2B5EF4-FFF2-40B4-BE49-F238E27FC236}">
              <a16:creationId xmlns="" xmlns:a16="http://schemas.microsoft.com/office/drawing/2014/main"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98" name="CustomShape 1">
          <a:extLst>
            <a:ext uri="{FF2B5EF4-FFF2-40B4-BE49-F238E27FC236}">
              <a16:creationId xmlns="" xmlns:a16="http://schemas.microsoft.com/office/drawing/2014/main"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99" name="CustomShape 1">
          <a:extLst>
            <a:ext uri="{FF2B5EF4-FFF2-40B4-BE49-F238E27FC236}">
              <a16:creationId xmlns="" xmlns:a16="http://schemas.microsoft.com/office/drawing/2014/main"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00" name="CustomShape 1">
          <a:extLst>
            <a:ext uri="{FF2B5EF4-FFF2-40B4-BE49-F238E27FC236}">
              <a16:creationId xmlns="" xmlns:a16="http://schemas.microsoft.com/office/drawing/2014/main"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01" name="CustomShape 1">
          <a:extLst>
            <a:ext uri="{FF2B5EF4-FFF2-40B4-BE49-F238E27FC236}">
              <a16:creationId xmlns="" xmlns:a16="http://schemas.microsoft.com/office/drawing/2014/main"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02" name="CustomShape 1">
          <a:extLst>
            <a:ext uri="{FF2B5EF4-FFF2-40B4-BE49-F238E27FC236}">
              <a16:creationId xmlns="" xmlns:a16="http://schemas.microsoft.com/office/drawing/2014/main"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03" name="CustomShape 1">
          <a:extLst>
            <a:ext uri="{FF2B5EF4-FFF2-40B4-BE49-F238E27FC236}">
              <a16:creationId xmlns="" xmlns:a16="http://schemas.microsoft.com/office/drawing/2014/main"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04" name="CustomShape 1">
          <a:extLst>
            <a:ext uri="{FF2B5EF4-FFF2-40B4-BE49-F238E27FC236}">
              <a16:creationId xmlns="" xmlns:a16="http://schemas.microsoft.com/office/drawing/2014/main"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05" name="CustomShape 1">
          <a:extLst>
            <a:ext uri="{FF2B5EF4-FFF2-40B4-BE49-F238E27FC236}">
              <a16:creationId xmlns="" xmlns:a16="http://schemas.microsoft.com/office/drawing/2014/main"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06" name="CustomShape 1">
          <a:extLst>
            <a:ext uri="{FF2B5EF4-FFF2-40B4-BE49-F238E27FC236}">
              <a16:creationId xmlns="" xmlns:a16="http://schemas.microsoft.com/office/drawing/2014/main"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07" name="CustomShape 1">
          <a:extLst>
            <a:ext uri="{FF2B5EF4-FFF2-40B4-BE49-F238E27FC236}">
              <a16:creationId xmlns="" xmlns:a16="http://schemas.microsoft.com/office/drawing/2014/main"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08" name="CustomShape 1">
          <a:extLst>
            <a:ext uri="{FF2B5EF4-FFF2-40B4-BE49-F238E27FC236}">
              <a16:creationId xmlns="" xmlns:a16="http://schemas.microsoft.com/office/drawing/2014/main"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09" name="CustomShape 1">
          <a:extLst>
            <a:ext uri="{FF2B5EF4-FFF2-40B4-BE49-F238E27FC236}">
              <a16:creationId xmlns="" xmlns:a16="http://schemas.microsoft.com/office/drawing/2014/main"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710" name="CustomShape 1">
          <a:extLst>
            <a:ext uri="{FF2B5EF4-FFF2-40B4-BE49-F238E27FC236}">
              <a16:creationId xmlns="" xmlns:a16="http://schemas.microsoft.com/office/drawing/2014/main"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11" name="CustomShape 1">
          <a:extLst>
            <a:ext uri="{FF2B5EF4-FFF2-40B4-BE49-F238E27FC236}">
              <a16:creationId xmlns="" xmlns:a16="http://schemas.microsoft.com/office/drawing/2014/main"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12" name="CustomShape 1">
          <a:extLst>
            <a:ext uri="{FF2B5EF4-FFF2-40B4-BE49-F238E27FC236}">
              <a16:creationId xmlns="" xmlns:a16="http://schemas.microsoft.com/office/drawing/2014/main"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13" name="CustomShape 1">
          <a:extLst>
            <a:ext uri="{FF2B5EF4-FFF2-40B4-BE49-F238E27FC236}">
              <a16:creationId xmlns="" xmlns:a16="http://schemas.microsoft.com/office/drawing/2014/main"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14" name="CustomShape 1">
          <a:extLst>
            <a:ext uri="{FF2B5EF4-FFF2-40B4-BE49-F238E27FC236}">
              <a16:creationId xmlns="" xmlns:a16="http://schemas.microsoft.com/office/drawing/2014/main"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15" name="CustomShape 1">
          <a:extLst>
            <a:ext uri="{FF2B5EF4-FFF2-40B4-BE49-F238E27FC236}">
              <a16:creationId xmlns="" xmlns:a16="http://schemas.microsoft.com/office/drawing/2014/main"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16" name="CustomShape 1">
          <a:extLst>
            <a:ext uri="{FF2B5EF4-FFF2-40B4-BE49-F238E27FC236}">
              <a16:creationId xmlns="" xmlns:a16="http://schemas.microsoft.com/office/drawing/2014/main"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17" name="CustomShape 1">
          <a:extLst>
            <a:ext uri="{FF2B5EF4-FFF2-40B4-BE49-F238E27FC236}">
              <a16:creationId xmlns="" xmlns:a16="http://schemas.microsoft.com/office/drawing/2014/main"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18" name="CustomShape 1">
          <a:extLst>
            <a:ext uri="{FF2B5EF4-FFF2-40B4-BE49-F238E27FC236}">
              <a16:creationId xmlns="" xmlns:a16="http://schemas.microsoft.com/office/drawing/2014/main"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19" name="CustomShape 1">
          <a:extLst>
            <a:ext uri="{FF2B5EF4-FFF2-40B4-BE49-F238E27FC236}">
              <a16:creationId xmlns="" xmlns:a16="http://schemas.microsoft.com/office/drawing/2014/main"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20" name="CustomShape 1">
          <a:extLst>
            <a:ext uri="{FF2B5EF4-FFF2-40B4-BE49-F238E27FC236}">
              <a16:creationId xmlns="" xmlns:a16="http://schemas.microsoft.com/office/drawing/2014/main"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21" name="CustomShape 1">
          <a:extLst>
            <a:ext uri="{FF2B5EF4-FFF2-40B4-BE49-F238E27FC236}">
              <a16:creationId xmlns="" xmlns:a16="http://schemas.microsoft.com/office/drawing/2014/main"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22" name="CustomShape 1">
          <a:extLst>
            <a:ext uri="{FF2B5EF4-FFF2-40B4-BE49-F238E27FC236}">
              <a16:creationId xmlns="" xmlns:a16="http://schemas.microsoft.com/office/drawing/2014/main"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23" name="CustomShape 1">
          <a:extLst>
            <a:ext uri="{FF2B5EF4-FFF2-40B4-BE49-F238E27FC236}">
              <a16:creationId xmlns="" xmlns:a16="http://schemas.microsoft.com/office/drawing/2014/main"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24" name="CustomShape 1">
          <a:extLst>
            <a:ext uri="{FF2B5EF4-FFF2-40B4-BE49-F238E27FC236}">
              <a16:creationId xmlns="" xmlns:a16="http://schemas.microsoft.com/office/drawing/2014/main"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25" name="CustomShape 1">
          <a:extLst>
            <a:ext uri="{FF2B5EF4-FFF2-40B4-BE49-F238E27FC236}">
              <a16:creationId xmlns="" xmlns:a16="http://schemas.microsoft.com/office/drawing/2014/main"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26" name="CustomShape 1">
          <a:extLst>
            <a:ext uri="{FF2B5EF4-FFF2-40B4-BE49-F238E27FC236}">
              <a16:creationId xmlns="" xmlns:a16="http://schemas.microsoft.com/office/drawing/2014/main"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27" name="CustomShape 1">
          <a:extLst>
            <a:ext uri="{FF2B5EF4-FFF2-40B4-BE49-F238E27FC236}">
              <a16:creationId xmlns="" xmlns:a16="http://schemas.microsoft.com/office/drawing/2014/main"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28" name="CustomShape 1">
          <a:extLst>
            <a:ext uri="{FF2B5EF4-FFF2-40B4-BE49-F238E27FC236}">
              <a16:creationId xmlns="" xmlns:a16="http://schemas.microsoft.com/office/drawing/2014/main"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29" name="CustomShape 1">
          <a:extLst>
            <a:ext uri="{FF2B5EF4-FFF2-40B4-BE49-F238E27FC236}">
              <a16:creationId xmlns="" xmlns:a16="http://schemas.microsoft.com/office/drawing/2014/main"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30" name="CustomShape 1">
          <a:extLst>
            <a:ext uri="{FF2B5EF4-FFF2-40B4-BE49-F238E27FC236}">
              <a16:creationId xmlns="" xmlns:a16="http://schemas.microsoft.com/office/drawing/2014/main"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31" name="CustomShape 1">
          <a:extLst>
            <a:ext uri="{FF2B5EF4-FFF2-40B4-BE49-F238E27FC236}">
              <a16:creationId xmlns="" xmlns:a16="http://schemas.microsoft.com/office/drawing/2014/main"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32" name="CustomShape 1">
          <a:extLst>
            <a:ext uri="{FF2B5EF4-FFF2-40B4-BE49-F238E27FC236}">
              <a16:creationId xmlns="" xmlns:a16="http://schemas.microsoft.com/office/drawing/2014/main"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33" name="CustomShape 1">
          <a:extLst>
            <a:ext uri="{FF2B5EF4-FFF2-40B4-BE49-F238E27FC236}">
              <a16:creationId xmlns="" xmlns:a16="http://schemas.microsoft.com/office/drawing/2014/main"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34" name="CustomShape 1">
          <a:extLst>
            <a:ext uri="{FF2B5EF4-FFF2-40B4-BE49-F238E27FC236}">
              <a16:creationId xmlns="" xmlns:a16="http://schemas.microsoft.com/office/drawing/2014/main"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35" name="CustomShape 1">
          <a:extLst>
            <a:ext uri="{FF2B5EF4-FFF2-40B4-BE49-F238E27FC236}">
              <a16:creationId xmlns="" xmlns:a16="http://schemas.microsoft.com/office/drawing/2014/main"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36" name="CustomShape 1">
          <a:extLst>
            <a:ext uri="{FF2B5EF4-FFF2-40B4-BE49-F238E27FC236}">
              <a16:creationId xmlns="" xmlns:a16="http://schemas.microsoft.com/office/drawing/2014/main"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37" name="CustomShape 1">
          <a:extLst>
            <a:ext uri="{FF2B5EF4-FFF2-40B4-BE49-F238E27FC236}">
              <a16:creationId xmlns="" xmlns:a16="http://schemas.microsoft.com/office/drawing/2014/main"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38" name="CustomShape 1">
          <a:extLst>
            <a:ext uri="{FF2B5EF4-FFF2-40B4-BE49-F238E27FC236}">
              <a16:creationId xmlns="" xmlns:a16="http://schemas.microsoft.com/office/drawing/2014/main"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39" name="CustomShape 1">
          <a:extLst>
            <a:ext uri="{FF2B5EF4-FFF2-40B4-BE49-F238E27FC236}">
              <a16:creationId xmlns="" xmlns:a16="http://schemas.microsoft.com/office/drawing/2014/main"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40" name="CustomShape 1">
          <a:extLst>
            <a:ext uri="{FF2B5EF4-FFF2-40B4-BE49-F238E27FC236}">
              <a16:creationId xmlns="" xmlns:a16="http://schemas.microsoft.com/office/drawing/2014/main"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41" name="CustomShape 1">
          <a:extLst>
            <a:ext uri="{FF2B5EF4-FFF2-40B4-BE49-F238E27FC236}">
              <a16:creationId xmlns="" xmlns:a16="http://schemas.microsoft.com/office/drawing/2014/main"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42" name="CustomShape 1">
          <a:extLst>
            <a:ext uri="{FF2B5EF4-FFF2-40B4-BE49-F238E27FC236}">
              <a16:creationId xmlns="" xmlns:a16="http://schemas.microsoft.com/office/drawing/2014/main"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43" name="CustomShape 1">
          <a:extLst>
            <a:ext uri="{FF2B5EF4-FFF2-40B4-BE49-F238E27FC236}">
              <a16:creationId xmlns="" xmlns:a16="http://schemas.microsoft.com/office/drawing/2014/main"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44" name="CustomShape 1">
          <a:extLst>
            <a:ext uri="{FF2B5EF4-FFF2-40B4-BE49-F238E27FC236}">
              <a16:creationId xmlns="" xmlns:a16="http://schemas.microsoft.com/office/drawing/2014/main"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45" name="CustomShape 1">
          <a:extLst>
            <a:ext uri="{FF2B5EF4-FFF2-40B4-BE49-F238E27FC236}">
              <a16:creationId xmlns="" xmlns:a16="http://schemas.microsoft.com/office/drawing/2014/main"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46" name="CustomShape 1">
          <a:extLst>
            <a:ext uri="{FF2B5EF4-FFF2-40B4-BE49-F238E27FC236}">
              <a16:creationId xmlns="" xmlns:a16="http://schemas.microsoft.com/office/drawing/2014/main"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47" name="CustomShape 1">
          <a:extLst>
            <a:ext uri="{FF2B5EF4-FFF2-40B4-BE49-F238E27FC236}">
              <a16:creationId xmlns="" xmlns:a16="http://schemas.microsoft.com/office/drawing/2014/main"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48" name="CustomShape 1">
          <a:extLst>
            <a:ext uri="{FF2B5EF4-FFF2-40B4-BE49-F238E27FC236}">
              <a16:creationId xmlns="" xmlns:a16="http://schemas.microsoft.com/office/drawing/2014/main"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49" name="CustomShape 1">
          <a:extLst>
            <a:ext uri="{FF2B5EF4-FFF2-40B4-BE49-F238E27FC236}">
              <a16:creationId xmlns="" xmlns:a16="http://schemas.microsoft.com/office/drawing/2014/main"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50" name="CustomShape 1">
          <a:extLst>
            <a:ext uri="{FF2B5EF4-FFF2-40B4-BE49-F238E27FC236}">
              <a16:creationId xmlns="" xmlns:a16="http://schemas.microsoft.com/office/drawing/2014/main"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51" name="CustomShape 1">
          <a:extLst>
            <a:ext uri="{FF2B5EF4-FFF2-40B4-BE49-F238E27FC236}">
              <a16:creationId xmlns="" xmlns:a16="http://schemas.microsoft.com/office/drawing/2014/main"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52" name="CustomShape 1">
          <a:extLst>
            <a:ext uri="{FF2B5EF4-FFF2-40B4-BE49-F238E27FC236}">
              <a16:creationId xmlns="" xmlns:a16="http://schemas.microsoft.com/office/drawing/2014/main"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753" name="CustomShape 1">
          <a:extLst>
            <a:ext uri="{FF2B5EF4-FFF2-40B4-BE49-F238E27FC236}">
              <a16:creationId xmlns="" xmlns:a16="http://schemas.microsoft.com/office/drawing/2014/main"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54" name="CustomShape 1">
          <a:extLst>
            <a:ext uri="{FF2B5EF4-FFF2-40B4-BE49-F238E27FC236}">
              <a16:creationId xmlns="" xmlns:a16="http://schemas.microsoft.com/office/drawing/2014/main"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55" name="CustomShape 1">
          <a:extLst>
            <a:ext uri="{FF2B5EF4-FFF2-40B4-BE49-F238E27FC236}">
              <a16:creationId xmlns="" xmlns:a16="http://schemas.microsoft.com/office/drawing/2014/main"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56" name="CustomShape 1">
          <a:extLst>
            <a:ext uri="{FF2B5EF4-FFF2-40B4-BE49-F238E27FC236}">
              <a16:creationId xmlns="" xmlns:a16="http://schemas.microsoft.com/office/drawing/2014/main"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57" name="CustomShape 1">
          <a:extLst>
            <a:ext uri="{FF2B5EF4-FFF2-40B4-BE49-F238E27FC236}">
              <a16:creationId xmlns="" xmlns:a16="http://schemas.microsoft.com/office/drawing/2014/main"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58" name="CustomShape 1">
          <a:extLst>
            <a:ext uri="{FF2B5EF4-FFF2-40B4-BE49-F238E27FC236}">
              <a16:creationId xmlns="" xmlns:a16="http://schemas.microsoft.com/office/drawing/2014/main"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59" name="CustomShape 1">
          <a:extLst>
            <a:ext uri="{FF2B5EF4-FFF2-40B4-BE49-F238E27FC236}">
              <a16:creationId xmlns="" xmlns:a16="http://schemas.microsoft.com/office/drawing/2014/main"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60" name="CustomShape 1">
          <a:extLst>
            <a:ext uri="{FF2B5EF4-FFF2-40B4-BE49-F238E27FC236}">
              <a16:creationId xmlns="" xmlns:a16="http://schemas.microsoft.com/office/drawing/2014/main"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61" name="CustomShape 1">
          <a:extLst>
            <a:ext uri="{FF2B5EF4-FFF2-40B4-BE49-F238E27FC236}">
              <a16:creationId xmlns="" xmlns:a16="http://schemas.microsoft.com/office/drawing/2014/main"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62" name="CustomShape 1">
          <a:extLst>
            <a:ext uri="{FF2B5EF4-FFF2-40B4-BE49-F238E27FC236}">
              <a16:creationId xmlns="" xmlns:a16="http://schemas.microsoft.com/office/drawing/2014/main"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63" name="CustomShape 1">
          <a:extLst>
            <a:ext uri="{FF2B5EF4-FFF2-40B4-BE49-F238E27FC236}">
              <a16:creationId xmlns="" xmlns:a16="http://schemas.microsoft.com/office/drawing/2014/main"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64" name="CustomShape 1">
          <a:extLst>
            <a:ext uri="{FF2B5EF4-FFF2-40B4-BE49-F238E27FC236}">
              <a16:creationId xmlns="" xmlns:a16="http://schemas.microsoft.com/office/drawing/2014/main"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65" name="CustomShape 1">
          <a:extLst>
            <a:ext uri="{FF2B5EF4-FFF2-40B4-BE49-F238E27FC236}">
              <a16:creationId xmlns="" xmlns:a16="http://schemas.microsoft.com/office/drawing/2014/main"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66" name="CustomShape 1">
          <a:extLst>
            <a:ext uri="{FF2B5EF4-FFF2-40B4-BE49-F238E27FC236}">
              <a16:creationId xmlns="" xmlns:a16="http://schemas.microsoft.com/office/drawing/2014/main"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67" name="CustomShape 1">
          <a:extLst>
            <a:ext uri="{FF2B5EF4-FFF2-40B4-BE49-F238E27FC236}">
              <a16:creationId xmlns="" xmlns:a16="http://schemas.microsoft.com/office/drawing/2014/main"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68" name="CustomShape 1">
          <a:extLst>
            <a:ext uri="{FF2B5EF4-FFF2-40B4-BE49-F238E27FC236}">
              <a16:creationId xmlns="" xmlns:a16="http://schemas.microsoft.com/office/drawing/2014/main"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69" name="CustomShape 1">
          <a:extLst>
            <a:ext uri="{FF2B5EF4-FFF2-40B4-BE49-F238E27FC236}">
              <a16:creationId xmlns="" xmlns:a16="http://schemas.microsoft.com/office/drawing/2014/main"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70" name="CustomShape 1">
          <a:extLst>
            <a:ext uri="{FF2B5EF4-FFF2-40B4-BE49-F238E27FC236}">
              <a16:creationId xmlns="" xmlns:a16="http://schemas.microsoft.com/office/drawing/2014/main"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71" name="CustomShape 1">
          <a:extLst>
            <a:ext uri="{FF2B5EF4-FFF2-40B4-BE49-F238E27FC236}">
              <a16:creationId xmlns="" xmlns:a16="http://schemas.microsoft.com/office/drawing/2014/main"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72" name="CustomShape 1">
          <a:extLst>
            <a:ext uri="{FF2B5EF4-FFF2-40B4-BE49-F238E27FC236}">
              <a16:creationId xmlns="" xmlns:a16="http://schemas.microsoft.com/office/drawing/2014/main"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73" name="CustomShape 1">
          <a:extLst>
            <a:ext uri="{FF2B5EF4-FFF2-40B4-BE49-F238E27FC236}">
              <a16:creationId xmlns="" xmlns:a16="http://schemas.microsoft.com/office/drawing/2014/main"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74" name="CustomShape 1">
          <a:extLst>
            <a:ext uri="{FF2B5EF4-FFF2-40B4-BE49-F238E27FC236}">
              <a16:creationId xmlns="" xmlns:a16="http://schemas.microsoft.com/office/drawing/2014/main"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75" name="CustomShape 1">
          <a:extLst>
            <a:ext uri="{FF2B5EF4-FFF2-40B4-BE49-F238E27FC236}">
              <a16:creationId xmlns="" xmlns:a16="http://schemas.microsoft.com/office/drawing/2014/main"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76" name="CustomShape 1">
          <a:extLst>
            <a:ext uri="{FF2B5EF4-FFF2-40B4-BE49-F238E27FC236}">
              <a16:creationId xmlns="" xmlns:a16="http://schemas.microsoft.com/office/drawing/2014/main"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77" name="CustomShape 1">
          <a:extLst>
            <a:ext uri="{FF2B5EF4-FFF2-40B4-BE49-F238E27FC236}">
              <a16:creationId xmlns="" xmlns:a16="http://schemas.microsoft.com/office/drawing/2014/main"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78" name="CustomShape 1">
          <a:extLst>
            <a:ext uri="{FF2B5EF4-FFF2-40B4-BE49-F238E27FC236}">
              <a16:creationId xmlns="" xmlns:a16="http://schemas.microsoft.com/office/drawing/2014/main"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79" name="CustomShape 1">
          <a:extLst>
            <a:ext uri="{FF2B5EF4-FFF2-40B4-BE49-F238E27FC236}">
              <a16:creationId xmlns="" xmlns:a16="http://schemas.microsoft.com/office/drawing/2014/main"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80" name="CustomShape 1">
          <a:extLst>
            <a:ext uri="{FF2B5EF4-FFF2-40B4-BE49-F238E27FC236}">
              <a16:creationId xmlns="" xmlns:a16="http://schemas.microsoft.com/office/drawing/2014/main"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81" name="CustomShape 1">
          <a:extLst>
            <a:ext uri="{FF2B5EF4-FFF2-40B4-BE49-F238E27FC236}">
              <a16:creationId xmlns="" xmlns:a16="http://schemas.microsoft.com/office/drawing/2014/main"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82" name="CustomShape 1">
          <a:extLst>
            <a:ext uri="{FF2B5EF4-FFF2-40B4-BE49-F238E27FC236}">
              <a16:creationId xmlns="" xmlns:a16="http://schemas.microsoft.com/office/drawing/2014/main"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83" name="CustomShape 1">
          <a:extLst>
            <a:ext uri="{FF2B5EF4-FFF2-40B4-BE49-F238E27FC236}">
              <a16:creationId xmlns="" xmlns:a16="http://schemas.microsoft.com/office/drawing/2014/main"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84" name="CustomShape 1">
          <a:extLst>
            <a:ext uri="{FF2B5EF4-FFF2-40B4-BE49-F238E27FC236}">
              <a16:creationId xmlns="" xmlns:a16="http://schemas.microsoft.com/office/drawing/2014/main"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85" name="CustomShape 1">
          <a:extLst>
            <a:ext uri="{FF2B5EF4-FFF2-40B4-BE49-F238E27FC236}">
              <a16:creationId xmlns="" xmlns:a16="http://schemas.microsoft.com/office/drawing/2014/main"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86" name="CustomShape 1">
          <a:extLst>
            <a:ext uri="{FF2B5EF4-FFF2-40B4-BE49-F238E27FC236}">
              <a16:creationId xmlns="" xmlns:a16="http://schemas.microsoft.com/office/drawing/2014/main"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87" name="CustomShape 1">
          <a:extLst>
            <a:ext uri="{FF2B5EF4-FFF2-40B4-BE49-F238E27FC236}">
              <a16:creationId xmlns="" xmlns:a16="http://schemas.microsoft.com/office/drawing/2014/main"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88" name="CustomShape 1">
          <a:extLst>
            <a:ext uri="{FF2B5EF4-FFF2-40B4-BE49-F238E27FC236}">
              <a16:creationId xmlns="" xmlns:a16="http://schemas.microsoft.com/office/drawing/2014/main"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89" name="CustomShape 1">
          <a:extLst>
            <a:ext uri="{FF2B5EF4-FFF2-40B4-BE49-F238E27FC236}">
              <a16:creationId xmlns="" xmlns:a16="http://schemas.microsoft.com/office/drawing/2014/main"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90" name="CustomShape 1">
          <a:extLst>
            <a:ext uri="{FF2B5EF4-FFF2-40B4-BE49-F238E27FC236}">
              <a16:creationId xmlns="" xmlns:a16="http://schemas.microsoft.com/office/drawing/2014/main"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91" name="CustomShape 1">
          <a:extLst>
            <a:ext uri="{FF2B5EF4-FFF2-40B4-BE49-F238E27FC236}">
              <a16:creationId xmlns="" xmlns:a16="http://schemas.microsoft.com/office/drawing/2014/main"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92" name="CustomShape 1">
          <a:extLst>
            <a:ext uri="{FF2B5EF4-FFF2-40B4-BE49-F238E27FC236}">
              <a16:creationId xmlns="" xmlns:a16="http://schemas.microsoft.com/office/drawing/2014/main"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93" name="CustomShape 1">
          <a:extLst>
            <a:ext uri="{FF2B5EF4-FFF2-40B4-BE49-F238E27FC236}">
              <a16:creationId xmlns="" xmlns:a16="http://schemas.microsoft.com/office/drawing/2014/main"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94" name="CustomShape 1">
          <a:extLst>
            <a:ext uri="{FF2B5EF4-FFF2-40B4-BE49-F238E27FC236}">
              <a16:creationId xmlns="" xmlns:a16="http://schemas.microsoft.com/office/drawing/2014/main"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95" name="CustomShape 1">
          <a:extLst>
            <a:ext uri="{FF2B5EF4-FFF2-40B4-BE49-F238E27FC236}">
              <a16:creationId xmlns="" xmlns:a16="http://schemas.microsoft.com/office/drawing/2014/main"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96" name="CustomShape 1">
          <a:extLst>
            <a:ext uri="{FF2B5EF4-FFF2-40B4-BE49-F238E27FC236}">
              <a16:creationId xmlns="" xmlns:a16="http://schemas.microsoft.com/office/drawing/2014/main"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797" name="CustomShape 1">
          <a:extLst>
            <a:ext uri="{FF2B5EF4-FFF2-40B4-BE49-F238E27FC236}">
              <a16:creationId xmlns="" xmlns:a16="http://schemas.microsoft.com/office/drawing/2014/main"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98" name="CustomShape 1">
          <a:extLst>
            <a:ext uri="{FF2B5EF4-FFF2-40B4-BE49-F238E27FC236}">
              <a16:creationId xmlns="" xmlns:a16="http://schemas.microsoft.com/office/drawing/2014/main"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99" name="CustomShape 1">
          <a:extLst>
            <a:ext uri="{FF2B5EF4-FFF2-40B4-BE49-F238E27FC236}">
              <a16:creationId xmlns="" xmlns:a16="http://schemas.microsoft.com/office/drawing/2014/main"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00" name="CustomShape 1">
          <a:extLst>
            <a:ext uri="{FF2B5EF4-FFF2-40B4-BE49-F238E27FC236}">
              <a16:creationId xmlns="" xmlns:a16="http://schemas.microsoft.com/office/drawing/2014/main"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01" name="CustomShape 1">
          <a:extLst>
            <a:ext uri="{FF2B5EF4-FFF2-40B4-BE49-F238E27FC236}">
              <a16:creationId xmlns="" xmlns:a16="http://schemas.microsoft.com/office/drawing/2014/main"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02" name="CustomShape 1">
          <a:extLst>
            <a:ext uri="{FF2B5EF4-FFF2-40B4-BE49-F238E27FC236}">
              <a16:creationId xmlns="" xmlns:a16="http://schemas.microsoft.com/office/drawing/2014/main"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03" name="CustomShape 1">
          <a:extLst>
            <a:ext uri="{FF2B5EF4-FFF2-40B4-BE49-F238E27FC236}">
              <a16:creationId xmlns="" xmlns:a16="http://schemas.microsoft.com/office/drawing/2014/main"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04" name="CustomShape 1">
          <a:extLst>
            <a:ext uri="{FF2B5EF4-FFF2-40B4-BE49-F238E27FC236}">
              <a16:creationId xmlns="" xmlns:a16="http://schemas.microsoft.com/office/drawing/2014/main"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05" name="CustomShape 1">
          <a:extLst>
            <a:ext uri="{FF2B5EF4-FFF2-40B4-BE49-F238E27FC236}">
              <a16:creationId xmlns="" xmlns:a16="http://schemas.microsoft.com/office/drawing/2014/main"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06" name="CustomShape 1">
          <a:extLst>
            <a:ext uri="{FF2B5EF4-FFF2-40B4-BE49-F238E27FC236}">
              <a16:creationId xmlns="" xmlns:a16="http://schemas.microsoft.com/office/drawing/2014/main"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07" name="CustomShape 1">
          <a:extLst>
            <a:ext uri="{FF2B5EF4-FFF2-40B4-BE49-F238E27FC236}">
              <a16:creationId xmlns="" xmlns:a16="http://schemas.microsoft.com/office/drawing/2014/main"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08" name="CustomShape 1">
          <a:extLst>
            <a:ext uri="{FF2B5EF4-FFF2-40B4-BE49-F238E27FC236}">
              <a16:creationId xmlns="" xmlns:a16="http://schemas.microsoft.com/office/drawing/2014/main"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09" name="CustomShape 1">
          <a:extLst>
            <a:ext uri="{FF2B5EF4-FFF2-40B4-BE49-F238E27FC236}">
              <a16:creationId xmlns="" xmlns:a16="http://schemas.microsoft.com/office/drawing/2014/main"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10" name="CustomShape 1">
          <a:extLst>
            <a:ext uri="{FF2B5EF4-FFF2-40B4-BE49-F238E27FC236}">
              <a16:creationId xmlns="" xmlns:a16="http://schemas.microsoft.com/office/drawing/2014/main"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11" name="CustomShape 1">
          <a:extLst>
            <a:ext uri="{FF2B5EF4-FFF2-40B4-BE49-F238E27FC236}">
              <a16:creationId xmlns="" xmlns:a16="http://schemas.microsoft.com/office/drawing/2014/main"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12" name="CustomShape 1">
          <a:extLst>
            <a:ext uri="{FF2B5EF4-FFF2-40B4-BE49-F238E27FC236}">
              <a16:creationId xmlns="" xmlns:a16="http://schemas.microsoft.com/office/drawing/2014/main"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13" name="CustomShape 1">
          <a:extLst>
            <a:ext uri="{FF2B5EF4-FFF2-40B4-BE49-F238E27FC236}">
              <a16:creationId xmlns="" xmlns:a16="http://schemas.microsoft.com/office/drawing/2014/main"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14" name="CustomShape 1">
          <a:extLst>
            <a:ext uri="{FF2B5EF4-FFF2-40B4-BE49-F238E27FC236}">
              <a16:creationId xmlns="" xmlns:a16="http://schemas.microsoft.com/office/drawing/2014/main"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15" name="CustomShape 1">
          <a:extLst>
            <a:ext uri="{FF2B5EF4-FFF2-40B4-BE49-F238E27FC236}">
              <a16:creationId xmlns="" xmlns:a16="http://schemas.microsoft.com/office/drawing/2014/main"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16" name="CustomShape 1">
          <a:extLst>
            <a:ext uri="{FF2B5EF4-FFF2-40B4-BE49-F238E27FC236}">
              <a16:creationId xmlns="" xmlns:a16="http://schemas.microsoft.com/office/drawing/2014/main"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17" name="CustomShape 1">
          <a:extLst>
            <a:ext uri="{FF2B5EF4-FFF2-40B4-BE49-F238E27FC236}">
              <a16:creationId xmlns="" xmlns:a16="http://schemas.microsoft.com/office/drawing/2014/main"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18" name="CustomShape 1">
          <a:extLst>
            <a:ext uri="{FF2B5EF4-FFF2-40B4-BE49-F238E27FC236}">
              <a16:creationId xmlns="" xmlns:a16="http://schemas.microsoft.com/office/drawing/2014/main"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19" name="CustomShape 1">
          <a:extLst>
            <a:ext uri="{FF2B5EF4-FFF2-40B4-BE49-F238E27FC236}">
              <a16:creationId xmlns="" xmlns:a16="http://schemas.microsoft.com/office/drawing/2014/main"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20" name="CustomShape 1">
          <a:extLst>
            <a:ext uri="{FF2B5EF4-FFF2-40B4-BE49-F238E27FC236}">
              <a16:creationId xmlns="" xmlns:a16="http://schemas.microsoft.com/office/drawing/2014/main"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21" name="CustomShape 1">
          <a:extLst>
            <a:ext uri="{FF2B5EF4-FFF2-40B4-BE49-F238E27FC236}">
              <a16:creationId xmlns="" xmlns:a16="http://schemas.microsoft.com/office/drawing/2014/main"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22" name="CustomShape 1">
          <a:extLst>
            <a:ext uri="{FF2B5EF4-FFF2-40B4-BE49-F238E27FC236}">
              <a16:creationId xmlns="" xmlns:a16="http://schemas.microsoft.com/office/drawing/2014/main"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23" name="CustomShape 1">
          <a:extLst>
            <a:ext uri="{FF2B5EF4-FFF2-40B4-BE49-F238E27FC236}">
              <a16:creationId xmlns="" xmlns:a16="http://schemas.microsoft.com/office/drawing/2014/main"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24" name="CustomShape 1">
          <a:extLst>
            <a:ext uri="{FF2B5EF4-FFF2-40B4-BE49-F238E27FC236}">
              <a16:creationId xmlns="" xmlns:a16="http://schemas.microsoft.com/office/drawing/2014/main"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25" name="CustomShape 1">
          <a:extLst>
            <a:ext uri="{FF2B5EF4-FFF2-40B4-BE49-F238E27FC236}">
              <a16:creationId xmlns="" xmlns:a16="http://schemas.microsoft.com/office/drawing/2014/main"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26" name="CustomShape 1">
          <a:extLst>
            <a:ext uri="{FF2B5EF4-FFF2-40B4-BE49-F238E27FC236}">
              <a16:creationId xmlns="" xmlns:a16="http://schemas.microsoft.com/office/drawing/2014/main"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27" name="CustomShape 1">
          <a:extLst>
            <a:ext uri="{FF2B5EF4-FFF2-40B4-BE49-F238E27FC236}">
              <a16:creationId xmlns="" xmlns:a16="http://schemas.microsoft.com/office/drawing/2014/main"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28" name="CustomShape 1">
          <a:extLst>
            <a:ext uri="{FF2B5EF4-FFF2-40B4-BE49-F238E27FC236}">
              <a16:creationId xmlns="" xmlns:a16="http://schemas.microsoft.com/office/drawing/2014/main"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29" name="CustomShape 1">
          <a:extLst>
            <a:ext uri="{FF2B5EF4-FFF2-40B4-BE49-F238E27FC236}">
              <a16:creationId xmlns="" xmlns:a16="http://schemas.microsoft.com/office/drawing/2014/main"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30" name="CustomShape 1">
          <a:extLst>
            <a:ext uri="{FF2B5EF4-FFF2-40B4-BE49-F238E27FC236}">
              <a16:creationId xmlns="" xmlns:a16="http://schemas.microsoft.com/office/drawing/2014/main"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31" name="CustomShape 1">
          <a:extLst>
            <a:ext uri="{FF2B5EF4-FFF2-40B4-BE49-F238E27FC236}">
              <a16:creationId xmlns="" xmlns:a16="http://schemas.microsoft.com/office/drawing/2014/main"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32" name="CustomShape 1">
          <a:extLst>
            <a:ext uri="{FF2B5EF4-FFF2-40B4-BE49-F238E27FC236}">
              <a16:creationId xmlns="" xmlns:a16="http://schemas.microsoft.com/office/drawing/2014/main"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33" name="CustomShape 1">
          <a:extLst>
            <a:ext uri="{FF2B5EF4-FFF2-40B4-BE49-F238E27FC236}">
              <a16:creationId xmlns="" xmlns:a16="http://schemas.microsoft.com/office/drawing/2014/main"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34" name="CustomShape 1">
          <a:extLst>
            <a:ext uri="{FF2B5EF4-FFF2-40B4-BE49-F238E27FC236}">
              <a16:creationId xmlns="" xmlns:a16="http://schemas.microsoft.com/office/drawing/2014/main"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35" name="CustomShape 1">
          <a:extLst>
            <a:ext uri="{FF2B5EF4-FFF2-40B4-BE49-F238E27FC236}">
              <a16:creationId xmlns="" xmlns:a16="http://schemas.microsoft.com/office/drawing/2014/main"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36" name="CustomShape 1">
          <a:extLst>
            <a:ext uri="{FF2B5EF4-FFF2-40B4-BE49-F238E27FC236}">
              <a16:creationId xmlns="" xmlns:a16="http://schemas.microsoft.com/office/drawing/2014/main"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37" name="CustomShape 1">
          <a:extLst>
            <a:ext uri="{FF2B5EF4-FFF2-40B4-BE49-F238E27FC236}">
              <a16:creationId xmlns="" xmlns:a16="http://schemas.microsoft.com/office/drawing/2014/main"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38" name="CustomShape 1">
          <a:extLst>
            <a:ext uri="{FF2B5EF4-FFF2-40B4-BE49-F238E27FC236}">
              <a16:creationId xmlns="" xmlns:a16="http://schemas.microsoft.com/office/drawing/2014/main"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39" name="CustomShape 1">
          <a:extLst>
            <a:ext uri="{FF2B5EF4-FFF2-40B4-BE49-F238E27FC236}">
              <a16:creationId xmlns="" xmlns:a16="http://schemas.microsoft.com/office/drawing/2014/main"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40" name="CustomShape 1">
          <a:extLst>
            <a:ext uri="{FF2B5EF4-FFF2-40B4-BE49-F238E27FC236}">
              <a16:creationId xmlns="" xmlns:a16="http://schemas.microsoft.com/office/drawing/2014/main"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841" name="CustomShape 1">
          <a:extLst>
            <a:ext uri="{FF2B5EF4-FFF2-40B4-BE49-F238E27FC236}">
              <a16:creationId xmlns="" xmlns:a16="http://schemas.microsoft.com/office/drawing/2014/main"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42" name="CustomShape 1">
          <a:extLst>
            <a:ext uri="{FF2B5EF4-FFF2-40B4-BE49-F238E27FC236}">
              <a16:creationId xmlns="" xmlns:a16="http://schemas.microsoft.com/office/drawing/2014/main"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43" name="CustomShape 1">
          <a:extLst>
            <a:ext uri="{FF2B5EF4-FFF2-40B4-BE49-F238E27FC236}">
              <a16:creationId xmlns="" xmlns:a16="http://schemas.microsoft.com/office/drawing/2014/main"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44" name="CustomShape 1">
          <a:extLst>
            <a:ext uri="{FF2B5EF4-FFF2-40B4-BE49-F238E27FC236}">
              <a16:creationId xmlns="" xmlns:a16="http://schemas.microsoft.com/office/drawing/2014/main"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45" name="CustomShape 1">
          <a:extLst>
            <a:ext uri="{FF2B5EF4-FFF2-40B4-BE49-F238E27FC236}">
              <a16:creationId xmlns="" xmlns:a16="http://schemas.microsoft.com/office/drawing/2014/main"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46" name="CustomShape 1">
          <a:extLst>
            <a:ext uri="{FF2B5EF4-FFF2-40B4-BE49-F238E27FC236}">
              <a16:creationId xmlns="" xmlns:a16="http://schemas.microsoft.com/office/drawing/2014/main"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47" name="CustomShape 1">
          <a:extLst>
            <a:ext uri="{FF2B5EF4-FFF2-40B4-BE49-F238E27FC236}">
              <a16:creationId xmlns="" xmlns:a16="http://schemas.microsoft.com/office/drawing/2014/main"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48" name="CustomShape 1">
          <a:extLst>
            <a:ext uri="{FF2B5EF4-FFF2-40B4-BE49-F238E27FC236}">
              <a16:creationId xmlns="" xmlns:a16="http://schemas.microsoft.com/office/drawing/2014/main"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49" name="CustomShape 1">
          <a:extLst>
            <a:ext uri="{FF2B5EF4-FFF2-40B4-BE49-F238E27FC236}">
              <a16:creationId xmlns="" xmlns:a16="http://schemas.microsoft.com/office/drawing/2014/main"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50" name="CustomShape 1">
          <a:extLst>
            <a:ext uri="{FF2B5EF4-FFF2-40B4-BE49-F238E27FC236}">
              <a16:creationId xmlns="" xmlns:a16="http://schemas.microsoft.com/office/drawing/2014/main"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851" name="CustomShape 1">
          <a:extLst>
            <a:ext uri="{FF2B5EF4-FFF2-40B4-BE49-F238E27FC236}">
              <a16:creationId xmlns="" xmlns:a16="http://schemas.microsoft.com/office/drawing/2014/main"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52" name="CustomShape 1">
          <a:extLst>
            <a:ext uri="{FF2B5EF4-FFF2-40B4-BE49-F238E27FC236}">
              <a16:creationId xmlns="" xmlns:a16="http://schemas.microsoft.com/office/drawing/2014/main"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53" name="CustomShape 1">
          <a:extLst>
            <a:ext uri="{FF2B5EF4-FFF2-40B4-BE49-F238E27FC236}">
              <a16:creationId xmlns="" xmlns:a16="http://schemas.microsoft.com/office/drawing/2014/main"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54" name="CustomShape 1">
          <a:extLst>
            <a:ext uri="{FF2B5EF4-FFF2-40B4-BE49-F238E27FC236}">
              <a16:creationId xmlns="" xmlns:a16="http://schemas.microsoft.com/office/drawing/2014/main"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55" name="CustomShape 1">
          <a:extLst>
            <a:ext uri="{FF2B5EF4-FFF2-40B4-BE49-F238E27FC236}">
              <a16:creationId xmlns="" xmlns:a16="http://schemas.microsoft.com/office/drawing/2014/main"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56" name="CustomShape 1">
          <a:extLst>
            <a:ext uri="{FF2B5EF4-FFF2-40B4-BE49-F238E27FC236}">
              <a16:creationId xmlns="" xmlns:a16="http://schemas.microsoft.com/office/drawing/2014/main"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57" name="CustomShape 1">
          <a:extLst>
            <a:ext uri="{FF2B5EF4-FFF2-40B4-BE49-F238E27FC236}">
              <a16:creationId xmlns="" xmlns:a16="http://schemas.microsoft.com/office/drawing/2014/main"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58" name="CustomShape 1">
          <a:extLst>
            <a:ext uri="{FF2B5EF4-FFF2-40B4-BE49-F238E27FC236}">
              <a16:creationId xmlns="" xmlns:a16="http://schemas.microsoft.com/office/drawing/2014/main"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59" name="CustomShape 1">
          <a:extLst>
            <a:ext uri="{FF2B5EF4-FFF2-40B4-BE49-F238E27FC236}">
              <a16:creationId xmlns="" xmlns:a16="http://schemas.microsoft.com/office/drawing/2014/main"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60" name="CustomShape 1">
          <a:extLst>
            <a:ext uri="{FF2B5EF4-FFF2-40B4-BE49-F238E27FC236}">
              <a16:creationId xmlns="" xmlns:a16="http://schemas.microsoft.com/office/drawing/2014/main"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61" name="CustomShape 1">
          <a:extLst>
            <a:ext uri="{FF2B5EF4-FFF2-40B4-BE49-F238E27FC236}">
              <a16:creationId xmlns="" xmlns:a16="http://schemas.microsoft.com/office/drawing/2014/main"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62" name="CustomShape 1">
          <a:extLst>
            <a:ext uri="{FF2B5EF4-FFF2-40B4-BE49-F238E27FC236}">
              <a16:creationId xmlns="" xmlns:a16="http://schemas.microsoft.com/office/drawing/2014/main"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63" name="CustomShape 1">
          <a:extLst>
            <a:ext uri="{FF2B5EF4-FFF2-40B4-BE49-F238E27FC236}">
              <a16:creationId xmlns="" xmlns:a16="http://schemas.microsoft.com/office/drawing/2014/main"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64" name="CustomShape 1">
          <a:extLst>
            <a:ext uri="{FF2B5EF4-FFF2-40B4-BE49-F238E27FC236}">
              <a16:creationId xmlns="" xmlns:a16="http://schemas.microsoft.com/office/drawing/2014/main"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65" name="CustomShape 1">
          <a:extLst>
            <a:ext uri="{FF2B5EF4-FFF2-40B4-BE49-F238E27FC236}">
              <a16:creationId xmlns="" xmlns:a16="http://schemas.microsoft.com/office/drawing/2014/main"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66" name="CustomShape 1">
          <a:extLst>
            <a:ext uri="{FF2B5EF4-FFF2-40B4-BE49-F238E27FC236}">
              <a16:creationId xmlns="" xmlns:a16="http://schemas.microsoft.com/office/drawing/2014/main"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67" name="CustomShape 1">
          <a:extLst>
            <a:ext uri="{FF2B5EF4-FFF2-40B4-BE49-F238E27FC236}">
              <a16:creationId xmlns="" xmlns:a16="http://schemas.microsoft.com/office/drawing/2014/main"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68" name="CustomShape 1">
          <a:extLst>
            <a:ext uri="{FF2B5EF4-FFF2-40B4-BE49-F238E27FC236}">
              <a16:creationId xmlns="" xmlns:a16="http://schemas.microsoft.com/office/drawing/2014/main"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69" name="CustomShape 1">
          <a:extLst>
            <a:ext uri="{FF2B5EF4-FFF2-40B4-BE49-F238E27FC236}">
              <a16:creationId xmlns="" xmlns:a16="http://schemas.microsoft.com/office/drawing/2014/main"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70" name="CustomShape 1">
          <a:extLst>
            <a:ext uri="{FF2B5EF4-FFF2-40B4-BE49-F238E27FC236}">
              <a16:creationId xmlns="" xmlns:a16="http://schemas.microsoft.com/office/drawing/2014/main"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71" name="CustomShape 1">
          <a:extLst>
            <a:ext uri="{FF2B5EF4-FFF2-40B4-BE49-F238E27FC236}">
              <a16:creationId xmlns="" xmlns:a16="http://schemas.microsoft.com/office/drawing/2014/main"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72" name="CustomShape 1">
          <a:extLst>
            <a:ext uri="{FF2B5EF4-FFF2-40B4-BE49-F238E27FC236}">
              <a16:creationId xmlns="" xmlns:a16="http://schemas.microsoft.com/office/drawing/2014/main"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73" name="CustomShape 1">
          <a:extLst>
            <a:ext uri="{FF2B5EF4-FFF2-40B4-BE49-F238E27FC236}">
              <a16:creationId xmlns="" xmlns:a16="http://schemas.microsoft.com/office/drawing/2014/main"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74" name="CustomShape 1">
          <a:extLst>
            <a:ext uri="{FF2B5EF4-FFF2-40B4-BE49-F238E27FC236}">
              <a16:creationId xmlns="" xmlns:a16="http://schemas.microsoft.com/office/drawing/2014/main"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75" name="CustomShape 1">
          <a:extLst>
            <a:ext uri="{FF2B5EF4-FFF2-40B4-BE49-F238E27FC236}">
              <a16:creationId xmlns="" xmlns:a16="http://schemas.microsoft.com/office/drawing/2014/main"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76" name="CustomShape 1">
          <a:extLst>
            <a:ext uri="{FF2B5EF4-FFF2-40B4-BE49-F238E27FC236}">
              <a16:creationId xmlns="" xmlns:a16="http://schemas.microsoft.com/office/drawing/2014/main"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77" name="CustomShape 1">
          <a:extLst>
            <a:ext uri="{FF2B5EF4-FFF2-40B4-BE49-F238E27FC236}">
              <a16:creationId xmlns="" xmlns:a16="http://schemas.microsoft.com/office/drawing/2014/main"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78" name="CustomShape 1">
          <a:extLst>
            <a:ext uri="{FF2B5EF4-FFF2-40B4-BE49-F238E27FC236}">
              <a16:creationId xmlns="" xmlns:a16="http://schemas.microsoft.com/office/drawing/2014/main"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79" name="CustomShape 1">
          <a:extLst>
            <a:ext uri="{FF2B5EF4-FFF2-40B4-BE49-F238E27FC236}">
              <a16:creationId xmlns="" xmlns:a16="http://schemas.microsoft.com/office/drawing/2014/main"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80" name="CustomShape 1">
          <a:extLst>
            <a:ext uri="{FF2B5EF4-FFF2-40B4-BE49-F238E27FC236}">
              <a16:creationId xmlns="" xmlns:a16="http://schemas.microsoft.com/office/drawing/2014/main"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81" name="CustomShape 1">
          <a:extLst>
            <a:ext uri="{FF2B5EF4-FFF2-40B4-BE49-F238E27FC236}">
              <a16:creationId xmlns="" xmlns:a16="http://schemas.microsoft.com/office/drawing/2014/main"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82" name="CustomShape 1">
          <a:extLst>
            <a:ext uri="{FF2B5EF4-FFF2-40B4-BE49-F238E27FC236}">
              <a16:creationId xmlns="" xmlns:a16="http://schemas.microsoft.com/office/drawing/2014/main"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83" name="CustomShape 1">
          <a:extLst>
            <a:ext uri="{FF2B5EF4-FFF2-40B4-BE49-F238E27FC236}">
              <a16:creationId xmlns="" xmlns:a16="http://schemas.microsoft.com/office/drawing/2014/main"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84" name="CustomShape 1">
          <a:extLst>
            <a:ext uri="{FF2B5EF4-FFF2-40B4-BE49-F238E27FC236}">
              <a16:creationId xmlns="" xmlns:a16="http://schemas.microsoft.com/office/drawing/2014/main"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85" name="CustomShape 1">
          <a:extLst>
            <a:ext uri="{FF2B5EF4-FFF2-40B4-BE49-F238E27FC236}">
              <a16:creationId xmlns="" xmlns:a16="http://schemas.microsoft.com/office/drawing/2014/main"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86" name="CustomShape 1">
          <a:extLst>
            <a:ext uri="{FF2B5EF4-FFF2-40B4-BE49-F238E27FC236}">
              <a16:creationId xmlns="" xmlns:a16="http://schemas.microsoft.com/office/drawing/2014/main"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87" name="CustomShape 1">
          <a:extLst>
            <a:ext uri="{FF2B5EF4-FFF2-40B4-BE49-F238E27FC236}">
              <a16:creationId xmlns="" xmlns:a16="http://schemas.microsoft.com/office/drawing/2014/main"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88" name="CustomShape 1">
          <a:extLst>
            <a:ext uri="{FF2B5EF4-FFF2-40B4-BE49-F238E27FC236}">
              <a16:creationId xmlns="" xmlns:a16="http://schemas.microsoft.com/office/drawing/2014/main"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89" name="CustomShape 1">
          <a:extLst>
            <a:ext uri="{FF2B5EF4-FFF2-40B4-BE49-F238E27FC236}">
              <a16:creationId xmlns="" xmlns:a16="http://schemas.microsoft.com/office/drawing/2014/main"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90" name="CustomShape 1">
          <a:extLst>
            <a:ext uri="{FF2B5EF4-FFF2-40B4-BE49-F238E27FC236}">
              <a16:creationId xmlns="" xmlns:a16="http://schemas.microsoft.com/office/drawing/2014/main"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91" name="CustomShape 1">
          <a:extLst>
            <a:ext uri="{FF2B5EF4-FFF2-40B4-BE49-F238E27FC236}">
              <a16:creationId xmlns="" xmlns:a16="http://schemas.microsoft.com/office/drawing/2014/main"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92" name="CustomShape 1">
          <a:extLst>
            <a:ext uri="{FF2B5EF4-FFF2-40B4-BE49-F238E27FC236}">
              <a16:creationId xmlns="" xmlns:a16="http://schemas.microsoft.com/office/drawing/2014/main"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93" name="CustomShape 1">
          <a:extLst>
            <a:ext uri="{FF2B5EF4-FFF2-40B4-BE49-F238E27FC236}">
              <a16:creationId xmlns="" xmlns:a16="http://schemas.microsoft.com/office/drawing/2014/main"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94" name="CustomShape 1">
          <a:extLst>
            <a:ext uri="{FF2B5EF4-FFF2-40B4-BE49-F238E27FC236}">
              <a16:creationId xmlns="" xmlns:a16="http://schemas.microsoft.com/office/drawing/2014/main"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895" name="CustomShape 1">
          <a:extLst>
            <a:ext uri="{FF2B5EF4-FFF2-40B4-BE49-F238E27FC236}">
              <a16:creationId xmlns="" xmlns:a16="http://schemas.microsoft.com/office/drawing/2014/main"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96" name="CustomShape 1">
          <a:extLst>
            <a:ext uri="{FF2B5EF4-FFF2-40B4-BE49-F238E27FC236}">
              <a16:creationId xmlns="" xmlns:a16="http://schemas.microsoft.com/office/drawing/2014/main"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97" name="CustomShape 1">
          <a:extLst>
            <a:ext uri="{FF2B5EF4-FFF2-40B4-BE49-F238E27FC236}">
              <a16:creationId xmlns="" xmlns:a16="http://schemas.microsoft.com/office/drawing/2014/main"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98" name="CustomShape 1">
          <a:extLst>
            <a:ext uri="{FF2B5EF4-FFF2-40B4-BE49-F238E27FC236}">
              <a16:creationId xmlns="" xmlns:a16="http://schemas.microsoft.com/office/drawing/2014/main"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99" name="CustomShape 1">
          <a:extLst>
            <a:ext uri="{FF2B5EF4-FFF2-40B4-BE49-F238E27FC236}">
              <a16:creationId xmlns="" xmlns:a16="http://schemas.microsoft.com/office/drawing/2014/main"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00" name="CustomShape 1">
          <a:extLst>
            <a:ext uri="{FF2B5EF4-FFF2-40B4-BE49-F238E27FC236}">
              <a16:creationId xmlns="" xmlns:a16="http://schemas.microsoft.com/office/drawing/2014/main"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01" name="CustomShape 1">
          <a:extLst>
            <a:ext uri="{FF2B5EF4-FFF2-40B4-BE49-F238E27FC236}">
              <a16:creationId xmlns="" xmlns:a16="http://schemas.microsoft.com/office/drawing/2014/main"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02" name="CustomShape 1">
          <a:extLst>
            <a:ext uri="{FF2B5EF4-FFF2-40B4-BE49-F238E27FC236}">
              <a16:creationId xmlns="" xmlns:a16="http://schemas.microsoft.com/office/drawing/2014/main"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03" name="CustomShape 1">
          <a:extLst>
            <a:ext uri="{FF2B5EF4-FFF2-40B4-BE49-F238E27FC236}">
              <a16:creationId xmlns="" xmlns:a16="http://schemas.microsoft.com/office/drawing/2014/main"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04" name="CustomShape 1">
          <a:extLst>
            <a:ext uri="{FF2B5EF4-FFF2-40B4-BE49-F238E27FC236}">
              <a16:creationId xmlns="" xmlns:a16="http://schemas.microsoft.com/office/drawing/2014/main"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05" name="CustomShape 1">
          <a:extLst>
            <a:ext uri="{FF2B5EF4-FFF2-40B4-BE49-F238E27FC236}">
              <a16:creationId xmlns="" xmlns:a16="http://schemas.microsoft.com/office/drawing/2014/main"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06" name="CustomShape 1">
          <a:extLst>
            <a:ext uri="{FF2B5EF4-FFF2-40B4-BE49-F238E27FC236}">
              <a16:creationId xmlns="" xmlns:a16="http://schemas.microsoft.com/office/drawing/2014/main"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07" name="CustomShape 1">
          <a:extLst>
            <a:ext uri="{FF2B5EF4-FFF2-40B4-BE49-F238E27FC236}">
              <a16:creationId xmlns="" xmlns:a16="http://schemas.microsoft.com/office/drawing/2014/main"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08" name="CustomShape 1">
          <a:extLst>
            <a:ext uri="{FF2B5EF4-FFF2-40B4-BE49-F238E27FC236}">
              <a16:creationId xmlns="" xmlns:a16="http://schemas.microsoft.com/office/drawing/2014/main"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09" name="CustomShape 1">
          <a:extLst>
            <a:ext uri="{FF2B5EF4-FFF2-40B4-BE49-F238E27FC236}">
              <a16:creationId xmlns="" xmlns:a16="http://schemas.microsoft.com/office/drawing/2014/main"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10" name="CustomShape 1">
          <a:extLst>
            <a:ext uri="{FF2B5EF4-FFF2-40B4-BE49-F238E27FC236}">
              <a16:creationId xmlns="" xmlns:a16="http://schemas.microsoft.com/office/drawing/2014/main"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11" name="CustomShape 1">
          <a:extLst>
            <a:ext uri="{FF2B5EF4-FFF2-40B4-BE49-F238E27FC236}">
              <a16:creationId xmlns="" xmlns:a16="http://schemas.microsoft.com/office/drawing/2014/main"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12" name="CustomShape 1">
          <a:extLst>
            <a:ext uri="{FF2B5EF4-FFF2-40B4-BE49-F238E27FC236}">
              <a16:creationId xmlns="" xmlns:a16="http://schemas.microsoft.com/office/drawing/2014/main"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13" name="CustomShape 1">
          <a:extLst>
            <a:ext uri="{FF2B5EF4-FFF2-40B4-BE49-F238E27FC236}">
              <a16:creationId xmlns="" xmlns:a16="http://schemas.microsoft.com/office/drawing/2014/main"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14" name="CustomShape 1">
          <a:extLst>
            <a:ext uri="{FF2B5EF4-FFF2-40B4-BE49-F238E27FC236}">
              <a16:creationId xmlns="" xmlns:a16="http://schemas.microsoft.com/office/drawing/2014/main"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15" name="CustomShape 1">
          <a:extLst>
            <a:ext uri="{FF2B5EF4-FFF2-40B4-BE49-F238E27FC236}">
              <a16:creationId xmlns="" xmlns:a16="http://schemas.microsoft.com/office/drawing/2014/main"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16" name="CustomShape 1">
          <a:extLst>
            <a:ext uri="{FF2B5EF4-FFF2-40B4-BE49-F238E27FC236}">
              <a16:creationId xmlns="" xmlns:a16="http://schemas.microsoft.com/office/drawing/2014/main"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17" name="CustomShape 1">
          <a:extLst>
            <a:ext uri="{FF2B5EF4-FFF2-40B4-BE49-F238E27FC236}">
              <a16:creationId xmlns="" xmlns:a16="http://schemas.microsoft.com/office/drawing/2014/main"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18" name="CustomShape 1">
          <a:extLst>
            <a:ext uri="{FF2B5EF4-FFF2-40B4-BE49-F238E27FC236}">
              <a16:creationId xmlns="" xmlns:a16="http://schemas.microsoft.com/office/drawing/2014/main"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19" name="CustomShape 1">
          <a:extLst>
            <a:ext uri="{FF2B5EF4-FFF2-40B4-BE49-F238E27FC236}">
              <a16:creationId xmlns="" xmlns:a16="http://schemas.microsoft.com/office/drawing/2014/main"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20" name="CustomShape 1">
          <a:extLst>
            <a:ext uri="{FF2B5EF4-FFF2-40B4-BE49-F238E27FC236}">
              <a16:creationId xmlns="" xmlns:a16="http://schemas.microsoft.com/office/drawing/2014/main"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21" name="CustomShape 1">
          <a:extLst>
            <a:ext uri="{FF2B5EF4-FFF2-40B4-BE49-F238E27FC236}">
              <a16:creationId xmlns="" xmlns:a16="http://schemas.microsoft.com/office/drawing/2014/main"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22" name="CustomShape 1">
          <a:extLst>
            <a:ext uri="{FF2B5EF4-FFF2-40B4-BE49-F238E27FC236}">
              <a16:creationId xmlns="" xmlns:a16="http://schemas.microsoft.com/office/drawing/2014/main"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23" name="CustomShape 1">
          <a:extLst>
            <a:ext uri="{FF2B5EF4-FFF2-40B4-BE49-F238E27FC236}">
              <a16:creationId xmlns="" xmlns:a16="http://schemas.microsoft.com/office/drawing/2014/main"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24" name="CustomShape 1">
          <a:extLst>
            <a:ext uri="{FF2B5EF4-FFF2-40B4-BE49-F238E27FC236}">
              <a16:creationId xmlns="" xmlns:a16="http://schemas.microsoft.com/office/drawing/2014/main"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25" name="CustomShape 1">
          <a:extLst>
            <a:ext uri="{FF2B5EF4-FFF2-40B4-BE49-F238E27FC236}">
              <a16:creationId xmlns="" xmlns:a16="http://schemas.microsoft.com/office/drawing/2014/main"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26" name="CustomShape 1">
          <a:extLst>
            <a:ext uri="{FF2B5EF4-FFF2-40B4-BE49-F238E27FC236}">
              <a16:creationId xmlns="" xmlns:a16="http://schemas.microsoft.com/office/drawing/2014/main"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27" name="CustomShape 1">
          <a:extLst>
            <a:ext uri="{FF2B5EF4-FFF2-40B4-BE49-F238E27FC236}">
              <a16:creationId xmlns="" xmlns:a16="http://schemas.microsoft.com/office/drawing/2014/main"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28" name="CustomShape 1">
          <a:extLst>
            <a:ext uri="{FF2B5EF4-FFF2-40B4-BE49-F238E27FC236}">
              <a16:creationId xmlns="" xmlns:a16="http://schemas.microsoft.com/office/drawing/2014/main"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29" name="CustomShape 1">
          <a:extLst>
            <a:ext uri="{FF2B5EF4-FFF2-40B4-BE49-F238E27FC236}">
              <a16:creationId xmlns="" xmlns:a16="http://schemas.microsoft.com/office/drawing/2014/main"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30" name="CustomShape 1">
          <a:extLst>
            <a:ext uri="{FF2B5EF4-FFF2-40B4-BE49-F238E27FC236}">
              <a16:creationId xmlns="" xmlns:a16="http://schemas.microsoft.com/office/drawing/2014/main"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31" name="CustomShape 1">
          <a:extLst>
            <a:ext uri="{FF2B5EF4-FFF2-40B4-BE49-F238E27FC236}">
              <a16:creationId xmlns="" xmlns:a16="http://schemas.microsoft.com/office/drawing/2014/main"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932" name="CustomShape 1">
          <a:extLst>
            <a:ext uri="{FF2B5EF4-FFF2-40B4-BE49-F238E27FC236}">
              <a16:creationId xmlns="" xmlns:a16="http://schemas.microsoft.com/office/drawing/2014/main"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33" name="CustomShape 1">
          <a:extLst>
            <a:ext uri="{FF2B5EF4-FFF2-40B4-BE49-F238E27FC236}">
              <a16:creationId xmlns="" xmlns:a16="http://schemas.microsoft.com/office/drawing/2014/main"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34" name="CustomShape 1">
          <a:extLst>
            <a:ext uri="{FF2B5EF4-FFF2-40B4-BE49-F238E27FC236}">
              <a16:creationId xmlns="" xmlns:a16="http://schemas.microsoft.com/office/drawing/2014/main"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35" name="CustomShape 1">
          <a:extLst>
            <a:ext uri="{FF2B5EF4-FFF2-40B4-BE49-F238E27FC236}">
              <a16:creationId xmlns="" xmlns:a16="http://schemas.microsoft.com/office/drawing/2014/main"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36" name="CustomShape 1">
          <a:extLst>
            <a:ext uri="{FF2B5EF4-FFF2-40B4-BE49-F238E27FC236}">
              <a16:creationId xmlns="" xmlns:a16="http://schemas.microsoft.com/office/drawing/2014/main"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37" name="CustomShape 1">
          <a:extLst>
            <a:ext uri="{FF2B5EF4-FFF2-40B4-BE49-F238E27FC236}">
              <a16:creationId xmlns="" xmlns:a16="http://schemas.microsoft.com/office/drawing/2014/main"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38" name="CustomShape 1">
          <a:extLst>
            <a:ext uri="{FF2B5EF4-FFF2-40B4-BE49-F238E27FC236}">
              <a16:creationId xmlns="" xmlns:a16="http://schemas.microsoft.com/office/drawing/2014/main"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39" name="CustomShape 1">
          <a:extLst>
            <a:ext uri="{FF2B5EF4-FFF2-40B4-BE49-F238E27FC236}">
              <a16:creationId xmlns="" xmlns:a16="http://schemas.microsoft.com/office/drawing/2014/main"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40" name="CustomShape 1">
          <a:extLst>
            <a:ext uri="{FF2B5EF4-FFF2-40B4-BE49-F238E27FC236}">
              <a16:creationId xmlns="" xmlns:a16="http://schemas.microsoft.com/office/drawing/2014/main"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941" name="CustomShape 1">
          <a:extLst>
            <a:ext uri="{FF2B5EF4-FFF2-40B4-BE49-F238E27FC236}">
              <a16:creationId xmlns="" xmlns:a16="http://schemas.microsoft.com/office/drawing/2014/main"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42" name="CustomShape 1">
          <a:extLst>
            <a:ext uri="{FF2B5EF4-FFF2-40B4-BE49-F238E27FC236}">
              <a16:creationId xmlns="" xmlns:a16="http://schemas.microsoft.com/office/drawing/2014/main"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43" name="CustomShape 1">
          <a:extLst>
            <a:ext uri="{FF2B5EF4-FFF2-40B4-BE49-F238E27FC236}">
              <a16:creationId xmlns="" xmlns:a16="http://schemas.microsoft.com/office/drawing/2014/main"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44" name="CustomShape 1">
          <a:extLst>
            <a:ext uri="{FF2B5EF4-FFF2-40B4-BE49-F238E27FC236}">
              <a16:creationId xmlns="" xmlns:a16="http://schemas.microsoft.com/office/drawing/2014/main"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45" name="CustomShape 1">
          <a:extLst>
            <a:ext uri="{FF2B5EF4-FFF2-40B4-BE49-F238E27FC236}">
              <a16:creationId xmlns="" xmlns:a16="http://schemas.microsoft.com/office/drawing/2014/main"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46" name="CustomShape 1">
          <a:extLst>
            <a:ext uri="{FF2B5EF4-FFF2-40B4-BE49-F238E27FC236}">
              <a16:creationId xmlns="" xmlns:a16="http://schemas.microsoft.com/office/drawing/2014/main"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47" name="CustomShape 1">
          <a:extLst>
            <a:ext uri="{FF2B5EF4-FFF2-40B4-BE49-F238E27FC236}">
              <a16:creationId xmlns="" xmlns:a16="http://schemas.microsoft.com/office/drawing/2014/main"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48" name="CustomShape 1">
          <a:extLst>
            <a:ext uri="{FF2B5EF4-FFF2-40B4-BE49-F238E27FC236}">
              <a16:creationId xmlns="" xmlns:a16="http://schemas.microsoft.com/office/drawing/2014/main"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49" name="CustomShape 1">
          <a:extLst>
            <a:ext uri="{FF2B5EF4-FFF2-40B4-BE49-F238E27FC236}">
              <a16:creationId xmlns="" xmlns:a16="http://schemas.microsoft.com/office/drawing/2014/main"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50" name="CustomShape 1">
          <a:extLst>
            <a:ext uri="{FF2B5EF4-FFF2-40B4-BE49-F238E27FC236}">
              <a16:creationId xmlns="" xmlns:a16="http://schemas.microsoft.com/office/drawing/2014/main"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51" name="CustomShape 1">
          <a:extLst>
            <a:ext uri="{FF2B5EF4-FFF2-40B4-BE49-F238E27FC236}">
              <a16:creationId xmlns="" xmlns:a16="http://schemas.microsoft.com/office/drawing/2014/main"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52" name="CustomShape 1">
          <a:extLst>
            <a:ext uri="{FF2B5EF4-FFF2-40B4-BE49-F238E27FC236}">
              <a16:creationId xmlns="" xmlns:a16="http://schemas.microsoft.com/office/drawing/2014/main"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53" name="CustomShape 1">
          <a:extLst>
            <a:ext uri="{FF2B5EF4-FFF2-40B4-BE49-F238E27FC236}">
              <a16:creationId xmlns="" xmlns:a16="http://schemas.microsoft.com/office/drawing/2014/main"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54" name="CustomShape 1">
          <a:extLst>
            <a:ext uri="{FF2B5EF4-FFF2-40B4-BE49-F238E27FC236}">
              <a16:creationId xmlns="" xmlns:a16="http://schemas.microsoft.com/office/drawing/2014/main"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55" name="CustomShape 1">
          <a:extLst>
            <a:ext uri="{FF2B5EF4-FFF2-40B4-BE49-F238E27FC236}">
              <a16:creationId xmlns="" xmlns:a16="http://schemas.microsoft.com/office/drawing/2014/main"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56" name="CustomShape 1">
          <a:extLst>
            <a:ext uri="{FF2B5EF4-FFF2-40B4-BE49-F238E27FC236}">
              <a16:creationId xmlns="" xmlns:a16="http://schemas.microsoft.com/office/drawing/2014/main"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57" name="CustomShape 1">
          <a:extLst>
            <a:ext uri="{FF2B5EF4-FFF2-40B4-BE49-F238E27FC236}">
              <a16:creationId xmlns="" xmlns:a16="http://schemas.microsoft.com/office/drawing/2014/main"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58" name="CustomShape 1">
          <a:extLst>
            <a:ext uri="{FF2B5EF4-FFF2-40B4-BE49-F238E27FC236}">
              <a16:creationId xmlns="" xmlns:a16="http://schemas.microsoft.com/office/drawing/2014/main"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59" name="CustomShape 1">
          <a:extLst>
            <a:ext uri="{FF2B5EF4-FFF2-40B4-BE49-F238E27FC236}">
              <a16:creationId xmlns="" xmlns:a16="http://schemas.microsoft.com/office/drawing/2014/main"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60" name="CustomShape 1">
          <a:extLst>
            <a:ext uri="{FF2B5EF4-FFF2-40B4-BE49-F238E27FC236}">
              <a16:creationId xmlns="" xmlns:a16="http://schemas.microsoft.com/office/drawing/2014/main"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61" name="CustomShape 1">
          <a:extLst>
            <a:ext uri="{FF2B5EF4-FFF2-40B4-BE49-F238E27FC236}">
              <a16:creationId xmlns="" xmlns:a16="http://schemas.microsoft.com/office/drawing/2014/main"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62" name="CustomShape 1">
          <a:extLst>
            <a:ext uri="{FF2B5EF4-FFF2-40B4-BE49-F238E27FC236}">
              <a16:creationId xmlns="" xmlns:a16="http://schemas.microsoft.com/office/drawing/2014/main"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63" name="CustomShape 1">
          <a:extLst>
            <a:ext uri="{FF2B5EF4-FFF2-40B4-BE49-F238E27FC236}">
              <a16:creationId xmlns="" xmlns:a16="http://schemas.microsoft.com/office/drawing/2014/main"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64" name="CustomShape 1">
          <a:extLst>
            <a:ext uri="{FF2B5EF4-FFF2-40B4-BE49-F238E27FC236}">
              <a16:creationId xmlns="" xmlns:a16="http://schemas.microsoft.com/office/drawing/2014/main"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65" name="CustomShape 1">
          <a:extLst>
            <a:ext uri="{FF2B5EF4-FFF2-40B4-BE49-F238E27FC236}">
              <a16:creationId xmlns="" xmlns:a16="http://schemas.microsoft.com/office/drawing/2014/main"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66" name="CustomShape 1">
          <a:extLst>
            <a:ext uri="{FF2B5EF4-FFF2-40B4-BE49-F238E27FC236}">
              <a16:creationId xmlns="" xmlns:a16="http://schemas.microsoft.com/office/drawing/2014/main"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67" name="CustomShape 1">
          <a:extLst>
            <a:ext uri="{FF2B5EF4-FFF2-40B4-BE49-F238E27FC236}">
              <a16:creationId xmlns="" xmlns:a16="http://schemas.microsoft.com/office/drawing/2014/main"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68" name="CustomShape 1">
          <a:extLst>
            <a:ext uri="{FF2B5EF4-FFF2-40B4-BE49-F238E27FC236}">
              <a16:creationId xmlns="" xmlns:a16="http://schemas.microsoft.com/office/drawing/2014/main"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69" name="CustomShape 1">
          <a:extLst>
            <a:ext uri="{FF2B5EF4-FFF2-40B4-BE49-F238E27FC236}">
              <a16:creationId xmlns="" xmlns:a16="http://schemas.microsoft.com/office/drawing/2014/main"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70" name="CustomShape 1">
          <a:extLst>
            <a:ext uri="{FF2B5EF4-FFF2-40B4-BE49-F238E27FC236}">
              <a16:creationId xmlns="" xmlns:a16="http://schemas.microsoft.com/office/drawing/2014/main"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71" name="CustomShape 1">
          <a:extLst>
            <a:ext uri="{FF2B5EF4-FFF2-40B4-BE49-F238E27FC236}">
              <a16:creationId xmlns="" xmlns:a16="http://schemas.microsoft.com/office/drawing/2014/main"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72" name="CustomShape 1">
          <a:extLst>
            <a:ext uri="{FF2B5EF4-FFF2-40B4-BE49-F238E27FC236}">
              <a16:creationId xmlns="" xmlns:a16="http://schemas.microsoft.com/office/drawing/2014/main"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73" name="CustomShape 1">
          <a:extLst>
            <a:ext uri="{FF2B5EF4-FFF2-40B4-BE49-F238E27FC236}">
              <a16:creationId xmlns="" xmlns:a16="http://schemas.microsoft.com/office/drawing/2014/main"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74" name="CustomShape 1">
          <a:extLst>
            <a:ext uri="{FF2B5EF4-FFF2-40B4-BE49-F238E27FC236}">
              <a16:creationId xmlns="" xmlns:a16="http://schemas.microsoft.com/office/drawing/2014/main"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75" name="CustomShape 1">
          <a:extLst>
            <a:ext uri="{FF2B5EF4-FFF2-40B4-BE49-F238E27FC236}">
              <a16:creationId xmlns="" xmlns:a16="http://schemas.microsoft.com/office/drawing/2014/main"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76" name="CustomShape 1">
          <a:extLst>
            <a:ext uri="{FF2B5EF4-FFF2-40B4-BE49-F238E27FC236}">
              <a16:creationId xmlns="" xmlns:a16="http://schemas.microsoft.com/office/drawing/2014/main"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77" name="CustomShape 1">
          <a:extLst>
            <a:ext uri="{FF2B5EF4-FFF2-40B4-BE49-F238E27FC236}">
              <a16:creationId xmlns="" xmlns:a16="http://schemas.microsoft.com/office/drawing/2014/main"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78" name="CustomShape 1">
          <a:extLst>
            <a:ext uri="{FF2B5EF4-FFF2-40B4-BE49-F238E27FC236}">
              <a16:creationId xmlns="" xmlns:a16="http://schemas.microsoft.com/office/drawing/2014/main"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79" name="CustomShape 1">
          <a:extLst>
            <a:ext uri="{FF2B5EF4-FFF2-40B4-BE49-F238E27FC236}">
              <a16:creationId xmlns="" xmlns:a16="http://schemas.microsoft.com/office/drawing/2014/main"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80" name="CustomShape 1">
          <a:extLst>
            <a:ext uri="{FF2B5EF4-FFF2-40B4-BE49-F238E27FC236}">
              <a16:creationId xmlns="" xmlns:a16="http://schemas.microsoft.com/office/drawing/2014/main"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81" name="CustomShape 1">
          <a:extLst>
            <a:ext uri="{FF2B5EF4-FFF2-40B4-BE49-F238E27FC236}">
              <a16:creationId xmlns="" xmlns:a16="http://schemas.microsoft.com/office/drawing/2014/main"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82" name="CustomShape 1">
          <a:extLst>
            <a:ext uri="{FF2B5EF4-FFF2-40B4-BE49-F238E27FC236}">
              <a16:creationId xmlns="" xmlns:a16="http://schemas.microsoft.com/office/drawing/2014/main"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83" name="CustomShape 1">
          <a:extLst>
            <a:ext uri="{FF2B5EF4-FFF2-40B4-BE49-F238E27FC236}">
              <a16:creationId xmlns="" xmlns:a16="http://schemas.microsoft.com/office/drawing/2014/main"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984" name="CustomShape 1">
          <a:extLst>
            <a:ext uri="{FF2B5EF4-FFF2-40B4-BE49-F238E27FC236}">
              <a16:creationId xmlns="" xmlns:a16="http://schemas.microsoft.com/office/drawing/2014/main"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85" name="CustomShape 1">
          <a:extLst>
            <a:ext uri="{FF2B5EF4-FFF2-40B4-BE49-F238E27FC236}">
              <a16:creationId xmlns="" xmlns:a16="http://schemas.microsoft.com/office/drawing/2014/main"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86" name="CustomShape 1">
          <a:extLst>
            <a:ext uri="{FF2B5EF4-FFF2-40B4-BE49-F238E27FC236}">
              <a16:creationId xmlns="" xmlns:a16="http://schemas.microsoft.com/office/drawing/2014/main"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87" name="CustomShape 1">
          <a:extLst>
            <a:ext uri="{FF2B5EF4-FFF2-40B4-BE49-F238E27FC236}">
              <a16:creationId xmlns="" xmlns:a16="http://schemas.microsoft.com/office/drawing/2014/main"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88" name="CustomShape 1">
          <a:extLst>
            <a:ext uri="{FF2B5EF4-FFF2-40B4-BE49-F238E27FC236}">
              <a16:creationId xmlns="" xmlns:a16="http://schemas.microsoft.com/office/drawing/2014/main"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89" name="CustomShape 1">
          <a:extLst>
            <a:ext uri="{FF2B5EF4-FFF2-40B4-BE49-F238E27FC236}">
              <a16:creationId xmlns="" xmlns:a16="http://schemas.microsoft.com/office/drawing/2014/main"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90" name="CustomShape 1">
          <a:extLst>
            <a:ext uri="{FF2B5EF4-FFF2-40B4-BE49-F238E27FC236}">
              <a16:creationId xmlns="" xmlns:a16="http://schemas.microsoft.com/office/drawing/2014/main"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91" name="CustomShape 1">
          <a:extLst>
            <a:ext uri="{FF2B5EF4-FFF2-40B4-BE49-F238E27FC236}">
              <a16:creationId xmlns="" xmlns:a16="http://schemas.microsoft.com/office/drawing/2014/main"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92" name="CustomShape 1">
          <a:extLst>
            <a:ext uri="{FF2B5EF4-FFF2-40B4-BE49-F238E27FC236}">
              <a16:creationId xmlns="" xmlns:a16="http://schemas.microsoft.com/office/drawing/2014/main"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93" name="CustomShape 1">
          <a:extLst>
            <a:ext uri="{FF2B5EF4-FFF2-40B4-BE49-F238E27FC236}">
              <a16:creationId xmlns="" xmlns:a16="http://schemas.microsoft.com/office/drawing/2014/main"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94" name="CustomShape 1">
          <a:extLst>
            <a:ext uri="{FF2B5EF4-FFF2-40B4-BE49-F238E27FC236}">
              <a16:creationId xmlns="" xmlns:a16="http://schemas.microsoft.com/office/drawing/2014/main"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95" name="CustomShape 1">
          <a:extLst>
            <a:ext uri="{FF2B5EF4-FFF2-40B4-BE49-F238E27FC236}">
              <a16:creationId xmlns="" xmlns:a16="http://schemas.microsoft.com/office/drawing/2014/main"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96" name="CustomShape 1">
          <a:extLst>
            <a:ext uri="{FF2B5EF4-FFF2-40B4-BE49-F238E27FC236}">
              <a16:creationId xmlns="" xmlns:a16="http://schemas.microsoft.com/office/drawing/2014/main"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97" name="CustomShape 1">
          <a:extLst>
            <a:ext uri="{FF2B5EF4-FFF2-40B4-BE49-F238E27FC236}">
              <a16:creationId xmlns="" xmlns:a16="http://schemas.microsoft.com/office/drawing/2014/main"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98" name="CustomShape 1">
          <a:extLst>
            <a:ext uri="{FF2B5EF4-FFF2-40B4-BE49-F238E27FC236}">
              <a16:creationId xmlns="" xmlns:a16="http://schemas.microsoft.com/office/drawing/2014/main"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99" name="CustomShape 1">
          <a:extLst>
            <a:ext uri="{FF2B5EF4-FFF2-40B4-BE49-F238E27FC236}">
              <a16:creationId xmlns="" xmlns:a16="http://schemas.microsoft.com/office/drawing/2014/main"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00" name="CustomShape 1">
          <a:extLst>
            <a:ext uri="{FF2B5EF4-FFF2-40B4-BE49-F238E27FC236}">
              <a16:creationId xmlns="" xmlns:a16="http://schemas.microsoft.com/office/drawing/2014/main"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01" name="CustomShape 1">
          <a:extLst>
            <a:ext uri="{FF2B5EF4-FFF2-40B4-BE49-F238E27FC236}">
              <a16:creationId xmlns="" xmlns:a16="http://schemas.microsoft.com/office/drawing/2014/main"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02" name="CustomShape 1">
          <a:extLst>
            <a:ext uri="{FF2B5EF4-FFF2-40B4-BE49-F238E27FC236}">
              <a16:creationId xmlns="" xmlns:a16="http://schemas.microsoft.com/office/drawing/2014/main"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03" name="CustomShape 1">
          <a:extLst>
            <a:ext uri="{FF2B5EF4-FFF2-40B4-BE49-F238E27FC236}">
              <a16:creationId xmlns="" xmlns:a16="http://schemas.microsoft.com/office/drawing/2014/main"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04" name="CustomShape 1">
          <a:extLst>
            <a:ext uri="{FF2B5EF4-FFF2-40B4-BE49-F238E27FC236}">
              <a16:creationId xmlns="" xmlns:a16="http://schemas.microsoft.com/office/drawing/2014/main"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05" name="CustomShape 1">
          <a:extLst>
            <a:ext uri="{FF2B5EF4-FFF2-40B4-BE49-F238E27FC236}">
              <a16:creationId xmlns="" xmlns:a16="http://schemas.microsoft.com/office/drawing/2014/main"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06" name="CustomShape 1">
          <a:extLst>
            <a:ext uri="{FF2B5EF4-FFF2-40B4-BE49-F238E27FC236}">
              <a16:creationId xmlns="" xmlns:a16="http://schemas.microsoft.com/office/drawing/2014/main"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07" name="CustomShape 1">
          <a:extLst>
            <a:ext uri="{FF2B5EF4-FFF2-40B4-BE49-F238E27FC236}">
              <a16:creationId xmlns="" xmlns:a16="http://schemas.microsoft.com/office/drawing/2014/main"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08" name="CustomShape 1">
          <a:extLst>
            <a:ext uri="{FF2B5EF4-FFF2-40B4-BE49-F238E27FC236}">
              <a16:creationId xmlns="" xmlns:a16="http://schemas.microsoft.com/office/drawing/2014/main"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09" name="CustomShape 1">
          <a:extLst>
            <a:ext uri="{FF2B5EF4-FFF2-40B4-BE49-F238E27FC236}">
              <a16:creationId xmlns="" xmlns:a16="http://schemas.microsoft.com/office/drawing/2014/main"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10" name="CustomShape 1">
          <a:extLst>
            <a:ext uri="{FF2B5EF4-FFF2-40B4-BE49-F238E27FC236}">
              <a16:creationId xmlns="" xmlns:a16="http://schemas.microsoft.com/office/drawing/2014/main"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11" name="CustomShape 1">
          <a:extLst>
            <a:ext uri="{FF2B5EF4-FFF2-40B4-BE49-F238E27FC236}">
              <a16:creationId xmlns="" xmlns:a16="http://schemas.microsoft.com/office/drawing/2014/main"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12" name="CustomShape 1">
          <a:extLst>
            <a:ext uri="{FF2B5EF4-FFF2-40B4-BE49-F238E27FC236}">
              <a16:creationId xmlns="" xmlns:a16="http://schemas.microsoft.com/office/drawing/2014/main"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13" name="CustomShape 1">
          <a:extLst>
            <a:ext uri="{FF2B5EF4-FFF2-40B4-BE49-F238E27FC236}">
              <a16:creationId xmlns="" xmlns:a16="http://schemas.microsoft.com/office/drawing/2014/main"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14" name="CustomShape 1">
          <a:extLst>
            <a:ext uri="{FF2B5EF4-FFF2-40B4-BE49-F238E27FC236}">
              <a16:creationId xmlns="" xmlns:a16="http://schemas.microsoft.com/office/drawing/2014/main"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15" name="CustomShape 1">
          <a:extLst>
            <a:ext uri="{FF2B5EF4-FFF2-40B4-BE49-F238E27FC236}">
              <a16:creationId xmlns="" xmlns:a16="http://schemas.microsoft.com/office/drawing/2014/main"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16" name="CustomShape 1">
          <a:extLst>
            <a:ext uri="{FF2B5EF4-FFF2-40B4-BE49-F238E27FC236}">
              <a16:creationId xmlns="" xmlns:a16="http://schemas.microsoft.com/office/drawing/2014/main"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17" name="CustomShape 1">
          <a:extLst>
            <a:ext uri="{FF2B5EF4-FFF2-40B4-BE49-F238E27FC236}">
              <a16:creationId xmlns="" xmlns:a16="http://schemas.microsoft.com/office/drawing/2014/main"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18" name="CustomShape 1">
          <a:extLst>
            <a:ext uri="{FF2B5EF4-FFF2-40B4-BE49-F238E27FC236}">
              <a16:creationId xmlns="" xmlns:a16="http://schemas.microsoft.com/office/drawing/2014/main"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19" name="CustomShape 1">
          <a:extLst>
            <a:ext uri="{FF2B5EF4-FFF2-40B4-BE49-F238E27FC236}">
              <a16:creationId xmlns="" xmlns:a16="http://schemas.microsoft.com/office/drawing/2014/main"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20" name="CustomShape 1">
          <a:extLst>
            <a:ext uri="{FF2B5EF4-FFF2-40B4-BE49-F238E27FC236}">
              <a16:creationId xmlns="" xmlns:a16="http://schemas.microsoft.com/office/drawing/2014/main"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021" name="CustomShape 1">
          <a:extLst>
            <a:ext uri="{FF2B5EF4-FFF2-40B4-BE49-F238E27FC236}">
              <a16:creationId xmlns="" xmlns:a16="http://schemas.microsoft.com/office/drawing/2014/main"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22" name="CustomShape 1">
          <a:extLst>
            <a:ext uri="{FF2B5EF4-FFF2-40B4-BE49-F238E27FC236}">
              <a16:creationId xmlns="" xmlns:a16="http://schemas.microsoft.com/office/drawing/2014/main"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23" name="CustomShape 1">
          <a:extLst>
            <a:ext uri="{FF2B5EF4-FFF2-40B4-BE49-F238E27FC236}">
              <a16:creationId xmlns="" xmlns:a16="http://schemas.microsoft.com/office/drawing/2014/main"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24" name="CustomShape 1">
          <a:extLst>
            <a:ext uri="{FF2B5EF4-FFF2-40B4-BE49-F238E27FC236}">
              <a16:creationId xmlns="" xmlns:a16="http://schemas.microsoft.com/office/drawing/2014/main"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25" name="CustomShape 1">
          <a:extLst>
            <a:ext uri="{FF2B5EF4-FFF2-40B4-BE49-F238E27FC236}">
              <a16:creationId xmlns="" xmlns:a16="http://schemas.microsoft.com/office/drawing/2014/main"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26" name="CustomShape 1">
          <a:extLst>
            <a:ext uri="{FF2B5EF4-FFF2-40B4-BE49-F238E27FC236}">
              <a16:creationId xmlns="" xmlns:a16="http://schemas.microsoft.com/office/drawing/2014/main"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27" name="CustomShape 1">
          <a:extLst>
            <a:ext uri="{FF2B5EF4-FFF2-40B4-BE49-F238E27FC236}">
              <a16:creationId xmlns="" xmlns:a16="http://schemas.microsoft.com/office/drawing/2014/main"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28" name="CustomShape 1">
          <a:extLst>
            <a:ext uri="{FF2B5EF4-FFF2-40B4-BE49-F238E27FC236}">
              <a16:creationId xmlns="" xmlns:a16="http://schemas.microsoft.com/office/drawing/2014/main"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29" name="CustomShape 1">
          <a:extLst>
            <a:ext uri="{FF2B5EF4-FFF2-40B4-BE49-F238E27FC236}">
              <a16:creationId xmlns="" xmlns:a16="http://schemas.microsoft.com/office/drawing/2014/main"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030" name="CustomShape 1">
          <a:extLst>
            <a:ext uri="{FF2B5EF4-FFF2-40B4-BE49-F238E27FC236}">
              <a16:creationId xmlns="" xmlns:a16="http://schemas.microsoft.com/office/drawing/2014/main"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31" name="CustomShape 1">
          <a:extLst>
            <a:ext uri="{FF2B5EF4-FFF2-40B4-BE49-F238E27FC236}">
              <a16:creationId xmlns="" xmlns:a16="http://schemas.microsoft.com/office/drawing/2014/main"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32" name="CustomShape 1">
          <a:extLst>
            <a:ext uri="{FF2B5EF4-FFF2-40B4-BE49-F238E27FC236}">
              <a16:creationId xmlns="" xmlns:a16="http://schemas.microsoft.com/office/drawing/2014/main"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33" name="CustomShape 1">
          <a:extLst>
            <a:ext uri="{FF2B5EF4-FFF2-40B4-BE49-F238E27FC236}">
              <a16:creationId xmlns="" xmlns:a16="http://schemas.microsoft.com/office/drawing/2014/main"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34" name="CustomShape 1">
          <a:extLst>
            <a:ext uri="{FF2B5EF4-FFF2-40B4-BE49-F238E27FC236}">
              <a16:creationId xmlns="" xmlns:a16="http://schemas.microsoft.com/office/drawing/2014/main"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35" name="CustomShape 1">
          <a:extLst>
            <a:ext uri="{FF2B5EF4-FFF2-40B4-BE49-F238E27FC236}">
              <a16:creationId xmlns="" xmlns:a16="http://schemas.microsoft.com/office/drawing/2014/main"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36" name="CustomShape 1">
          <a:extLst>
            <a:ext uri="{FF2B5EF4-FFF2-40B4-BE49-F238E27FC236}">
              <a16:creationId xmlns="" xmlns:a16="http://schemas.microsoft.com/office/drawing/2014/main"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37" name="CustomShape 1">
          <a:extLst>
            <a:ext uri="{FF2B5EF4-FFF2-40B4-BE49-F238E27FC236}">
              <a16:creationId xmlns="" xmlns:a16="http://schemas.microsoft.com/office/drawing/2014/main"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38" name="CustomShape 1">
          <a:extLst>
            <a:ext uri="{FF2B5EF4-FFF2-40B4-BE49-F238E27FC236}">
              <a16:creationId xmlns="" xmlns:a16="http://schemas.microsoft.com/office/drawing/2014/main"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39" name="CustomShape 1">
          <a:extLst>
            <a:ext uri="{FF2B5EF4-FFF2-40B4-BE49-F238E27FC236}">
              <a16:creationId xmlns="" xmlns:a16="http://schemas.microsoft.com/office/drawing/2014/main"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40" name="CustomShape 1">
          <a:extLst>
            <a:ext uri="{FF2B5EF4-FFF2-40B4-BE49-F238E27FC236}">
              <a16:creationId xmlns="" xmlns:a16="http://schemas.microsoft.com/office/drawing/2014/main"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41" name="CustomShape 1">
          <a:extLst>
            <a:ext uri="{FF2B5EF4-FFF2-40B4-BE49-F238E27FC236}">
              <a16:creationId xmlns="" xmlns:a16="http://schemas.microsoft.com/office/drawing/2014/main"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42" name="CustomShape 1">
          <a:extLst>
            <a:ext uri="{FF2B5EF4-FFF2-40B4-BE49-F238E27FC236}">
              <a16:creationId xmlns="" xmlns:a16="http://schemas.microsoft.com/office/drawing/2014/main"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43" name="CustomShape 1">
          <a:extLst>
            <a:ext uri="{FF2B5EF4-FFF2-40B4-BE49-F238E27FC236}">
              <a16:creationId xmlns="" xmlns:a16="http://schemas.microsoft.com/office/drawing/2014/main"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44" name="CustomShape 1">
          <a:extLst>
            <a:ext uri="{FF2B5EF4-FFF2-40B4-BE49-F238E27FC236}">
              <a16:creationId xmlns="" xmlns:a16="http://schemas.microsoft.com/office/drawing/2014/main"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45" name="CustomShape 1">
          <a:extLst>
            <a:ext uri="{FF2B5EF4-FFF2-40B4-BE49-F238E27FC236}">
              <a16:creationId xmlns="" xmlns:a16="http://schemas.microsoft.com/office/drawing/2014/main"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46" name="CustomShape 1">
          <a:extLst>
            <a:ext uri="{FF2B5EF4-FFF2-40B4-BE49-F238E27FC236}">
              <a16:creationId xmlns="" xmlns:a16="http://schemas.microsoft.com/office/drawing/2014/main"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47" name="CustomShape 1">
          <a:extLst>
            <a:ext uri="{FF2B5EF4-FFF2-40B4-BE49-F238E27FC236}">
              <a16:creationId xmlns="" xmlns:a16="http://schemas.microsoft.com/office/drawing/2014/main"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48" name="CustomShape 1">
          <a:extLst>
            <a:ext uri="{FF2B5EF4-FFF2-40B4-BE49-F238E27FC236}">
              <a16:creationId xmlns="" xmlns:a16="http://schemas.microsoft.com/office/drawing/2014/main"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49" name="CustomShape 1">
          <a:extLst>
            <a:ext uri="{FF2B5EF4-FFF2-40B4-BE49-F238E27FC236}">
              <a16:creationId xmlns="" xmlns:a16="http://schemas.microsoft.com/office/drawing/2014/main"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50" name="CustomShape 1">
          <a:extLst>
            <a:ext uri="{FF2B5EF4-FFF2-40B4-BE49-F238E27FC236}">
              <a16:creationId xmlns="" xmlns:a16="http://schemas.microsoft.com/office/drawing/2014/main"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51" name="CustomShape 1">
          <a:extLst>
            <a:ext uri="{FF2B5EF4-FFF2-40B4-BE49-F238E27FC236}">
              <a16:creationId xmlns="" xmlns:a16="http://schemas.microsoft.com/office/drawing/2014/main"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52" name="CustomShape 1">
          <a:extLst>
            <a:ext uri="{FF2B5EF4-FFF2-40B4-BE49-F238E27FC236}">
              <a16:creationId xmlns="" xmlns:a16="http://schemas.microsoft.com/office/drawing/2014/main"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53" name="CustomShape 1">
          <a:extLst>
            <a:ext uri="{FF2B5EF4-FFF2-40B4-BE49-F238E27FC236}">
              <a16:creationId xmlns="" xmlns:a16="http://schemas.microsoft.com/office/drawing/2014/main"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54" name="CustomShape 1">
          <a:extLst>
            <a:ext uri="{FF2B5EF4-FFF2-40B4-BE49-F238E27FC236}">
              <a16:creationId xmlns="" xmlns:a16="http://schemas.microsoft.com/office/drawing/2014/main"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55" name="CustomShape 1">
          <a:extLst>
            <a:ext uri="{FF2B5EF4-FFF2-40B4-BE49-F238E27FC236}">
              <a16:creationId xmlns="" xmlns:a16="http://schemas.microsoft.com/office/drawing/2014/main"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56" name="CustomShape 1">
          <a:extLst>
            <a:ext uri="{FF2B5EF4-FFF2-40B4-BE49-F238E27FC236}">
              <a16:creationId xmlns="" xmlns:a16="http://schemas.microsoft.com/office/drawing/2014/main"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57" name="CustomShape 1">
          <a:extLst>
            <a:ext uri="{FF2B5EF4-FFF2-40B4-BE49-F238E27FC236}">
              <a16:creationId xmlns="" xmlns:a16="http://schemas.microsoft.com/office/drawing/2014/main"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58" name="CustomShape 1">
          <a:extLst>
            <a:ext uri="{FF2B5EF4-FFF2-40B4-BE49-F238E27FC236}">
              <a16:creationId xmlns="" xmlns:a16="http://schemas.microsoft.com/office/drawing/2014/main"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59" name="CustomShape 1">
          <a:extLst>
            <a:ext uri="{FF2B5EF4-FFF2-40B4-BE49-F238E27FC236}">
              <a16:creationId xmlns="" xmlns:a16="http://schemas.microsoft.com/office/drawing/2014/main"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60" name="CustomShape 1">
          <a:extLst>
            <a:ext uri="{FF2B5EF4-FFF2-40B4-BE49-F238E27FC236}">
              <a16:creationId xmlns="" xmlns:a16="http://schemas.microsoft.com/office/drawing/2014/main"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61" name="CustomShape 1">
          <a:extLst>
            <a:ext uri="{FF2B5EF4-FFF2-40B4-BE49-F238E27FC236}">
              <a16:creationId xmlns="" xmlns:a16="http://schemas.microsoft.com/office/drawing/2014/main"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62" name="CustomShape 1">
          <a:extLst>
            <a:ext uri="{FF2B5EF4-FFF2-40B4-BE49-F238E27FC236}">
              <a16:creationId xmlns="" xmlns:a16="http://schemas.microsoft.com/office/drawing/2014/main"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63" name="CustomShape 1">
          <a:extLst>
            <a:ext uri="{FF2B5EF4-FFF2-40B4-BE49-F238E27FC236}">
              <a16:creationId xmlns="" xmlns:a16="http://schemas.microsoft.com/office/drawing/2014/main"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64" name="CustomShape 1">
          <a:extLst>
            <a:ext uri="{FF2B5EF4-FFF2-40B4-BE49-F238E27FC236}">
              <a16:creationId xmlns="" xmlns:a16="http://schemas.microsoft.com/office/drawing/2014/main"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65" name="CustomShape 1">
          <a:extLst>
            <a:ext uri="{FF2B5EF4-FFF2-40B4-BE49-F238E27FC236}">
              <a16:creationId xmlns="" xmlns:a16="http://schemas.microsoft.com/office/drawing/2014/main"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66" name="CustomShape 1">
          <a:extLst>
            <a:ext uri="{FF2B5EF4-FFF2-40B4-BE49-F238E27FC236}">
              <a16:creationId xmlns="" xmlns:a16="http://schemas.microsoft.com/office/drawing/2014/main"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67" name="CustomShape 1">
          <a:extLst>
            <a:ext uri="{FF2B5EF4-FFF2-40B4-BE49-F238E27FC236}">
              <a16:creationId xmlns="" xmlns:a16="http://schemas.microsoft.com/office/drawing/2014/main"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68" name="CustomShape 1">
          <a:extLst>
            <a:ext uri="{FF2B5EF4-FFF2-40B4-BE49-F238E27FC236}">
              <a16:creationId xmlns="" xmlns:a16="http://schemas.microsoft.com/office/drawing/2014/main"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69" name="CustomShape 1">
          <a:extLst>
            <a:ext uri="{FF2B5EF4-FFF2-40B4-BE49-F238E27FC236}">
              <a16:creationId xmlns="" xmlns:a16="http://schemas.microsoft.com/office/drawing/2014/main"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70" name="CustomShape 1">
          <a:extLst>
            <a:ext uri="{FF2B5EF4-FFF2-40B4-BE49-F238E27FC236}">
              <a16:creationId xmlns="" xmlns:a16="http://schemas.microsoft.com/office/drawing/2014/main"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71" name="CustomShape 1">
          <a:extLst>
            <a:ext uri="{FF2B5EF4-FFF2-40B4-BE49-F238E27FC236}">
              <a16:creationId xmlns="" xmlns:a16="http://schemas.microsoft.com/office/drawing/2014/main"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72" name="CustomShape 1">
          <a:extLst>
            <a:ext uri="{FF2B5EF4-FFF2-40B4-BE49-F238E27FC236}">
              <a16:creationId xmlns="" xmlns:a16="http://schemas.microsoft.com/office/drawing/2014/main"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073" name="CustomShape 1">
          <a:extLst>
            <a:ext uri="{FF2B5EF4-FFF2-40B4-BE49-F238E27FC236}">
              <a16:creationId xmlns="" xmlns:a16="http://schemas.microsoft.com/office/drawing/2014/main"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74" name="CustomShape 1">
          <a:extLst>
            <a:ext uri="{FF2B5EF4-FFF2-40B4-BE49-F238E27FC236}">
              <a16:creationId xmlns="" xmlns:a16="http://schemas.microsoft.com/office/drawing/2014/main"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75" name="CustomShape 1">
          <a:extLst>
            <a:ext uri="{FF2B5EF4-FFF2-40B4-BE49-F238E27FC236}">
              <a16:creationId xmlns="" xmlns:a16="http://schemas.microsoft.com/office/drawing/2014/main"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76" name="CustomShape 1">
          <a:extLst>
            <a:ext uri="{FF2B5EF4-FFF2-40B4-BE49-F238E27FC236}">
              <a16:creationId xmlns="" xmlns:a16="http://schemas.microsoft.com/office/drawing/2014/main"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77" name="CustomShape 1">
          <a:extLst>
            <a:ext uri="{FF2B5EF4-FFF2-40B4-BE49-F238E27FC236}">
              <a16:creationId xmlns="" xmlns:a16="http://schemas.microsoft.com/office/drawing/2014/main"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78" name="CustomShape 1">
          <a:extLst>
            <a:ext uri="{FF2B5EF4-FFF2-40B4-BE49-F238E27FC236}">
              <a16:creationId xmlns="" xmlns:a16="http://schemas.microsoft.com/office/drawing/2014/main"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79" name="CustomShape 1">
          <a:extLst>
            <a:ext uri="{FF2B5EF4-FFF2-40B4-BE49-F238E27FC236}">
              <a16:creationId xmlns="" xmlns:a16="http://schemas.microsoft.com/office/drawing/2014/main"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80" name="CustomShape 1">
          <a:extLst>
            <a:ext uri="{FF2B5EF4-FFF2-40B4-BE49-F238E27FC236}">
              <a16:creationId xmlns="" xmlns:a16="http://schemas.microsoft.com/office/drawing/2014/main"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81" name="CustomShape 1">
          <a:extLst>
            <a:ext uri="{FF2B5EF4-FFF2-40B4-BE49-F238E27FC236}">
              <a16:creationId xmlns="" xmlns:a16="http://schemas.microsoft.com/office/drawing/2014/main"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82" name="CustomShape 1">
          <a:extLst>
            <a:ext uri="{FF2B5EF4-FFF2-40B4-BE49-F238E27FC236}">
              <a16:creationId xmlns="" xmlns:a16="http://schemas.microsoft.com/office/drawing/2014/main"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83" name="CustomShape 1">
          <a:extLst>
            <a:ext uri="{FF2B5EF4-FFF2-40B4-BE49-F238E27FC236}">
              <a16:creationId xmlns="" xmlns:a16="http://schemas.microsoft.com/office/drawing/2014/main"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84" name="CustomShape 1">
          <a:extLst>
            <a:ext uri="{FF2B5EF4-FFF2-40B4-BE49-F238E27FC236}">
              <a16:creationId xmlns="" xmlns:a16="http://schemas.microsoft.com/office/drawing/2014/main"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85" name="CustomShape 1">
          <a:extLst>
            <a:ext uri="{FF2B5EF4-FFF2-40B4-BE49-F238E27FC236}">
              <a16:creationId xmlns="" xmlns:a16="http://schemas.microsoft.com/office/drawing/2014/main"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86" name="CustomShape 1">
          <a:extLst>
            <a:ext uri="{FF2B5EF4-FFF2-40B4-BE49-F238E27FC236}">
              <a16:creationId xmlns="" xmlns:a16="http://schemas.microsoft.com/office/drawing/2014/main"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87" name="CustomShape 1">
          <a:extLst>
            <a:ext uri="{FF2B5EF4-FFF2-40B4-BE49-F238E27FC236}">
              <a16:creationId xmlns="" xmlns:a16="http://schemas.microsoft.com/office/drawing/2014/main"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88" name="CustomShape 1">
          <a:extLst>
            <a:ext uri="{FF2B5EF4-FFF2-40B4-BE49-F238E27FC236}">
              <a16:creationId xmlns="" xmlns:a16="http://schemas.microsoft.com/office/drawing/2014/main"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89" name="CustomShape 1">
          <a:extLst>
            <a:ext uri="{FF2B5EF4-FFF2-40B4-BE49-F238E27FC236}">
              <a16:creationId xmlns="" xmlns:a16="http://schemas.microsoft.com/office/drawing/2014/main"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90" name="CustomShape 1">
          <a:extLst>
            <a:ext uri="{FF2B5EF4-FFF2-40B4-BE49-F238E27FC236}">
              <a16:creationId xmlns="" xmlns:a16="http://schemas.microsoft.com/office/drawing/2014/main"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91" name="CustomShape 1">
          <a:extLst>
            <a:ext uri="{FF2B5EF4-FFF2-40B4-BE49-F238E27FC236}">
              <a16:creationId xmlns="" xmlns:a16="http://schemas.microsoft.com/office/drawing/2014/main"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92" name="CustomShape 1">
          <a:extLst>
            <a:ext uri="{FF2B5EF4-FFF2-40B4-BE49-F238E27FC236}">
              <a16:creationId xmlns="" xmlns:a16="http://schemas.microsoft.com/office/drawing/2014/main"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93" name="CustomShape 1">
          <a:extLst>
            <a:ext uri="{FF2B5EF4-FFF2-40B4-BE49-F238E27FC236}">
              <a16:creationId xmlns="" xmlns:a16="http://schemas.microsoft.com/office/drawing/2014/main"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94" name="CustomShape 1">
          <a:extLst>
            <a:ext uri="{FF2B5EF4-FFF2-40B4-BE49-F238E27FC236}">
              <a16:creationId xmlns="" xmlns:a16="http://schemas.microsoft.com/office/drawing/2014/main"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95" name="CustomShape 1">
          <a:extLst>
            <a:ext uri="{FF2B5EF4-FFF2-40B4-BE49-F238E27FC236}">
              <a16:creationId xmlns="" xmlns:a16="http://schemas.microsoft.com/office/drawing/2014/main"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96" name="CustomShape 1">
          <a:extLst>
            <a:ext uri="{FF2B5EF4-FFF2-40B4-BE49-F238E27FC236}">
              <a16:creationId xmlns="" xmlns:a16="http://schemas.microsoft.com/office/drawing/2014/main"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97" name="CustomShape 1">
          <a:extLst>
            <a:ext uri="{FF2B5EF4-FFF2-40B4-BE49-F238E27FC236}">
              <a16:creationId xmlns="" xmlns:a16="http://schemas.microsoft.com/office/drawing/2014/main"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98" name="CustomShape 1">
          <a:extLst>
            <a:ext uri="{FF2B5EF4-FFF2-40B4-BE49-F238E27FC236}">
              <a16:creationId xmlns="" xmlns:a16="http://schemas.microsoft.com/office/drawing/2014/main"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99" name="CustomShape 1">
          <a:extLst>
            <a:ext uri="{FF2B5EF4-FFF2-40B4-BE49-F238E27FC236}">
              <a16:creationId xmlns="" xmlns:a16="http://schemas.microsoft.com/office/drawing/2014/main"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00" name="CustomShape 1">
          <a:extLst>
            <a:ext uri="{FF2B5EF4-FFF2-40B4-BE49-F238E27FC236}">
              <a16:creationId xmlns="" xmlns:a16="http://schemas.microsoft.com/office/drawing/2014/main"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01" name="CustomShape 1">
          <a:extLst>
            <a:ext uri="{FF2B5EF4-FFF2-40B4-BE49-F238E27FC236}">
              <a16:creationId xmlns="" xmlns:a16="http://schemas.microsoft.com/office/drawing/2014/main"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02" name="CustomShape 1">
          <a:extLst>
            <a:ext uri="{FF2B5EF4-FFF2-40B4-BE49-F238E27FC236}">
              <a16:creationId xmlns="" xmlns:a16="http://schemas.microsoft.com/office/drawing/2014/main"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03" name="CustomShape 1">
          <a:extLst>
            <a:ext uri="{FF2B5EF4-FFF2-40B4-BE49-F238E27FC236}">
              <a16:creationId xmlns="" xmlns:a16="http://schemas.microsoft.com/office/drawing/2014/main"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04" name="CustomShape 1">
          <a:extLst>
            <a:ext uri="{FF2B5EF4-FFF2-40B4-BE49-F238E27FC236}">
              <a16:creationId xmlns="" xmlns:a16="http://schemas.microsoft.com/office/drawing/2014/main"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05" name="CustomShape 1">
          <a:extLst>
            <a:ext uri="{FF2B5EF4-FFF2-40B4-BE49-F238E27FC236}">
              <a16:creationId xmlns="" xmlns:a16="http://schemas.microsoft.com/office/drawing/2014/main"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06" name="CustomShape 1">
          <a:extLst>
            <a:ext uri="{FF2B5EF4-FFF2-40B4-BE49-F238E27FC236}">
              <a16:creationId xmlns="" xmlns:a16="http://schemas.microsoft.com/office/drawing/2014/main"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07" name="CustomShape 1">
          <a:extLst>
            <a:ext uri="{FF2B5EF4-FFF2-40B4-BE49-F238E27FC236}">
              <a16:creationId xmlns="" xmlns:a16="http://schemas.microsoft.com/office/drawing/2014/main"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08" name="CustomShape 1">
          <a:extLst>
            <a:ext uri="{FF2B5EF4-FFF2-40B4-BE49-F238E27FC236}">
              <a16:creationId xmlns="" xmlns:a16="http://schemas.microsoft.com/office/drawing/2014/main"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09" name="CustomShape 1">
          <a:extLst>
            <a:ext uri="{FF2B5EF4-FFF2-40B4-BE49-F238E27FC236}">
              <a16:creationId xmlns="" xmlns:a16="http://schemas.microsoft.com/office/drawing/2014/main"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110" name="CustomShape 1">
          <a:extLst>
            <a:ext uri="{FF2B5EF4-FFF2-40B4-BE49-F238E27FC236}">
              <a16:creationId xmlns="" xmlns:a16="http://schemas.microsoft.com/office/drawing/2014/main"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11" name="CustomShape 1">
          <a:extLst>
            <a:ext uri="{FF2B5EF4-FFF2-40B4-BE49-F238E27FC236}">
              <a16:creationId xmlns="" xmlns:a16="http://schemas.microsoft.com/office/drawing/2014/main"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12" name="CustomShape 1">
          <a:extLst>
            <a:ext uri="{FF2B5EF4-FFF2-40B4-BE49-F238E27FC236}">
              <a16:creationId xmlns="" xmlns:a16="http://schemas.microsoft.com/office/drawing/2014/main"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13" name="CustomShape 1">
          <a:extLst>
            <a:ext uri="{FF2B5EF4-FFF2-40B4-BE49-F238E27FC236}">
              <a16:creationId xmlns="" xmlns:a16="http://schemas.microsoft.com/office/drawing/2014/main"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14" name="CustomShape 1">
          <a:extLst>
            <a:ext uri="{FF2B5EF4-FFF2-40B4-BE49-F238E27FC236}">
              <a16:creationId xmlns="" xmlns:a16="http://schemas.microsoft.com/office/drawing/2014/main"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15" name="CustomShape 1">
          <a:extLst>
            <a:ext uri="{FF2B5EF4-FFF2-40B4-BE49-F238E27FC236}">
              <a16:creationId xmlns="" xmlns:a16="http://schemas.microsoft.com/office/drawing/2014/main"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16" name="CustomShape 1">
          <a:extLst>
            <a:ext uri="{FF2B5EF4-FFF2-40B4-BE49-F238E27FC236}">
              <a16:creationId xmlns="" xmlns:a16="http://schemas.microsoft.com/office/drawing/2014/main"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17" name="CustomShape 1">
          <a:extLst>
            <a:ext uri="{FF2B5EF4-FFF2-40B4-BE49-F238E27FC236}">
              <a16:creationId xmlns="" xmlns:a16="http://schemas.microsoft.com/office/drawing/2014/main"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18" name="CustomShape 1">
          <a:extLst>
            <a:ext uri="{FF2B5EF4-FFF2-40B4-BE49-F238E27FC236}">
              <a16:creationId xmlns="" xmlns:a16="http://schemas.microsoft.com/office/drawing/2014/main"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119" name="CustomShape 1">
          <a:extLst>
            <a:ext uri="{FF2B5EF4-FFF2-40B4-BE49-F238E27FC236}">
              <a16:creationId xmlns="" xmlns:a16="http://schemas.microsoft.com/office/drawing/2014/main"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20" name="CustomShape 1">
          <a:extLst>
            <a:ext uri="{FF2B5EF4-FFF2-40B4-BE49-F238E27FC236}">
              <a16:creationId xmlns="" xmlns:a16="http://schemas.microsoft.com/office/drawing/2014/main"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21" name="CustomShape 1">
          <a:extLst>
            <a:ext uri="{FF2B5EF4-FFF2-40B4-BE49-F238E27FC236}">
              <a16:creationId xmlns="" xmlns:a16="http://schemas.microsoft.com/office/drawing/2014/main"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22" name="CustomShape 1">
          <a:extLst>
            <a:ext uri="{FF2B5EF4-FFF2-40B4-BE49-F238E27FC236}">
              <a16:creationId xmlns="" xmlns:a16="http://schemas.microsoft.com/office/drawing/2014/main"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23" name="CustomShape 1">
          <a:extLst>
            <a:ext uri="{FF2B5EF4-FFF2-40B4-BE49-F238E27FC236}">
              <a16:creationId xmlns="" xmlns:a16="http://schemas.microsoft.com/office/drawing/2014/main"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24" name="CustomShape 1">
          <a:extLst>
            <a:ext uri="{FF2B5EF4-FFF2-40B4-BE49-F238E27FC236}">
              <a16:creationId xmlns="" xmlns:a16="http://schemas.microsoft.com/office/drawing/2014/main"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25" name="CustomShape 1">
          <a:extLst>
            <a:ext uri="{FF2B5EF4-FFF2-40B4-BE49-F238E27FC236}">
              <a16:creationId xmlns="" xmlns:a16="http://schemas.microsoft.com/office/drawing/2014/main"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26" name="CustomShape 1">
          <a:extLst>
            <a:ext uri="{FF2B5EF4-FFF2-40B4-BE49-F238E27FC236}">
              <a16:creationId xmlns="" xmlns:a16="http://schemas.microsoft.com/office/drawing/2014/main"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27" name="CustomShape 1">
          <a:extLst>
            <a:ext uri="{FF2B5EF4-FFF2-40B4-BE49-F238E27FC236}">
              <a16:creationId xmlns="" xmlns:a16="http://schemas.microsoft.com/office/drawing/2014/main"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28" name="CustomShape 1">
          <a:extLst>
            <a:ext uri="{FF2B5EF4-FFF2-40B4-BE49-F238E27FC236}">
              <a16:creationId xmlns="" xmlns:a16="http://schemas.microsoft.com/office/drawing/2014/main"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29" name="CustomShape 1">
          <a:extLst>
            <a:ext uri="{FF2B5EF4-FFF2-40B4-BE49-F238E27FC236}">
              <a16:creationId xmlns="" xmlns:a16="http://schemas.microsoft.com/office/drawing/2014/main"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30" name="CustomShape 1">
          <a:extLst>
            <a:ext uri="{FF2B5EF4-FFF2-40B4-BE49-F238E27FC236}">
              <a16:creationId xmlns="" xmlns:a16="http://schemas.microsoft.com/office/drawing/2014/main"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31" name="CustomShape 1">
          <a:extLst>
            <a:ext uri="{FF2B5EF4-FFF2-40B4-BE49-F238E27FC236}">
              <a16:creationId xmlns="" xmlns:a16="http://schemas.microsoft.com/office/drawing/2014/main"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32" name="CustomShape 1">
          <a:extLst>
            <a:ext uri="{FF2B5EF4-FFF2-40B4-BE49-F238E27FC236}">
              <a16:creationId xmlns="" xmlns:a16="http://schemas.microsoft.com/office/drawing/2014/main"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33" name="CustomShape 1">
          <a:extLst>
            <a:ext uri="{FF2B5EF4-FFF2-40B4-BE49-F238E27FC236}">
              <a16:creationId xmlns="" xmlns:a16="http://schemas.microsoft.com/office/drawing/2014/main"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34" name="CustomShape 1">
          <a:extLst>
            <a:ext uri="{FF2B5EF4-FFF2-40B4-BE49-F238E27FC236}">
              <a16:creationId xmlns="" xmlns:a16="http://schemas.microsoft.com/office/drawing/2014/main"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35" name="CustomShape 1">
          <a:extLst>
            <a:ext uri="{FF2B5EF4-FFF2-40B4-BE49-F238E27FC236}">
              <a16:creationId xmlns="" xmlns:a16="http://schemas.microsoft.com/office/drawing/2014/main"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36" name="CustomShape 1">
          <a:extLst>
            <a:ext uri="{FF2B5EF4-FFF2-40B4-BE49-F238E27FC236}">
              <a16:creationId xmlns="" xmlns:a16="http://schemas.microsoft.com/office/drawing/2014/main"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37" name="CustomShape 1">
          <a:extLst>
            <a:ext uri="{FF2B5EF4-FFF2-40B4-BE49-F238E27FC236}">
              <a16:creationId xmlns="" xmlns:a16="http://schemas.microsoft.com/office/drawing/2014/main"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38" name="CustomShape 1">
          <a:extLst>
            <a:ext uri="{FF2B5EF4-FFF2-40B4-BE49-F238E27FC236}">
              <a16:creationId xmlns="" xmlns:a16="http://schemas.microsoft.com/office/drawing/2014/main"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39" name="CustomShape 1">
          <a:extLst>
            <a:ext uri="{FF2B5EF4-FFF2-40B4-BE49-F238E27FC236}">
              <a16:creationId xmlns="" xmlns:a16="http://schemas.microsoft.com/office/drawing/2014/main"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40" name="CustomShape 1">
          <a:extLst>
            <a:ext uri="{FF2B5EF4-FFF2-40B4-BE49-F238E27FC236}">
              <a16:creationId xmlns="" xmlns:a16="http://schemas.microsoft.com/office/drawing/2014/main"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41" name="CustomShape 1">
          <a:extLst>
            <a:ext uri="{FF2B5EF4-FFF2-40B4-BE49-F238E27FC236}">
              <a16:creationId xmlns="" xmlns:a16="http://schemas.microsoft.com/office/drawing/2014/main"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42" name="CustomShape 1">
          <a:extLst>
            <a:ext uri="{FF2B5EF4-FFF2-40B4-BE49-F238E27FC236}">
              <a16:creationId xmlns="" xmlns:a16="http://schemas.microsoft.com/office/drawing/2014/main"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43" name="CustomShape 1">
          <a:extLst>
            <a:ext uri="{FF2B5EF4-FFF2-40B4-BE49-F238E27FC236}">
              <a16:creationId xmlns="" xmlns:a16="http://schemas.microsoft.com/office/drawing/2014/main"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44" name="CustomShape 1">
          <a:extLst>
            <a:ext uri="{FF2B5EF4-FFF2-40B4-BE49-F238E27FC236}">
              <a16:creationId xmlns="" xmlns:a16="http://schemas.microsoft.com/office/drawing/2014/main"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45" name="CustomShape 1">
          <a:extLst>
            <a:ext uri="{FF2B5EF4-FFF2-40B4-BE49-F238E27FC236}">
              <a16:creationId xmlns="" xmlns:a16="http://schemas.microsoft.com/office/drawing/2014/main"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46" name="CustomShape 1">
          <a:extLst>
            <a:ext uri="{FF2B5EF4-FFF2-40B4-BE49-F238E27FC236}">
              <a16:creationId xmlns="" xmlns:a16="http://schemas.microsoft.com/office/drawing/2014/main"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47" name="CustomShape 1">
          <a:extLst>
            <a:ext uri="{FF2B5EF4-FFF2-40B4-BE49-F238E27FC236}">
              <a16:creationId xmlns="" xmlns:a16="http://schemas.microsoft.com/office/drawing/2014/main"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48" name="CustomShape 1">
          <a:extLst>
            <a:ext uri="{FF2B5EF4-FFF2-40B4-BE49-F238E27FC236}">
              <a16:creationId xmlns="" xmlns:a16="http://schemas.microsoft.com/office/drawing/2014/main"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49" name="CustomShape 1">
          <a:extLst>
            <a:ext uri="{FF2B5EF4-FFF2-40B4-BE49-F238E27FC236}">
              <a16:creationId xmlns="" xmlns:a16="http://schemas.microsoft.com/office/drawing/2014/main"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50" name="CustomShape 1">
          <a:extLst>
            <a:ext uri="{FF2B5EF4-FFF2-40B4-BE49-F238E27FC236}">
              <a16:creationId xmlns="" xmlns:a16="http://schemas.microsoft.com/office/drawing/2014/main"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51" name="CustomShape 1">
          <a:extLst>
            <a:ext uri="{FF2B5EF4-FFF2-40B4-BE49-F238E27FC236}">
              <a16:creationId xmlns="" xmlns:a16="http://schemas.microsoft.com/office/drawing/2014/main"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52" name="CustomShape 1">
          <a:extLst>
            <a:ext uri="{FF2B5EF4-FFF2-40B4-BE49-F238E27FC236}">
              <a16:creationId xmlns="" xmlns:a16="http://schemas.microsoft.com/office/drawing/2014/main"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53" name="CustomShape 1">
          <a:extLst>
            <a:ext uri="{FF2B5EF4-FFF2-40B4-BE49-F238E27FC236}">
              <a16:creationId xmlns="" xmlns:a16="http://schemas.microsoft.com/office/drawing/2014/main"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54" name="CustomShape 1">
          <a:extLst>
            <a:ext uri="{FF2B5EF4-FFF2-40B4-BE49-F238E27FC236}">
              <a16:creationId xmlns="" xmlns:a16="http://schemas.microsoft.com/office/drawing/2014/main"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55" name="CustomShape 1">
          <a:extLst>
            <a:ext uri="{FF2B5EF4-FFF2-40B4-BE49-F238E27FC236}">
              <a16:creationId xmlns="" xmlns:a16="http://schemas.microsoft.com/office/drawing/2014/main"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56" name="CustomShape 1">
          <a:extLst>
            <a:ext uri="{FF2B5EF4-FFF2-40B4-BE49-F238E27FC236}">
              <a16:creationId xmlns="" xmlns:a16="http://schemas.microsoft.com/office/drawing/2014/main"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57" name="CustomShape 1">
          <a:extLst>
            <a:ext uri="{FF2B5EF4-FFF2-40B4-BE49-F238E27FC236}">
              <a16:creationId xmlns="" xmlns:a16="http://schemas.microsoft.com/office/drawing/2014/main"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58" name="CustomShape 1">
          <a:extLst>
            <a:ext uri="{FF2B5EF4-FFF2-40B4-BE49-F238E27FC236}">
              <a16:creationId xmlns="" xmlns:a16="http://schemas.microsoft.com/office/drawing/2014/main"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59" name="CustomShape 1">
          <a:extLst>
            <a:ext uri="{FF2B5EF4-FFF2-40B4-BE49-F238E27FC236}">
              <a16:creationId xmlns="" xmlns:a16="http://schemas.microsoft.com/office/drawing/2014/main"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60" name="CustomShape 1">
          <a:extLst>
            <a:ext uri="{FF2B5EF4-FFF2-40B4-BE49-F238E27FC236}">
              <a16:creationId xmlns="" xmlns:a16="http://schemas.microsoft.com/office/drawing/2014/main"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61" name="CustomShape 1">
          <a:extLst>
            <a:ext uri="{FF2B5EF4-FFF2-40B4-BE49-F238E27FC236}">
              <a16:creationId xmlns="" xmlns:a16="http://schemas.microsoft.com/office/drawing/2014/main"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162" name="CustomShape 1">
          <a:extLst>
            <a:ext uri="{FF2B5EF4-FFF2-40B4-BE49-F238E27FC236}">
              <a16:creationId xmlns="" xmlns:a16="http://schemas.microsoft.com/office/drawing/2014/main"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63" name="CustomShape 1">
          <a:extLst>
            <a:ext uri="{FF2B5EF4-FFF2-40B4-BE49-F238E27FC236}">
              <a16:creationId xmlns="" xmlns:a16="http://schemas.microsoft.com/office/drawing/2014/main"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64" name="CustomShape 1">
          <a:extLst>
            <a:ext uri="{FF2B5EF4-FFF2-40B4-BE49-F238E27FC236}">
              <a16:creationId xmlns="" xmlns:a16="http://schemas.microsoft.com/office/drawing/2014/main"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65" name="CustomShape 1">
          <a:extLst>
            <a:ext uri="{FF2B5EF4-FFF2-40B4-BE49-F238E27FC236}">
              <a16:creationId xmlns="" xmlns:a16="http://schemas.microsoft.com/office/drawing/2014/main"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66" name="CustomShape 1">
          <a:extLst>
            <a:ext uri="{FF2B5EF4-FFF2-40B4-BE49-F238E27FC236}">
              <a16:creationId xmlns="" xmlns:a16="http://schemas.microsoft.com/office/drawing/2014/main"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67" name="CustomShape 1">
          <a:extLst>
            <a:ext uri="{FF2B5EF4-FFF2-40B4-BE49-F238E27FC236}">
              <a16:creationId xmlns="" xmlns:a16="http://schemas.microsoft.com/office/drawing/2014/main"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68" name="CustomShape 1">
          <a:extLst>
            <a:ext uri="{FF2B5EF4-FFF2-40B4-BE49-F238E27FC236}">
              <a16:creationId xmlns="" xmlns:a16="http://schemas.microsoft.com/office/drawing/2014/main"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69" name="CustomShape 1">
          <a:extLst>
            <a:ext uri="{FF2B5EF4-FFF2-40B4-BE49-F238E27FC236}">
              <a16:creationId xmlns="" xmlns:a16="http://schemas.microsoft.com/office/drawing/2014/main"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70" name="CustomShape 1">
          <a:extLst>
            <a:ext uri="{FF2B5EF4-FFF2-40B4-BE49-F238E27FC236}">
              <a16:creationId xmlns="" xmlns:a16="http://schemas.microsoft.com/office/drawing/2014/main"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71" name="CustomShape 1">
          <a:extLst>
            <a:ext uri="{FF2B5EF4-FFF2-40B4-BE49-F238E27FC236}">
              <a16:creationId xmlns="" xmlns:a16="http://schemas.microsoft.com/office/drawing/2014/main"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72" name="CustomShape 1">
          <a:extLst>
            <a:ext uri="{FF2B5EF4-FFF2-40B4-BE49-F238E27FC236}">
              <a16:creationId xmlns="" xmlns:a16="http://schemas.microsoft.com/office/drawing/2014/main"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73" name="CustomShape 1">
          <a:extLst>
            <a:ext uri="{FF2B5EF4-FFF2-40B4-BE49-F238E27FC236}">
              <a16:creationId xmlns="" xmlns:a16="http://schemas.microsoft.com/office/drawing/2014/main"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74" name="CustomShape 1">
          <a:extLst>
            <a:ext uri="{FF2B5EF4-FFF2-40B4-BE49-F238E27FC236}">
              <a16:creationId xmlns="" xmlns:a16="http://schemas.microsoft.com/office/drawing/2014/main"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75" name="CustomShape 1">
          <a:extLst>
            <a:ext uri="{FF2B5EF4-FFF2-40B4-BE49-F238E27FC236}">
              <a16:creationId xmlns="" xmlns:a16="http://schemas.microsoft.com/office/drawing/2014/main"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76" name="CustomShape 1">
          <a:extLst>
            <a:ext uri="{FF2B5EF4-FFF2-40B4-BE49-F238E27FC236}">
              <a16:creationId xmlns="" xmlns:a16="http://schemas.microsoft.com/office/drawing/2014/main"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77" name="CustomShape 1">
          <a:extLst>
            <a:ext uri="{FF2B5EF4-FFF2-40B4-BE49-F238E27FC236}">
              <a16:creationId xmlns="" xmlns:a16="http://schemas.microsoft.com/office/drawing/2014/main"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78" name="CustomShape 1">
          <a:extLst>
            <a:ext uri="{FF2B5EF4-FFF2-40B4-BE49-F238E27FC236}">
              <a16:creationId xmlns="" xmlns:a16="http://schemas.microsoft.com/office/drawing/2014/main"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79" name="CustomShape 1">
          <a:extLst>
            <a:ext uri="{FF2B5EF4-FFF2-40B4-BE49-F238E27FC236}">
              <a16:creationId xmlns="" xmlns:a16="http://schemas.microsoft.com/office/drawing/2014/main"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80" name="CustomShape 1">
          <a:extLst>
            <a:ext uri="{FF2B5EF4-FFF2-40B4-BE49-F238E27FC236}">
              <a16:creationId xmlns="" xmlns:a16="http://schemas.microsoft.com/office/drawing/2014/main"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81" name="CustomShape 1">
          <a:extLst>
            <a:ext uri="{FF2B5EF4-FFF2-40B4-BE49-F238E27FC236}">
              <a16:creationId xmlns="" xmlns:a16="http://schemas.microsoft.com/office/drawing/2014/main"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82" name="CustomShape 1">
          <a:extLst>
            <a:ext uri="{FF2B5EF4-FFF2-40B4-BE49-F238E27FC236}">
              <a16:creationId xmlns="" xmlns:a16="http://schemas.microsoft.com/office/drawing/2014/main"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83" name="CustomShape 1">
          <a:extLst>
            <a:ext uri="{FF2B5EF4-FFF2-40B4-BE49-F238E27FC236}">
              <a16:creationId xmlns="" xmlns:a16="http://schemas.microsoft.com/office/drawing/2014/main"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84" name="CustomShape 1">
          <a:extLst>
            <a:ext uri="{FF2B5EF4-FFF2-40B4-BE49-F238E27FC236}">
              <a16:creationId xmlns="" xmlns:a16="http://schemas.microsoft.com/office/drawing/2014/main"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85" name="CustomShape 1">
          <a:extLst>
            <a:ext uri="{FF2B5EF4-FFF2-40B4-BE49-F238E27FC236}">
              <a16:creationId xmlns="" xmlns:a16="http://schemas.microsoft.com/office/drawing/2014/main"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86" name="CustomShape 1">
          <a:extLst>
            <a:ext uri="{FF2B5EF4-FFF2-40B4-BE49-F238E27FC236}">
              <a16:creationId xmlns="" xmlns:a16="http://schemas.microsoft.com/office/drawing/2014/main"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87" name="CustomShape 1">
          <a:extLst>
            <a:ext uri="{FF2B5EF4-FFF2-40B4-BE49-F238E27FC236}">
              <a16:creationId xmlns="" xmlns:a16="http://schemas.microsoft.com/office/drawing/2014/main"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88" name="CustomShape 1">
          <a:extLst>
            <a:ext uri="{FF2B5EF4-FFF2-40B4-BE49-F238E27FC236}">
              <a16:creationId xmlns="" xmlns:a16="http://schemas.microsoft.com/office/drawing/2014/main"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89" name="CustomShape 1">
          <a:extLst>
            <a:ext uri="{FF2B5EF4-FFF2-40B4-BE49-F238E27FC236}">
              <a16:creationId xmlns="" xmlns:a16="http://schemas.microsoft.com/office/drawing/2014/main"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90" name="CustomShape 1">
          <a:extLst>
            <a:ext uri="{FF2B5EF4-FFF2-40B4-BE49-F238E27FC236}">
              <a16:creationId xmlns="" xmlns:a16="http://schemas.microsoft.com/office/drawing/2014/main"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91" name="CustomShape 1">
          <a:extLst>
            <a:ext uri="{FF2B5EF4-FFF2-40B4-BE49-F238E27FC236}">
              <a16:creationId xmlns="" xmlns:a16="http://schemas.microsoft.com/office/drawing/2014/main"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92" name="CustomShape 1">
          <a:extLst>
            <a:ext uri="{FF2B5EF4-FFF2-40B4-BE49-F238E27FC236}">
              <a16:creationId xmlns="" xmlns:a16="http://schemas.microsoft.com/office/drawing/2014/main"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93" name="CustomShape 1">
          <a:extLst>
            <a:ext uri="{FF2B5EF4-FFF2-40B4-BE49-F238E27FC236}">
              <a16:creationId xmlns="" xmlns:a16="http://schemas.microsoft.com/office/drawing/2014/main"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94" name="CustomShape 1">
          <a:extLst>
            <a:ext uri="{FF2B5EF4-FFF2-40B4-BE49-F238E27FC236}">
              <a16:creationId xmlns="" xmlns:a16="http://schemas.microsoft.com/office/drawing/2014/main"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95" name="CustomShape 1">
          <a:extLst>
            <a:ext uri="{FF2B5EF4-FFF2-40B4-BE49-F238E27FC236}">
              <a16:creationId xmlns="" xmlns:a16="http://schemas.microsoft.com/office/drawing/2014/main"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96" name="CustomShape 1">
          <a:extLst>
            <a:ext uri="{FF2B5EF4-FFF2-40B4-BE49-F238E27FC236}">
              <a16:creationId xmlns="" xmlns:a16="http://schemas.microsoft.com/office/drawing/2014/main"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97" name="CustomShape 1">
          <a:extLst>
            <a:ext uri="{FF2B5EF4-FFF2-40B4-BE49-F238E27FC236}">
              <a16:creationId xmlns="" xmlns:a16="http://schemas.microsoft.com/office/drawing/2014/main"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98" name="CustomShape 1">
          <a:extLst>
            <a:ext uri="{FF2B5EF4-FFF2-40B4-BE49-F238E27FC236}">
              <a16:creationId xmlns="" xmlns:a16="http://schemas.microsoft.com/office/drawing/2014/main"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199" name="CustomShape 1">
          <a:extLst>
            <a:ext uri="{FF2B5EF4-FFF2-40B4-BE49-F238E27FC236}">
              <a16:creationId xmlns="" xmlns:a16="http://schemas.microsoft.com/office/drawing/2014/main"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00" name="CustomShape 1">
          <a:extLst>
            <a:ext uri="{FF2B5EF4-FFF2-40B4-BE49-F238E27FC236}">
              <a16:creationId xmlns="" xmlns:a16="http://schemas.microsoft.com/office/drawing/2014/main"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01" name="CustomShape 1">
          <a:extLst>
            <a:ext uri="{FF2B5EF4-FFF2-40B4-BE49-F238E27FC236}">
              <a16:creationId xmlns="" xmlns:a16="http://schemas.microsoft.com/office/drawing/2014/main"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02" name="CustomShape 1">
          <a:extLst>
            <a:ext uri="{FF2B5EF4-FFF2-40B4-BE49-F238E27FC236}">
              <a16:creationId xmlns="" xmlns:a16="http://schemas.microsoft.com/office/drawing/2014/main"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03" name="CustomShape 1">
          <a:extLst>
            <a:ext uri="{FF2B5EF4-FFF2-40B4-BE49-F238E27FC236}">
              <a16:creationId xmlns="" xmlns:a16="http://schemas.microsoft.com/office/drawing/2014/main"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04" name="CustomShape 1">
          <a:extLst>
            <a:ext uri="{FF2B5EF4-FFF2-40B4-BE49-F238E27FC236}">
              <a16:creationId xmlns="" xmlns:a16="http://schemas.microsoft.com/office/drawing/2014/main"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05" name="CustomShape 1">
          <a:extLst>
            <a:ext uri="{FF2B5EF4-FFF2-40B4-BE49-F238E27FC236}">
              <a16:creationId xmlns="" xmlns:a16="http://schemas.microsoft.com/office/drawing/2014/main"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06" name="CustomShape 1">
          <a:extLst>
            <a:ext uri="{FF2B5EF4-FFF2-40B4-BE49-F238E27FC236}">
              <a16:creationId xmlns="" xmlns:a16="http://schemas.microsoft.com/office/drawing/2014/main"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07" name="CustomShape 1">
          <a:extLst>
            <a:ext uri="{FF2B5EF4-FFF2-40B4-BE49-F238E27FC236}">
              <a16:creationId xmlns="" xmlns:a16="http://schemas.microsoft.com/office/drawing/2014/main"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208" name="CustomShape 1">
          <a:extLst>
            <a:ext uri="{FF2B5EF4-FFF2-40B4-BE49-F238E27FC236}">
              <a16:creationId xmlns="" xmlns:a16="http://schemas.microsoft.com/office/drawing/2014/main"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09" name="CustomShape 1">
          <a:extLst>
            <a:ext uri="{FF2B5EF4-FFF2-40B4-BE49-F238E27FC236}">
              <a16:creationId xmlns="" xmlns:a16="http://schemas.microsoft.com/office/drawing/2014/main"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10" name="CustomShape 1">
          <a:extLst>
            <a:ext uri="{FF2B5EF4-FFF2-40B4-BE49-F238E27FC236}">
              <a16:creationId xmlns="" xmlns:a16="http://schemas.microsoft.com/office/drawing/2014/main"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11" name="CustomShape 1">
          <a:extLst>
            <a:ext uri="{FF2B5EF4-FFF2-40B4-BE49-F238E27FC236}">
              <a16:creationId xmlns="" xmlns:a16="http://schemas.microsoft.com/office/drawing/2014/main"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12" name="CustomShape 1">
          <a:extLst>
            <a:ext uri="{FF2B5EF4-FFF2-40B4-BE49-F238E27FC236}">
              <a16:creationId xmlns="" xmlns:a16="http://schemas.microsoft.com/office/drawing/2014/main"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13" name="CustomShape 1">
          <a:extLst>
            <a:ext uri="{FF2B5EF4-FFF2-40B4-BE49-F238E27FC236}">
              <a16:creationId xmlns="" xmlns:a16="http://schemas.microsoft.com/office/drawing/2014/main"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14" name="CustomShape 1">
          <a:extLst>
            <a:ext uri="{FF2B5EF4-FFF2-40B4-BE49-F238E27FC236}">
              <a16:creationId xmlns="" xmlns:a16="http://schemas.microsoft.com/office/drawing/2014/main"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15" name="CustomShape 1">
          <a:extLst>
            <a:ext uri="{FF2B5EF4-FFF2-40B4-BE49-F238E27FC236}">
              <a16:creationId xmlns="" xmlns:a16="http://schemas.microsoft.com/office/drawing/2014/main"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16" name="CustomShape 1">
          <a:extLst>
            <a:ext uri="{FF2B5EF4-FFF2-40B4-BE49-F238E27FC236}">
              <a16:creationId xmlns="" xmlns:a16="http://schemas.microsoft.com/office/drawing/2014/main"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17" name="CustomShape 1">
          <a:extLst>
            <a:ext uri="{FF2B5EF4-FFF2-40B4-BE49-F238E27FC236}">
              <a16:creationId xmlns="" xmlns:a16="http://schemas.microsoft.com/office/drawing/2014/main"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18" name="CustomShape 1">
          <a:extLst>
            <a:ext uri="{FF2B5EF4-FFF2-40B4-BE49-F238E27FC236}">
              <a16:creationId xmlns="" xmlns:a16="http://schemas.microsoft.com/office/drawing/2014/main"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19" name="CustomShape 1">
          <a:extLst>
            <a:ext uri="{FF2B5EF4-FFF2-40B4-BE49-F238E27FC236}">
              <a16:creationId xmlns="" xmlns:a16="http://schemas.microsoft.com/office/drawing/2014/main"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20" name="CustomShape 1">
          <a:extLst>
            <a:ext uri="{FF2B5EF4-FFF2-40B4-BE49-F238E27FC236}">
              <a16:creationId xmlns="" xmlns:a16="http://schemas.microsoft.com/office/drawing/2014/main"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21" name="CustomShape 1">
          <a:extLst>
            <a:ext uri="{FF2B5EF4-FFF2-40B4-BE49-F238E27FC236}">
              <a16:creationId xmlns="" xmlns:a16="http://schemas.microsoft.com/office/drawing/2014/main"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22" name="CustomShape 1">
          <a:extLst>
            <a:ext uri="{FF2B5EF4-FFF2-40B4-BE49-F238E27FC236}">
              <a16:creationId xmlns="" xmlns:a16="http://schemas.microsoft.com/office/drawing/2014/main"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23" name="CustomShape 1">
          <a:extLst>
            <a:ext uri="{FF2B5EF4-FFF2-40B4-BE49-F238E27FC236}">
              <a16:creationId xmlns="" xmlns:a16="http://schemas.microsoft.com/office/drawing/2014/main"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24" name="CustomShape 1">
          <a:extLst>
            <a:ext uri="{FF2B5EF4-FFF2-40B4-BE49-F238E27FC236}">
              <a16:creationId xmlns="" xmlns:a16="http://schemas.microsoft.com/office/drawing/2014/main"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25" name="CustomShape 1">
          <a:extLst>
            <a:ext uri="{FF2B5EF4-FFF2-40B4-BE49-F238E27FC236}">
              <a16:creationId xmlns="" xmlns:a16="http://schemas.microsoft.com/office/drawing/2014/main"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26" name="CustomShape 1">
          <a:extLst>
            <a:ext uri="{FF2B5EF4-FFF2-40B4-BE49-F238E27FC236}">
              <a16:creationId xmlns="" xmlns:a16="http://schemas.microsoft.com/office/drawing/2014/main"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27" name="CustomShape 1">
          <a:extLst>
            <a:ext uri="{FF2B5EF4-FFF2-40B4-BE49-F238E27FC236}">
              <a16:creationId xmlns="" xmlns:a16="http://schemas.microsoft.com/office/drawing/2014/main"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28" name="CustomShape 1">
          <a:extLst>
            <a:ext uri="{FF2B5EF4-FFF2-40B4-BE49-F238E27FC236}">
              <a16:creationId xmlns="" xmlns:a16="http://schemas.microsoft.com/office/drawing/2014/main"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29" name="CustomShape 1">
          <a:extLst>
            <a:ext uri="{FF2B5EF4-FFF2-40B4-BE49-F238E27FC236}">
              <a16:creationId xmlns="" xmlns:a16="http://schemas.microsoft.com/office/drawing/2014/main"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30" name="CustomShape 1">
          <a:extLst>
            <a:ext uri="{FF2B5EF4-FFF2-40B4-BE49-F238E27FC236}">
              <a16:creationId xmlns="" xmlns:a16="http://schemas.microsoft.com/office/drawing/2014/main"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31" name="CustomShape 1">
          <a:extLst>
            <a:ext uri="{FF2B5EF4-FFF2-40B4-BE49-F238E27FC236}">
              <a16:creationId xmlns="" xmlns:a16="http://schemas.microsoft.com/office/drawing/2014/main"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32" name="CustomShape 1">
          <a:extLst>
            <a:ext uri="{FF2B5EF4-FFF2-40B4-BE49-F238E27FC236}">
              <a16:creationId xmlns="" xmlns:a16="http://schemas.microsoft.com/office/drawing/2014/main"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33" name="CustomShape 1">
          <a:extLst>
            <a:ext uri="{FF2B5EF4-FFF2-40B4-BE49-F238E27FC236}">
              <a16:creationId xmlns="" xmlns:a16="http://schemas.microsoft.com/office/drawing/2014/main"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34" name="CustomShape 1">
          <a:extLst>
            <a:ext uri="{FF2B5EF4-FFF2-40B4-BE49-F238E27FC236}">
              <a16:creationId xmlns="" xmlns:a16="http://schemas.microsoft.com/office/drawing/2014/main"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35" name="CustomShape 1">
          <a:extLst>
            <a:ext uri="{FF2B5EF4-FFF2-40B4-BE49-F238E27FC236}">
              <a16:creationId xmlns="" xmlns:a16="http://schemas.microsoft.com/office/drawing/2014/main"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36" name="CustomShape 1">
          <a:extLst>
            <a:ext uri="{FF2B5EF4-FFF2-40B4-BE49-F238E27FC236}">
              <a16:creationId xmlns="" xmlns:a16="http://schemas.microsoft.com/office/drawing/2014/main"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37" name="CustomShape 1">
          <a:extLst>
            <a:ext uri="{FF2B5EF4-FFF2-40B4-BE49-F238E27FC236}">
              <a16:creationId xmlns="" xmlns:a16="http://schemas.microsoft.com/office/drawing/2014/main"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38" name="CustomShape 1">
          <a:extLst>
            <a:ext uri="{FF2B5EF4-FFF2-40B4-BE49-F238E27FC236}">
              <a16:creationId xmlns="" xmlns:a16="http://schemas.microsoft.com/office/drawing/2014/main"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39" name="CustomShape 1">
          <a:extLst>
            <a:ext uri="{FF2B5EF4-FFF2-40B4-BE49-F238E27FC236}">
              <a16:creationId xmlns="" xmlns:a16="http://schemas.microsoft.com/office/drawing/2014/main"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40" name="CustomShape 1">
          <a:extLst>
            <a:ext uri="{FF2B5EF4-FFF2-40B4-BE49-F238E27FC236}">
              <a16:creationId xmlns="" xmlns:a16="http://schemas.microsoft.com/office/drawing/2014/main"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41" name="CustomShape 1">
          <a:extLst>
            <a:ext uri="{FF2B5EF4-FFF2-40B4-BE49-F238E27FC236}">
              <a16:creationId xmlns="" xmlns:a16="http://schemas.microsoft.com/office/drawing/2014/main"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42" name="CustomShape 1">
          <a:extLst>
            <a:ext uri="{FF2B5EF4-FFF2-40B4-BE49-F238E27FC236}">
              <a16:creationId xmlns="" xmlns:a16="http://schemas.microsoft.com/office/drawing/2014/main"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43" name="CustomShape 1">
          <a:extLst>
            <a:ext uri="{FF2B5EF4-FFF2-40B4-BE49-F238E27FC236}">
              <a16:creationId xmlns="" xmlns:a16="http://schemas.microsoft.com/office/drawing/2014/main"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44" name="CustomShape 1">
          <a:extLst>
            <a:ext uri="{FF2B5EF4-FFF2-40B4-BE49-F238E27FC236}">
              <a16:creationId xmlns="" xmlns:a16="http://schemas.microsoft.com/office/drawing/2014/main"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45" name="CustomShape 1">
          <a:extLst>
            <a:ext uri="{FF2B5EF4-FFF2-40B4-BE49-F238E27FC236}">
              <a16:creationId xmlns="" xmlns:a16="http://schemas.microsoft.com/office/drawing/2014/main"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46" name="CustomShape 1">
          <a:extLst>
            <a:ext uri="{FF2B5EF4-FFF2-40B4-BE49-F238E27FC236}">
              <a16:creationId xmlns="" xmlns:a16="http://schemas.microsoft.com/office/drawing/2014/main"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47" name="CustomShape 1">
          <a:extLst>
            <a:ext uri="{FF2B5EF4-FFF2-40B4-BE49-F238E27FC236}">
              <a16:creationId xmlns="" xmlns:a16="http://schemas.microsoft.com/office/drawing/2014/main"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48" name="CustomShape 1">
          <a:extLst>
            <a:ext uri="{FF2B5EF4-FFF2-40B4-BE49-F238E27FC236}">
              <a16:creationId xmlns="" xmlns:a16="http://schemas.microsoft.com/office/drawing/2014/main"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49" name="CustomShape 1">
          <a:extLst>
            <a:ext uri="{FF2B5EF4-FFF2-40B4-BE49-F238E27FC236}">
              <a16:creationId xmlns="" xmlns:a16="http://schemas.microsoft.com/office/drawing/2014/main"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50" name="CustomShape 1">
          <a:extLst>
            <a:ext uri="{FF2B5EF4-FFF2-40B4-BE49-F238E27FC236}">
              <a16:creationId xmlns="" xmlns:a16="http://schemas.microsoft.com/office/drawing/2014/main"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51" name="CustomShape 1">
          <a:extLst>
            <a:ext uri="{FF2B5EF4-FFF2-40B4-BE49-F238E27FC236}">
              <a16:creationId xmlns="" xmlns:a16="http://schemas.microsoft.com/office/drawing/2014/main"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52" name="CustomShape 1">
          <a:extLst>
            <a:ext uri="{FF2B5EF4-FFF2-40B4-BE49-F238E27FC236}">
              <a16:creationId xmlns="" xmlns:a16="http://schemas.microsoft.com/office/drawing/2014/main"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53" name="CustomShape 1">
          <a:extLst>
            <a:ext uri="{FF2B5EF4-FFF2-40B4-BE49-F238E27FC236}">
              <a16:creationId xmlns="" xmlns:a16="http://schemas.microsoft.com/office/drawing/2014/main"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54" name="CustomShape 1">
          <a:extLst>
            <a:ext uri="{FF2B5EF4-FFF2-40B4-BE49-F238E27FC236}">
              <a16:creationId xmlns="" xmlns:a16="http://schemas.microsoft.com/office/drawing/2014/main"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55" name="CustomShape 1">
          <a:extLst>
            <a:ext uri="{FF2B5EF4-FFF2-40B4-BE49-F238E27FC236}">
              <a16:creationId xmlns="" xmlns:a16="http://schemas.microsoft.com/office/drawing/2014/main"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56" name="CustomShape 1">
          <a:extLst>
            <a:ext uri="{FF2B5EF4-FFF2-40B4-BE49-F238E27FC236}">
              <a16:creationId xmlns="" xmlns:a16="http://schemas.microsoft.com/office/drawing/2014/main"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57" name="CustomShape 1">
          <a:extLst>
            <a:ext uri="{FF2B5EF4-FFF2-40B4-BE49-F238E27FC236}">
              <a16:creationId xmlns="" xmlns:a16="http://schemas.microsoft.com/office/drawing/2014/main"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58" name="CustomShape 1">
          <a:extLst>
            <a:ext uri="{FF2B5EF4-FFF2-40B4-BE49-F238E27FC236}">
              <a16:creationId xmlns="" xmlns:a16="http://schemas.microsoft.com/office/drawing/2014/main"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59" name="CustomShape 1">
          <a:extLst>
            <a:ext uri="{FF2B5EF4-FFF2-40B4-BE49-F238E27FC236}">
              <a16:creationId xmlns="" xmlns:a16="http://schemas.microsoft.com/office/drawing/2014/main"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60" name="CustomShape 1">
          <a:extLst>
            <a:ext uri="{FF2B5EF4-FFF2-40B4-BE49-F238E27FC236}">
              <a16:creationId xmlns="" xmlns:a16="http://schemas.microsoft.com/office/drawing/2014/main"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61" name="CustomShape 1">
          <a:extLst>
            <a:ext uri="{FF2B5EF4-FFF2-40B4-BE49-F238E27FC236}">
              <a16:creationId xmlns="" xmlns:a16="http://schemas.microsoft.com/office/drawing/2014/main"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62" name="CustomShape 1">
          <a:extLst>
            <a:ext uri="{FF2B5EF4-FFF2-40B4-BE49-F238E27FC236}">
              <a16:creationId xmlns="" xmlns:a16="http://schemas.microsoft.com/office/drawing/2014/main"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63" name="CustomShape 1">
          <a:extLst>
            <a:ext uri="{FF2B5EF4-FFF2-40B4-BE49-F238E27FC236}">
              <a16:creationId xmlns="" xmlns:a16="http://schemas.microsoft.com/office/drawing/2014/main"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64" name="CustomShape 1">
          <a:extLst>
            <a:ext uri="{FF2B5EF4-FFF2-40B4-BE49-F238E27FC236}">
              <a16:creationId xmlns="" xmlns:a16="http://schemas.microsoft.com/office/drawing/2014/main"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65" name="CustomShape 1">
          <a:extLst>
            <a:ext uri="{FF2B5EF4-FFF2-40B4-BE49-F238E27FC236}">
              <a16:creationId xmlns="" xmlns:a16="http://schemas.microsoft.com/office/drawing/2014/main"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66" name="CustomShape 1">
          <a:extLst>
            <a:ext uri="{FF2B5EF4-FFF2-40B4-BE49-F238E27FC236}">
              <a16:creationId xmlns="" xmlns:a16="http://schemas.microsoft.com/office/drawing/2014/main"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67" name="CustomShape 1">
          <a:extLst>
            <a:ext uri="{FF2B5EF4-FFF2-40B4-BE49-F238E27FC236}">
              <a16:creationId xmlns="" xmlns:a16="http://schemas.microsoft.com/office/drawing/2014/main"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68" name="CustomShape 1">
          <a:extLst>
            <a:ext uri="{FF2B5EF4-FFF2-40B4-BE49-F238E27FC236}">
              <a16:creationId xmlns="" xmlns:a16="http://schemas.microsoft.com/office/drawing/2014/main"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69" name="CustomShape 1">
          <a:extLst>
            <a:ext uri="{FF2B5EF4-FFF2-40B4-BE49-F238E27FC236}">
              <a16:creationId xmlns="" xmlns:a16="http://schemas.microsoft.com/office/drawing/2014/main"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70" name="CustomShape 1">
          <a:extLst>
            <a:ext uri="{FF2B5EF4-FFF2-40B4-BE49-F238E27FC236}">
              <a16:creationId xmlns="" xmlns:a16="http://schemas.microsoft.com/office/drawing/2014/main"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71" name="CustomShape 1">
          <a:extLst>
            <a:ext uri="{FF2B5EF4-FFF2-40B4-BE49-F238E27FC236}">
              <a16:creationId xmlns="" xmlns:a16="http://schemas.microsoft.com/office/drawing/2014/main"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72" name="CustomShape 1">
          <a:extLst>
            <a:ext uri="{FF2B5EF4-FFF2-40B4-BE49-F238E27FC236}">
              <a16:creationId xmlns="" xmlns:a16="http://schemas.microsoft.com/office/drawing/2014/main"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73" name="CustomShape 1">
          <a:extLst>
            <a:ext uri="{FF2B5EF4-FFF2-40B4-BE49-F238E27FC236}">
              <a16:creationId xmlns="" xmlns:a16="http://schemas.microsoft.com/office/drawing/2014/main"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74" name="CustomShape 1">
          <a:extLst>
            <a:ext uri="{FF2B5EF4-FFF2-40B4-BE49-F238E27FC236}">
              <a16:creationId xmlns="" xmlns:a16="http://schemas.microsoft.com/office/drawing/2014/main"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75" name="CustomShape 1">
          <a:extLst>
            <a:ext uri="{FF2B5EF4-FFF2-40B4-BE49-F238E27FC236}">
              <a16:creationId xmlns="" xmlns:a16="http://schemas.microsoft.com/office/drawing/2014/main"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76" name="CustomShape 1">
          <a:extLst>
            <a:ext uri="{FF2B5EF4-FFF2-40B4-BE49-F238E27FC236}">
              <a16:creationId xmlns="" xmlns:a16="http://schemas.microsoft.com/office/drawing/2014/main"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77" name="CustomShape 1">
          <a:extLst>
            <a:ext uri="{FF2B5EF4-FFF2-40B4-BE49-F238E27FC236}">
              <a16:creationId xmlns="" xmlns:a16="http://schemas.microsoft.com/office/drawing/2014/main"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78" name="CustomShape 1">
          <a:extLst>
            <a:ext uri="{FF2B5EF4-FFF2-40B4-BE49-F238E27FC236}">
              <a16:creationId xmlns="" xmlns:a16="http://schemas.microsoft.com/office/drawing/2014/main"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79" name="CustomShape 1">
          <a:extLst>
            <a:ext uri="{FF2B5EF4-FFF2-40B4-BE49-F238E27FC236}">
              <a16:creationId xmlns="" xmlns:a16="http://schemas.microsoft.com/office/drawing/2014/main"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80" name="CustomShape 1">
          <a:extLst>
            <a:ext uri="{FF2B5EF4-FFF2-40B4-BE49-F238E27FC236}">
              <a16:creationId xmlns="" xmlns:a16="http://schemas.microsoft.com/office/drawing/2014/main"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81" name="CustomShape 1">
          <a:extLst>
            <a:ext uri="{FF2B5EF4-FFF2-40B4-BE49-F238E27FC236}">
              <a16:creationId xmlns="" xmlns:a16="http://schemas.microsoft.com/office/drawing/2014/main"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82" name="CustomShape 1">
          <a:extLst>
            <a:ext uri="{FF2B5EF4-FFF2-40B4-BE49-F238E27FC236}">
              <a16:creationId xmlns="" xmlns:a16="http://schemas.microsoft.com/office/drawing/2014/main"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83" name="CustomShape 1">
          <a:extLst>
            <a:ext uri="{FF2B5EF4-FFF2-40B4-BE49-F238E27FC236}">
              <a16:creationId xmlns="" xmlns:a16="http://schemas.microsoft.com/office/drawing/2014/main"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84" name="CustomShape 1">
          <a:extLst>
            <a:ext uri="{FF2B5EF4-FFF2-40B4-BE49-F238E27FC236}">
              <a16:creationId xmlns="" xmlns:a16="http://schemas.microsoft.com/office/drawing/2014/main"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85" name="CustomShape 1">
          <a:extLst>
            <a:ext uri="{FF2B5EF4-FFF2-40B4-BE49-F238E27FC236}">
              <a16:creationId xmlns="" xmlns:a16="http://schemas.microsoft.com/office/drawing/2014/main"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86" name="CustomShape 1">
          <a:extLst>
            <a:ext uri="{FF2B5EF4-FFF2-40B4-BE49-F238E27FC236}">
              <a16:creationId xmlns="" xmlns:a16="http://schemas.microsoft.com/office/drawing/2014/main"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87" name="CustomShape 1">
          <a:extLst>
            <a:ext uri="{FF2B5EF4-FFF2-40B4-BE49-F238E27FC236}">
              <a16:creationId xmlns="" xmlns:a16="http://schemas.microsoft.com/office/drawing/2014/main"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88" name="CustomShape 1">
          <a:extLst>
            <a:ext uri="{FF2B5EF4-FFF2-40B4-BE49-F238E27FC236}">
              <a16:creationId xmlns="" xmlns:a16="http://schemas.microsoft.com/office/drawing/2014/main"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89" name="CustomShape 1">
          <a:extLst>
            <a:ext uri="{FF2B5EF4-FFF2-40B4-BE49-F238E27FC236}">
              <a16:creationId xmlns="" xmlns:a16="http://schemas.microsoft.com/office/drawing/2014/main"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90" name="CustomShape 1">
          <a:extLst>
            <a:ext uri="{FF2B5EF4-FFF2-40B4-BE49-F238E27FC236}">
              <a16:creationId xmlns="" xmlns:a16="http://schemas.microsoft.com/office/drawing/2014/main"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91" name="CustomShape 1">
          <a:extLst>
            <a:ext uri="{FF2B5EF4-FFF2-40B4-BE49-F238E27FC236}">
              <a16:creationId xmlns="" xmlns:a16="http://schemas.microsoft.com/office/drawing/2014/main"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92" name="CustomShape 1">
          <a:extLst>
            <a:ext uri="{FF2B5EF4-FFF2-40B4-BE49-F238E27FC236}">
              <a16:creationId xmlns="" xmlns:a16="http://schemas.microsoft.com/office/drawing/2014/main"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93" name="CustomShape 1">
          <a:extLst>
            <a:ext uri="{FF2B5EF4-FFF2-40B4-BE49-F238E27FC236}">
              <a16:creationId xmlns="" xmlns:a16="http://schemas.microsoft.com/office/drawing/2014/main"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94" name="CustomShape 1">
          <a:extLst>
            <a:ext uri="{FF2B5EF4-FFF2-40B4-BE49-F238E27FC236}">
              <a16:creationId xmlns="" xmlns:a16="http://schemas.microsoft.com/office/drawing/2014/main"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95" name="CustomShape 1">
          <a:extLst>
            <a:ext uri="{FF2B5EF4-FFF2-40B4-BE49-F238E27FC236}">
              <a16:creationId xmlns="" xmlns:a16="http://schemas.microsoft.com/office/drawing/2014/main"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96" name="CustomShape 1">
          <a:extLst>
            <a:ext uri="{FF2B5EF4-FFF2-40B4-BE49-F238E27FC236}">
              <a16:creationId xmlns="" xmlns:a16="http://schemas.microsoft.com/office/drawing/2014/main"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97" name="CustomShape 1">
          <a:extLst>
            <a:ext uri="{FF2B5EF4-FFF2-40B4-BE49-F238E27FC236}">
              <a16:creationId xmlns="" xmlns:a16="http://schemas.microsoft.com/office/drawing/2014/main"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98" name="CustomShape 1">
          <a:extLst>
            <a:ext uri="{FF2B5EF4-FFF2-40B4-BE49-F238E27FC236}">
              <a16:creationId xmlns="" xmlns:a16="http://schemas.microsoft.com/office/drawing/2014/main"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99" name="CustomShape 1">
          <a:extLst>
            <a:ext uri="{FF2B5EF4-FFF2-40B4-BE49-F238E27FC236}">
              <a16:creationId xmlns="" xmlns:a16="http://schemas.microsoft.com/office/drawing/2014/main"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00" name="CustomShape 1">
          <a:extLst>
            <a:ext uri="{FF2B5EF4-FFF2-40B4-BE49-F238E27FC236}">
              <a16:creationId xmlns="" xmlns:a16="http://schemas.microsoft.com/office/drawing/2014/main"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01" name="CustomShape 1">
          <a:extLst>
            <a:ext uri="{FF2B5EF4-FFF2-40B4-BE49-F238E27FC236}">
              <a16:creationId xmlns="" xmlns:a16="http://schemas.microsoft.com/office/drawing/2014/main"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02" name="CustomShape 1">
          <a:extLst>
            <a:ext uri="{FF2B5EF4-FFF2-40B4-BE49-F238E27FC236}">
              <a16:creationId xmlns="" xmlns:a16="http://schemas.microsoft.com/office/drawing/2014/main"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03" name="CustomShape 1">
          <a:extLst>
            <a:ext uri="{FF2B5EF4-FFF2-40B4-BE49-F238E27FC236}">
              <a16:creationId xmlns="" xmlns:a16="http://schemas.microsoft.com/office/drawing/2014/main"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04" name="CustomShape 1">
          <a:extLst>
            <a:ext uri="{FF2B5EF4-FFF2-40B4-BE49-F238E27FC236}">
              <a16:creationId xmlns="" xmlns:a16="http://schemas.microsoft.com/office/drawing/2014/main"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05" name="CustomShape 1">
          <a:extLst>
            <a:ext uri="{FF2B5EF4-FFF2-40B4-BE49-F238E27FC236}">
              <a16:creationId xmlns="" xmlns:a16="http://schemas.microsoft.com/office/drawing/2014/main"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06" name="CustomShape 1">
          <a:extLst>
            <a:ext uri="{FF2B5EF4-FFF2-40B4-BE49-F238E27FC236}">
              <a16:creationId xmlns="" xmlns:a16="http://schemas.microsoft.com/office/drawing/2014/main"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07" name="CustomShape 1">
          <a:extLst>
            <a:ext uri="{FF2B5EF4-FFF2-40B4-BE49-F238E27FC236}">
              <a16:creationId xmlns="" xmlns:a16="http://schemas.microsoft.com/office/drawing/2014/main"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08" name="CustomShape 1">
          <a:extLst>
            <a:ext uri="{FF2B5EF4-FFF2-40B4-BE49-F238E27FC236}">
              <a16:creationId xmlns="" xmlns:a16="http://schemas.microsoft.com/office/drawing/2014/main"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09" name="CustomShape 1">
          <a:extLst>
            <a:ext uri="{FF2B5EF4-FFF2-40B4-BE49-F238E27FC236}">
              <a16:creationId xmlns="" xmlns:a16="http://schemas.microsoft.com/office/drawing/2014/main"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10" name="CustomShape 1">
          <a:extLst>
            <a:ext uri="{FF2B5EF4-FFF2-40B4-BE49-F238E27FC236}">
              <a16:creationId xmlns="" xmlns:a16="http://schemas.microsoft.com/office/drawing/2014/main"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11" name="CustomShape 1">
          <a:extLst>
            <a:ext uri="{FF2B5EF4-FFF2-40B4-BE49-F238E27FC236}">
              <a16:creationId xmlns="" xmlns:a16="http://schemas.microsoft.com/office/drawing/2014/main"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12" name="CustomShape 1">
          <a:extLst>
            <a:ext uri="{FF2B5EF4-FFF2-40B4-BE49-F238E27FC236}">
              <a16:creationId xmlns="" xmlns:a16="http://schemas.microsoft.com/office/drawing/2014/main"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13" name="CustomShape 1">
          <a:extLst>
            <a:ext uri="{FF2B5EF4-FFF2-40B4-BE49-F238E27FC236}">
              <a16:creationId xmlns="" xmlns:a16="http://schemas.microsoft.com/office/drawing/2014/main"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14" name="CustomShape 1">
          <a:extLst>
            <a:ext uri="{FF2B5EF4-FFF2-40B4-BE49-F238E27FC236}">
              <a16:creationId xmlns="" xmlns:a16="http://schemas.microsoft.com/office/drawing/2014/main"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15" name="CustomShape 1">
          <a:extLst>
            <a:ext uri="{FF2B5EF4-FFF2-40B4-BE49-F238E27FC236}">
              <a16:creationId xmlns="" xmlns:a16="http://schemas.microsoft.com/office/drawing/2014/main"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16" name="CustomShape 1">
          <a:extLst>
            <a:ext uri="{FF2B5EF4-FFF2-40B4-BE49-F238E27FC236}">
              <a16:creationId xmlns="" xmlns:a16="http://schemas.microsoft.com/office/drawing/2014/main"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17" name="CustomShape 1">
          <a:extLst>
            <a:ext uri="{FF2B5EF4-FFF2-40B4-BE49-F238E27FC236}">
              <a16:creationId xmlns="" xmlns:a16="http://schemas.microsoft.com/office/drawing/2014/main"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18" name="CustomShape 1">
          <a:extLst>
            <a:ext uri="{FF2B5EF4-FFF2-40B4-BE49-F238E27FC236}">
              <a16:creationId xmlns="" xmlns:a16="http://schemas.microsoft.com/office/drawing/2014/main"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19" name="CustomShape 1">
          <a:extLst>
            <a:ext uri="{FF2B5EF4-FFF2-40B4-BE49-F238E27FC236}">
              <a16:creationId xmlns="" xmlns:a16="http://schemas.microsoft.com/office/drawing/2014/main"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20" name="CustomShape 1">
          <a:extLst>
            <a:ext uri="{FF2B5EF4-FFF2-40B4-BE49-F238E27FC236}">
              <a16:creationId xmlns="" xmlns:a16="http://schemas.microsoft.com/office/drawing/2014/main"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21" name="CustomShape 1">
          <a:extLst>
            <a:ext uri="{FF2B5EF4-FFF2-40B4-BE49-F238E27FC236}">
              <a16:creationId xmlns="" xmlns:a16="http://schemas.microsoft.com/office/drawing/2014/main"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22" name="CustomShape 1">
          <a:extLst>
            <a:ext uri="{FF2B5EF4-FFF2-40B4-BE49-F238E27FC236}">
              <a16:creationId xmlns="" xmlns:a16="http://schemas.microsoft.com/office/drawing/2014/main"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23" name="CustomShape 1">
          <a:extLst>
            <a:ext uri="{FF2B5EF4-FFF2-40B4-BE49-F238E27FC236}">
              <a16:creationId xmlns="" xmlns:a16="http://schemas.microsoft.com/office/drawing/2014/main"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24" name="CustomShape 1">
          <a:extLst>
            <a:ext uri="{FF2B5EF4-FFF2-40B4-BE49-F238E27FC236}">
              <a16:creationId xmlns="" xmlns:a16="http://schemas.microsoft.com/office/drawing/2014/main"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25" name="CustomShape 1">
          <a:extLst>
            <a:ext uri="{FF2B5EF4-FFF2-40B4-BE49-F238E27FC236}">
              <a16:creationId xmlns="" xmlns:a16="http://schemas.microsoft.com/office/drawing/2014/main"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26" name="CustomShape 1">
          <a:extLst>
            <a:ext uri="{FF2B5EF4-FFF2-40B4-BE49-F238E27FC236}">
              <a16:creationId xmlns="" xmlns:a16="http://schemas.microsoft.com/office/drawing/2014/main"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27" name="CustomShape 1">
          <a:extLst>
            <a:ext uri="{FF2B5EF4-FFF2-40B4-BE49-F238E27FC236}">
              <a16:creationId xmlns="" xmlns:a16="http://schemas.microsoft.com/office/drawing/2014/main"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28" name="CustomShape 1">
          <a:extLst>
            <a:ext uri="{FF2B5EF4-FFF2-40B4-BE49-F238E27FC236}">
              <a16:creationId xmlns="" xmlns:a16="http://schemas.microsoft.com/office/drawing/2014/main"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29" name="CustomShape 1">
          <a:extLst>
            <a:ext uri="{FF2B5EF4-FFF2-40B4-BE49-F238E27FC236}">
              <a16:creationId xmlns="" xmlns:a16="http://schemas.microsoft.com/office/drawing/2014/main"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30" name="CustomShape 1">
          <a:extLst>
            <a:ext uri="{FF2B5EF4-FFF2-40B4-BE49-F238E27FC236}">
              <a16:creationId xmlns="" xmlns:a16="http://schemas.microsoft.com/office/drawing/2014/main"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31" name="CustomShape 1">
          <a:extLst>
            <a:ext uri="{FF2B5EF4-FFF2-40B4-BE49-F238E27FC236}">
              <a16:creationId xmlns="" xmlns:a16="http://schemas.microsoft.com/office/drawing/2014/main"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32" name="CustomShape 1">
          <a:extLst>
            <a:ext uri="{FF2B5EF4-FFF2-40B4-BE49-F238E27FC236}">
              <a16:creationId xmlns="" xmlns:a16="http://schemas.microsoft.com/office/drawing/2014/main"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33" name="CustomShape 1">
          <a:extLst>
            <a:ext uri="{FF2B5EF4-FFF2-40B4-BE49-F238E27FC236}">
              <a16:creationId xmlns="" xmlns:a16="http://schemas.microsoft.com/office/drawing/2014/main"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34" name="CustomShape 1">
          <a:extLst>
            <a:ext uri="{FF2B5EF4-FFF2-40B4-BE49-F238E27FC236}">
              <a16:creationId xmlns="" xmlns:a16="http://schemas.microsoft.com/office/drawing/2014/main"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35" name="CustomShape 1">
          <a:extLst>
            <a:ext uri="{FF2B5EF4-FFF2-40B4-BE49-F238E27FC236}">
              <a16:creationId xmlns="" xmlns:a16="http://schemas.microsoft.com/office/drawing/2014/main"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36" name="CustomShape 1">
          <a:extLst>
            <a:ext uri="{FF2B5EF4-FFF2-40B4-BE49-F238E27FC236}">
              <a16:creationId xmlns="" xmlns:a16="http://schemas.microsoft.com/office/drawing/2014/main"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37" name="CustomShape 1">
          <a:extLst>
            <a:ext uri="{FF2B5EF4-FFF2-40B4-BE49-F238E27FC236}">
              <a16:creationId xmlns="" xmlns:a16="http://schemas.microsoft.com/office/drawing/2014/main"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38" name="CustomShape 1">
          <a:extLst>
            <a:ext uri="{FF2B5EF4-FFF2-40B4-BE49-F238E27FC236}">
              <a16:creationId xmlns="" xmlns:a16="http://schemas.microsoft.com/office/drawing/2014/main"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39" name="CustomShape 1">
          <a:extLst>
            <a:ext uri="{FF2B5EF4-FFF2-40B4-BE49-F238E27FC236}">
              <a16:creationId xmlns="" xmlns:a16="http://schemas.microsoft.com/office/drawing/2014/main"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40" name="CustomShape 1">
          <a:extLst>
            <a:ext uri="{FF2B5EF4-FFF2-40B4-BE49-F238E27FC236}">
              <a16:creationId xmlns="" xmlns:a16="http://schemas.microsoft.com/office/drawing/2014/main"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41" name="CustomShape 1">
          <a:extLst>
            <a:ext uri="{FF2B5EF4-FFF2-40B4-BE49-F238E27FC236}">
              <a16:creationId xmlns="" xmlns:a16="http://schemas.microsoft.com/office/drawing/2014/main"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42" name="CustomShape 1">
          <a:extLst>
            <a:ext uri="{FF2B5EF4-FFF2-40B4-BE49-F238E27FC236}">
              <a16:creationId xmlns="" xmlns:a16="http://schemas.microsoft.com/office/drawing/2014/main"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43" name="CustomShape 1">
          <a:extLst>
            <a:ext uri="{FF2B5EF4-FFF2-40B4-BE49-F238E27FC236}">
              <a16:creationId xmlns="" xmlns:a16="http://schemas.microsoft.com/office/drawing/2014/main"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44" name="CustomShape 1">
          <a:extLst>
            <a:ext uri="{FF2B5EF4-FFF2-40B4-BE49-F238E27FC236}">
              <a16:creationId xmlns="" xmlns:a16="http://schemas.microsoft.com/office/drawing/2014/main"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45" name="CustomShape 1">
          <a:extLst>
            <a:ext uri="{FF2B5EF4-FFF2-40B4-BE49-F238E27FC236}">
              <a16:creationId xmlns="" xmlns:a16="http://schemas.microsoft.com/office/drawing/2014/main"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46" name="CustomShape 1">
          <a:extLst>
            <a:ext uri="{FF2B5EF4-FFF2-40B4-BE49-F238E27FC236}">
              <a16:creationId xmlns="" xmlns:a16="http://schemas.microsoft.com/office/drawing/2014/main"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47" name="CustomShape 1">
          <a:extLst>
            <a:ext uri="{FF2B5EF4-FFF2-40B4-BE49-F238E27FC236}">
              <a16:creationId xmlns="" xmlns:a16="http://schemas.microsoft.com/office/drawing/2014/main"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48" name="CustomShape 1">
          <a:extLst>
            <a:ext uri="{FF2B5EF4-FFF2-40B4-BE49-F238E27FC236}">
              <a16:creationId xmlns="" xmlns:a16="http://schemas.microsoft.com/office/drawing/2014/main"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49" name="CustomShape 1">
          <a:extLst>
            <a:ext uri="{FF2B5EF4-FFF2-40B4-BE49-F238E27FC236}">
              <a16:creationId xmlns="" xmlns:a16="http://schemas.microsoft.com/office/drawing/2014/main"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50" name="CustomShape 1">
          <a:extLst>
            <a:ext uri="{FF2B5EF4-FFF2-40B4-BE49-F238E27FC236}">
              <a16:creationId xmlns="" xmlns:a16="http://schemas.microsoft.com/office/drawing/2014/main"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51" name="CustomShape 1">
          <a:extLst>
            <a:ext uri="{FF2B5EF4-FFF2-40B4-BE49-F238E27FC236}">
              <a16:creationId xmlns="" xmlns:a16="http://schemas.microsoft.com/office/drawing/2014/main"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52" name="CustomShape 1">
          <a:extLst>
            <a:ext uri="{FF2B5EF4-FFF2-40B4-BE49-F238E27FC236}">
              <a16:creationId xmlns="" xmlns:a16="http://schemas.microsoft.com/office/drawing/2014/main"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53" name="CustomShape 1">
          <a:extLst>
            <a:ext uri="{FF2B5EF4-FFF2-40B4-BE49-F238E27FC236}">
              <a16:creationId xmlns="" xmlns:a16="http://schemas.microsoft.com/office/drawing/2014/main"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54" name="CustomShape 1">
          <a:extLst>
            <a:ext uri="{FF2B5EF4-FFF2-40B4-BE49-F238E27FC236}">
              <a16:creationId xmlns="" xmlns:a16="http://schemas.microsoft.com/office/drawing/2014/main"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55" name="CustomShape 1">
          <a:extLst>
            <a:ext uri="{FF2B5EF4-FFF2-40B4-BE49-F238E27FC236}">
              <a16:creationId xmlns="" xmlns:a16="http://schemas.microsoft.com/office/drawing/2014/main"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56" name="CustomShape 1">
          <a:extLst>
            <a:ext uri="{FF2B5EF4-FFF2-40B4-BE49-F238E27FC236}">
              <a16:creationId xmlns="" xmlns:a16="http://schemas.microsoft.com/office/drawing/2014/main"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57" name="CustomShape 1">
          <a:extLst>
            <a:ext uri="{FF2B5EF4-FFF2-40B4-BE49-F238E27FC236}">
              <a16:creationId xmlns="" xmlns:a16="http://schemas.microsoft.com/office/drawing/2014/main"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58" name="CustomShape 1">
          <a:extLst>
            <a:ext uri="{FF2B5EF4-FFF2-40B4-BE49-F238E27FC236}">
              <a16:creationId xmlns="" xmlns:a16="http://schemas.microsoft.com/office/drawing/2014/main"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59" name="CustomShape 1">
          <a:extLst>
            <a:ext uri="{FF2B5EF4-FFF2-40B4-BE49-F238E27FC236}">
              <a16:creationId xmlns="" xmlns:a16="http://schemas.microsoft.com/office/drawing/2014/main"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60" name="CustomShape 1">
          <a:extLst>
            <a:ext uri="{FF2B5EF4-FFF2-40B4-BE49-F238E27FC236}">
              <a16:creationId xmlns="" xmlns:a16="http://schemas.microsoft.com/office/drawing/2014/main"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61" name="CustomShape 1">
          <a:extLst>
            <a:ext uri="{FF2B5EF4-FFF2-40B4-BE49-F238E27FC236}">
              <a16:creationId xmlns="" xmlns:a16="http://schemas.microsoft.com/office/drawing/2014/main"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62" name="CustomShape 1">
          <a:extLst>
            <a:ext uri="{FF2B5EF4-FFF2-40B4-BE49-F238E27FC236}">
              <a16:creationId xmlns="" xmlns:a16="http://schemas.microsoft.com/office/drawing/2014/main"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63" name="CustomShape 1">
          <a:extLst>
            <a:ext uri="{FF2B5EF4-FFF2-40B4-BE49-F238E27FC236}">
              <a16:creationId xmlns="" xmlns:a16="http://schemas.microsoft.com/office/drawing/2014/main"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64" name="CustomShape 1">
          <a:extLst>
            <a:ext uri="{FF2B5EF4-FFF2-40B4-BE49-F238E27FC236}">
              <a16:creationId xmlns="" xmlns:a16="http://schemas.microsoft.com/office/drawing/2014/main"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65" name="CustomShape 1">
          <a:extLst>
            <a:ext uri="{FF2B5EF4-FFF2-40B4-BE49-F238E27FC236}">
              <a16:creationId xmlns="" xmlns:a16="http://schemas.microsoft.com/office/drawing/2014/main"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66" name="CustomShape 1">
          <a:extLst>
            <a:ext uri="{FF2B5EF4-FFF2-40B4-BE49-F238E27FC236}">
              <a16:creationId xmlns="" xmlns:a16="http://schemas.microsoft.com/office/drawing/2014/main"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67" name="CustomShape 1">
          <a:extLst>
            <a:ext uri="{FF2B5EF4-FFF2-40B4-BE49-F238E27FC236}">
              <a16:creationId xmlns="" xmlns:a16="http://schemas.microsoft.com/office/drawing/2014/main"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68" name="CustomShape 1">
          <a:extLst>
            <a:ext uri="{FF2B5EF4-FFF2-40B4-BE49-F238E27FC236}">
              <a16:creationId xmlns="" xmlns:a16="http://schemas.microsoft.com/office/drawing/2014/main"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69" name="CustomShape 1">
          <a:extLst>
            <a:ext uri="{FF2B5EF4-FFF2-40B4-BE49-F238E27FC236}">
              <a16:creationId xmlns="" xmlns:a16="http://schemas.microsoft.com/office/drawing/2014/main"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70" name="CustomShape 1">
          <a:extLst>
            <a:ext uri="{FF2B5EF4-FFF2-40B4-BE49-F238E27FC236}">
              <a16:creationId xmlns="" xmlns:a16="http://schemas.microsoft.com/office/drawing/2014/main"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71" name="CustomShape 1">
          <a:extLst>
            <a:ext uri="{FF2B5EF4-FFF2-40B4-BE49-F238E27FC236}">
              <a16:creationId xmlns="" xmlns:a16="http://schemas.microsoft.com/office/drawing/2014/main"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72" name="CustomShape 1">
          <a:extLst>
            <a:ext uri="{FF2B5EF4-FFF2-40B4-BE49-F238E27FC236}">
              <a16:creationId xmlns="" xmlns:a16="http://schemas.microsoft.com/office/drawing/2014/main"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73" name="CustomShape 1">
          <a:extLst>
            <a:ext uri="{FF2B5EF4-FFF2-40B4-BE49-F238E27FC236}">
              <a16:creationId xmlns="" xmlns:a16="http://schemas.microsoft.com/office/drawing/2014/main"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74" name="CustomShape 1">
          <a:extLst>
            <a:ext uri="{FF2B5EF4-FFF2-40B4-BE49-F238E27FC236}">
              <a16:creationId xmlns="" xmlns:a16="http://schemas.microsoft.com/office/drawing/2014/main"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75" name="CustomShape 1">
          <a:extLst>
            <a:ext uri="{FF2B5EF4-FFF2-40B4-BE49-F238E27FC236}">
              <a16:creationId xmlns="" xmlns:a16="http://schemas.microsoft.com/office/drawing/2014/main"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76" name="CustomShape 1">
          <a:extLst>
            <a:ext uri="{FF2B5EF4-FFF2-40B4-BE49-F238E27FC236}">
              <a16:creationId xmlns="" xmlns:a16="http://schemas.microsoft.com/office/drawing/2014/main"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77" name="CustomShape 1">
          <a:extLst>
            <a:ext uri="{FF2B5EF4-FFF2-40B4-BE49-F238E27FC236}">
              <a16:creationId xmlns="" xmlns:a16="http://schemas.microsoft.com/office/drawing/2014/main"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78" name="CustomShape 1">
          <a:extLst>
            <a:ext uri="{FF2B5EF4-FFF2-40B4-BE49-F238E27FC236}">
              <a16:creationId xmlns="" xmlns:a16="http://schemas.microsoft.com/office/drawing/2014/main"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79" name="CustomShape 1">
          <a:extLst>
            <a:ext uri="{FF2B5EF4-FFF2-40B4-BE49-F238E27FC236}">
              <a16:creationId xmlns="" xmlns:a16="http://schemas.microsoft.com/office/drawing/2014/main"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80" name="CustomShape 1">
          <a:extLst>
            <a:ext uri="{FF2B5EF4-FFF2-40B4-BE49-F238E27FC236}">
              <a16:creationId xmlns="" xmlns:a16="http://schemas.microsoft.com/office/drawing/2014/main"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81" name="CustomShape 1">
          <a:extLst>
            <a:ext uri="{FF2B5EF4-FFF2-40B4-BE49-F238E27FC236}">
              <a16:creationId xmlns="" xmlns:a16="http://schemas.microsoft.com/office/drawing/2014/main"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82" name="CustomShape 1">
          <a:extLst>
            <a:ext uri="{FF2B5EF4-FFF2-40B4-BE49-F238E27FC236}">
              <a16:creationId xmlns="" xmlns:a16="http://schemas.microsoft.com/office/drawing/2014/main"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83" name="CustomShape 1">
          <a:extLst>
            <a:ext uri="{FF2B5EF4-FFF2-40B4-BE49-F238E27FC236}">
              <a16:creationId xmlns="" xmlns:a16="http://schemas.microsoft.com/office/drawing/2014/main"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84" name="CustomShape 1">
          <a:extLst>
            <a:ext uri="{FF2B5EF4-FFF2-40B4-BE49-F238E27FC236}">
              <a16:creationId xmlns="" xmlns:a16="http://schemas.microsoft.com/office/drawing/2014/main"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85" name="CustomShape 1">
          <a:extLst>
            <a:ext uri="{FF2B5EF4-FFF2-40B4-BE49-F238E27FC236}">
              <a16:creationId xmlns="" xmlns:a16="http://schemas.microsoft.com/office/drawing/2014/main"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86" name="CustomShape 1">
          <a:extLst>
            <a:ext uri="{FF2B5EF4-FFF2-40B4-BE49-F238E27FC236}">
              <a16:creationId xmlns="" xmlns:a16="http://schemas.microsoft.com/office/drawing/2014/main"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87" name="CustomShape 1">
          <a:extLst>
            <a:ext uri="{FF2B5EF4-FFF2-40B4-BE49-F238E27FC236}">
              <a16:creationId xmlns="" xmlns:a16="http://schemas.microsoft.com/office/drawing/2014/main"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88" name="CustomShape 1">
          <a:extLst>
            <a:ext uri="{FF2B5EF4-FFF2-40B4-BE49-F238E27FC236}">
              <a16:creationId xmlns="" xmlns:a16="http://schemas.microsoft.com/office/drawing/2014/main"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89" name="CustomShape 1">
          <a:extLst>
            <a:ext uri="{FF2B5EF4-FFF2-40B4-BE49-F238E27FC236}">
              <a16:creationId xmlns="" xmlns:a16="http://schemas.microsoft.com/office/drawing/2014/main"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90" name="CustomShape 1">
          <a:extLst>
            <a:ext uri="{FF2B5EF4-FFF2-40B4-BE49-F238E27FC236}">
              <a16:creationId xmlns="" xmlns:a16="http://schemas.microsoft.com/office/drawing/2014/main"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91" name="CustomShape 1">
          <a:extLst>
            <a:ext uri="{FF2B5EF4-FFF2-40B4-BE49-F238E27FC236}">
              <a16:creationId xmlns="" xmlns:a16="http://schemas.microsoft.com/office/drawing/2014/main"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92" name="CustomShape 1">
          <a:extLst>
            <a:ext uri="{FF2B5EF4-FFF2-40B4-BE49-F238E27FC236}">
              <a16:creationId xmlns="" xmlns:a16="http://schemas.microsoft.com/office/drawing/2014/main"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93" name="CustomShape 1">
          <a:extLst>
            <a:ext uri="{FF2B5EF4-FFF2-40B4-BE49-F238E27FC236}">
              <a16:creationId xmlns="" xmlns:a16="http://schemas.microsoft.com/office/drawing/2014/main"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94" name="CustomShape 1">
          <a:extLst>
            <a:ext uri="{FF2B5EF4-FFF2-40B4-BE49-F238E27FC236}">
              <a16:creationId xmlns="" xmlns:a16="http://schemas.microsoft.com/office/drawing/2014/main"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95" name="CustomShape 1">
          <a:extLst>
            <a:ext uri="{FF2B5EF4-FFF2-40B4-BE49-F238E27FC236}">
              <a16:creationId xmlns="" xmlns:a16="http://schemas.microsoft.com/office/drawing/2014/main"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96" name="CustomShape 1">
          <a:extLst>
            <a:ext uri="{FF2B5EF4-FFF2-40B4-BE49-F238E27FC236}">
              <a16:creationId xmlns="" xmlns:a16="http://schemas.microsoft.com/office/drawing/2014/main"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97" name="CustomShape 1">
          <a:extLst>
            <a:ext uri="{FF2B5EF4-FFF2-40B4-BE49-F238E27FC236}">
              <a16:creationId xmlns="" xmlns:a16="http://schemas.microsoft.com/office/drawing/2014/main"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98" name="CustomShape 1">
          <a:extLst>
            <a:ext uri="{FF2B5EF4-FFF2-40B4-BE49-F238E27FC236}">
              <a16:creationId xmlns="" xmlns:a16="http://schemas.microsoft.com/office/drawing/2014/main"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99" name="CustomShape 1">
          <a:extLst>
            <a:ext uri="{FF2B5EF4-FFF2-40B4-BE49-F238E27FC236}">
              <a16:creationId xmlns="" xmlns:a16="http://schemas.microsoft.com/office/drawing/2014/main"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00" name="CustomShape 1">
          <a:extLst>
            <a:ext uri="{FF2B5EF4-FFF2-40B4-BE49-F238E27FC236}">
              <a16:creationId xmlns="" xmlns:a16="http://schemas.microsoft.com/office/drawing/2014/main"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01" name="CustomShape 1">
          <a:extLst>
            <a:ext uri="{FF2B5EF4-FFF2-40B4-BE49-F238E27FC236}">
              <a16:creationId xmlns="" xmlns:a16="http://schemas.microsoft.com/office/drawing/2014/main"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02" name="CustomShape 1">
          <a:extLst>
            <a:ext uri="{FF2B5EF4-FFF2-40B4-BE49-F238E27FC236}">
              <a16:creationId xmlns="" xmlns:a16="http://schemas.microsoft.com/office/drawing/2014/main"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03" name="CustomShape 1">
          <a:extLst>
            <a:ext uri="{FF2B5EF4-FFF2-40B4-BE49-F238E27FC236}">
              <a16:creationId xmlns="" xmlns:a16="http://schemas.microsoft.com/office/drawing/2014/main"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04" name="CustomShape 1">
          <a:extLst>
            <a:ext uri="{FF2B5EF4-FFF2-40B4-BE49-F238E27FC236}">
              <a16:creationId xmlns="" xmlns:a16="http://schemas.microsoft.com/office/drawing/2014/main"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405" name="CustomShape 1">
          <a:extLst>
            <a:ext uri="{FF2B5EF4-FFF2-40B4-BE49-F238E27FC236}">
              <a16:creationId xmlns="" xmlns:a16="http://schemas.microsoft.com/office/drawing/2014/main"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06" name="CustomShape 1">
          <a:extLst>
            <a:ext uri="{FF2B5EF4-FFF2-40B4-BE49-F238E27FC236}">
              <a16:creationId xmlns="" xmlns:a16="http://schemas.microsoft.com/office/drawing/2014/main"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07" name="CustomShape 1">
          <a:extLst>
            <a:ext uri="{FF2B5EF4-FFF2-40B4-BE49-F238E27FC236}">
              <a16:creationId xmlns="" xmlns:a16="http://schemas.microsoft.com/office/drawing/2014/main"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08" name="CustomShape 1">
          <a:extLst>
            <a:ext uri="{FF2B5EF4-FFF2-40B4-BE49-F238E27FC236}">
              <a16:creationId xmlns="" xmlns:a16="http://schemas.microsoft.com/office/drawing/2014/main"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09" name="CustomShape 1">
          <a:extLst>
            <a:ext uri="{FF2B5EF4-FFF2-40B4-BE49-F238E27FC236}">
              <a16:creationId xmlns="" xmlns:a16="http://schemas.microsoft.com/office/drawing/2014/main"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10" name="CustomShape 1">
          <a:extLst>
            <a:ext uri="{FF2B5EF4-FFF2-40B4-BE49-F238E27FC236}">
              <a16:creationId xmlns="" xmlns:a16="http://schemas.microsoft.com/office/drawing/2014/main"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11" name="CustomShape 1">
          <a:extLst>
            <a:ext uri="{FF2B5EF4-FFF2-40B4-BE49-F238E27FC236}">
              <a16:creationId xmlns="" xmlns:a16="http://schemas.microsoft.com/office/drawing/2014/main"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12" name="CustomShape 1">
          <a:extLst>
            <a:ext uri="{FF2B5EF4-FFF2-40B4-BE49-F238E27FC236}">
              <a16:creationId xmlns="" xmlns:a16="http://schemas.microsoft.com/office/drawing/2014/main"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13" name="CustomShape 1">
          <a:extLst>
            <a:ext uri="{FF2B5EF4-FFF2-40B4-BE49-F238E27FC236}">
              <a16:creationId xmlns="" xmlns:a16="http://schemas.microsoft.com/office/drawing/2014/main"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14" name="CustomShape 1">
          <a:extLst>
            <a:ext uri="{FF2B5EF4-FFF2-40B4-BE49-F238E27FC236}">
              <a16:creationId xmlns="" xmlns:a16="http://schemas.microsoft.com/office/drawing/2014/main"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15" name="CustomShape 1">
          <a:extLst>
            <a:ext uri="{FF2B5EF4-FFF2-40B4-BE49-F238E27FC236}">
              <a16:creationId xmlns="" xmlns:a16="http://schemas.microsoft.com/office/drawing/2014/main"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16" name="CustomShape 1">
          <a:extLst>
            <a:ext uri="{FF2B5EF4-FFF2-40B4-BE49-F238E27FC236}">
              <a16:creationId xmlns="" xmlns:a16="http://schemas.microsoft.com/office/drawing/2014/main"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17" name="CustomShape 1">
          <a:extLst>
            <a:ext uri="{FF2B5EF4-FFF2-40B4-BE49-F238E27FC236}">
              <a16:creationId xmlns="" xmlns:a16="http://schemas.microsoft.com/office/drawing/2014/main"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18" name="CustomShape 1">
          <a:extLst>
            <a:ext uri="{FF2B5EF4-FFF2-40B4-BE49-F238E27FC236}">
              <a16:creationId xmlns="" xmlns:a16="http://schemas.microsoft.com/office/drawing/2014/main"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19" name="CustomShape 1">
          <a:extLst>
            <a:ext uri="{FF2B5EF4-FFF2-40B4-BE49-F238E27FC236}">
              <a16:creationId xmlns="" xmlns:a16="http://schemas.microsoft.com/office/drawing/2014/main"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20" name="CustomShape 1">
          <a:extLst>
            <a:ext uri="{FF2B5EF4-FFF2-40B4-BE49-F238E27FC236}">
              <a16:creationId xmlns="" xmlns:a16="http://schemas.microsoft.com/office/drawing/2014/main"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21" name="CustomShape 1">
          <a:extLst>
            <a:ext uri="{FF2B5EF4-FFF2-40B4-BE49-F238E27FC236}">
              <a16:creationId xmlns="" xmlns:a16="http://schemas.microsoft.com/office/drawing/2014/main"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22" name="CustomShape 1">
          <a:extLst>
            <a:ext uri="{FF2B5EF4-FFF2-40B4-BE49-F238E27FC236}">
              <a16:creationId xmlns="" xmlns:a16="http://schemas.microsoft.com/office/drawing/2014/main"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23" name="CustomShape 1">
          <a:extLst>
            <a:ext uri="{FF2B5EF4-FFF2-40B4-BE49-F238E27FC236}">
              <a16:creationId xmlns="" xmlns:a16="http://schemas.microsoft.com/office/drawing/2014/main"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24" name="CustomShape 1">
          <a:extLst>
            <a:ext uri="{FF2B5EF4-FFF2-40B4-BE49-F238E27FC236}">
              <a16:creationId xmlns="" xmlns:a16="http://schemas.microsoft.com/office/drawing/2014/main"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25" name="CustomShape 1">
          <a:extLst>
            <a:ext uri="{FF2B5EF4-FFF2-40B4-BE49-F238E27FC236}">
              <a16:creationId xmlns="" xmlns:a16="http://schemas.microsoft.com/office/drawing/2014/main"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26" name="CustomShape 1">
          <a:extLst>
            <a:ext uri="{FF2B5EF4-FFF2-40B4-BE49-F238E27FC236}">
              <a16:creationId xmlns="" xmlns:a16="http://schemas.microsoft.com/office/drawing/2014/main"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27" name="CustomShape 1">
          <a:extLst>
            <a:ext uri="{FF2B5EF4-FFF2-40B4-BE49-F238E27FC236}">
              <a16:creationId xmlns="" xmlns:a16="http://schemas.microsoft.com/office/drawing/2014/main"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28" name="CustomShape 1">
          <a:extLst>
            <a:ext uri="{FF2B5EF4-FFF2-40B4-BE49-F238E27FC236}">
              <a16:creationId xmlns="" xmlns:a16="http://schemas.microsoft.com/office/drawing/2014/main"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29" name="CustomShape 1">
          <a:extLst>
            <a:ext uri="{FF2B5EF4-FFF2-40B4-BE49-F238E27FC236}">
              <a16:creationId xmlns="" xmlns:a16="http://schemas.microsoft.com/office/drawing/2014/main"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30" name="CustomShape 1">
          <a:extLst>
            <a:ext uri="{FF2B5EF4-FFF2-40B4-BE49-F238E27FC236}">
              <a16:creationId xmlns="" xmlns:a16="http://schemas.microsoft.com/office/drawing/2014/main"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31" name="CustomShape 1">
          <a:extLst>
            <a:ext uri="{FF2B5EF4-FFF2-40B4-BE49-F238E27FC236}">
              <a16:creationId xmlns="" xmlns:a16="http://schemas.microsoft.com/office/drawing/2014/main"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32" name="CustomShape 1">
          <a:extLst>
            <a:ext uri="{FF2B5EF4-FFF2-40B4-BE49-F238E27FC236}">
              <a16:creationId xmlns="" xmlns:a16="http://schemas.microsoft.com/office/drawing/2014/main"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33" name="CustomShape 1">
          <a:extLst>
            <a:ext uri="{FF2B5EF4-FFF2-40B4-BE49-F238E27FC236}">
              <a16:creationId xmlns="" xmlns:a16="http://schemas.microsoft.com/office/drawing/2014/main"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34" name="CustomShape 1">
          <a:extLst>
            <a:ext uri="{FF2B5EF4-FFF2-40B4-BE49-F238E27FC236}">
              <a16:creationId xmlns="" xmlns:a16="http://schemas.microsoft.com/office/drawing/2014/main"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35" name="CustomShape 1">
          <a:extLst>
            <a:ext uri="{FF2B5EF4-FFF2-40B4-BE49-F238E27FC236}">
              <a16:creationId xmlns="" xmlns:a16="http://schemas.microsoft.com/office/drawing/2014/main"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36" name="CustomShape 1">
          <a:extLst>
            <a:ext uri="{FF2B5EF4-FFF2-40B4-BE49-F238E27FC236}">
              <a16:creationId xmlns="" xmlns:a16="http://schemas.microsoft.com/office/drawing/2014/main"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37" name="CustomShape 1">
          <a:extLst>
            <a:ext uri="{FF2B5EF4-FFF2-40B4-BE49-F238E27FC236}">
              <a16:creationId xmlns="" xmlns:a16="http://schemas.microsoft.com/office/drawing/2014/main"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38" name="CustomShape 1">
          <a:extLst>
            <a:ext uri="{FF2B5EF4-FFF2-40B4-BE49-F238E27FC236}">
              <a16:creationId xmlns="" xmlns:a16="http://schemas.microsoft.com/office/drawing/2014/main"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39" name="CustomShape 1">
          <a:extLst>
            <a:ext uri="{FF2B5EF4-FFF2-40B4-BE49-F238E27FC236}">
              <a16:creationId xmlns="" xmlns:a16="http://schemas.microsoft.com/office/drawing/2014/main"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40" name="CustomShape 1">
          <a:extLst>
            <a:ext uri="{FF2B5EF4-FFF2-40B4-BE49-F238E27FC236}">
              <a16:creationId xmlns="" xmlns:a16="http://schemas.microsoft.com/office/drawing/2014/main"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41" name="CustomShape 1">
          <a:extLst>
            <a:ext uri="{FF2B5EF4-FFF2-40B4-BE49-F238E27FC236}">
              <a16:creationId xmlns="" xmlns:a16="http://schemas.microsoft.com/office/drawing/2014/main"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42" name="CustomShape 1">
          <a:extLst>
            <a:ext uri="{FF2B5EF4-FFF2-40B4-BE49-F238E27FC236}">
              <a16:creationId xmlns="" xmlns:a16="http://schemas.microsoft.com/office/drawing/2014/main"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43" name="CustomShape 1">
          <a:extLst>
            <a:ext uri="{FF2B5EF4-FFF2-40B4-BE49-F238E27FC236}">
              <a16:creationId xmlns="" xmlns:a16="http://schemas.microsoft.com/office/drawing/2014/main"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44" name="CustomShape 1">
          <a:extLst>
            <a:ext uri="{FF2B5EF4-FFF2-40B4-BE49-F238E27FC236}">
              <a16:creationId xmlns="" xmlns:a16="http://schemas.microsoft.com/office/drawing/2014/main"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45" name="CustomShape 1">
          <a:extLst>
            <a:ext uri="{FF2B5EF4-FFF2-40B4-BE49-F238E27FC236}">
              <a16:creationId xmlns="" xmlns:a16="http://schemas.microsoft.com/office/drawing/2014/main"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46" name="CustomShape 1">
          <a:extLst>
            <a:ext uri="{FF2B5EF4-FFF2-40B4-BE49-F238E27FC236}">
              <a16:creationId xmlns="" xmlns:a16="http://schemas.microsoft.com/office/drawing/2014/main"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47" name="CustomShape 1">
          <a:extLst>
            <a:ext uri="{FF2B5EF4-FFF2-40B4-BE49-F238E27FC236}">
              <a16:creationId xmlns="" xmlns:a16="http://schemas.microsoft.com/office/drawing/2014/main"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48" name="CustomShape 1">
          <a:extLst>
            <a:ext uri="{FF2B5EF4-FFF2-40B4-BE49-F238E27FC236}">
              <a16:creationId xmlns="" xmlns:a16="http://schemas.microsoft.com/office/drawing/2014/main"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449" name="CustomShape 1">
          <a:extLst>
            <a:ext uri="{FF2B5EF4-FFF2-40B4-BE49-F238E27FC236}">
              <a16:creationId xmlns="" xmlns:a16="http://schemas.microsoft.com/office/drawing/2014/main"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50" name="CustomShape 1">
          <a:extLst>
            <a:ext uri="{FF2B5EF4-FFF2-40B4-BE49-F238E27FC236}">
              <a16:creationId xmlns="" xmlns:a16="http://schemas.microsoft.com/office/drawing/2014/main"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51" name="CustomShape 1">
          <a:extLst>
            <a:ext uri="{FF2B5EF4-FFF2-40B4-BE49-F238E27FC236}">
              <a16:creationId xmlns="" xmlns:a16="http://schemas.microsoft.com/office/drawing/2014/main"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52" name="CustomShape 1">
          <a:extLst>
            <a:ext uri="{FF2B5EF4-FFF2-40B4-BE49-F238E27FC236}">
              <a16:creationId xmlns="" xmlns:a16="http://schemas.microsoft.com/office/drawing/2014/main"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53" name="CustomShape 1">
          <a:extLst>
            <a:ext uri="{FF2B5EF4-FFF2-40B4-BE49-F238E27FC236}">
              <a16:creationId xmlns="" xmlns:a16="http://schemas.microsoft.com/office/drawing/2014/main"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54" name="CustomShape 1">
          <a:extLst>
            <a:ext uri="{FF2B5EF4-FFF2-40B4-BE49-F238E27FC236}">
              <a16:creationId xmlns="" xmlns:a16="http://schemas.microsoft.com/office/drawing/2014/main"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55" name="CustomShape 1">
          <a:extLst>
            <a:ext uri="{FF2B5EF4-FFF2-40B4-BE49-F238E27FC236}">
              <a16:creationId xmlns="" xmlns:a16="http://schemas.microsoft.com/office/drawing/2014/main"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56" name="CustomShape 1">
          <a:extLst>
            <a:ext uri="{FF2B5EF4-FFF2-40B4-BE49-F238E27FC236}">
              <a16:creationId xmlns="" xmlns:a16="http://schemas.microsoft.com/office/drawing/2014/main"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57" name="CustomShape 1">
          <a:extLst>
            <a:ext uri="{FF2B5EF4-FFF2-40B4-BE49-F238E27FC236}">
              <a16:creationId xmlns="" xmlns:a16="http://schemas.microsoft.com/office/drawing/2014/main"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58" name="CustomShape 1">
          <a:extLst>
            <a:ext uri="{FF2B5EF4-FFF2-40B4-BE49-F238E27FC236}">
              <a16:creationId xmlns="" xmlns:a16="http://schemas.microsoft.com/office/drawing/2014/main"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59" name="CustomShape 1">
          <a:extLst>
            <a:ext uri="{FF2B5EF4-FFF2-40B4-BE49-F238E27FC236}">
              <a16:creationId xmlns="" xmlns:a16="http://schemas.microsoft.com/office/drawing/2014/main"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60" name="CustomShape 1">
          <a:extLst>
            <a:ext uri="{FF2B5EF4-FFF2-40B4-BE49-F238E27FC236}">
              <a16:creationId xmlns="" xmlns:a16="http://schemas.microsoft.com/office/drawing/2014/main"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61" name="CustomShape 1">
          <a:extLst>
            <a:ext uri="{FF2B5EF4-FFF2-40B4-BE49-F238E27FC236}">
              <a16:creationId xmlns="" xmlns:a16="http://schemas.microsoft.com/office/drawing/2014/main"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62" name="CustomShape 1">
          <a:extLst>
            <a:ext uri="{FF2B5EF4-FFF2-40B4-BE49-F238E27FC236}">
              <a16:creationId xmlns="" xmlns:a16="http://schemas.microsoft.com/office/drawing/2014/main"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63" name="CustomShape 1">
          <a:extLst>
            <a:ext uri="{FF2B5EF4-FFF2-40B4-BE49-F238E27FC236}">
              <a16:creationId xmlns="" xmlns:a16="http://schemas.microsoft.com/office/drawing/2014/main"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64" name="CustomShape 1">
          <a:extLst>
            <a:ext uri="{FF2B5EF4-FFF2-40B4-BE49-F238E27FC236}">
              <a16:creationId xmlns="" xmlns:a16="http://schemas.microsoft.com/office/drawing/2014/main"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65" name="CustomShape 1">
          <a:extLst>
            <a:ext uri="{FF2B5EF4-FFF2-40B4-BE49-F238E27FC236}">
              <a16:creationId xmlns="" xmlns:a16="http://schemas.microsoft.com/office/drawing/2014/main"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66" name="CustomShape 1">
          <a:extLst>
            <a:ext uri="{FF2B5EF4-FFF2-40B4-BE49-F238E27FC236}">
              <a16:creationId xmlns="" xmlns:a16="http://schemas.microsoft.com/office/drawing/2014/main"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67" name="CustomShape 1">
          <a:extLst>
            <a:ext uri="{FF2B5EF4-FFF2-40B4-BE49-F238E27FC236}">
              <a16:creationId xmlns="" xmlns:a16="http://schemas.microsoft.com/office/drawing/2014/main"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68" name="CustomShape 1">
          <a:extLst>
            <a:ext uri="{FF2B5EF4-FFF2-40B4-BE49-F238E27FC236}">
              <a16:creationId xmlns="" xmlns:a16="http://schemas.microsoft.com/office/drawing/2014/main"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69" name="CustomShape 1">
          <a:extLst>
            <a:ext uri="{FF2B5EF4-FFF2-40B4-BE49-F238E27FC236}">
              <a16:creationId xmlns="" xmlns:a16="http://schemas.microsoft.com/office/drawing/2014/main"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70" name="CustomShape 1">
          <a:extLst>
            <a:ext uri="{FF2B5EF4-FFF2-40B4-BE49-F238E27FC236}">
              <a16:creationId xmlns="" xmlns:a16="http://schemas.microsoft.com/office/drawing/2014/main"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71" name="CustomShape 1">
          <a:extLst>
            <a:ext uri="{FF2B5EF4-FFF2-40B4-BE49-F238E27FC236}">
              <a16:creationId xmlns="" xmlns:a16="http://schemas.microsoft.com/office/drawing/2014/main"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72" name="CustomShape 1">
          <a:extLst>
            <a:ext uri="{FF2B5EF4-FFF2-40B4-BE49-F238E27FC236}">
              <a16:creationId xmlns="" xmlns:a16="http://schemas.microsoft.com/office/drawing/2014/main"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73" name="CustomShape 1">
          <a:extLst>
            <a:ext uri="{FF2B5EF4-FFF2-40B4-BE49-F238E27FC236}">
              <a16:creationId xmlns="" xmlns:a16="http://schemas.microsoft.com/office/drawing/2014/main"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74" name="CustomShape 1">
          <a:extLst>
            <a:ext uri="{FF2B5EF4-FFF2-40B4-BE49-F238E27FC236}">
              <a16:creationId xmlns="" xmlns:a16="http://schemas.microsoft.com/office/drawing/2014/main"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75" name="CustomShape 1">
          <a:extLst>
            <a:ext uri="{FF2B5EF4-FFF2-40B4-BE49-F238E27FC236}">
              <a16:creationId xmlns="" xmlns:a16="http://schemas.microsoft.com/office/drawing/2014/main"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76" name="CustomShape 1">
          <a:extLst>
            <a:ext uri="{FF2B5EF4-FFF2-40B4-BE49-F238E27FC236}">
              <a16:creationId xmlns="" xmlns:a16="http://schemas.microsoft.com/office/drawing/2014/main"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77" name="CustomShape 1">
          <a:extLst>
            <a:ext uri="{FF2B5EF4-FFF2-40B4-BE49-F238E27FC236}">
              <a16:creationId xmlns="" xmlns:a16="http://schemas.microsoft.com/office/drawing/2014/main"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78" name="CustomShape 1">
          <a:extLst>
            <a:ext uri="{FF2B5EF4-FFF2-40B4-BE49-F238E27FC236}">
              <a16:creationId xmlns="" xmlns:a16="http://schemas.microsoft.com/office/drawing/2014/main"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79" name="CustomShape 1">
          <a:extLst>
            <a:ext uri="{FF2B5EF4-FFF2-40B4-BE49-F238E27FC236}">
              <a16:creationId xmlns="" xmlns:a16="http://schemas.microsoft.com/office/drawing/2014/main"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80" name="CustomShape 1">
          <a:extLst>
            <a:ext uri="{FF2B5EF4-FFF2-40B4-BE49-F238E27FC236}">
              <a16:creationId xmlns="" xmlns:a16="http://schemas.microsoft.com/office/drawing/2014/main"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81" name="CustomShape 1">
          <a:extLst>
            <a:ext uri="{FF2B5EF4-FFF2-40B4-BE49-F238E27FC236}">
              <a16:creationId xmlns="" xmlns:a16="http://schemas.microsoft.com/office/drawing/2014/main"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82" name="CustomShape 1">
          <a:extLst>
            <a:ext uri="{FF2B5EF4-FFF2-40B4-BE49-F238E27FC236}">
              <a16:creationId xmlns="" xmlns:a16="http://schemas.microsoft.com/office/drawing/2014/main"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83" name="CustomShape 1">
          <a:extLst>
            <a:ext uri="{FF2B5EF4-FFF2-40B4-BE49-F238E27FC236}">
              <a16:creationId xmlns="" xmlns:a16="http://schemas.microsoft.com/office/drawing/2014/main"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84" name="CustomShape 1">
          <a:extLst>
            <a:ext uri="{FF2B5EF4-FFF2-40B4-BE49-F238E27FC236}">
              <a16:creationId xmlns="" xmlns:a16="http://schemas.microsoft.com/office/drawing/2014/main"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85" name="CustomShape 1">
          <a:extLst>
            <a:ext uri="{FF2B5EF4-FFF2-40B4-BE49-F238E27FC236}">
              <a16:creationId xmlns="" xmlns:a16="http://schemas.microsoft.com/office/drawing/2014/main"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86" name="CustomShape 1">
          <a:extLst>
            <a:ext uri="{FF2B5EF4-FFF2-40B4-BE49-F238E27FC236}">
              <a16:creationId xmlns="" xmlns:a16="http://schemas.microsoft.com/office/drawing/2014/main"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87" name="CustomShape 1">
          <a:extLst>
            <a:ext uri="{FF2B5EF4-FFF2-40B4-BE49-F238E27FC236}">
              <a16:creationId xmlns="" xmlns:a16="http://schemas.microsoft.com/office/drawing/2014/main"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88" name="CustomShape 1">
          <a:extLst>
            <a:ext uri="{FF2B5EF4-FFF2-40B4-BE49-F238E27FC236}">
              <a16:creationId xmlns="" xmlns:a16="http://schemas.microsoft.com/office/drawing/2014/main"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89" name="CustomShape 1">
          <a:extLst>
            <a:ext uri="{FF2B5EF4-FFF2-40B4-BE49-F238E27FC236}">
              <a16:creationId xmlns="" xmlns:a16="http://schemas.microsoft.com/office/drawing/2014/main"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90" name="CustomShape 1">
          <a:extLst>
            <a:ext uri="{FF2B5EF4-FFF2-40B4-BE49-F238E27FC236}">
              <a16:creationId xmlns="" xmlns:a16="http://schemas.microsoft.com/office/drawing/2014/main"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491" name="CustomShape 1">
          <a:extLst>
            <a:ext uri="{FF2B5EF4-FFF2-40B4-BE49-F238E27FC236}">
              <a16:creationId xmlns="" xmlns:a16="http://schemas.microsoft.com/office/drawing/2014/main"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92" name="CustomShape 1">
          <a:extLst>
            <a:ext uri="{FF2B5EF4-FFF2-40B4-BE49-F238E27FC236}">
              <a16:creationId xmlns="" xmlns:a16="http://schemas.microsoft.com/office/drawing/2014/main"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93" name="CustomShape 1">
          <a:extLst>
            <a:ext uri="{FF2B5EF4-FFF2-40B4-BE49-F238E27FC236}">
              <a16:creationId xmlns="" xmlns:a16="http://schemas.microsoft.com/office/drawing/2014/main"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94" name="CustomShape 1">
          <a:extLst>
            <a:ext uri="{FF2B5EF4-FFF2-40B4-BE49-F238E27FC236}">
              <a16:creationId xmlns="" xmlns:a16="http://schemas.microsoft.com/office/drawing/2014/main"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95" name="CustomShape 1">
          <a:extLst>
            <a:ext uri="{FF2B5EF4-FFF2-40B4-BE49-F238E27FC236}">
              <a16:creationId xmlns="" xmlns:a16="http://schemas.microsoft.com/office/drawing/2014/main"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96" name="CustomShape 1">
          <a:extLst>
            <a:ext uri="{FF2B5EF4-FFF2-40B4-BE49-F238E27FC236}">
              <a16:creationId xmlns="" xmlns:a16="http://schemas.microsoft.com/office/drawing/2014/main"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97" name="CustomShape 1">
          <a:extLst>
            <a:ext uri="{FF2B5EF4-FFF2-40B4-BE49-F238E27FC236}">
              <a16:creationId xmlns="" xmlns:a16="http://schemas.microsoft.com/office/drawing/2014/main"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98" name="CustomShape 1">
          <a:extLst>
            <a:ext uri="{FF2B5EF4-FFF2-40B4-BE49-F238E27FC236}">
              <a16:creationId xmlns="" xmlns:a16="http://schemas.microsoft.com/office/drawing/2014/main"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99" name="CustomShape 1">
          <a:extLst>
            <a:ext uri="{FF2B5EF4-FFF2-40B4-BE49-F238E27FC236}">
              <a16:creationId xmlns="" xmlns:a16="http://schemas.microsoft.com/office/drawing/2014/main"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00" name="CustomShape 1">
          <a:extLst>
            <a:ext uri="{FF2B5EF4-FFF2-40B4-BE49-F238E27FC236}">
              <a16:creationId xmlns="" xmlns:a16="http://schemas.microsoft.com/office/drawing/2014/main"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01" name="CustomShape 1">
          <a:extLst>
            <a:ext uri="{FF2B5EF4-FFF2-40B4-BE49-F238E27FC236}">
              <a16:creationId xmlns="" xmlns:a16="http://schemas.microsoft.com/office/drawing/2014/main"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02" name="CustomShape 1">
          <a:extLst>
            <a:ext uri="{FF2B5EF4-FFF2-40B4-BE49-F238E27FC236}">
              <a16:creationId xmlns="" xmlns:a16="http://schemas.microsoft.com/office/drawing/2014/main"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03" name="CustomShape 1">
          <a:extLst>
            <a:ext uri="{FF2B5EF4-FFF2-40B4-BE49-F238E27FC236}">
              <a16:creationId xmlns="" xmlns:a16="http://schemas.microsoft.com/office/drawing/2014/main"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04" name="CustomShape 1">
          <a:extLst>
            <a:ext uri="{FF2B5EF4-FFF2-40B4-BE49-F238E27FC236}">
              <a16:creationId xmlns="" xmlns:a16="http://schemas.microsoft.com/office/drawing/2014/main"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05" name="CustomShape 1">
          <a:extLst>
            <a:ext uri="{FF2B5EF4-FFF2-40B4-BE49-F238E27FC236}">
              <a16:creationId xmlns="" xmlns:a16="http://schemas.microsoft.com/office/drawing/2014/main"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06" name="CustomShape 1">
          <a:extLst>
            <a:ext uri="{FF2B5EF4-FFF2-40B4-BE49-F238E27FC236}">
              <a16:creationId xmlns="" xmlns:a16="http://schemas.microsoft.com/office/drawing/2014/main"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07" name="CustomShape 1">
          <a:extLst>
            <a:ext uri="{FF2B5EF4-FFF2-40B4-BE49-F238E27FC236}">
              <a16:creationId xmlns="" xmlns:a16="http://schemas.microsoft.com/office/drawing/2014/main"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08" name="CustomShape 1">
          <a:extLst>
            <a:ext uri="{FF2B5EF4-FFF2-40B4-BE49-F238E27FC236}">
              <a16:creationId xmlns="" xmlns:a16="http://schemas.microsoft.com/office/drawing/2014/main"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09" name="CustomShape 1">
          <a:extLst>
            <a:ext uri="{FF2B5EF4-FFF2-40B4-BE49-F238E27FC236}">
              <a16:creationId xmlns="" xmlns:a16="http://schemas.microsoft.com/office/drawing/2014/main"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10" name="CustomShape 1">
          <a:extLst>
            <a:ext uri="{FF2B5EF4-FFF2-40B4-BE49-F238E27FC236}">
              <a16:creationId xmlns="" xmlns:a16="http://schemas.microsoft.com/office/drawing/2014/main"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11" name="CustomShape 1">
          <a:extLst>
            <a:ext uri="{FF2B5EF4-FFF2-40B4-BE49-F238E27FC236}">
              <a16:creationId xmlns="" xmlns:a16="http://schemas.microsoft.com/office/drawing/2014/main"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12" name="CustomShape 1">
          <a:extLst>
            <a:ext uri="{FF2B5EF4-FFF2-40B4-BE49-F238E27FC236}">
              <a16:creationId xmlns="" xmlns:a16="http://schemas.microsoft.com/office/drawing/2014/main"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13" name="CustomShape 1">
          <a:extLst>
            <a:ext uri="{FF2B5EF4-FFF2-40B4-BE49-F238E27FC236}">
              <a16:creationId xmlns="" xmlns:a16="http://schemas.microsoft.com/office/drawing/2014/main"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14" name="CustomShape 1">
          <a:extLst>
            <a:ext uri="{FF2B5EF4-FFF2-40B4-BE49-F238E27FC236}">
              <a16:creationId xmlns="" xmlns:a16="http://schemas.microsoft.com/office/drawing/2014/main"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15" name="CustomShape 1">
          <a:extLst>
            <a:ext uri="{FF2B5EF4-FFF2-40B4-BE49-F238E27FC236}">
              <a16:creationId xmlns="" xmlns:a16="http://schemas.microsoft.com/office/drawing/2014/main"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16" name="CustomShape 1">
          <a:extLst>
            <a:ext uri="{FF2B5EF4-FFF2-40B4-BE49-F238E27FC236}">
              <a16:creationId xmlns="" xmlns:a16="http://schemas.microsoft.com/office/drawing/2014/main"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17" name="CustomShape 1">
          <a:extLst>
            <a:ext uri="{FF2B5EF4-FFF2-40B4-BE49-F238E27FC236}">
              <a16:creationId xmlns="" xmlns:a16="http://schemas.microsoft.com/office/drawing/2014/main"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18" name="CustomShape 1">
          <a:extLst>
            <a:ext uri="{FF2B5EF4-FFF2-40B4-BE49-F238E27FC236}">
              <a16:creationId xmlns="" xmlns:a16="http://schemas.microsoft.com/office/drawing/2014/main"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19" name="CustomShape 1">
          <a:extLst>
            <a:ext uri="{FF2B5EF4-FFF2-40B4-BE49-F238E27FC236}">
              <a16:creationId xmlns="" xmlns:a16="http://schemas.microsoft.com/office/drawing/2014/main"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20" name="CustomShape 1">
          <a:extLst>
            <a:ext uri="{FF2B5EF4-FFF2-40B4-BE49-F238E27FC236}">
              <a16:creationId xmlns="" xmlns:a16="http://schemas.microsoft.com/office/drawing/2014/main"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21" name="CustomShape 1">
          <a:extLst>
            <a:ext uri="{FF2B5EF4-FFF2-40B4-BE49-F238E27FC236}">
              <a16:creationId xmlns="" xmlns:a16="http://schemas.microsoft.com/office/drawing/2014/main"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22" name="CustomShape 1">
          <a:extLst>
            <a:ext uri="{FF2B5EF4-FFF2-40B4-BE49-F238E27FC236}">
              <a16:creationId xmlns="" xmlns:a16="http://schemas.microsoft.com/office/drawing/2014/main"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23" name="CustomShape 1">
          <a:extLst>
            <a:ext uri="{FF2B5EF4-FFF2-40B4-BE49-F238E27FC236}">
              <a16:creationId xmlns="" xmlns:a16="http://schemas.microsoft.com/office/drawing/2014/main"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24" name="CustomShape 1">
          <a:extLst>
            <a:ext uri="{FF2B5EF4-FFF2-40B4-BE49-F238E27FC236}">
              <a16:creationId xmlns="" xmlns:a16="http://schemas.microsoft.com/office/drawing/2014/main"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25" name="CustomShape 1">
          <a:extLst>
            <a:ext uri="{FF2B5EF4-FFF2-40B4-BE49-F238E27FC236}">
              <a16:creationId xmlns="" xmlns:a16="http://schemas.microsoft.com/office/drawing/2014/main"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26" name="CustomShape 1">
          <a:extLst>
            <a:ext uri="{FF2B5EF4-FFF2-40B4-BE49-F238E27FC236}">
              <a16:creationId xmlns="" xmlns:a16="http://schemas.microsoft.com/office/drawing/2014/main"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27" name="CustomShape 1">
          <a:extLst>
            <a:ext uri="{FF2B5EF4-FFF2-40B4-BE49-F238E27FC236}">
              <a16:creationId xmlns="" xmlns:a16="http://schemas.microsoft.com/office/drawing/2014/main"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28" name="CustomShape 1">
          <a:extLst>
            <a:ext uri="{FF2B5EF4-FFF2-40B4-BE49-F238E27FC236}">
              <a16:creationId xmlns="" xmlns:a16="http://schemas.microsoft.com/office/drawing/2014/main"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29" name="CustomShape 1">
          <a:extLst>
            <a:ext uri="{FF2B5EF4-FFF2-40B4-BE49-F238E27FC236}">
              <a16:creationId xmlns="" xmlns:a16="http://schemas.microsoft.com/office/drawing/2014/main"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30" name="CustomShape 1">
          <a:extLst>
            <a:ext uri="{FF2B5EF4-FFF2-40B4-BE49-F238E27FC236}">
              <a16:creationId xmlns="" xmlns:a16="http://schemas.microsoft.com/office/drawing/2014/main"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31" name="CustomShape 1">
          <a:extLst>
            <a:ext uri="{FF2B5EF4-FFF2-40B4-BE49-F238E27FC236}">
              <a16:creationId xmlns="" xmlns:a16="http://schemas.microsoft.com/office/drawing/2014/main"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32" name="CustomShape 1">
          <a:extLst>
            <a:ext uri="{FF2B5EF4-FFF2-40B4-BE49-F238E27FC236}">
              <a16:creationId xmlns="" xmlns:a16="http://schemas.microsoft.com/office/drawing/2014/main"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33" name="CustomShape 1">
          <a:extLst>
            <a:ext uri="{FF2B5EF4-FFF2-40B4-BE49-F238E27FC236}">
              <a16:creationId xmlns="" xmlns:a16="http://schemas.microsoft.com/office/drawing/2014/main"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34" name="CustomShape 1">
          <a:extLst>
            <a:ext uri="{FF2B5EF4-FFF2-40B4-BE49-F238E27FC236}">
              <a16:creationId xmlns="" xmlns:a16="http://schemas.microsoft.com/office/drawing/2014/main"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35" name="CustomShape 1">
          <a:extLst>
            <a:ext uri="{FF2B5EF4-FFF2-40B4-BE49-F238E27FC236}">
              <a16:creationId xmlns="" xmlns:a16="http://schemas.microsoft.com/office/drawing/2014/main"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36" name="CustomShape 1">
          <a:extLst>
            <a:ext uri="{FF2B5EF4-FFF2-40B4-BE49-F238E27FC236}">
              <a16:creationId xmlns="" xmlns:a16="http://schemas.microsoft.com/office/drawing/2014/main"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37" name="CustomShape 1">
          <a:extLst>
            <a:ext uri="{FF2B5EF4-FFF2-40B4-BE49-F238E27FC236}">
              <a16:creationId xmlns="" xmlns:a16="http://schemas.microsoft.com/office/drawing/2014/main"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38" name="CustomShape 1">
          <a:extLst>
            <a:ext uri="{FF2B5EF4-FFF2-40B4-BE49-F238E27FC236}">
              <a16:creationId xmlns="" xmlns:a16="http://schemas.microsoft.com/office/drawing/2014/main"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39" name="CustomShape 1">
          <a:extLst>
            <a:ext uri="{FF2B5EF4-FFF2-40B4-BE49-F238E27FC236}">
              <a16:creationId xmlns="" xmlns:a16="http://schemas.microsoft.com/office/drawing/2014/main"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40" name="CustomShape 1">
          <a:extLst>
            <a:ext uri="{FF2B5EF4-FFF2-40B4-BE49-F238E27FC236}">
              <a16:creationId xmlns="" xmlns:a16="http://schemas.microsoft.com/office/drawing/2014/main"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41" name="CustomShape 1">
          <a:extLst>
            <a:ext uri="{FF2B5EF4-FFF2-40B4-BE49-F238E27FC236}">
              <a16:creationId xmlns="" xmlns:a16="http://schemas.microsoft.com/office/drawing/2014/main"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42" name="CustomShape 1">
          <a:extLst>
            <a:ext uri="{FF2B5EF4-FFF2-40B4-BE49-F238E27FC236}">
              <a16:creationId xmlns="" xmlns:a16="http://schemas.microsoft.com/office/drawing/2014/main"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43" name="CustomShape 1">
          <a:extLst>
            <a:ext uri="{FF2B5EF4-FFF2-40B4-BE49-F238E27FC236}">
              <a16:creationId xmlns="" xmlns:a16="http://schemas.microsoft.com/office/drawing/2014/main"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44" name="CustomShape 1">
          <a:extLst>
            <a:ext uri="{FF2B5EF4-FFF2-40B4-BE49-F238E27FC236}">
              <a16:creationId xmlns="" xmlns:a16="http://schemas.microsoft.com/office/drawing/2014/main"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45" name="CustomShape 1">
          <a:extLst>
            <a:ext uri="{FF2B5EF4-FFF2-40B4-BE49-F238E27FC236}">
              <a16:creationId xmlns="" xmlns:a16="http://schemas.microsoft.com/office/drawing/2014/main"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46" name="CustomShape 1">
          <a:extLst>
            <a:ext uri="{FF2B5EF4-FFF2-40B4-BE49-F238E27FC236}">
              <a16:creationId xmlns="" xmlns:a16="http://schemas.microsoft.com/office/drawing/2014/main"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47" name="CustomShape 1">
          <a:extLst>
            <a:ext uri="{FF2B5EF4-FFF2-40B4-BE49-F238E27FC236}">
              <a16:creationId xmlns="" xmlns:a16="http://schemas.microsoft.com/office/drawing/2014/main"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48" name="CustomShape 1">
          <a:extLst>
            <a:ext uri="{FF2B5EF4-FFF2-40B4-BE49-F238E27FC236}">
              <a16:creationId xmlns="" xmlns:a16="http://schemas.microsoft.com/office/drawing/2014/main"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49" name="CustomShape 1">
          <a:extLst>
            <a:ext uri="{FF2B5EF4-FFF2-40B4-BE49-F238E27FC236}">
              <a16:creationId xmlns="" xmlns:a16="http://schemas.microsoft.com/office/drawing/2014/main"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50" name="CustomShape 1">
          <a:extLst>
            <a:ext uri="{FF2B5EF4-FFF2-40B4-BE49-F238E27FC236}">
              <a16:creationId xmlns="" xmlns:a16="http://schemas.microsoft.com/office/drawing/2014/main"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51" name="CustomShape 1">
          <a:extLst>
            <a:ext uri="{FF2B5EF4-FFF2-40B4-BE49-F238E27FC236}">
              <a16:creationId xmlns="" xmlns:a16="http://schemas.microsoft.com/office/drawing/2014/main"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52" name="CustomShape 1">
          <a:extLst>
            <a:ext uri="{FF2B5EF4-FFF2-40B4-BE49-F238E27FC236}">
              <a16:creationId xmlns="" xmlns:a16="http://schemas.microsoft.com/office/drawing/2014/main"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53" name="CustomShape 1">
          <a:extLst>
            <a:ext uri="{FF2B5EF4-FFF2-40B4-BE49-F238E27FC236}">
              <a16:creationId xmlns="" xmlns:a16="http://schemas.microsoft.com/office/drawing/2014/main"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54" name="CustomShape 1">
          <a:extLst>
            <a:ext uri="{FF2B5EF4-FFF2-40B4-BE49-F238E27FC236}">
              <a16:creationId xmlns="" xmlns:a16="http://schemas.microsoft.com/office/drawing/2014/main"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55" name="CustomShape 1">
          <a:extLst>
            <a:ext uri="{FF2B5EF4-FFF2-40B4-BE49-F238E27FC236}">
              <a16:creationId xmlns="" xmlns:a16="http://schemas.microsoft.com/office/drawing/2014/main"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56" name="CustomShape 1">
          <a:extLst>
            <a:ext uri="{FF2B5EF4-FFF2-40B4-BE49-F238E27FC236}">
              <a16:creationId xmlns="" xmlns:a16="http://schemas.microsoft.com/office/drawing/2014/main"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57" name="CustomShape 1">
          <a:extLst>
            <a:ext uri="{FF2B5EF4-FFF2-40B4-BE49-F238E27FC236}">
              <a16:creationId xmlns="" xmlns:a16="http://schemas.microsoft.com/office/drawing/2014/main"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58" name="CustomShape 1">
          <a:extLst>
            <a:ext uri="{FF2B5EF4-FFF2-40B4-BE49-F238E27FC236}">
              <a16:creationId xmlns="" xmlns:a16="http://schemas.microsoft.com/office/drawing/2014/main"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59" name="CustomShape 1">
          <a:extLst>
            <a:ext uri="{FF2B5EF4-FFF2-40B4-BE49-F238E27FC236}">
              <a16:creationId xmlns="" xmlns:a16="http://schemas.microsoft.com/office/drawing/2014/main"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60" name="CustomShape 1">
          <a:extLst>
            <a:ext uri="{FF2B5EF4-FFF2-40B4-BE49-F238E27FC236}">
              <a16:creationId xmlns="" xmlns:a16="http://schemas.microsoft.com/office/drawing/2014/main"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61" name="CustomShape 1">
          <a:extLst>
            <a:ext uri="{FF2B5EF4-FFF2-40B4-BE49-F238E27FC236}">
              <a16:creationId xmlns="" xmlns:a16="http://schemas.microsoft.com/office/drawing/2014/main"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62" name="CustomShape 1">
          <a:extLst>
            <a:ext uri="{FF2B5EF4-FFF2-40B4-BE49-F238E27FC236}">
              <a16:creationId xmlns="" xmlns:a16="http://schemas.microsoft.com/office/drawing/2014/main"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63" name="CustomShape 1">
          <a:extLst>
            <a:ext uri="{FF2B5EF4-FFF2-40B4-BE49-F238E27FC236}">
              <a16:creationId xmlns="" xmlns:a16="http://schemas.microsoft.com/office/drawing/2014/main"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64" name="CustomShape 1">
          <a:extLst>
            <a:ext uri="{FF2B5EF4-FFF2-40B4-BE49-F238E27FC236}">
              <a16:creationId xmlns="" xmlns:a16="http://schemas.microsoft.com/office/drawing/2014/main"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65" name="CustomShape 1">
          <a:extLst>
            <a:ext uri="{FF2B5EF4-FFF2-40B4-BE49-F238E27FC236}">
              <a16:creationId xmlns="" xmlns:a16="http://schemas.microsoft.com/office/drawing/2014/main"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66" name="CustomShape 1">
          <a:extLst>
            <a:ext uri="{FF2B5EF4-FFF2-40B4-BE49-F238E27FC236}">
              <a16:creationId xmlns="" xmlns:a16="http://schemas.microsoft.com/office/drawing/2014/main"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67" name="CustomShape 1">
          <a:extLst>
            <a:ext uri="{FF2B5EF4-FFF2-40B4-BE49-F238E27FC236}">
              <a16:creationId xmlns="" xmlns:a16="http://schemas.microsoft.com/office/drawing/2014/main"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68" name="CustomShape 1">
          <a:extLst>
            <a:ext uri="{FF2B5EF4-FFF2-40B4-BE49-F238E27FC236}">
              <a16:creationId xmlns="" xmlns:a16="http://schemas.microsoft.com/office/drawing/2014/main"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69" name="CustomShape 1">
          <a:extLst>
            <a:ext uri="{FF2B5EF4-FFF2-40B4-BE49-F238E27FC236}">
              <a16:creationId xmlns="" xmlns:a16="http://schemas.microsoft.com/office/drawing/2014/main"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70" name="CustomShape 1">
          <a:extLst>
            <a:ext uri="{FF2B5EF4-FFF2-40B4-BE49-F238E27FC236}">
              <a16:creationId xmlns="" xmlns:a16="http://schemas.microsoft.com/office/drawing/2014/main"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71" name="CustomShape 1">
          <a:extLst>
            <a:ext uri="{FF2B5EF4-FFF2-40B4-BE49-F238E27FC236}">
              <a16:creationId xmlns="" xmlns:a16="http://schemas.microsoft.com/office/drawing/2014/main"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72" name="CustomShape 1">
          <a:extLst>
            <a:ext uri="{FF2B5EF4-FFF2-40B4-BE49-F238E27FC236}">
              <a16:creationId xmlns="" xmlns:a16="http://schemas.microsoft.com/office/drawing/2014/main"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73" name="CustomShape 1">
          <a:extLst>
            <a:ext uri="{FF2B5EF4-FFF2-40B4-BE49-F238E27FC236}">
              <a16:creationId xmlns="" xmlns:a16="http://schemas.microsoft.com/office/drawing/2014/main"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74" name="CustomShape 1">
          <a:extLst>
            <a:ext uri="{FF2B5EF4-FFF2-40B4-BE49-F238E27FC236}">
              <a16:creationId xmlns="" xmlns:a16="http://schemas.microsoft.com/office/drawing/2014/main"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75" name="CustomShape 1">
          <a:extLst>
            <a:ext uri="{FF2B5EF4-FFF2-40B4-BE49-F238E27FC236}">
              <a16:creationId xmlns="" xmlns:a16="http://schemas.microsoft.com/office/drawing/2014/main"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76" name="CustomShape 1">
          <a:extLst>
            <a:ext uri="{FF2B5EF4-FFF2-40B4-BE49-F238E27FC236}">
              <a16:creationId xmlns="" xmlns:a16="http://schemas.microsoft.com/office/drawing/2014/main"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77" name="CustomShape 1">
          <a:extLst>
            <a:ext uri="{FF2B5EF4-FFF2-40B4-BE49-F238E27FC236}">
              <a16:creationId xmlns="" xmlns:a16="http://schemas.microsoft.com/office/drawing/2014/main"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78" name="CustomShape 1">
          <a:extLst>
            <a:ext uri="{FF2B5EF4-FFF2-40B4-BE49-F238E27FC236}">
              <a16:creationId xmlns="" xmlns:a16="http://schemas.microsoft.com/office/drawing/2014/main"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79" name="CustomShape 1">
          <a:extLst>
            <a:ext uri="{FF2B5EF4-FFF2-40B4-BE49-F238E27FC236}">
              <a16:creationId xmlns="" xmlns:a16="http://schemas.microsoft.com/office/drawing/2014/main"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80" name="CustomShape 1">
          <a:extLst>
            <a:ext uri="{FF2B5EF4-FFF2-40B4-BE49-F238E27FC236}">
              <a16:creationId xmlns="" xmlns:a16="http://schemas.microsoft.com/office/drawing/2014/main"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81" name="CustomShape 1">
          <a:extLst>
            <a:ext uri="{FF2B5EF4-FFF2-40B4-BE49-F238E27FC236}">
              <a16:creationId xmlns="" xmlns:a16="http://schemas.microsoft.com/office/drawing/2014/main"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82" name="CustomShape 1">
          <a:extLst>
            <a:ext uri="{FF2B5EF4-FFF2-40B4-BE49-F238E27FC236}">
              <a16:creationId xmlns="" xmlns:a16="http://schemas.microsoft.com/office/drawing/2014/main"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83" name="CustomShape 1">
          <a:extLst>
            <a:ext uri="{FF2B5EF4-FFF2-40B4-BE49-F238E27FC236}">
              <a16:creationId xmlns="" xmlns:a16="http://schemas.microsoft.com/office/drawing/2014/main"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84" name="CustomShape 1">
          <a:extLst>
            <a:ext uri="{FF2B5EF4-FFF2-40B4-BE49-F238E27FC236}">
              <a16:creationId xmlns="" xmlns:a16="http://schemas.microsoft.com/office/drawing/2014/main"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85" name="CustomShape 1">
          <a:extLst>
            <a:ext uri="{FF2B5EF4-FFF2-40B4-BE49-F238E27FC236}">
              <a16:creationId xmlns="" xmlns:a16="http://schemas.microsoft.com/office/drawing/2014/main"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86" name="CustomShape 1">
          <a:extLst>
            <a:ext uri="{FF2B5EF4-FFF2-40B4-BE49-F238E27FC236}">
              <a16:creationId xmlns="" xmlns:a16="http://schemas.microsoft.com/office/drawing/2014/main"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87" name="CustomShape 1">
          <a:extLst>
            <a:ext uri="{FF2B5EF4-FFF2-40B4-BE49-F238E27FC236}">
              <a16:creationId xmlns="" xmlns:a16="http://schemas.microsoft.com/office/drawing/2014/main"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88" name="CustomShape 1">
          <a:extLst>
            <a:ext uri="{FF2B5EF4-FFF2-40B4-BE49-F238E27FC236}">
              <a16:creationId xmlns="" xmlns:a16="http://schemas.microsoft.com/office/drawing/2014/main"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89" name="CustomShape 1">
          <a:extLst>
            <a:ext uri="{FF2B5EF4-FFF2-40B4-BE49-F238E27FC236}">
              <a16:creationId xmlns="" xmlns:a16="http://schemas.microsoft.com/office/drawing/2014/main"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90" name="CustomShape 1">
          <a:extLst>
            <a:ext uri="{FF2B5EF4-FFF2-40B4-BE49-F238E27FC236}">
              <a16:creationId xmlns="" xmlns:a16="http://schemas.microsoft.com/office/drawing/2014/main"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91" name="CustomShape 1">
          <a:extLst>
            <a:ext uri="{FF2B5EF4-FFF2-40B4-BE49-F238E27FC236}">
              <a16:creationId xmlns="" xmlns:a16="http://schemas.microsoft.com/office/drawing/2014/main"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92" name="CustomShape 1">
          <a:extLst>
            <a:ext uri="{FF2B5EF4-FFF2-40B4-BE49-F238E27FC236}">
              <a16:creationId xmlns="" xmlns:a16="http://schemas.microsoft.com/office/drawing/2014/main"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93" name="CustomShape 1">
          <a:extLst>
            <a:ext uri="{FF2B5EF4-FFF2-40B4-BE49-F238E27FC236}">
              <a16:creationId xmlns="" xmlns:a16="http://schemas.microsoft.com/office/drawing/2014/main"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94" name="CustomShape 1">
          <a:extLst>
            <a:ext uri="{FF2B5EF4-FFF2-40B4-BE49-F238E27FC236}">
              <a16:creationId xmlns="" xmlns:a16="http://schemas.microsoft.com/office/drawing/2014/main"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95" name="CustomShape 1">
          <a:extLst>
            <a:ext uri="{FF2B5EF4-FFF2-40B4-BE49-F238E27FC236}">
              <a16:creationId xmlns="" xmlns:a16="http://schemas.microsoft.com/office/drawing/2014/main"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96" name="CustomShape 1">
          <a:extLst>
            <a:ext uri="{FF2B5EF4-FFF2-40B4-BE49-F238E27FC236}">
              <a16:creationId xmlns="" xmlns:a16="http://schemas.microsoft.com/office/drawing/2014/main"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97" name="CustomShape 1">
          <a:extLst>
            <a:ext uri="{FF2B5EF4-FFF2-40B4-BE49-F238E27FC236}">
              <a16:creationId xmlns="" xmlns:a16="http://schemas.microsoft.com/office/drawing/2014/main"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98" name="CustomShape 1">
          <a:extLst>
            <a:ext uri="{FF2B5EF4-FFF2-40B4-BE49-F238E27FC236}">
              <a16:creationId xmlns="" xmlns:a16="http://schemas.microsoft.com/office/drawing/2014/main"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99" name="CustomShape 1">
          <a:extLst>
            <a:ext uri="{FF2B5EF4-FFF2-40B4-BE49-F238E27FC236}">
              <a16:creationId xmlns="" xmlns:a16="http://schemas.microsoft.com/office/drawing/2014/main"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00" name="CustomShape 1">
          <a:extLst>
            <a:ext uri="{FF2B5EF4-FFF2-40B4-BE49-F238E27FC236}">
              <a16:creationId xmlns="" xmlns:a16="http://schemas.microsoft.com/office/drawing/2014/main"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01" name="CustomShape 1">
          <a:extLst>
            <a:ext uri="{FF2B5EF4-FFF2-40B4-BE49-F238E27FC236}">
              <a16:creationId xmlns="" xmlns:a16="http://schemas.microsoft.com/office/drawing/2014/main"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02" name="CustomShape 1">
          <a:extLst>
            <a:ext uri="{FF2B5EF4-FFF2-40B4-BE49-F238E27FC236}">
              <a16:creationId xmlns="" xmlns:a16="http://schemas.microsoft.com/office/drawing/2014/main"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03" name="CustomShape 1">
          <a:extLst>
            <a:ext uri="{FF2B5EF4-FFF2-40B4-BE49-F238E27FC236}">
              <a16:creationId xmlns="" xmlns:a16="http://schemas.microsoft.com/office/drawing/2014/main"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04" name="CustomShape 1">
          <a:extLst>
            <a:ext uri="{FF2B5EF4-FFF2-40B4-BE49-F238E27FC236}">
              <a16:creationId xmlns="" xmlns:a16="http://schemas.microsoft.com/office/drawing/2014/main"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05" name="CustomShape 1">
          <a:extLst>
            <a:ext uri="{FF2B5EF4-FFF2-40B4-BE49-F238E27FC236}">
              <a16:creationId xmlns="" xmlns:a16="http://schemas.microsoft.com/office/drawing/2014/main"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06" name="CustomShape 1">
          <a:extLst>
            <a:ext uri="{FF2B5EF4-FFF2-40B4-BE49-F238E27FC236}">
              <a16:creationId xmlns="" xmlns:a16="http://schemas.microsoft.com/office/drawing/2014/main"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07" name="CustomShape 1">
          <a:extLst>
            <a:ext uri="{FF2B5EF4-FFF2-40B4-BE49-F238E27FC236}">
              <a16:creationId xmlns="" xmlns:a16="http://schemas.microsoft.com/office/drawing/2014/main"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08" name="CustomShape 1">
          <a:extLst>
            <a:ext uri="{FF2B5EF4-FFF2-40B4-BE49-F238E27FC236}">
              <a16:creationId xmlns="" xmlns:a16="http://schemas.microsoft.com/office/drawing/2014/main"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09" name="CustomShape 1">
          <a:extLst>
            <a:ext uri="{FF2B5EF4-FFF2-40B4-BE49-F238E27FC236}">
              <a16:creationId xmlns="" xmlns:a16="http://schemas.microsoft.com/office/drawing/2014/main"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10" name="CustomShape 1">
          <a:extLst>
            <a:ext uri="{FF2B5EF4-FFF2-40B4-BE49-F238E27FC236}">
              <a16:creationId xmlns="" xmlns:a16="http://schemas.microsoft.com/office/drawing/2014/main"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11" name="CustomShape 1">
          <a:extLst>
            <a:ext uri="{FF2B5EF4-FFF2-40B4-BE49-F238E27FC236}">
              <a16:creationId xmlns="" xmlns:a16="http://schemas.microsoft.com/office/drawing/2014/main"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12" name="CustomShape 1">
          <a:extLst>
            <a:ext uri="{FF2B5EF4-FFF2-40B4-BE49-F238E27FC236}">
              <a16:creationId xmlns="" xmlns:a16="http://schemas.microsoft.com/office/drawing/2014/main"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13" name="CustomShape 1">
          <a:extLst>
            <a:ext uri="{FF2B5EF4-FFF2-40B4-BE49-F238E27FC236}">
              <a16:creationId xmlns="" xmlns:a16="http://schemas.microsoft.com/office/drawing/2014/main"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14" name="CustomShape 1">
          <a:extLst>
            <a:ext uri="{FF2B5EF4-FFF2-40B4-BE49-F238E27FC236}">
              <a16:creationId xmlns="" xmlns:a16="http://schemas.microsoft.com/office/drawing/2014/main"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15" name="CustomShape 1">
          <a:extLst>
            <a:ext uri="{FF2B5EF4-FFF2-40B4-BE49-F238E27FC236}">
              <a16:creationId xmlns="" xmlns:a16="http://schemas.microsoft.com/office/drawing/2014/main"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16" name="CustomShape 1">
          <a:extLst>
            <a:ext uri="{FF2B5EF4-FFF2-40B4-BE49-F238E27FC236}">
              <a16:creationId xmlns="" xmlns:a16="http://schemas.microsoft.com/office/drawing/2014/main"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17" name="CustomShape 1">
          <a:extLst>
            <a:ext uri="{FF2B5EF4-FFF2-40B4-BE49-F238E27FC236}">
              <a16:creationId xmlns="" xmlns:a16="http://schemas.microsoft.com/office/drawing/2014/main"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18" name="CustomShape 1">
          <a:extLst>
            <a:ext uri="{FF2B5EF4-FFF2-40B4-BE49-F238E27FC236}">
              <a16:creationId xmlns="" xmlns:a16="http://schemas.microsoft.com/office/drawing/2014/main"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19" name="CustomShape 1">
          <a:extLst>
            <a:ext uri="{FF2B5EF4-FFF2-40B4-BE49-F238E27FC236}">
              <a16:creationId xmlns="" xmlns:a16="http://schemas.microsoft.com/office/drawing/2014/main"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20" name="CustomShape 1">
          <a:extLst>
            <a:ext uri="{FF2B5EF4-FFF2-40B4-BE49-F238E27FC236}">
              <a16:creationId xmlns="" xmlns:a16="http://schemas.microsoft.com/office/drawing/2014/main"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21" name="CustomShape 1">
          <a:extLst>
            <a:ext uri="{FF2B5EF4-FFF2-40B4-BE49-F238E27FC236}">
              <a16:creationId xmlns="" xmlns:a16="http://schemas.microsoft.com/office/drawing/2014/main"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22" name="CustomShape 1">
          <a:extLst>
            <a:ext uri="{FF2B5EF4-FFF2-40B4-BE49-F238E27FC236}">
              <a16:creationId xmlns="" xmlns:a16="http://schemas.microsoft.com/office/drawing/2014/main"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23" name="CustomShape 1">
          <a:extLst>
            <a:ext uri="{FF2B5EF4-FFF2-40B4-BE49-F238E27FC236}">
              <a16:creationId xmlns="" xmlns:a16="http://schemas.microsoft.com/office/drawing/2014/main"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24" name="CustomShape 1">
          <a:extLst>
            <a:ext uri="{FF2B5EF4-FFF2-40B4-BE49-F238E27FC236}">
              <a16:creationId xmlns="" xmlns:a16="http://schemas.microsoft.com/office/drawing/2014/main"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25" name="CustomShape 1">
          <a:extLst>
            <a:ext uri="{FF2B5EF4-FFF2-40B4-BE49-F238E27FC236}">
              <a16:creationId xmlns="" xmlns:a16="http://schemas.microsoft.com/office/drawing/2014/main"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26" name="CustomShape 1">
          <a:extLst>
            <a:ext uri="{FF2B5EF4-FFF2-40B4-BE49-F238E27FC236}">
              <a16:creationId xmlns="" xmlns:a16="http://schemas.microsoft.com/office/drawing/2014/main"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27" name="CustomShape 1">
          <a:extLst>
            <a:ext uri="{FF2B5EF4-FFF2-40B4-BE49-F238E27FC236}">
              <a16:creationId xmlns="" xmlns:a16="http://schemas.microsoft.com/office/drawing/2014/main"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28" name="CustomShape 1">
          <a:extLst>
            <a:ext uri="{FF2B5EF4-FFF2-40B4-BE49-F238E27FC236}">
              <a16:creationId xmlns="" xmlns:a16="http://schemas.microsoft.com/office/drawing/2014/main"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29" name="CustomShape 1">
          <a:extLst>
            <a:ext uri="{FF2B5EF4-FFF2-40B4-BE49-F238E27FC236}">
              <a16:creationId xmlns="" xmlns:a16="http://schemas.microsoft.com/office/drawing/2014/main"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30" name="CustomShape 1">
          <a:extLst>
            <a:ext uri="{FF2B5EF4-FFF2-40B4-BE49-F238E27FC236}">
              <a16:creationId xmlns="" xmlns:a16="http://schemas.microsoft.com/office/drawing/2014/main"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31" name="CustomShape 1">
          <a:extLst>
            <a:ext uri="{FF2B5EF4-FFF2-40B4-BE49-F238E27FC236}">
              <a16:creationId xmlns="" xmlns:a16="http://schemas.microsoft.com/office/drawing/2014/main"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32" name="CustomShape 1">
          <a:extLst>
            <a:ext uri="{FF2B5EF4-FFF2-40B4-BE49-F238E27FC236}">
              <a16:creationId xmlns="" xmlns:a16="http://schemas.microsoft.com/office/drawing/2014/main"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33" name="CustomShape 1">
          <a:extLst>
            <a:ext uri="{FF2B5EF4-FFF2-40B4-BE49-F238E27FC236}">
              <a16:creationId xmlns="" xmlns:a16="http://schemas.microsoft.com/office/drawing/2014/main"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34" name="CustomShape 1">
          <a:extLst>
            <a:ext uri="{FF2B5EF4-FFF2-40B4-BE49-F238E27FC236}">
              <a16:creationId xmlns="" xmlns:a16="http://schemas.microsoft.com/office/drawing/2014/main"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35" name="CustomShape 1">
          <a:extLst>
            <a:ext uri="{FF2B5EF4-FFF2-40B4-BE49-F238E27FC236}">
              <a16:creationId xmlns="" xmlns:a16="http://schemas.microsoft.com/office/drawing/2014/main"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36" name="CustomShape 1">
          <a:extLst>
            <a:ext uri="{FF2B5EF4-FFF2-40B4-BE49-F238E27FC236}">
              <a16:creationId xmlns="" xmlns:a16="http://schemas.microsoft.com/office/drawing/2014/main"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37" name="CustomShape 1">
          <a:extLst>
            <a:ext uri="{FF2B5EF4-FFF2-40B4-BE49-F238E27FC236}">
              <a16:creationId xmlns="" xmlns:a16="http://schemas.microsoft.com/office/drawing/2014/main"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38" name="CustomShape 1">
          <a:extLst>
            <a:ext uri="{FF2B5EF4-FFF2-40B4-BE49-F238E27FC236}">
              <a16:creationId xmlns="" xmlns:a16="http://schemas.microsoft.com/office/drawing/2014/main"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39" name="CustomShape 1">
          <a:extLst>
            <a:ext uri="{FF2B5EF4-FFF2-40B4-BE49-F238E27FC236}">
              <a16:creationId xmlns="" xmlns:a16="http://schemas.microsoft.com/office/drawing/2014/main"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40" name="CustomShape 1">
          <a:extLst>
            <a:ext uri="{FF2B5EF4-FFF2-40B4-BE49-F238E27FC236}">
              <a16:creationId xmlns="" xmlns:a16="http://schemas.microsoft.com/office/drawing/2014/main"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41" name="CustomShape 1">
          <a:extLst>
            <a:ext uri="{FF2B5EF4-FFF2-40B4-BE49-F238E27FC236}">
              <a16:creationId xmlns="" xmlns:a16="http://schemas.microsoft.com/office/drawing/2014/main"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42" name="CustomShape 1">
          <a:extLst>
            <a:ext uri="{FF2B5EF4-FFF2-40B4-BE49-F238E27FC236}">
              <a16:creationId xmlns="" xmlns:a16="http://schemas.microsoft.com/office/drawing/2014/main"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43" name="CustomShape 1">
          <a:extLst>
            <a:ext uri="{FF2B5EF4-FFF2-40B4-BE49-F238E27FC236}">
              <a16:creationId xmlns="" xmlns:a16="http://schemas.microsoft.com/office/drawing/2014/main"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44" name="CustomShape 1">
          <a:extLst>
            <a:ext uri="{FF2B5EF4-FFF2-40B4-BE49-F238E27FC236}">
              <a16:creationId xmlns="" xmlns:a16="http://schemas.microsoft.com/office/drawing/2014/main"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45" name="CustomShape 1">
          <a:extLst>
            <a:ext uri="{FF2B5EF4-FFF2-40B4-BE49-F238E27FC236}">
              <a16:creationId xmlns="" xmlns:a16="http://schemas.microsoft.com/office/drawing/2014/main"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46" name="CustomShape 1">
          <a:extLst>
            <a:ext uri="{FF2B5EF4-FFF2-40B4-BE49-F238E27FC236}">
              <a16:creationId xmlns="" xmlns:a16="http://schemas.microsoft.com/office/drawing/2014/main"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47" name="CustomShape 1">
          <a:extLst>
            <a:ext uri="{FF2B5EF4-FFF2-40B4-BE49-F238E27FC236}">
              <a16:creationId xmlns="" xmlns:a16="http://schemas.microsoft.com/office/drawing/2014/main"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48" name="CustomShape 1">
          <a:extLst>
            <a:ext uri="{FF2B5EF4-FFF2-40B4-BE49-F238E27FC236}">
              <a16:creationId xmlns="" xmlns:a16="http://schemas.microsoft.com/office/drawing/2014/main"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49" name="CustomShape 1">
          <a:extLst>
            <a:ext uri="{FF2B5EF4-FFF2-40B4-BE49-F238E27FC236}">
              <a16:creationId xmlns="" xmlns:a16="http://schemas.microsoft.com/office/drawing/2014/main"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50" name="CustomShape 1">
          <a:extLst>
            <a:ext uri="{FF2B5EF4-FFF2-40B4-BE49-F238E27FC236}">
              <a16:creationId xmlns="" xmlns:a16="http://schemas.microsoft.com/office/drawing/2014/main"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51" name="CustomShape 1">
          <a:extLst>
            <a:ext uri="{FF2B5EF4-FFF2-40B4-BE49-F238E27FC236}">
              <a16:creationId xmlns="" xmlns:a16="http://schemas.microsoft.com/office/drawing/2014/main"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52" name="CustomShape 1">
          <a:extLst>
            <a:ext uri="{FF2B5EF4-FFF2-40B4-BE49-F238E27FC236}">
              <a16:creationId xmlns="" xmlns:a16="http://schemas.microsoft.com/office/drawing/2014/main"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53" name="CustomShape 1">
          <a:extLst>
            <a:ext uri="{FF2B5EF4-FFF2-40B4-BE49-F238E27FC236}">
              <a16:creationId xmlns="" xmlns:a16="http://schemas.microsoft.com/office/drawing/2014/main"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54" name="CustomShape 1">
          <a:extLst>
            <a:ext uri="{FF2B5EF4-FFF2-40B4-BE49-F238E27FC236}">
              <a16:creationId xmlns="" xmlns:a16="http://schemas.microsoft.com/office/drawing/2014/main"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55" name="CustomShape 1">
          <a:extLst>
            <a:ext uri="{FF2B5EF4-FFF2-40B4-BE49-F238E27FC236}">
              <a16:creationId xmlns="" xmlns:a16="http://schemas.microsoft.com/office/drawing/2014/main"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56" name="CustomShape 1">
          <a:extLst>
            <a:ext uri="{FF2B5EF4-FFF2-40B4-BE49-F238E27FC236}">
              <a16:creationId xmlns="" xmlns:a16="http://schemas.microsoft.com/office/drawing/2014/main"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57" name="CustomShape 1">
          <a:extLst>
            <a:ext uri="{FF2B5EF4-FFF2-40B4-BE49-F238E27FC236}">
              <a16:creationId xmlns="" xmlns:a16="http://schemas.microsoft.com/office/drawing/2014/main"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58" name="CustomShape 1">
          <a:extLst>
            <a:ext uri="{FF2B5EF4-FFF2-40B4-BE49-F238E27FC236}">
              <a16:creationId xmlns="" xmlns:a16="http://schemas.microsoft.com/office/drawing/2014/main"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59" name="CustomShape 1">
          <a:extLst>
            <a:ext uri="{FF2B5EF4-FFF2-40B4-BE49-F238E27FC236}">
              <a16:creationId xmlns="" xmlns:a16="http://schemas.microsoft.com/office/drawing/2014/main"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60" name="CustomShape 1">
          <a:extLst>
            <a:ext uri="{FF2B5EF4-FFF2-40B4-BE49-F238E27FC236}">
              <a16:creationId xmlns="" xmlns:a16="http://schemas.microsoft.com/office/drawing/2014/main"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61" name="CustomShape 1">
          <a:extLst>
            <a:ext uri="{FF2B5EF4-FFF2-40B4-BE49-F238E27FC236}">
              <a16:creationId xmlns="" xmlns:a16="http://schemas.microsoft.com/office/drawing/2014/main"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62" name="CustomShape 1">
          <a:extLst>
            <a:ext uri="{FF2B5EF4-FFF2-40B4-BE49-F238E27FC236}">
              <a16:creationId xmlns="" xmlns:a16="http://schemas.microsoft.com/office/drawing/2014/main"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63" name="CustomShape 1">
          <a:extLst>
            <a:ext uri="{FF2B5EF4-FFF2-40B4-BE49-F238E27FC236}">
              <a16:creationId xmlns="" xmlns:a16="http://schemas.microsoft.com/office/drawing/2014/main"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64" name="CustomShape 1">
          <a:extLst>
            <a:ext uri="{FF2B5EF4-FFF2-40B4-BE49-F238E27FC236}">
              <a16:creationId xmlns="" xmlns:a16="http://schemas.microsoft.com/office/drawing/2014/main"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65" name="CustomShape 1">
          <a:extLst>
            <a:ext uri="{FF2B5EF4-FFF2-40B4-BE49-F238E27FC236}">
              <a16:creationId xmlns="" xmlns:a16="http://schemas.microsoft.com/office/drawing/2014/main"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66" name="CustomShape 1">
          <a:extLst>
            <a:ext uri="{FF2B5EF4-FFF2-40B4-BE49-F238E27FC236}">
              <a16:creationId xmlns="" xmlns:a16="http://schemas.microsoft.com/office/drawing/2014/main"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67" name="CustomShape 1">
          <a:extLst>
            <a:ext uri="{FF2B5EF4-FFF2-40B4-BE49-F238E27FC236}">
              <a16:creationId xmlns="" xmlns:a16="http://schemas.microsoft.com/office/drawing/2014/main"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68" name="CustomShape 1">
          <a:extLst>
            <a:ext uri="{FF2B5EF4-FFF2-40B4-BE49-F238E27FC236}">
              <a16:creationId xmlns="" xmlns:a16="http://schemas.microsoft.com/office/drawing/2014/main"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69" name="CustomShape 1">
          <a:extLst>
            <a:ext uri="{FF2B5EF4-FFF2-40B4-BE49-F238E27FC236}">
              <a16:creationId xmlns="" xmlns:a16="http://schemas.microsoft.com/office/drawing/2014/main"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70" name="CustomShape 1">
          <a:extLst>
            <a:ext uri="{FF2B5EF4-FFF2-40B4-BE49-F238E27FC236}">
              <a16:creationId xmlns="" xmlns:a16="http://schemas.microsoft.com/office/drawing/2014/main"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71" name="CustomShape 1">
          <a:extLst>
            <a:ext uri="{FF2B5EF4-FFF2-40B4-BE49-F238E27FC236}">
              <a16:creationId xmlns="" xmlns:a16="http://schemas.microsoft.com/office/drawing/2014/main"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72" name="CustomShape 1">
          <a:extLst>
            <a:ext uri="{FF2B5EF4-FFF2-40B4-BE49-F238E27FC236}">
              <a16:creationId xmlns="" xmlns:a16="http://schemas.microsoft.com/office/drawing/2014/main"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73" name="CustomShape 1">
          <a:extLst>
            <a:ext uri="{FF2B5EF4-FFF2-40B4-BE49-F238E27FC236}">
              <a16:creationId xmlns="" xmlns:a16="http://schemas.microsoft.com/office/drawing/2014/main"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74" name="CustomShape 1">
          <a:extLst>
            <a:ext uri="{FF2B5EF4-FFF2-40B4-BE49-F238E27FC236}">
              <a16:creationId xmlns="" xmlns:a16="http://schemas.microsoft.com/office/drawing/2014/main"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75" name="CustomShape 1">
          <a:extLst>
            <a:ext uri="{FF2B5EF4-FFF2-40B4-BE49-F238E27FC236}">
              <a16:creationId xmlns="" xmlns:a16="http://schemas.microsoft.com/office/drawing/2014/main"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76" name="CustomShape 1">
          <a:extLst>
            <a:ext uri="{FF2B5EF4-FFF2-40B4-BE49-F238E27FC236}">
              <a16:creationId xmlns="" xmlns:a16="http://schemas.microsoft.com/office/drawing/2014/main"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77" name="CustomShape 1">
          <a:extLst>
            <a:ext uri="{FF2B5EF4-FFF2-40B4-BE49-F238E27FC236}">
              <a16:creationId xmlns="" xmlns:a16="http://schemas.microsoft.com/office/drawing/2014/main"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78" name="CustomShape 1">
          <a:extLst>
            <a:ext uri="{FF2B5EF4-FFF2-40B4-BE49-F238E27FC236}">
              <a16:creationId xmlns="" xmlns:a16="http://schemas.microsoft.com/office/drawing/2014/main"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79" name="CustomShape 1">
          <a:extLst>
            <a:ext uri="{FF2B5EF4-FFF2-40B4-BE49-F238E27FC236}">
              <a16:creationId xmlns="" xmlns:a16="http://schemas.microsoft.com/office/drawing/2014/main"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80" name="CustomShape 1">
          <a:extLst>
            <a:ext uri="{FF2B5EF4-FFF2-40B4-BE49-F238E27FC236}">
              <a16:creationId xmlns="" xmlns:a16="http://schemas.microsoft.com/office/drawing/2014/main"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81" name="CustomShape 1">
          <a:extLst>
            <a:ext uri="{FF2B5EF4-FFF2-40B4-BE49-F238E27FC236}">
              <a16:creationId xmlns="" xmlns:a16="http://schemas.microsoft.com/office/drawing/2014/main"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82" name="CustomShape 1">
          <a:extLst>
            <a:ext uri="{FF2B5EF4-FFF2-40B4-BE49-F238E27FC236}">
              <a16:creationId xmlns="" xmlns:a16="http://schemas.microsoft.com/office/drawing/2014/main"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83" name="CustomShape 1">
          <a:extLst>
            <a:ext uri="{FF2B5EF4-FFF2-40B4-BE49-F238E27FC236}">
              <a16:creationId xmlns="" xmlns:a16="http://schemas.microsoft.com/office/drawing/2014/main"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84" name="CustomShape 1">
          <a:extLst>
            <a:ext uri="{FF2B5EF4-FFF2-40B4-BE49-F238E27FC236}">
              <a16:creationId xmlns="" xmlns:a16="http://schemas.microsoft.com/office/drawing/2014/main"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85" name="CustomShape 1">
          <a:extLst>
            <a:ext uri="{FF2B5EF4-FFF2-40B4-BE49-F238E27FC236}">
              <a16:creationId xmlns="" xmlns:a16="http://schemas.microsoft.com/office/drawing/2014/main"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86" name="CustomShape 1">
          <a:extLst>
            <a:ext uri="{FF2B5EF4-FFF2-40B4-BE49-F238E27FC236}">
              <a16:creationId xmlns="" xmlns:a16="http://schemas.microsoft.com/office/drawing/2014/main"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87" name="CustomShape 1">
          <a:extLst>
            <a:ext uri="{FF2B5EF4-FFF2-40B4-BE49-F238E27FC236}">
              <a16:creationId xmlns="" xmlns:a16="http://schemas.microsoft.com/office/drawing/2014/main"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88" name="CustomShape 1">
          <a:extLst>
            <a:ext uri="{FF2B5EF4-FFF2-40B4-BE49-F238E27FC236}">
              <a16:creationId xmlns="" xmlns:a16="http://schemas.microsoft.com/office/drawing/2014/main"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89" name="CustomShape 1">
          <a:extLst>
            <a:ext uri="{FF2B5EF4-FFF2-40B4-BE49-F238E27FC236}">
              <a16:creationId xmlns="" xmlns:a16="http://schemas.microsoft.com/office/drawing/2014/main"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90" name="CustomShape 1">
          <a:extLst>
            <a:ext uri="{FF2B5EF4-FFF2-40B4-BE49-F238E27FC236}">
              <a16:creationId xmlns="" xmlns:a16="http://schemas.microsoft.com/office/drawing/2014/main"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91" name="CustomShape 1">
          <a:extLst>
            <a:ext uri="{FF2B5EF4-FFF2-40B4-BE49-F238E27FC236}">
              <a16:creationId xmlns="" xmlns:a16="http://schemas.microsoft.com/office/drawing/2014/main"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92" name="CustomShape 1">
          <a:extLst>
            <a:ext uri="{FF2B5EF4-FFF2-40B4-BE49-F238E27FC236}">
              <a16:creationId xmlns="" xmlns:a16="http://schemas.microsoft.com/office/drawing/2014/main"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93" name="CustomShape 1">
          <a:extLst>
            <a:ext uri="{FF2B5EF4-FFF2-40B4-BE49-F238E27FC236}">
              <a16:creationId xmlns="" xmlns:a16="http://schemas.microsoft.com/office/drawing/2014/main"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94" name="CustomShape 1">
          <a:extLst>
            <a:ext uri="{FF2B5EF4-FFF2-40B4-BE49-F238E27FC236}">
              <a16:creationId xmlns="" xmlns:a16="http://schemas.microsoft.com/office/drawing/2014/main"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95" name="CustomShape 1">
          <a:extLst>
            <a:ext uri="{FF2B5EF4-FFF2-40B4-BE49-F238E27FC236}">
              <a16:creationId xmlns="" xmlns:a16="http://schemas.microsoft.com/office/drawing/2014/main"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96" name="CustomShape 1">
          <a:extLst>
            <a:ext uri="{FF2B5EF4-FFF2-40B4-BE49-F238E27FC236}">
              <a16:creationId xmlns="" xmlns:a16="http://schemas.microsoft.com/office/drawing/2014/main"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97" name="CustomShape 1">
          <a:extLst>
            <a:ext uri="{FF2B5EF4-FFF2-40B4-BE49-F238E27FC236}">
              <a16:creationId xmlns="" xmlns:a16="http://schemas.microsoft.com/office/drawing/2014/main"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98" name="CustomShape 1">
          <a:extLst>
            <a:ext uri="{FF2B5EF4-FFF2-40B4-BE49-F238E27FC236}">
              <a16:creationId xmlns="" xmlns:a16="http://schemas.microsoft.com/office/drawing/2014/main"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99" name="CustomShape 1">
          <a:extLst>
            <a:ext uri="{FF2B5EF4-FFF2-40B4-BE49-F238E27FC236}">
              <a16:creationId xmlns="" xmlns:a16="http://schemas.microsoft.com/office/drawing/2014/main"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00" name="CustomShape 1">
          <a:extLst>
            <a:ext uri="{FF2B5EF4-FFF2-40B4-BE49-F238E27FC236}">
              <a16:creationId xmlns="" xmlns:a16="http://schemas.microsoft.com/office/drawing/2014/main"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01" name="CustomShape 1">
          <a:extLst>
            <a:ext uri="{FF2B5EF4-FFF2-40B4-BE49-F238E27FC236}">
              <a16:creationId xmlns="" xmlns:a16="http://schemas.microsoft.com/office/drawing/2014/main"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02" name="CustomShape 1">
          <a:extLst>
            <a:ext uri="{FF2B5EF4-FFF2-40B4-BE49-F238E27FC236}">
              <a16:creationId xmlns="" xmlns:a16="http://schemas.microsoft.com/office/drawing/2014/main"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03" name="CustomShape 1">
          <a:extLst>
            <a:ext uri="{FF2B5EF4-FFF2-40B4-BE49-F238E27FC236}">
              <a16:creationId xmlns="" xmlns:a16="http://schemas.microsoft.com/office/drawing/2014/main"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04" name="CustomShape 1">
          <a:extLst>
            <a:ext uri="{FF2B5EF4-FFF2-40B4-BE49-F238E27FC236}">
              <a16:creationId xmlns="" xmlns:a16="http://schemas.microsoft.com/office/drawing/2014/main"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05" name="CustomShape 1">
          <a:extLst>
            <a:ext uri="{FF2B5EF4-FFF2-40B4-BE49-F238E27FC236}">
              <a16:creationId xmlns="" xmlns:a16="http://schemas.microsoft.com/office/drawing/2014/main"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06" name="CustomShape 1">
          <a:extLst>
            <a:ext uri="{FF2B5EF4-FFF2-40B4-BE49-F238E27FC236}">
              <a16:creationId xmlns="" xmlns:a16="http://schemas.microsoft.com/office/drawing/2014/main"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07" name="CustomShape 1">
          <a:extLst>
            <a:ext uri="{FF2B5EF4-FFF2-40B4-BE49-F238E27FC236}">
              <a16:creationId xmlns="" xmlns:a16="http://schemas.microsoft.com/office/drawing/2014/main"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08" name="CustomShape 1">
          <a:extLst>
            <a:ext uri="{FF2B5EF4-FFF2-40B4-BE49-F238E27FC236}">
              <a16:creationId xmlns="" xmlns:a16="http://schemas.microsoft.com/office/drawing/2014/main"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09" name="CustomShape 1">
          <a:extLst>
            <a:ext uri="{FF2B5EF4-FFF2-40B4-BE49-F238E27FC236}">
              <a16:creationId xmlns="" xmlns:a16="http://schemas.microsoft.com/office/drawing/2014/main"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10" name="CustomShape 1">
          <a:extLst>
            <a:ext uri="{FF2B5EF4-FFF2-40B4-BE49-F238E27FC236}">
              <a16:creationId xmlns="" xmlns:a16="http://schemas.microsoft.com/office/drawing/2014/main"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11" name="CustomShape 1">
          <a:extLst>
            <a:ext uri="{FF2B5EF4-FFF2-40B4-BE49-F238E27FC236}">
              <a16:creationId xmlns="" xmlns:a16="http://schemas.microsoft.com/office/drawing/2014/main"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12" name="CustomShape 1">
          <a:extLst>
            <a:ext uri="{FF2B5EF4-FFF2-40B4-BE49-F238E27FC236}">
              <a16:creationId xmlns="" xmlns:a16="http://schemas.microsoft.com/office/drawing/2014/main"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13" name="CustomShape 1">
          <a:extLst>
            <a:ext uri="{FF2B5EF4-FFF2-40B4-BE49-F238E27FC236}">
              <a16:creationId xmlns="" xmlns:a16="http://schemas.microsoft.com/office/drawing/2014/main"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14" name="CustomShape 1">
          <a:extLst>
            <a:ext uri="{FF2B5EF4-FFF2-40B4-BE49-F238E27FC236}">
              <a16:creationId xmlns="" xmlns:a16="http://schemas.microsoft.com/office/drawing/2014/main"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15" name="CustomShape 1">
          <a:extLst>
            <a:ext uri="{FF2B5EF4-FFF2-40B4-BE49-F238E27FC236}">
              <a16:creationId xmlns="" xmlns:a16="http://schemas.microsoft.com/office/drawing/2014/main"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16" name="CustomShape 1">
          <a:extLst>
            <a:ext uri="{FF2B5EF4-FFF2-40B4-BE49-F238E27FC236}">
              <a16:creationId xmlns="" xmlns:a16="http://schemas.microsoft.com/office/drawing/2014/main"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17" name="CustomShape 1">
          <a:extLst>
            <a:ext uri="{FF2B5EF4-FFF2-40B4-BE49-F238E27FC236}">
              <a16:creationId xmlns="" xmlns:a16="http://schemas.microsoft.com/office/drawing/2014/main"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18" name="CustomShape 1">
          <a:extLst>
            <a:ext uri="{FF2B5EF4-FFF2-40B4-BE49-F238E27FC236}">
              <a16:creationId xmlns="" xmlns:a16="http://schemas.microsoft.com/office/drawing/2014/main"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19" name="CustomShape 1">
          <a:extLst>
            <a:ext uri="{FF2B5EF4-FFF2-40B4-BE49-F238E27FC236}">
              <a16:creationId xmlns="" xmlns:a16="http://schemas.microsoft.com/office/drawing/2014/main"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20" name="CustomShape 1">
          <a:extLst>
            <a:ext uri="{FF2B5EF4-FFF2-40B4-BE49-F238E27FC236}">
              <a16:creationId xmlns="" xmlns:a16="http://schemas.microsoft.com/office/drawing/2014/main"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21" name="CustomShape 1">
          <a:extLst>
            <a:ext uri="{FF2B5EF4-FFF2-40B4-BE49-F238E27FC236}">
              <a16:creationId xmlns="" xmlns:a16="http://schemas.microsoft.com/office/drawing/2014/main"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22" name="CustomShape 1">
          <a:extLst>
            <a:ext uri="{FF2B5EF4-FFF2-40B4-BE49-F238E27FC236}">
              <a16:creationId xmlns="" xmlns:a16="http://schemas.microsoft.com/office/drawing/2014/main"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23" name="CustomShape 1">
          <a:extLst>
            <a:ext uri="{FF2B5EF4-FFF2-40B4-BE49-F238E27FC236}">
              <a16:creationId xmlns="" xmlns:a16="http://schemas.microsoft.com/office/drawing/2014/main"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24" name="CustomShape 1">
          <a:extLst>
            <a:ext uri="{FF2B5EF4-FFF2-40B4-BE49-F238E27FC236}">
              <a16:creationId xmlns="" xmlns:a16="http://schemas.microsoft.com/office/drawing/2014/main"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25" name="CustomShape 1">
          <a:extLst>
            <a:ext uri="{FF2B5EF4-FFF2-40B4-BE49-F238E27FC236}">
              <a16:creationId xmlns="" xmlns:a16="http://schemas.microsoft.com/office/drawing/2014/main"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26" name="CustomShape 1">
          <a:extLst>
            <a:ext uri="{FF2B5EF4-FFF2-40B4-BE49-F238E27FC236}">
              <a16:creationId xmlns="" xmlns:a16="http://schemas.microsoft.com/office/drawing/2014/main"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27" name="CustomShape 1">
          <a:extLst>
            <a:ext uri="{FF2B5EF4-FFF2-40B4-BE49-F238E27FC236}">
              <a16:creationId xmlns="" xmlns:a16="http://schemas.microsoft.com/office/drawing/2014/main"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28" name="CustomShape 1">
          <a:extLst>
            <a:ext uri="{FF2B5EF4-FFF2-40B4-BE49-F238E27FC236}">
              <a16:creationId xmlns="" xmlns:a16="http://schemas.microsoft.com/office/drawing/2014/main"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29" name="CustomShape 1">
          <a:extLst>
            <a:ext uri="{FF2B5EF4-FFF2-40B4-BE49-F238E27FC236}">
              <a16:creationId xmlns="" xmlns:a16="http://schemas.microsoft.com/office/drawing/2014/main"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30" name="CustomShape 1">
          <a:extLst>
            <a:ext uri="{FF2B5EF4-FFF2-40B4-BE49-F238E27FC236}">
              <a16:creationId xmlns="" xmlns:a16="http://schemas.microsoft.com/office/drawing/2014/main"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31" name="CustomShape 1">
          <a:extLst>
            <a:ext uri="{FF2B5EF4-FFF2-40B4-BE49-F238E27FC236}">
              <a16:creationId xmlns="" xmlns:a16="http://schemas.microsoft.com/office/drawing/2014/main"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32" name="CustomShape 1">
          <a:extLst>
            <a:ext uri="{FF2B5EF4-FFF2-40B4-BE49-F238E27FC236}">
              <a16:creationId xmlns="" xmlns:a16="http://schemas.microsoft.com/office/drawing/2014/main"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33" name="CustomShape 1">
          <a:extLst>
            <a:ext uri="{FF2B5EF4-FFF2-40B4-BE49-F238E27FC236}">
              <a16:creationId xmlns="" xmlns:a16="http://schemas.microsoft.com/office/drawing/2014/main"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34" name="CustomShape 1">
          <a:extLst>
            <a:ext uri="{FF2B5EF4-FFF2-40B4-BE49-F238E27FC236}">
              <a16:creationId xmlns="" xmlns:a16="http://schemas.microsoft.com/office/drawing/2014/main"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35" name="CustomShape 1">
          <a:extLst>
            <a:ext uri="{FF2B5EF4-FFF2-40B4-BE49-F238E27FC236}">
              <a16:creationId xmlns="" xmlns:a16="http://schemas.microsoft.com/office/drawing/2014/main"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36" name="CustomShape 1">
          <a:extLst>
            <a:ext uri="{FF2B5EF4-FFF2-40B4-BE49-F238E27FC236}">
              <a16:creationId xmlns="" xmlns:a16="http://schemas.microsoft.com/office/drawing/2014/main"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37" name="CustomShape 1">
          <a:extLst>
            <a:ext uri="{FF2B5EF4-FFF2-40B4-BE49-F238E27FC236}">
              <a16:creationId xmlns="" xmlns:a16="http://schemas.microsoft.com/office/drawing/2014/main"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38" name="CustomShape 1">
          <a:extLst>
            <a:ext uri="{FF2B5EF4-FFF2-40B4-BE49-F238E27FC236}">
              <a16:creationId xmlns="" xmlns:a16="http://schemas.microsoft.com/office/drawing/2014/main"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39" name="CustomShape 1">
          <a:extLst>
            <a:ext uri="{FF2B5EF4-FFF2-40B4-BE49-F238E27FC236}">
              <a16:creationId xmlns="" xmlns:a16="http://schemas.microsoft.com/office/drawing/2014/main"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40" name="CustomShape 1">
          <a:extLst>
            <a:ext uri="{FF2B5EF4-FFF2-40B4-BE49-F238E27FC236}">
              <a16:creationId xmlns="" xmlns:a16="http://schemas.microsoft.com/office/drawing/2014/main"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41" name="CustomShape 1">
          <a:extLst>
            <a:ext uri="{FF2B5EF4-FFF2-40B4-BE49-F238E27FC236}">
              <a16:creationId xmlns="" xmlns:a16="http://schemas.microsoft.com/office/drawing/2014/main"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42" name="CustomShape 1">
          <a:extLst>
            <a:ext uri="{FF2B5EF4-FFF2-40B4-BE49-F238E27FC236}">
              <a16:creationId xmlns="" xmlns:a16="http://schemas.microsoft.com/office/drawing/2014/main"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43" name="CustomShape 1">
          <a:extLst>
            <a:ext uri="{FF2B5EF4-FFF2-40B4-BE49-F238E27FC236}">
              <a16:creationId xmlns="" xmlns:a16="http://schemas.microsoft.com/office/drawing/2014/main"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44" name="CustomShape 1">
          <a:extLst>
            <a:ext uri="{FF2B5EF4-FFF2-40B4-BE49-F238E27FC236}">
              <a16:creationId xmlns="" xmlns:a16="http://schemas.microsoft.com/office/drawing/2014/main"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45" name="CustomShape 1">
          <a:extLst>
            <a:ext uri="{FF2B5EF4-FFF2-40B4-BE49-F238E27FC236}">
              <a16:creationId xmlns="" xmlns:a16="http://schemas.microsoft.com/office/drawing/2014/main"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46" name="CustomShape 1">
          <a:extLst>
            <a:ext uri="{FF2B5EF4-FFF2-40B4-BE49-F238E27FC236}">
              <a16:creationId xmlns="" xmlns:a16="http://schemas.microsoft.com/office/drawing/2014/main"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47" name="CustomShape 1">
          <a:extLst>
            <a:ext uri="{FF2B5EF4-FFF2-40B4-BE49-F238E27FC236}">
              <a16:creationId xmlns="" xmlns:a16="http://schemas.microsoft.com/office/drawing/2014/main"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23</xdr:row>
      <xdr:rowOff>207818</xdr:rowOff>
    </xdr:from>
    <xdr:ext cx="184320" cy="270112"/>
    <xdr:sp macro="" textlink="">
      <xdr:nvSpPr>
        <xdr:cNvPr id="17748" name="CustomShape 1">
          <a:extLst>
            <a:ext uri="{FF2B5EF4-FFF2-40B4-BE49-F238E27FC236}">
              <a16:creationId xmlns="" xmlns:a16="http://schemas.microsoft.com/office/drawing/2014/main"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749" name="CustomShape 1">
          <a:extLst>
            <a:ext uri="{FF2B5EF4-FFF2-40B4-BE49-F238E27FC236}">
              <a16:creationId xmlns="" xmlns:a16="http://schemas.microsoft.com/office/drawing/2014/main"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750" name="CustomShape 1">
          <a:extLst>
            <a:ext uri="{FF2B5EF4-FFF2-40B4-BE49-F238E27FC236}">
              <a16:creationId xmlns="" xmlns:a16="http://schemas.microsoft.com/office/drawing/2014/main"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51" name="CustomShape 1">
          <a:extLst>
            <a:ext uri="{FF2B5EF4-FFF2-40B4-BE49-F238E27FC236}">
              <a16:creationId xmlns="" xmlns:a16="http://schemas.microsoft.com/office/drawing/2014/main"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52" name="CustomShape 1">
          <a:extLst>
            <a:ext uri="{FF2B5EF4-FFF2-40B4-BE49-F238E27FC236}">
              <a16:creationId xmlns="" xmlns:a16="http://schemas.microsoft.com/office/drawing/2014/main"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53" name="CustomShape 1">
          <a:extLst>
            <a:ext uri="{FF2B5EF4-FFF2-40B4-BE49-F238E27FC236}">
              <a16:creationId xmlns="" xmlns:a16="http://schemas.microsoft.com/office/drawing/2014/main"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54" name="CustomShape 1">
          <a:extLst>
            <a:ext uri="{FF2B5EF4-FFF2-40B4-BE49-F238E27FC236}">
              <a16:creationId xmlns="" xmlns:a16="http://schemas.microsoft.com/office/drawing/2014/main"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55" name="CustomShape 1">
          <a:extLst>
            <a:ext uri="{FF2B5EF4-FFF2-40B4-BE49-F238E27FC236}">
              <a16:creationId xmlns="" xmlns:a16="http://schemas.microsoft.com/office/drawing/2014/main"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56" name="CustomShape 1">
          <a:extLst>
            <a:ext uri="{FF2B5EF4-FFF2-40B4-BE49-F238E27FC236}">
              <a16:creationId xmlns="" xmlns:a16="http://schemas.microsoft.com/office/drawing/2014/main"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57" name="CustomShape 1">
          <a:extLst>
            <a:ext uri="{FF2B5EF4-FFF2-40B4-BE49-F238E27FC236}">
              <a16:creationId xmlns="" xmlns:a16="http://schemas.microsoft.com/office/drawing/2014/main"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58" name="CustomShape 1">
          <a:extLst>
            <a:ext uri="{FF2B5EF4-FFF2-40B4-BE49-F238E27FC236}">
              <a16:creationId xmlns="" xmlns:a16="http://schemas.microsoft.com/office/drawing/2014/main"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59" name="CustomShape 1">
          <a:extLst>
            <a:ext uri="{FF2B5EF4-FFF2-40B4-BE49-F238E27FC236}">
              <a16:creationId xmlns="" xmlns:a16="http://schemas.microsoft.com/office/drawing/2014/main"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60" name="CustomShape 1">
          <a:extLst>
            <a:ext uri="{FF2B5EF4-FFF2-40B4-BE49-F238E27FC236}">
              <a16:creationId xmlns="" xmlns:a16="http://schemas.microsoft.com/office/drawing/2014/main"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61" name="CustomShape 1">
          <a:extLst>
            <a:ext uri="{FF2B5EF4-FFF2-40B4-BE49-F238E27FC236}">
              <a16:creationId xmlns="" xmlns:a16="http://schemas.microsoft.com/office/drawing/2014/main"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62" name="CustomShape 1">
          <a:extLst>
            <a:ext uri="{FF2B5EF4-FFF2-40B4-BE49-F238E27FC236}">
              <a16:creationId xmlns="" xmlns:a16="http://schemas.microsoft.com/office/drawing/2014/main"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63" name="CustomShape 1">
          <a:extLst>
            <a:ext uri="{FF2B5EF4-FFF2-40B4-BE49-F238E27FC236}">
              <a16:creationId xmlns="" xmlns:a16="http://schemas.microsoft.com/office/drawing/2014/main"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64" name="CustomShape 1">
          <a:extLst>
            <a:ext uri="{FF2B5EF4-FFF2-40B4-BE49-F238E27FC236}">
              <a16:creationId xmlns="" xmlns:a16="http://schemas.microsoft.com/office/drawing/2014/main"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65" name="CustomShape 1">
          <a:extLst>
            <a:ext uri="{FF2B5EF4-FFF2-40B4-BE49-F238E27FC236}">
              <a16:creationId xmlns="" xmlns:a16="http://schemas.microsoft.com/office/drawing/2014/main"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66" name="CustomShape 1">
          <a:extLst>
            <a:ext uri="{FF2B5EF4-FFF2-40B4-BE49-F238E27FC236}">
              <a16:creationId xmlns="" xmlns:a16="http://schemas.microsoft.com/office/drawing/2014/main"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67" name="CustomShape 1">
          <a:extLst>
            <a:ext uri="{FF2B5EF4-FFF2-40B4-BE49-F238E27FC236}">
              <a16:creationId xmlns="" xmlns:a16="http://schemas.microsoft.com/office/drawing/2014/main"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68" name="CustomShape 1">
          <a:extLst>
            <a:ext uri="{FF2B5EF4-FFF2-40B4-BE49-F238E27FC236}">
              <a16:creationId xmlns="" xmlns:a16="http://schemas.microsoft.com/office/drawing/2014/main"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69" name="CustomShape 1">
          <a:extLst>
            <a:ext uri="{FF2B5EF4-FFF2-40B4-BE49-F238E27FC236}">
              <a16:creationId xmlns="" xmlns:a16="http://schemas.microsoft.com/office/drawing/2014/main"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70" name="CustomShape 1">
          <a:extLst>
            <a:ext uri="{FF2B5EF4-FFF2-40B4-BE49-F238E27FC236}">
              <a16:creationId xmlns="" xmlns:a16="http://schemas.microsoft.com/office/drawing/2014/main"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71" name="CustomShape 1">
          <a:extLst>
            <a:ext uri="{FF2B5EF4-FFF2-40B4-BE49-F238E27FC236}">
              <a16:creationId xmlns="" xmlns:a16="http://schemas.microsoft.com/office/drawing/2014/main"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72" name="CustomShape 1">
          <a:extLst>
            <a:ext uri="{FF2B5EF4-FFF2-40B4-BE49-F238E27FC236}">
              <a16:creationId xmlns="" xmlns:a16="http://schemas.microsoft.com/office/drawing/2014/main"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73" name="CustomShape 1">
          <a:extLst>
            <a:ext uri="{FF2B5EF4-FFF2-40B4-BE49-F238E27FC236}">
              <a16:creationId xmlns="" xmlns:a16="http://schemas.microsoft.com/office/drawing/2014/main"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74" name="CustomShape 1">
          <a:extLst>
            <a:ext uri="{FF2B5EF4-FFF2-40B4-BE49-F238E27FC236}">
              <a16:creationId xmlns="" xmlns:a16="http://schemas.microsoft.com/office/drawing/2014/main"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75" name="CustomShape 1">
          <a:extLst>
            <a:ext uri="{FF2B5EF4-FFF2-40B4-BE49-F238E27FC236}">
              <a16:creationId xmlns="" xmlns:a16="http://schemas.microsoft.com/office/drawing/2014/main"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76" name="CustomShape 1">
          <a:extLst>
            <a:ext uri="{FF2B5EF4-FFF2-40B4-BE49-F238E27FC236}">
              <a16:creationId xmlns="" xmlns:a16="http://schemas.microsoft.com/office/drawing/2014/main"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77" name="CustomShape 1">
          <a:extLst>
            <a:ext uri="{FF2B5EF4-FFF2-40B4-BE49-F238E27FC236}">
              <a16:creationId xmlns="" xmlns:a16="http://schemas.microsoft.com/office/drawing/2014/main"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78" name="CustomShape 1">
          <a:extLst>
            <a:ext uri="{FF2B5EF4-FFF2-40B4-BE49-F238E27FC236}">
              <a16:creationId xmlns="" xmlns:a16="http://schemas.microsoft.com/office/drawing/2014/main"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79" name="CustomShape 1">
          <a:extLst>
            <a:ext uri="{FF2B5EF4-FFF2-40B4-BE49-F238E27FC236}">
              <a16:creationId xmlns="" xmlns:a16="http://schemas.microsoft.com/office/drawing/2014/main"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80" name="CustomShape 1">
          <a:extLst>
            <a:ext uri="{FF2B5EF4-FFF2-40B4-BE49-F238E27FC236}">
              <a16:creationId xmlns="" xmlns:a16="http://schemas.microsoft.com/office/drawing/2014/main"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81" name="CustomShape 1">
          <a:extLst>
            <a:ext uri="{FF2B5EF4-FFF2-40B4-BE49-F238E27FC236}">
              <a16:creationId xmlns="" xmlns:a16="http://schemas.microsoft.com/office/drawing/2014/main"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82" name="CustomShape 1">
          <a:extLst>
            <a:ext uri="{FF2B5EF4-FFF2-40B4-BE49-F238E27FC236}">
              <a16:creationId xmlns="" xmlns:a16="http://schemas.microsoft.com/office/drawing/2014/main"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83" name="CustomShape 1">
          <a:extLst>
            <a:ext uri="{FF2B5EF4-FFF2-40B4-BE49-F238E27FC236}">
              <a16:creationId xmlns="" xmlns:a16="http://schemas.microsoft.com/office/drawing/2014/main"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84" name="CustomShape 1">
          <a:extLst>
            <a:ext uri="{FF2B5EF4-FFF2-40B4-BE49-F238E27FC236}">
              <a16:creationId xmlns="" xmlns:a16="http://schemas.microsoft.com/office/drawing/2014/main"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23</xdr:row>
      <xdr:rowOff>207818</xdr:rowOff>
    </xdr:from>
    <xdr:ext cx="184320" cy="270112"/>
    <xdr:sp macro="" textlink="">
      <xdr:nvSpPr>
        <xdr:cNvPr id="17785" name="CustomShape 1">
          <a:extLst>
            <a:ext uri="{FF2B5EF4-FFF2-40B4-BE49-F238E27FC236}">
              <a16:creationId xmlns="" xmlns:a16="http://schemas.microsoft.com/office/drawing/2014/main"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86" name="CustomShape 1">
          <a:extLst>
            <a:ext uri="{FF2B5EF4-FFF2-40B4-BE49-F238E27FC236}">
              <a16:creationId xmlns="" xmlns:a16="http://schemas.microsoft.com/office/drawing/2014/main"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787" name="CustomShape 1">
          <a:extLst>
            <a:ext uri="{FF2B5EF4-FFF2-40B4-BE49-F238E27FC236}">
              <a16:creationId xmlns="" xmlns:a16="http://schemas.microsoft.com/office/drawing/2014/main"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788" name="CustomShape 1">
          <a:extLst>
            <a:ext uri="{FF2B5EF4-FFF2-40B4-BE49-F238E27FC236}">
              <a16:creationId xmlns="" xmlns:a16="http://schemas.microsoft.com/office/drawing/2014/main"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89" name="CustomShape 1">
          <a:extLst>
            <a:ext uri="{FF2B5EF4-FFF2-40B4-BE49-F238E27FC236}">
              <a16:creationId xmlns="" xmlns:a16="http://schemas.microsoft.com/office/drawing/2014/main"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24</xdr:row>
      <xdr:rowOff>0</xdr:rowOff>
    </xdr:from>
    <xdr:ext cx="184320" cy="270112"/>
    <xdr:sp macro="" textlink="">
      <xdr:nvSpPr>
        <xdr:cNvPr id="17790" name="CustomShape 1">
          <a:extLst>
            <a:ext uri="{FF2B5EF4-FFF2-40B4-BE49-F238E27FC236}">
              <a16:creationId xmlns="" xmlns:a16="http://schemas.microsoft.com/office/drawing/2014/main"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91" name="CustomShape 1">
          <a:extLst>
            <a:ext uri="{FF2B5EF4-FFF2-40B4-BE49-F238E27FC236}">
              <a16:creationId xmlns="" xmlns:a16="http://schemas.microsoft.com/office/drawing/2014/main"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792" name="CustomShape 1">
          <a:extLst>
            <a:ext uri="{FF2B5EF4-FFF2-40B4-BE49-F238E27FC236}">
              <a16:creationId xmlns="" xmlns:a16="http://schemas.microsoft.com/office/drawing/2014/main"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793" name="CustomShape 1">
          <a:extLst>
            <a:ext uri="{FF2B5EF4-FFF2-40B4-BE49-F238E27FC236}">
              <a16:creationId xmlns="" xmlns:a16="http://schemas.microsoft.com/office/drawing/2014/main"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23</xdr:row>
      <xdr:rowOff>207818</xdr:rowOff>
    </xdr:from>
    <xdr:ext cx="184320" cy="270112"/>
    <xdr:sp macro="" textlink="">
      <xdr:nvSpPr>
        <xdr:cNvPr id="17794" name="CustomShape 1">
          <a:extLst>
            <a:ext uri="{FF2B5EF4-FFF2-40B4-BE49-F238E27FC236}">
              <a16:creationId xmlns="" xmlns:a16="http://schemas.microsoft.com/office/drawing/2014/main"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95" name="CustomShape 1">
          <a:extLst>
            <a:ext uri="{FF2B5EF4-FFF2-40B4-BE49-F238E27FC236}">
              <a16:creationId xmlns="" xmlns:a16="http://schemas.microsoft.com/office/drawing/2014/main"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796" name="CustomShape 1">
          <a:extLst>
            <a:ext uri="{FF2B5EF4-FFF2-40B4-BE49-F238E27FC236}">
              <a16:creationId xmlns="" xmlns:a16="http://schemas.microsoft.com/office/drawing/2014/main"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797" name="CustomShape 1">
          <a:extLst>
            <a:ext uri="{FF2B5EF4-FFF2-40B4-BE49-F238E27FC236}">
              <a16:creationId xmlns="" xmlns:a16="http://schemas.microsoft.com/office/drawing/2014/main"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98" name="CustomShape 1">
          <a:extLst>
            <a:ext uri="{FF2B5EF4-FFF2-40B4-BE49-F238E27FC236}">
              <a16:creationId xmlns="" xmlns:a16="http://schemas.microsoft.com/office/drawing/2014/main"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24</xdr:row>
      <xdr:rowOff>0</xdr:rowOff>
    </xdr:from>
    <xdr:ext cx="184320" cy="270112"/>
    <xdr:sp macro="" textlink="">
      <xdr:nvSpPr>
        <xdr:cNvPr id="17799" name="CustomShape 1">
          <a:extLst>
            <a:ext uri="{FF2B5EF4-FFF2-40B4-BE49-F238E27FC236}">
              <a16:creationId xmlns="" xmlns:a16="http://schemas.microsoft.com/office/drawing/2014/main"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800" name="CustomShape 1">
          <a:extLst>
            <a:ext uri="{FF2B5EF4-FFF2-40B4-BE49-F238E27FC236}">
              <a16:creationId xmlns="" xmlns:a16="http://schemas.microsoft.com/office/drawing/2014/main"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801" name="CustomShape 1">
          <a:extLst>
            <a:ext uri="{FF2B5EF4-FFF2-40B4-BE49-F238E27FC236}">
              <a16:creationId xmlns="" xmlns:a16="http://schemas.microsoft.com/office/drawing/2014/main"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802" name="CustomShape 1">
          <a:extLst>
            <a:ext uri="{FF2B5EF4-FFF2-40B4-BE49-F238E27FC236}">
              <a16:creationId xmlns="" xmlns:a16="http://schemas.microsoft.com/office/drawing/2014/main"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471845</xdr:colOff>
      <xdr:row>73</xdr:row>
      <xdr:rowOff>0</xdr:rowOff>
    </xdr:from>
    <xdr:ext cx="184320" cy="270112"/>
    <xdr:sp macro="" textlink="">
      <xdr:nvSpPr>
        <xdr:cNvPr id="3" name="CustomShape 1">
          <a:extLst>
            <a:ext uri="{FF2B5EF4-FFF2-40B4-BE49-F238E27FC236}">
              <a16:creationId xmlns:a16="http://schemas.microsoft.com/office/drawing/2014/main" xmlns="" id="{00000000-0008-0000-0200-000009000000}"/>
            </a:ext>
          </a:extLst>
        </xdr:cNvPr>
        <xdr:cNvSpPr/>
      </xdr:nvSpPr>
      <xdr:spPr>
        <a:xfrm>
          <a:off x="11854220" y="916569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il.ru/public/d6Uz/WzNeRBrGH" TargetMode="External"/><Relationship Id="rId3" Type="http://schemas.openxmlformats.org/officeDocument/2006/relationships/printerSettings" Target="../printerSettings/printerSettings3.bin"/><Relationship Id="rId7" Type="http://schemas.openxmlformats.org/officeDocument/2006/relationships/hyperlink" Target="https://obstanovka.page.link/aqua"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s://www.lpcentr.ru/index.php?option=com_content&amp;view=article&amp;id=100&amp;Itemid=84" TargetMode="External"/><Relationship Id="rId11" Type="http://schemas.openxmlformats.org/officeDocument/2006/relationships/printerSettings" Target="../printerSettings/printerSettings4.bin"/><Relationship Id="rId5" Type="http://schemas.openxmlformats.org/officeDocument/2006/relationships/hyperlink" Target="https://cloud.mail.ru/public/3WQu/N56iNBBtB" TargetMode="External"/><Relationship Id="rId10" Type="http://schemas.openxmlformats.org/officeDocument/2006/relationships/hyperlink" Target="https://cloud.mail.ru/public/o6bt/aAkRBdEz2" TargetMode="External"/><Relationship Id="rId4" Type="http://schemas.openxmlformats.org/officeDocument/2006/relationships/hyperlink" Target="https://krudor.ru/actual/ferry" TargetMode="External"/><Relationship Id="rId9" Type="http://schemas.openxmlformats.org/officeDocument/2006/relationships/hyperlink" Target="https://obstanovka.page.link/fire"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7" Type="http://schemas.openxmlformats.org/officeDocument/2006/relationships/printerSettings" Target="../printerSettings/printerSettings20.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hyperlink" Target="https://forms.yandex.ru/cloud/admin/62bab19739e99e63da9d6dac/answers" TargetMode="External"/><Relationship Id="rId5" Type="http://schemas.openxmlformats.org/officeDocument/2006/relationships/hyperlink" Target="https://forms.yandex.ru/cloud/admin/62bab19739e99e63da9d6dac/answers" TargetMode="External"/><Relationship Id="rId4" Type="http://schemas.openxmlformats.org/officeDocument/2006/relationships/hyperlink" Target="https://obstanovka.page.link/p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outlinePr summaryBelow="0" summaryRight="0"/>
    <pageSetUpPr fitToPage="1"/>
  </sheetPr>
  <dimension ref="A1:IS413"/>
  <sheetViews>
    <sheetView showGridLines="0" tabSelected="1" view="pageBreakPreview" topLeftCell="A46" zoomScale="50" zoomScaleNormal="50" zoomScaleSheetLayoutView="50" zoomScalePageLayoutView="10" workbookViewId="0">
      <selection activeCell="F212" sqref="F212:L212"/>
    </sheetView>
  </sheetViews>
  <sheetFormatPr defaultColWidth="9.7109375" defaultRowHeight="33.75" outlineLevelRow="2"/>
  <cols>
    <col min="1" max="1" width="8.85546875" style="132" customWidth="1"/>
    <col min="2" max="2" width="54.85546875" style="32" customWidth="1"/>
    <col min="3" max="3" width="26.42578125" style="32" customWidth="1"/>
    <col min="4" max="5" width="27.5703125" style="32" customWidth="1"/>
    <col min="6" max="6" width="45.85546875" style="32" customWidth="1"/>
    <col min="7" max="7" width="58.42578125" style="32" customWidth="1"/>
    <col min="8" max="8" width="62.85546875" style="32" customWidth="1"/>
    <col min="9" max="9" width="36.42578125" style="32" customWidth="1"/>
    <col min="10" max="10" width="36.140625" style="32" customWidth="1"/>
    <col min="11" max="11" width="33.85546875" style="32" customWidth="1"/>
    <col min="12" max="12" width="63.140625" style="32" customWidth="1"/>
    <col min="13" max="13" width="7.7109375" style="91" customWidth="1"/>
    <col min="14" max="14" width="6.5703125" style="218" customWidth="1"/>
    <col min="15" max="15" width="7.85546875" style="32" customWidth="1"/>
    <col min="16" max="16" width="8.42578125" style="32" customWidth="1"/>
    <col min="17" max="25" width="9.7109375" style="32"/>
    <col min="26" max="26" width="9.7109375" style="32" customWidth="1"/>
    <col min="27" max="28" width="1.7109375" style="32" customWidth="1"/>
    <col min="29" max="29" width="1.28515625" style="32" customWidth="1"/>
    <col min="30" max="37" width="9.7109375" style="32" customWidth="1"/>
    <col min="38" max="38" width="8" style="32" customWidth="1"/>
    <col min="39" max="305" width="9.7109375" style="32" customWidth="1"/>
    <col min="306" max="306" width="0.85546875" style="32" customWidth="1"/>
    <col min="307" max="328" width="9.7109375" style="32" customWidth="1"/>
    <col min="329" max="16384" width="9.7109375" style="32"/>
  </cols>
  <sheetData>
    <row r="1" spans="1:58" s="41" customFormat="1" ht="63.75" customHeight="1">
      <c r="A1" s="878" t="s">
        <v>129</v>
      </c>
      <c r="B1" s="879"/>
      <c r="C1" s="879"/>
      <c r="D1" s="879"/>
      <c r="E1" s="879"/>
      <c r="F1" s="879"/>
      <c r="G1" s="879"/>
      <c r="H1" s="879"/>
      <c r="I1" s="879"/>
      <c r="J1" s="879"/>
      <c r="K1" s="879"/>
      <c r="L1" s="880"/>
      <c r="M1" s="877"/>
      <c r="N1" s="216"/>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row>
    <row r="2" spans="1:58" ht="31.5" customHeight="1" thickBot="1">
      <c r="A2" s="881" t="s">
        <v>3101</v>
      </c>
      <c r="B2" s="882"/>
      <c r="C2" s="882"/>
      <c r="D2" s="882"/>
      <c r="E2" s="882"/>
      <c r="F2" s="882"/>
      <c r="G2" s="882"/>
      <c r="H2" s="882"/>
      <c r="I2" s="882"/>
      <c r="J2" s="882"/>
      <c r="K2" s="882"/>
      <c r="L2" s="883"/>
      <c r="M2" s="877"/>
      <c r="N2" s="158"/>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row>
    <row r="3" spans="1:58" s="42" customFormat="1" ht="34.5" thickBot="1">
      <c r="A3" s="884" t="s">
        <v>254</v>
      </c>
      <c r="B3" s="885"/>
      <c r="C3" s="885"/>
      <c r="D3" s="885"/>
      <c r="E3" s="885"/>
      <c r="F3" s="885"/>
      <c r="G3" s="885"/>
      <c r="H3" s="885"/>
      <c r="I3" s="885"/>
      <c r="J3" s="885"/>
      <c r="K3" s="885"/>
      <c r="L3" s="886"/>
      <c r="M3" s="353"/>
      <c r="N3" s="1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row>
    <row r="4" spans="1:58" s="122" customFormat="1" ht="269.25" customHeight="1" outlineLevel="2">
      <c r="A4" s="887" t="s">
        <v>2890</v>
      </c>
      <c r="B4" s="888"/>
      <c r="C4" s="888"/>
      <c r="D4" s="888"/>
      <c r="E4" s="888"/>
      <c r="F4" s="888"/>
      <c r="G4" s="888"/>
      <c r="H4" s="888"/>
      <c r="I4" s="888"/>
      <c r="J4" s="888"/>
      <c r="K4" s="888"/>
      <c r="L4" s="889"/>
      <c r="M4" s="353"/>
      <c r="N4" s="217"/>
      <c r="O4" s="120"/>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row>
    <row r="5" spans="1:58" s="122" customFormat="1" ht="397.5" customHeight="1" outlineLevel="2">
      <c r="A5" s="901" t="s">
        <v>3064</v>
      </c>
      <c r="B5" s="904"/>
      <c r="C5" s="904"/>
      <c r="D5" s="904"/>
      <c r="E5" s="904"/>
      <c r="F5" s="904"/>
      <c r="G5" s="904"/>
      <c r="H5" s="904"/>
      <c r="I5" s="904"/>
      <c r="J5" s="904"/>
      <c r="K5" s="904"/>
      <c r="L5" s="905"/>
      <c r="M5" s="353"/>
      <c r="N5" s="217"/>
      <c r="O5" s="120"/>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row>
    <row r="6" spans="1:58" s="122" customFormat="1" ht="102" customHeight="1" outlineLevel="2">
      <c r="A6" s="901" t="s">
        <v>2978</v>
      </c>
      <c r="B6" s="902"/>
      <c r="C6" s="902"/>
      <c r="D6" s="902"/>
      <c r="E6" s="902"/>
      <c r="F6" s="902"/>
      <c r="G6" s="902"/>
      <c r="H6" s="902"/>
      <c r="I6" s="902"/>
      <c r="J6" s="902"/>
      <c r="K6" s="902"/>
      <c r="L6" s="903"/>
      <c r="M6" s="353"/>
      <c r="N6" s="217"/>
      <c r="O6" s="120"/>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row>
    <row r="7" spans="1:58" s="122" customFormat="1" ht="68.25" customHeight="1" outlineLevel="2" thickBot="1">
      <c r="A7" s="895" t="s">
        <v>2596</v>
      </c>
      <c r="B7" s="896"/>
      <c r="C7" s="896"/>
      <c r="D7" s="896"/>
      <c r="E7" s="896"/>
      <c r="F7" s="896"/>
      <c r="G7" s="896"/>
      <c r="H7" s="896"/>
      <c r="I7" s="896"/>
      <c r="J7" s="896"/>
      <c r="K7" s="896"/>
      <c r="L7" s="897"/>
      <c r="M7" s="353"/>
      <c r="N7" s="217"/>
      <c r="O7" s="120"/>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row>
    <row r="8" spans="1:58" s="42" customFormat="1" ht="34.5" thickBot="1">
      <c r="A8" s="890" t="s">
        <v>0</v>
      </c>
      <c r="B8" s="890"/>
      <c r="C8" s="890"/>
      <c r="D8" s="890"/>
      <c r="E8" s="890"/>
      <c r="F8" s="890"/>
      <c r="G8" s="890"/>
      <c r="H8" s="890"/>
      <c r="I8" s="890"/>
      <c r="J8" s="890"/>
      <c r="K8" s="890"/>
      <c r="L8" s="890"/>
      <c r="M8" s="353"/>
      <c r="N8" s="1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row>
    <row r="9" spans="1:58" s="42" customFormat="1" ht="28.5" customHeight="1" outlineLevel="1">
      <c r="A9" s="878">
        <v>1</v>
      </c>
      <c r="B9" s="891" t="s">
        <v>1</v>
      </c>
      <c r="C9" s="891" t="s">
        <v>227</v>
      </c>
      <c r="D9" s="891"/>
      <c r="E9" s="891" t="s">
        <v>237</v>
      </c>
      <c r="F9" s="891"/>
      <c r="G9" s="808" t="s">
        <v>233</v>
      </c>
      <c r="H9" s="891" t="s">
        <v>2</v>
      </c>
      <c r="I9" s="891" t="s">
        <v>228</v>
      </c>
      <c r="J9" s="891"/>
      <c r="K9" s="810"/>
      <c r="L9" s="893" t="s">
        <v>229</v>
      </c>
      <c r="M9" s="353"/>
      <c r="N9" s="1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row>
    <row r="10" spans="1:58" s="42" customFormat="1" ht="120" customHeight="1" outlineLevel="1">
      <c r="A10" s="898"/>
      <c r="B10" s="892"/>
      <c r="C10" s="399" t="s">
        <v>3</v>
      </c>
      <c r="D10" s="399" t="s">
        <v>4</v>
      </c>
      <c r="E10" s="399" t="s">
        <v>5</v>
      </c>
      <c r="F10" s="399" t="s">
        <v>6</v>
      </c>
      <c r="G10" s="809"/>
      <c r="H10" s="892"/>
      <c r="I10" s="399" t="s">
        <v>7</v>
      </c>
      <c r="J10" s="399" t="s">
        <v>230</v>
      </c>
      <c r="K10" s="400" t="s">
        <v>8</v>
      </c>
      <c r="L10" s="894"/>
      <c r="M10" s="353"/>
      <c r="N10" s="1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row>
    <row r="11" spans="1:58" s="42" customFormat="1" ht="57" customHeight="1" outlineLevel="1">
      <c r="A11" s="898"/>
      <c r="B11" s="262" t="s">
        <v>226</v>
      </c>
      <c r="C11" s="271" t="s">
        <v>2428</v>
      </c>
      <c r="D11" s="263">
        <v>46145</v>
      </c>
      <c r="E11" s="332" t="s">
        <v>637</v>
      </c>
      <c r="F11" s="328" t="s">
        <v>637</v>
      </c>
      <c r="G11" s="328" t="s">
        <v>2430</v>
      </c>
      <c r="H11" s="404" t="s">
        <v>2435</v>
      </c>
      <c r="I11" s="332" t="s">
        <v>2429</v>
      </c>
      <c r="J11" s="332" t="s">
        <v>597</v>
      </c>
      <c r="K11" s="332" t="s">
        <v>597</v>
      </c>
      <c r="L11" s="397" t="s">
        <v>2971</v>
      </c>
      <c r="M11" s="353"/>
      <c r="N11" s="1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s="42" customFormat="1" ht="35.25" customHeight="1" outlineLevel="1">
      <c r="A12" s="898"/>
      <c r="B12" s="906" t="s">
        <v>2434</v>
      </c>
      <c r="C12" s="874"/>
      <c r="D12" s="874"/>
      <c r="E12" s="874"/>
      <c r="F12" s="874"/>
      <c r="G12" s="874"/>
      <c r="H12" s="874"/>
      <c r="I12" s="874"/>
      <c r="J12" s="874"/>
      <c r="K12" s="874"/>
      <c r="L12" s="875"/>
      <c r="M12" s="353"/>
      <c r="N12" s="1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row>
    <row r="13" spans="1:58" s="42" customFormat="1" ht="34.5" customHeight="1" outlineLevel="1">
      <c r="A13" s="898"/>
      <c r="B13" s="801" t="s">
        <v>231</v>
      </c>
      <c r="C13" s="799"/>
      <c r="D13" s="799"/>
      <c r="E13" s="799"/>
      <c r="F13" s="799"/>
      <c r="G13" s="800"/>
      <c r="H13" s="801" t="s">
        <v>232</v>
      </c>
      <c r="I13" s="799"/>
      <c r="J13" s="799"/>
      <c r="K13" s="799"/>
      <c r="L13" s="802"/>
      <c r="M13" s="353"/>
      <c r="N13" s="1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row>
    <row r="14" spans="1:58" s="42" customFormat="1" ht="31.5" customHeight="1" outlineLevel="1">
      <c r="A14" s="898"/>
      <c r="B14" s="780" t="s">
        <v>154</v>
      </c>
      <c r="C14" s="781"/>
      <c r="D14" s="781"/>
      <c r="E14" s="781"/>
      <c r="F14" s="781"/>
      <c r="G14" s="782"/>
      <c r="H14" s="780" t="s">
        <v>2322</v>
      </c>
      <c r="I14" s="781"/>
      <c r="J14" s="781"/>
      <c r="K14" s="781"/>
      <c r="L14" s="817"/>
      <c r="M14" s="353"/>
      <c r="N14" s="1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row>
    <row r="15" spans="1:58" s="42" customFormat="1" ht="31.5" customHeight="1" outlineLevel="1">
      <c r="A15" s="898"/>
      <c r="B15" s="876" t="s">
        <v>2276</v>
      </c>
      <c r="C15" s="876"/>
      <c r="D15" s="876"/>
      <c r="E15" s="876"/>
      <c r="F15" s="876"/>
      <c r="G15" s="876"/>
      <c r="H15" s="780" t="s">
        <v>256</v>
      </c>
      <c r="I15" s="781"/>
      <c r="J15" s="781"/>
      <c r="K15" s="781"/>
      <c r="L15" s="817"/>
      <c r="M15" s="353"/>
      <c r="N15" s="1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row>
    <row r="16" spans="1:58" s="42" customFormat="1" ht="33" customHeight="1" outlineLevel="1">
      <c r="A16" s="898"/>
      <c r="B16" s="865" t="s">
        <v>2375</v>
      </c>
      <c r="C16" s="822"/>
      <c r="D16" s="822"/>
      <c r="E16" s="822"/>
      <c r="F16" s="822"/>
      <c r="G16" s="823"/>
      <c r="H16" s="783" t="s">
        <v>295</v>
      </c>
      <c r="I16" s="784"/>
      <c r="J16" s="784"/>
      <c r="K16" s="784"/>
      <c r="L16" s="785"/>
      <c r="M16" s="353"/>
      <c r="N16" s="1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row>
    <row r="17" spans="1:58" s="42" customFormat="1" ht="33.75" customHeight="1" outlineLevel="1">
      <c r="A17" s="898"/>
      <c r="B17" s="865" t="s">
        <v>470</v>
      </c>
      <c r="C17" s="822"/>
      <c r="D17" s="822"/>
      <c r="E17" s="822"/>
      <c r="F17" s="822"/>
      <c r="G17" s="823"/>
      <c r="H17" s="783" t="s">
        <v>299</v>
      </c>
      <c r="I17" s="784"/>
      <c r="J17" s="784"/>
      <c r="K17" s="784"/>
      <c r="L17" s="785"/>
      <c r="M17" s="353"/>
      <c r="N17" s="1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row>
    <row r="18" spans="1:58" s="42" customFormat="1" ht="34.5" customHeight="1" outlineLevel="1">
      <c r="A18" s="898"/>
      <c r="B18" s="780" t="s">
        <v>294</v>
      </c>
      <c r="C18" s="781"/>
      <c r="D18" s="781"/>
      <c r="E18" s="781"/>
      <c r="F18" s="781"/>
      <c r="G18" s="782"/>
      <c r="H18" s="783" t="s">
        <v>295</v>
      </c>
      <c r="I18" s="784"/>
      <c r="J18" s="784"/>
      <c r="K18" s="784"/>
      <c r="L18" s="785"/>
      <c r="M18" s="353"/>
      <c r="N18" s="1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row>
    <row r="19" spans="1:58" s="42" customFormat="1" ht="64.5" customHeight="1" outlineLevel="1" thickBot="1">
      <c r="A19" s="899"/>
      <c r="B19" s="900" t="s">
        <v>2668</v>
      </c>
      <c r="C19" s="818"/>
      <c r="D19" s="818"/>
      <c r="E19" s="818"/>
      <c r="F19" s="818"/>
      <c r="G19" s="818"/>
      <c r="H19" s="818"/>
      <c r="I19" s="818"/>
      <c r="J19" s="818"/>
      <c r="K19" s="818"/>
      <c r="L19" s="819"/>
      <c r="M19" s="353"/>
      <c r="N19" s="1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row>
    <row r="20" spans="1:58" s="42" customFormat="1" ht="29.25" hidden="1" customHeight="1" outlineLevel="1">
      <c r="A20" s="870">
        <v>2</v>
      </c>
      <c r="B20" s="806" t="s">
        <v>1</v>
      </c>
      <c r="C20" s="810" t="s">
        <v>227</v>
      </c>
      <c r="D20" s="812"/>
      <c r="E20" s="810" t="s">
        <v>237</v>
      </c>
      <c r="F20" s="812"/>
      <c r="G20" s="808" t="s">
        <v>2864</v>
      </c>
      <c r="H20" s="808" t="s">
        <v>2</v>
      </c>
      <c r="I20" s="810" t="s">
        <v>228</v>
      </c>
      <c r="J20" s="811"/>
      <c r="K20" s="812"/>
      <c r="L20" s="813" t="s">
        <v>229</v>
      </c>
      <c r="M20" s="353"/>
      <c r="N20" s="1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row>
    <row r="21" spans="1:58" s="42" customFormat="1" ht="115.5" hidden="1" customHeight="1" outlineLevel="1">
      <c r="A21" s="871"/>
      <c r="B21" s="807"/>
      <c r="C21" s="429" t="s">
        <v>3</v>
      </c>
      <c r="D21" s="429" t="s">
        <v>4</v>
      </c>
      <c r="E21" s="429" t="s">
        <v>5</v>
      </c>
      <c r="F21" s="429" t="s">
        <v>6</v>
      </c>
      <c r="G21" s="809"/>
      <c r="H21" s="809"/>
      <c r="I21" s="429" t="s">
        <v>7</v>
      </c>
      <c r="J21" s="429" t="s">
        <v>230</v>
      </c>
      <c r="K21" s="428" t="s">
        <v>8</v>
      </c>
      <c r="L21" s="814"/>
      <c r="M21" s="353"/>
      <c r="N21" s="1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s="42" customFormat="1" ht="93" hidden="1" customHeight="1" outlineLevel="1">
      <c r="A22" s="871"/>
      <c r="B22" s="347"/>
      <c r="C22" s="271"/>
      <c r="D22" s="263"/>
      <c r="E22" s="332"/>
      <c r="F22" s="328"/>
      <c r="G22" s="328"/>
      <c r="H22" s="271"/>
      <c r="I22" s="332"/>
      <c r="J22" s="332"/>
      <c r="K22" s="332"/>
      <c r="L22" s="397"/>
      <c r="M22" s="353"/>
      <c r="N22" s="1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row>
    <row r="23" spans="1:58" s="42" customFormat="1" ht="63" hidden="1" customHeight="1" outlineLevel="1">
      <c r="A23" s="871"/>
      <c r="B23" s="874" t="s">
        <v>3050</v>
      </c>
      <c r="C23" s="874"/>
      <c r="D23" s="874"/>
      <c r="E23" s="874"/>
      <c r="F23" s="874"/>
      <c r="G23" s="874"/>
      <c r="H23" s="874"/>
      <c r="I23" s="874"/>
      <c r="J23" s="874"/>
      <c r="K23" s="874"/>
      <c r="L23" s="875"/>
      <c r="M23" s="353"/>
      <c r="N23" s="1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row>
    <row r="24" spans="1:58" s="42" customFormat="1" ht="33.75" hidden="1" customHeight="1" outlineLevel="1">
      <c r="A24" s="871"/>
      <c r="B24" s="799" t="s">
        <v>231</v>
      </c>
      <c r="C24" s="799"/>
      <c r="D24" s="799"/>
      <c r="E24" s="799"/>
      <c r="F24" s="799"/>
      <c r="G24" s="800"/>
      <c r="H24" s="801" t="s">
        <v>232</v>
      </c>
      <c r="I24" s="799"/>
      <c r="J24" s="799"/>
      <c r="K24" s="799"/>
      <c r="L24" s="802"/>
      <c r="M24" s="353"/>
      <c r="N24" s="1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s="42" customFormat="1" ht="33.75" hidden="1" customHeight="1" outlineLevel="1">
      <c r="A25" s="871"/>
      <c r="B25" s="781" t="s">
        <v>154</v>
      </c>
      <c r="C25" s="781"/>
      <c r="D25" s="781"/>
      <c r="E25" s="781"/>
      <c r="F25" s="781"/>
      <c r="G25" s="782"/>
      <c r="H25" s="780" t="s">
        <v>2844</v>
      </c>
      <c r="I25" s="781"/>
      <c r="J25" s="781"/>
      <c r="K25" s="781"/>
      <c r="L25" s="817"/>
      <c r="M25" s="353"/>
      <c r="N25" s="1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s="42" customFormat="1" ht="33.75" hidden="1" customHeight="1" outlineLevel="1">
      <c r="A26" s="871"/>
      <c r="B26" s="781" t="s">
        <v>2842</v>
      </c>
      <c r="C26" s="781"/>
      <c r="D26" s="781"/>
      <c r="E26" s="781"/>
      <c r="F26" s="781"/>
      <c r="G26" s="782"/>
      <c r="H26" s="716" t="s">
        <v>256</v>
      </c>
      <c r="I26" s="716"/>
      <c r="J26" s="716"/>
      <c r="K26" s="716"/>
      <c r="L26" s="717"/>
      <c r="M26" s="353"/>
      <c r="N26" s="1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s="42" customFormat="1" ht="33.75" hidden="1" customHeight="1" outlineLevel="1">
      <c r="A27" s="871"/>
      <c r="B27" s="822" t="s">
        <v>294</v>
      </c>
      <c r="C27" s="822"/>
      <c r="D27" s="822"/>
      <c r="E27" s="822"/>
      <c r="F27" s="822"/>
      <c r="G27" s="823"/>
      <c r="H27" s="784" t="s">
        <v>295</v>
      </c>
      <c r="I27" s="784"/>
      <c r="J27" s="784"/>
      <c r="K27" s="784"/>
      <c r="L27" s="785"/>
      <c r="M27" s="353"/>
      <c r="N27" s="1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s="42" customFormat="1" ht="33" hidden="1" customHeight="1" outlineLevel="1" thickBot="1">
      <c r="A28" s="872"/>
      <c r="B28" s="818" t="s">
        <v>3051</v>
      </c>
      <c r="C28" s="818"/>
      <c r="D28" s="818"/>
      <c r="E28" s="818"/>
      <c r="F28" s="818"/>
      <c r="G28" s="818"/>
      <c r="H28" s="818"/>
      <c r="I28" s="818"/>
      <c r="J28" s="818"/>
      <c r="K28" s="818"/>
      <c r="L28" s="819"/>
      <c r="M28" s="353"/>
      <c r="N28" s="1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row>
    <row r="29" spans="1:58" s="42" customFormat="1" ht="33.75" hidden="1" customHeight="1" outlineLevel="1">
      <c r="A29" s="870">
        <v>3</v>
      </c>
      <c r="B29" s="808" t="s">
        <v>1</v>
      </c>
      <c r="C29" s="810" t="s">
        <v>227</v>
      </c>
      <c r="D29" s="812"/>
      <c r="E29" s="810" t="s">
        <v>237</v>
      </c>
      <c r="F29" s="812"/>
      <c r="G29" s="808" t="s">
        <v>2865</v>
      </c>
      <c r="H29" s="808" t="s">
        <v>2</v>
      </c>
      <c r="I29" s="810" t="s">
        <v>228</v>
      </c>
      <c r="J29" s="811"/>
      <c r="K29" s="812"/>
      <c r="L29" s="813" t="s">
        <v>229</v>
      </c>
      <c r="M29" s="353"/>
      <c r="N29" s="1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row>
    <row r="30" spans="1:58" s="42" customFormat="1" ht="118.5" hidden="1" customHeight="1" outlineLevel="1">
      <c r="A30" s="871"/>
      <c r="B30" s="809"/>
      <c r="C30" s="349" t="s">
        <v>3</v>
      </c>
      <c r="D30" s="349" t="s">
        <v>4</v>
      </c>
      <c r="E30" s="349" t="s">
        <v>5</v>
      </c>
      <c r="F30" s="349" t="s">
        <v>6</v>
      </c>
      <c r="G30" s="809"/>
      <c r="H30" s="809"/>
      <c r="I30" s="349" t="s">
        <v>7</v>
      </c>
      <c r="J30" s="349" t="s">
        <v>230</v>
      </c>
      <c r="K30" s="350" t="s">
        <v>8</v>
      </c>
      <c r="L30" s="814"/>
      <c r="M30" s="353"/>
      <c r="N30" s="1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row>
    <row r="31" spans="1:58" s="42" customFormat="1" ht="96" hidden="1" customHeight="1" outlineLevel="1">
      <c r="A31" s="871"/>
      <c r="B31" s="347"/>
      <c r="C31" s="271"/>
      <c r="D31" s="263"/>
      <c r="E31" s="332"/>
      <c r="F31" s="328"/>
      <c r="G31" s="328"/>
      <c r="H31" s="401"/>
      <c r="I31" s="483"/>
      <c r="J31" s="332"/>
      <c r="K31" s="483"/>
      <c r="L31" s="397"/>
      <c r="M31" s="353"/>
      <c r="N31" s="1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row>
    <row r="32" spans="1:58" s="42" customFormat="1" ht="32.25" hidden="1" customHeight="1" outlineLevel="1">
      <c r="A32" s="871"/>
      <c r="B32" s="862" t="s">
        <v>3054</v>
      </c>
      <c r="C32" s="797"/>
      <c r="D32" s="797"/>
      <c r="E32" s="797"/>
      <c r="F32" s="797"/>
      <c r="G32" s="797"/>
      <c r="H32" s="797"/>
      <c r="I32" s="797"/>
      <c r="J32" s="797"/>
      <c r="K32" s="797"/>
      <c r="L32" s="798"/>
      <c r="M32" s="353"/>
      <c r="N32" s="1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row>
    <row r="33" spans="1:58" s="42" customFormat="1" ht="33.75" hidden="1" customHeight="1" outlineLevel="1">
      <c r="A33" s="871"/>
      <c r="B33" s="801" t="s">
        <v>231</v>
      </c>
      <c r="C33" s="799"/>
      <c r="D33" s="799"/>
      <c r="E33" s="799"/>
      <c r="F33" s="799"/>
      <c r="G33" s="800"/>
      <c r="H33" s="801" t="s">
        <v>232</v>
      </c>
      <c r="I33" s="799"/>
      <c r="J33" s="799"/>
      <c r="K33" s="799"/>
      <c r="L33" s="802"/>
      <c r="M33" s="353"/>
      <c r="N33" s="1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row>
    <row r="34" spans="1:58" s="42" customFormat="1" ht="30.75" hidden="1" customHeight="1" outlineLevel="1">
      <c r="A34" s="871"/>
      <c r="B34" s="780" t="s">
        <v>154</v>
      </c>
      <c r="C34" s="781"/>
      <c r="D34" s="781"/>
      <c r="E34" s="781"/>
      <c r="F34" s="781"/>
      <c r="G34" s="782"/>
      <c r="H34" s="780" t="s">
        <v>2845</v>
      </c>
      <c r="I34" s="781"/>
      <c r="J34" s="781"/>
      <c r="K34" s="781"/>
      <c r="L34" s="817"/>
      <c r="M34" s="353"/>
      <c r="N34" s="1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row>
    <row r="35" spans="1:58" s="42" customFormat="1" ht="32.25" hidden="1" customHeight="1" outlineLevel="1">
      <c r="A35" s="871"/>
      <c r="B35" s="780" t="s">
        <v>294</v>
      </c>
      <c r="C35" s="781"/>
      <c r="D35" s="781"/>
      <c r="E35" s="781"/>
      <c r="F35" s="781"/>
      <c r="G35" s="782"/>
      <c r="H35" s="783" t="s">
        <v>295</v>
      </c>
      <c r="I35" s="784"/>
      <c r="J35" s="784"/>
      <c r="K35" s="784"/>
      <c r="L35" s="785"/>
      <c r="M35" s="353"/>
      <c r="N35" s="1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row>
    <row r="36" spans="1:58" s="42" customFormat="1" ht="33" hidden="1" customHeight="1" outlineLevel="1" thickBot="1">
      <c r="A36" s="871"/>
      <c r="B36" s="873" t="s">
        <v>3055</v>
      </c>
      <c r="C36" s="818"/>
      <c r="D36" s="818"/>
      <c r="E36" s="818"/>
      <c r="F36" s="818"/>
      <c r="G36" s="818"/>
      <c r="H36" s="818"/>
      <c r="I36" s="818"/>
      <c r="J36" s="818"/>
      <c r="K36" s="818"/>
      <c r="L36" s="819"/>
      <c r="M36" s="353"/>
      <c r="N36" s="1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row>
    <row r="37" spans="1:58" s="42" customFormat="1" ht="91.5" customHeight="1" outlineLevel="1">
      <c r="A37" s="870">
        <v>2</v>
      </c>
      <c r="B37" s="808" t="s">
        <v>1</v>
      </c>
      <c r="C37" s="810" t="s">
        <v>227</v>
      </c>
      <c r="D37" s="812"/>
      <c r="E37" s="810" t="s">
        <v>237</v>
      </c>
      <c r="F37" s="812"/>
      <c r="G37" s="808" t="s">
        <v>233</v>
      </c>
      <c r="H37" s="808" t="s">
        <v>2</v>
      </c>
      <c r="I37" s="810" t="s">
        <v>228</v>
      </c>
      <c r="J37" s="811"/>
      <c r="K37" s="812"/>
      <c r="L37" s="813" t="s">
        <v>229</v>
      </c>
      <c r="M37" s="353"/>
      <c r="N37" s="1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row>
    <row r="38" spans="1:58" s="42" customFormat="1" ht="91.5" customHeight="1" outlineLevel="1">
      <c r="A38" s="871"/>
      <c r="B38" s="809"/>
      <c r="C38" s="457" t="s">
        <v>3</v>
      </c>
      <c r="D38" s="457" t="s">
        <v>4</v>
      </c>
      <c r="E38" s="457" t="s">
        <v>5</v>
      </c>
      <c r="F38" s="457" t="s">
        <v>6</v>
      </c>
      <c r="G38" s="809"/>
      <c r="H38" s="809"/>
      <c r="I38" s="457" t="s">
        <v>7</v>
      </c>
      <c r="J38" s="457" t="s">
        <v>230</v>
      </c>
      <c r="K38" s="456" t="s">
        <v>8</v>
      </c>
      <c r="L38" s="814"/>
      <c r="M38" s="353"/>
      <c r="N38" s="1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row>
    <row r="39" spans="1:58" s="42" customFormat="1" ht="93" customHeight="1" outlineLevel="1">
      <c r="A39" s="871"/>
      <c r="B39" s="262" t="s">
        <v>226</v>
      </c>
      <c r="C39" s="332" t="s">
        <v>2858</v>
      </c>
      <c r="D39" s="458">
        <v>46182</v>
      </c>
      <c r="E39" s="332" t="s">
        <v>2356</v>
      </c>
      <c r="F39" s="328" t="s">
        <v>2357</v>
      </c>
      <c r="G39" s="328" t="s">
        <v>2430</v>
      </c>
      <c r="H39" s="401" t="s">
        <v>226</v>
      </c>
      <c r="I39" s="483">
        <v>0</v>
      </c>
      <c r="J39" s="332" t="s">
        <v>597</v>
      </c>
      <c r="K39" s="483">
        <v>0</v>
      </c>
      <c r="L39" s="397" t="s">
        <v>257</v>
      </c>
      <c r="M39" s="353"/>
      <c r="N39" s="1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row>
    <row r="40" spans="1:58" s="42" customFormat="1" ht="65.25" customHeight="1" outlineLevel="1">
      <c r="A40" s="871"/>
      <c r="B40" s="862" t="s">
        <v>2861</v>
      </c>
      <c r="C40" s="797"/>
      <c r="D40" s="797"/>
      <c r="E40" s="797"/>
      <c r="F40" s="797"/>
      <c r="G40" s="797"/>
      <c r="H40" s="797"/>
      <c r="I40" s="797"/>
      <c r="J40" s="797"/>
      <c r="K40" s="797"/>
      <c r="L40" s="798"/>
      <c r="M40" s="353"/>
      <c r="N40" s="1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row>
    <row r="41" spans="1:58" s="42" customFormat="1" ht="33.75" customHeight="1" outlineLevel="1">
      <c r="A41" s="871"/>
      <c r="B41" s="801" t="s">
        <v>231</v>
      </c>
      <c r="C41" s="799"/>
      <c r="D41" s="799"/>
      <c r="E41" s="799"/>
      <c r="F41" s="799"/>
      <c r="G41" s="800"/>
      <c r="H41" s="801" t="s">
        <v>232</v>
      </c>
      <c r="I41" s="799"/>
      <c r="J41" s="799"/>
      <c r="K41" s="799"/>
      <c r="L41" s="802"/>
      <c r="M41" s="353"/>
      <c r="N41" s="1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row>
    <row r="42" spans="1:58" s="42" customFormat="1" ht="33.75" customHeight="1" outlineLevel="1">
      <c r="A42" s="871"/>
      <c r="B42" s="780" t="s">
        <v>154</v>
      </c>
      <c r="C42" s="781"/>
      <c r="D42" s="781"/>
      <c r="E42" s="781"/>
      <c r="F42" s="781"/>
      <c r="G42" s="782"/>
      <c r="H42" s="780" t="s">
        <v>2859</v>
      </c>
      <c r="I42" s="781"/>
      <c r="J42" s="781"/>
      <c r="K42" s="781"/>
      <c r="L42" s="817"/>
      <c r="M42" s="353"/>
      <c r="N42" s="1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row>
    <row r="43" spans="1:58" s="42" customFormat="1" ht="33.75" customHeight="1" outlineLevel="1">
      <c r="A43" s="871"/>
      <c r="B43" s="780" t="s">
        <v>296</v>
      </c>
      <c r="C43" s="781"/>
      <c r="D43" s="781"/>
      <c r="E43" s="781"/>
      <c r="F43" s="781"/>
      <c r="G43" s="782"/>
      <c r="H43" s="783" t="s">
        <v>295</v>
      </c>
      <c r="I43" s="784"/>
      <c r="J43" s="784"/>
      <c r="K43" s="784"/>
      <c r="L43" s="785"/>
      <c r="M43" s="353"/>
      <c r="N43" s="1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row>
    <row r="44" spans="1:58" s="42" customFormat="1" ht="33.75" customHeight="1" outlineLevel="1">
      <c r="A44" s="871"/>
      <c r="B44" s="780" t="s">
        <v>2970</v>
      </c>
      <c r="C44" s="781"/>
      <c r="D44" s="781"/>
      <c r="E44" s="781"/>
      <c r="F44" s="781"/>
      <c r="G44" s="782"/>
      <c r="H44" s="783" t="s">
        <v>295</v>
      </c>
      <c r="I44" s="784"/>
      <c r="J44" s="784"/>
      <c r="K44" s="784"/>
      <c r="L44" s="785"/>
      <c r="M44" s="353"/>
      <c r="N44" s="1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row>
    <row r="45" spans="1:58" s="42" customFormat="1" ht="33.75" customHeight="1" outlineLevel="1">
      <c r="A45" s="871"/>
      <c r="B45" s="780" t="s">
        <v>2860</v>
      </c>
      <c r="C45" s="781"/>
      <c r="D45" s="781"/>
      <c r="E45" s="781"/>
      <c r="F45" s="781"/>
      <c r="G45" s="782"/>
      <c r="H45" s="783" t="s">
        <v>256</v>
      </c>
      <c r="I45" s="784"/>
      <c r="J45" s="784"/>
      <c r="K45" s="784"/>
      <c r="L45" s="785"/>
      <c r="M45" s="353"/>
      <c r="N45" s="1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row>
    <row r="46" spans="1:58" s="42" customFormat="1" ht="36" customHeight="1" outlineLevel="1" thickBot="1">
      <c r="A46" s="871"/>
      <c r="B46" s="818" t="s">
        <v>3031</v>
      </c>
      <c r="C46" s="818"/>
      <c r="D46" s="818"/>
      <c r="E46" s="818"/>
      <c r="F46" s="818"/>
      <c r="G46" s="818"/>
      <c r="H46" s="818"/>
      <c r="I46" s="818"/>
      <c r="J46" s="818"/>
      <c r="K46" s="818"/>
      <c r="L46" s="819"/>
      <c r="M46" s="353"/>
      <c r="N46" s="1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row>
    <row r="47" spans="1:58" s="42" customFormat="1" ht="34.5" hidden="1" customHeight="1" outlineLevel="1">
      <c r="A47" s="870">
        <v>5</v>
      </c>
      <c r="B47" s="808" t="s">
        <v>1</v>
      </c>
      <c r="C47" s="810" t="s">
        <v>227</v>
      </c>
      <c r="D47" s="812"/>
      <c r="E47" s="810" t="s">
        <v>237</v>
      </c>
      <c r="F47" s="812"/>
      <c r="G47" s="808" t="s">
        <v>233</v>
      </c>
      <c r="H47" s="808" t="s">
        <v>2</v>
      </c>
      <c r="I47" s="810" t="s">
        <v>228</v>
      </c>
      <c r="J47" s="811"/>
      <c r="K47" s="812"/>
      <c r="L47" s="813" t="s">
        <v>229</v>
      </c>
      <c r="M47" s="353"/>
      <c r="N47" s="1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row>
    <row r="48" spans="1:58" s="42" customFormat="1" ht="129" hidden="1" customHeight="1" outlineLevel="1">
      <c r="A48" s="871"/>
      <c r="B48" s="809"/>
      <c r="C48" s="510" t="s">
        <v>3</v>
      </c>
      <c r="D48" s="510" t="s">
        <v>4</v>
      </c>
      <c r="E48" s="510" t="s">
        <v>5</v>
      </c>
      <c r="F48" s="510" t="s">
        <v>6</v>
      </c>
      <c r="G48" s="809"/>
      <c r="H48" s="809"/>
      <c r="I48" s="510" t="s">
        <v>7</v>
      </c>
      <c r="J48" s="510" t="s">
        <v>230</v>
      </c>
      <c r="K48" s="509" t="s">
        <v>8</v>
      </c>
      <c r="L48" s="814"/>
      <c r="M48" s="353"/>
      <c r="N48" s="1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row>
    <row r="49" spans="1:58" s="42" customFormat="1" ht="96" hidden="1" customHeight="1" outlineLevel="1">
      <c r="A49" s="871"/>
      <c r="B49" s="347"/>
      <c r="C49" s="271"/>
      <c r="D49" s="263"/>
      <c r="E49" s="332"/>
      <c r="F49" s="328"/>
      <c r="G49" s="328"/>
      <c r="H49" s="401"/>
      <c r="I49" s="483"/>
      <c r="J49" s="332"/>
      <c r="K49" s="483"/>
      <c r="L49" s="397"/>
      <c r="M49" s="353"/>
      <c r="N49" s="1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row>
    <row r="50" spans="1:58" s="42" customFormat="1" ht="67.5" hidden="1" customHeight="1" outlineLevel="1">
      <c r="A50" s="871"/>
      <c r="B50" s="862" t="s">
        <v>3057</v>
      </c>
      <c r="C50" s="797"/>
      <c r="D50" s="797"/>
      <c r="E50" s="797"/>
      <c r="F50" s="797"/>
      <c r="G50" s="797"/>
      <c r="H50" s="797"/>
      <c r="I50" s="797"/>
      <c r="J50" s="797"/>
      <c r="K50" s="797"/>
      <c r="L50" s="798"/>
      <c r="M50" s="353"/>
      <c r="N50" s="1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row>
    <row r="51" spans="1:58" s="42" customFormat="1" ht="34.5" hidden="1" customHeight="1" outlineLevel="1">
      <c r="A51" s="871"/>
      <c r="B51" s="801" t="s">
        <v>231</v>
      </c>
      <c r="C51" s="799"/>
      <c r="D51" s="799"/>
      <c r="E51" s="799"/>
      <c r="F51" s="799"/>
      <c r="G51" s="800"/>
      <c r="H51" s="801" t="s">
        <v>232</v>
      </c>
      <c r="I51" s="799"/>
      <c r="J51" s="799"/>
      <c r="K51" s="799"/>
      <c r="L51" s="802"/>
      <c r="M51" s="353"/>
      <c r="N51" s="1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row>
    <row r="52" spans="1:58" s="42" customFormat="1" ht="34.5" hidden="1" customHeight="1" outlineLevel="1">
      <c r="A52" s="871"/>
      <c r="B52" s="780" t="s">
        <v>154</v>
      </c>
      <c r="C52" s="781"/>
      <c r="D52" s="781"/>
      <c r="E52" s="781"/>
      <c r="F52" s="781"/>
      <c r="G52" s="782"/>
      <c r="H52" s="780" t="s">
        <v>2892</v>
      </c>
      <c r="I52" s="781"/>
      <c r="J52" s="781"/>
      <c r="K52" s="781"/>
      <c r="L52" s="817"/>
      <c r="M52" s="353"/>
      <c r="N52" s="1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row>
    <row r="53" spans="1:58" s="42" customFormat="1" ht="34.5" hidden="1" customHeight="1" outlineLevel="1">
      <c r="A53" s="871"/>
      <c r="B53" s="780" t="s">
        <v>294</v>
      </c>
      <c r="C53" s="781"/>
      <c r="D53" s="781"/>
      <c r="E53" s="781"/>
      <c r="F53" s="781"/>
      <c r="G53" s="782"/>
      <c r="H53" s="783" t="s">
        <v>295</v>
      </c>
      <c r="I53" s="784"/>
      <c r="J53" s="784"/>
      <c r="K53" s="784"/>
      <c r="L53" s="785"/>
      <c r="M53" s="353"/>
      <c r="N53" s="1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row>
    <row r="54" spans="1:58" s="42" customFormat="1" ht="36" hidden="1" customHeight="1" outlineLevel="1" thickBot="1">
      <c r="A54" s="872"/>
      <c r="B54" s="873" t="s">
        <v>3030</v>
      </c>
      <c r="C54" s="818"/>
      <c r="D54" s="818"/>
      <c r="E54" s="818"/>
      <c r="F54" s="818"/>
      <c r="G54" s="818"/>
      <c r="H54" s="818"/>
      <c r="I54" s="818"/>
      <c r="J54" s="818"/>
      <c r="K54" s="818"/>
      <c r="L54" s="819"/>
      <c r="M54" s="353"/>
      <c r="N54" s="1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row>
    <row r="55" spans="1:58" ht="30.75" customHeight="1" collapsed="1" thickBot="1">
      <c r="A55" s="913" t="s">
        <v>12</v>
      </c>
      <c r="B55" s="914"/>
      <c r="C55" s="914"/>
      <c r="D55" s="914"/>
      <c r="E55" s="914"/>
      <c r="F55" s="914"/>
      <c r="G55" s="914"/>
      <c r="H55" s="914"/>
      <c r="I55" s="914"/>
      <c r="J55" s="914"/>
      <c r="K55" s="914"/>
      <c r="L55" s="915"/>
      <c r="M55" s="353"/>
      <c r="N55" s="158"/>
      <c r="O55" s="58"/>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row>
    <row r="56" spans="1:58" s="90" customFormat="1" ht="33.75" hidden="1" customHeight="1" outlineLevel="1">
      <c r="A56" s="857">
        <v>1</v>
      </c>
      <c r="B56" s="909" t="s">
        <v>1</v>
      </c>
      <c r="C56" s="810" t="s">
        <v>13</v>
      </c>
      <c r="D56" s="812"/>
      <c r="E56" s="810" t="s">
        <v>223</v>
      </c>
      <c r="F56" s="811"/>
      <c r="G56" s="812"/>
      <c r="H56" s="808" t="s">
        <v>14</v>
      </c>
      <c r="I56" s="810" t="s">
        <v>15</v>
      </c>
      <c r="J56" s="811"/>
      <c r="K56" s="812"/>
      <c r="L56" s="813" t="s">
        <v>16</v>
      </c>
      <c r="M56" s="587"/>
      <c r="N56" s="158"/>
      <c r="O56" s="89"/>
      <c r="P56" s="89"/>
      <c r="Q56" s="89"/>
      <c r="R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row>
    <row r="57" spans="1:58" s="90" customFormat="1" ht="60" hidden="1" customHeight="1" outlineLevel="1">
      <c r="A57" s="858"/>
      <c r="B57" s="910"/>
      <c r="C57" s="662" t="s">
        <v>3</v>
      </c>
      <c r="D57" s="662" t="s">
        <v>4</v>
      </c>
      <c r="E57" s="662" t="s">
        <v>5</v>
      </c>
      <c r="F57" s="815" t="s">
        <v>6</v>
      </c>
      <c r="G57" s="816"/>
      <c r="H57" s="809"/>
      <c r="I57" s="662" t="s">
        <v>17</v>
      </c>
      <c r="J57" s="662" t="s">
        <v>18</v>
      </c>
      <c r="K57" s="228" t="s">
        <v>19</v>
      </c>
      <c r="L57" s="814"/>
      <c r="M57" s="587"/>
      <c r="N57" s="158"/>
      <c r="O57" s="89"/>
      <c r="P57" s="89"/>
      <c r="Q57" s="89"/>
      <c r="R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89"/>
      <c r="BE57" s="89"/>
      <c r="BF57" s="89"/>
    </row>
    <row r="58" spans="1:58" s="90" customFormat="1" ht="61.5" hidden="1" customHeight="1" outlineLevel="1">
      <c r="A58" s="858"/>
      <c r="B58" s="262"/>
      <c r="C58" s="351"/>
      <c r="D58" s="351"/>
      <c r="E58" s="261"/>
      <c r="F58" s="911"/>
      <c r="G58" s="912"/>
      <c r="H58" s="478"/>
      <c r="I58" s="332"/>
      <c r="J58" s="332"/>
      <c r="K58" s="332"/>
      <c r="L58" s="479"/>
      <c r="M58" s="587"/>
      <c r="N58" s="158"/>
      <c r="O58" s="89"/>
      <c r="P58" s="89"/>
      <c r="Q58" s="89"/>
      <c r="R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c r="BC58" s="89"/>
      <c r="BD58" s="89"/>
      <c r="BE58" s="89"/>
      <c r="BF58" s="89"/>
    </row>
    <row r="59" spans="1:58" s="90" customFormat="1" ht="33.75" hidden="1" customHeight="1" outlineLevel="1">
      <c r="A59" s="858"/>
      <c r="B59" s="862" t="s">
        <v>3060</v>
      </c>
      <c r="C59" s="797"/>
      <c r="D59" s="797"/>
      <c r="E59" s="797"/>
      <c r="F59" s="797"/>
      <c r="G59" s="797"/>
      <c r="H59" s="797"/>
      <c r="I59" s="797"/>
      <c r="J59" s="797"/>
      <c r="K59" s="797"/>
      <c r="L59" s="798"/>
      <c r="M59" s="587"/>
      <c r="N59" s="158"/>
      <c r="O59" s="89"/>
      <c r="P59" s="89"/>
      <c r="Q59" s="89"/>
      <c r="R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row>
    <row r="60" spans="1:58" s="90" customFormat="1" ht="33.75" hidden="1" customHeight="1" outlineLevel="1">
      <c r="A60" s="858"/>
      <c r="B60" s="867" t="s">
        <v>150</v>
      </c>
      <c r="C60" s="799"/>
      <c r="D60" s="799"/>
      <c r="E60" s="799"/>
      <c r="F60" s="799"/>
      <c r="G60" s="800"/>
      <c r="H60" s="801" t="s">
        <v>151</v>
      </c>
      <c r="I60" s="799"/>
      <c r="J60" s="799"/>
      <c r="K60" s="799"/>
      <c r="L60" s="802"/>
      <c r="M60" s="587"/>
      <c r="N60" s="158"/>
      <c r="O60" s="89"/>
      <c r="P60" s="89" t="s">
        <v>125</v>
      </c>
      <c r="Q60" s="89"/>
      <c r="R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row>
    <row r="61" spans="1:58" s="90" customFormat="1" ht="33.75" hidden="1" customHeight="1" outlineLevel="1">
      <c r="A61" s="858"/>
      <c r="B61" s="863" t="s">
        <v>154</v>
      </c>
      <c r="C61" s="784"/>
      <c r="D61" s="784"/>
      <c r="E61" s="784"/>
      <c r="F61" s="784"/>
      <c r="G61" s="864"/>
      <c r="H61" s="780" t="s">
        <v>2566</v>
      </c>
      <c r="I61" s="781"/>
      <c r="J61" s="781"/>
      <c r="K61" s="781"/>
      <c r="L61" s="817"/>
      <c r="M61" s="587"/>
      <c r="N61" s="158"/>
      <c r="O61" s="89"/>
      <c r="P61" s="89"/>
      <c r="Q61" s="89"/>
      <c r="R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row>
    <row r="62" spans="1:58" s="90" customFormat="1" ht="27.75" hidden="1" customHeight="1" outlineLevel="1">
      <c r="A62" s="858"/>
      <c r="B62" s="865"/>
      <c r="C62" s="822"/>
      <c r="D62" s="822"/>
      <c r="E62" s="822"/>
      <c r="F62" s="822"/>
      <c r="G62" s="823"/>
      <c r="H62" s="783" t="s">
        <v>299</v>
      </c>
      <c r="I62" s="784"/>
      <c r="J62" s="784"/>
      <c r="K62" s="784"/>
      <c r="L62" s="785"/>
      <c r="M62" s="587"/>
      <c r="N62" s="158"/>
      <c r="O62" s="89"/>
      <c r="P62" s="89"/>
      <c r="Q62" s="89"/>
      <c r="R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row>
    <row r="63" spans="1:58" s="90" customFormat="1" ht="27.75" hidden="1" customHeight="1" outlineLevel="1">
      <c r="A63" s="858"/>
      <c r="B63" s="868"/>
      <c r="C63" s="822"/>
      <c r="D63" s="822"/>
      <c r="E63" s="822"/>
      <c r="F63" s="822"/>
      <c r="G63" s="823"/>
      <c r="H63" s="783" t="s">
        <v>299</v>
      </c>
      <c r="I63" s="784"/>
      <c r="J63" s="784"/>
      <c r="K63" s="784"/>
      <c r="L63" s="785"/>
      <c r="M63" s="587"/>
      <c r="N63" s="158"/>
      <c r="O63" s="89"/>
      <c r="P63" s="89"/>
      <c r="Q63" s="89"/>
      <c r="R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row>
    <row r="64" spans="1:58" s="90" customFormat="1" ht="33.75" hidden="1" customHeight="1" outlineLevel="1">
      <c r="A64" s="858"/>
      <c r="B64" s="868" t="s">
        <v>294</v>
      </c>
      <c r="C64" s="822"/>
      <c r="D64" s="822"/>
      <c r="E64" s="822"/>
      <c r="F64" s="822"/>
      <c r="G64" s="823"/>
      <c r="H64" s="783" t="s">
        <v>295</v>
      </c>
      <c r="I64" s="784"/>
      <c r="J64" s="784"/>
      <c r="K64" s="784"/>
      <c r="L64" s="785"/>
      <c r="M64" s="587"/>
      <c r="N64" s="158"/>
      <c r="O64" s="89"/>
      <c r="P64" s="89"/>
      <c r="Q64" s="89"/>
      <c r="R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row>
    <row r="65" spans="1:58" s="90" customFormat="1" ht="39" hidden="1" customHeight="1" outlineLevel="1" thickBot="1">
      <c r="A65" s="859"/>
      <c r="B65" s="900" t="s">
        <v>3061</v>
      </c>
      <c r="C65" s="818"/>
      <c r="D65" s="818"/>
      <c r="E65" s="818"/>
      <c r="F65" s="818"/>
      <c r="G65" s="818"/>
      <c r="H65" s="818"/>
      <c r="I65" s="818"/>
      <c r="J65" s="818"/>
      <c r="K65" s="818"/>
      <c r="L65" s="819"/>
      <c r="M65" s="587"/>
      <c r="N65" s="158"/>
      <c r="O65" s="89"/>
      <c r="P65" s="89"/>
      <c r="Q65" s="89"/>
      <c r="R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row>
    <row r="66" spans="1:58" s="90" customFormat="1" ht="33.75" hidden="1" customHeight="1" outlineLevel="1">
      <c r="A66" s="857">
        <v>2</v>
      </c>
      <c r="B66" s="909" t="s">
        <v>1</v>
      </c>
      <c r="C66" s="810" t="s">
        <v>13</v>
      </c>
      <c r="D66" s="812"/>
      <c r="E66" s="810" t="s">
        <v>223</v>
      </c>
      <c r="F66" s="811"/>
      <c r="G66" s="812"/>
      <c r="H66" s="808" t="s">
        <v>14</v>
      </c>
      <c r="I66" s="810" t="s">
        <v>15</v>
      </c>
      <c r="J66" s="811"/>
      <c r="K66" s="812"/>
      <c r="L66" s="813" t="s">
        <v>16</v>
      </c>
      <c r="M66" s="587"/>
      <c r="N66" s="158"/>
      <c r="O66" s="89"/>
      <c r="P66" s="89"/>
      <c r="Q66" s="89"/>
      <c r="R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row>
    <row r="67" spans="1:58" s="90" customFormat="1" ht="60" hidden="1" customHeight="1" outlineLevel="1">
      <c r="A67" s="858"/>
      <c r="B67" s="910"/>
      <c r="C67" s="703" t="s">
        <v>3</v>
      </c>
      <c r="D67" s="703" t="s">
        <v>4</v>
      </c>
      <c r="E67" s="703" t="s">
        <v>5</v>
      </c>
      <c r="F67" s="815" t="s">
        <v>6</v>
      </c>
      <c r="G67" s="816"/>
      <c r="H67" s="809"/>
      <c r="I67" s="703" t="s">
        <v>17</v>
      </c>
      <c r="J67" s="703" t="s">
        <v>18</v>
      </c>
      <c r="K67" s="228" t="s">
        <v>19</v>
      </c>
      <c r="L67" s="814"/>
      <c r="M67" s="587"/>
      <c r="N67" s="158"/>
      <c r="O67" s="89"/>
      <c r="P67" s="89"/>
      <c r="Q67" s="89"/>
      <c r="R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row>
    <row r="68" spans="1:58" s="90" customFormat="1" ht="91.5" hidden="1" customHeight="1" outlineLevel="1">
      <c r="A68" s="858"/>
      <c r="B68" s="262"/>
      <c r="C68" s="351"/>
      <c r="D68" s="351"/>
      <c r="E68" s="332"/>
      <c r="F68" s="860"/>
      <c r="G68" s="861"/>
      <c r="H68" s="478"/>
      <c r="I68" s="332"/>
      <c r="J68" s="332"/>
      <c r="K68" s="332"/>
      <c r="L68" s="479"/>
      <c r="M68" s="587"/>
      <c r="N68" s="158"/>
      <c r="O68" s="89"/>
      <c r="P68" s="89"/>
      <c r="Q68" s="89"/>
      <c r="R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row>
    <row r="69" spans="1:58" s="90" customFormat="1" ht="33.75" hidden="1" customHeight="1" outlineLevel="1">
      <c r="A69" s="858"/>
      <c r="B69" s="866" t="s">
        <v>3062</v>
      </c>
      <c r="C69" s="797"/>
      <c r="D69" s="797"/>
      <c r="E69" s="797"/>
      <c r="F69" s="797"/>
      <c r="G69" s="797"/>
      <c r="H69" s="797"/>
      <c r="I69" s="797"/>
      <c r="J69" s="797"/>
      <c r="K69" s="797"/>
      <c r="L69" s="798"/>
      <c r="M69" s="587"/>
      <c r="N69" s="158"/>
      <c r="O69" s="89"/>
      <c r="P69" s="89"/>
      <c r="Q69" s="89"/>
      <c r="R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row>
    <row r="70" spans="1:58" s="90" customFormat="1" ht="33.75" hidden="1" customHeight="1" outlineLevel="1">
      <c r="A70" s="858"/>
      <c r="B70" s="867" t="s">
        <v>150</v>
      </c>
      <c r="C70" s="799"/>
      <c r="D70" s="799"/>
      <c r="E70" s="799"/>
      <c r="F70" s="799"/>
      <c r="G70" s="800"/>
      <c r="H70" s="801" t="s">
        <v>151</v>
      </c>
      <c r="I70" s="799"/>
      <c r="J70" s="799"/>
      <c r="K70" s="799"/>
      <c r="L70" s="802"/>
      <c r="M70" s="587"/>
      <c r="N70" s="158"/>
      <c r="O70" s="89"/>
      <c r="P70" s="89" t="s">
        <v>125</v>
      </c>
      <c r="Q70" s="89"/>
      <c r="R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row>
    <row r="71" spans="1:58" s="90" customFormat="1" ht="33.75" hidden="1" customHeight="1" outlineLevel="1">
      <c r="A71" s="858"/>
      <c r="B71" s="863" t="s">
        <v>154</v>
      </c>
      <c r="C71" s="784"/>
      <c r="D71" s="784"/>
      <c r="E71" s="784"/>
      <c r="F71" s="784"/>
      <c r="G71" s="864"/>
      <c r="H71" s="780" t="s">
        <v>2837</v>
      </c>
      <c r="I71" s="781"/>
      <c r="J71" s="781"/>
      <c r="K71" s="781"/>
      <c r="L71" s="817"/>
      <c r="M71" s="587"/>
      <c r="N71" s="158"/>
      <c r="O71" s="89"/>
      <c r="P71" s="89"/>
      <c r="Q71" s="89"/>
      <c r="R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row>
    <row r="72" spans="1:58" s="90" customFormat="1" ht="33.75" hidden="1" customHeight="1" outlineLevel="1">
      <c r="A72" s="858"/>
      <c r="B72" s="868" t="s">
        <v>294</v>
      </c>
      <c r="C72" s="822"/>
      <c r="D72" s="822"/>
      <c r="E72" s="822"/>
      <c r="F72" s="822"/>
      <c r="G72" s="823"/>
      <c r="H72" s="783" t="s">
        <v>295</v>
      </c>
      <c r="I72" s="784"/>
      <c r="J72" s="784"/>
      <c r="K72" s="784"/>
      <c r="L72" s="785"/>
      <c r="M72" s="587"/>
      <c r="N72" s="158"/>
      <c r="O72" s="89"/>
      <c r="P72" s="89"/>
      <c r="Q72" s="89"/>
      <c r="R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row>
    <row r="73" spans="1:58" s="90" customFormat="1" ht="36" hidden="1" customHeight="1" outlineLevel="1" thickBot="1">
      <c r="A73" s="859"/>
      <c r="B73" s="869" t="s">
        <v>2838</v>
      </c>
      <c r="C73" s="818"/>
      <c r="D73" s="818"/>
      <c r="E73" s="818"/>
      <c r="F73" s="818"/>
      <c r="G73" s="818"/>
      <c r="H73" s="818"/>
      <c r="I73" s="818"/>
      <c r="J73" s="818"/>
      <c r="K73" s="818"/>
      <c r="L73" s="819"/>
      <c r="M73" s="587"/>
      <c r="N73" s="158"/>
      <c r="O73" s="89"/>
      <c r="P73" s="89"/>
      <c r="Q73" s="89"/>
      <c r="R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row>
    <row r="74" spans="1:58" s="90" customFormat="1" ht="33.75" hidden="1" customHeight="1" outlineLevel="1">
      <c r="A74" s="857">
        <v>3</v>
      </c>
      <c r="B74" s="909" t="s">
        <v>1</v>
      </c>
      <c r="C74" s="810" t="s">
        <v>13</v>
      </c>
      <c r="D74" s="812"/>
      <c r="E74" s="810" t="s">
        <v>223</v>
      </c>
      <c r="F74" s="811"/>
      <c r="G74" s="812"/>
      <c r="H74" s="808" t="s">
        <v>14</v>
      </c>
      <c r="I74" s="810" t="s">
        <v>15</v>
      </c>
      <c r="J74" s="811"/>
      <c r="K74" s="812"/>
      <c r="L74" s="813" t="s">
        <v>16</v>
      </c>
      <c r="M74" s="587"/>
      <c r="N74" s="158"/>
      <c r="O74" s="89"/>
      <c r="P74" s="89"/>
      <c r="Q74" s="89"/>
      <c r="R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row>
    <row r="75" spans="1:58" s="90" customFormat="1" ht="60" hidden="1" customHeight="1" outlineLevel="1">
      <c r="A75" s="858"/>
      <c r="B75" s="910"/>
      <c r="C75" s="703" t="s">
        <v>3</v>
      </c>
      <c r="D75" s="703" t="s">
        <v>4</v>
      </c>
      <c r="E75" s="703" t="s">
        <v>5</v>
      </c>
      <c r="F75" s="815" t="s">
        <v>6</v>
      </c>
      <c r="G75" s="816"/>
      <c r="H75" s="809"/>
      <c r="I75" s="703" t="s">
        <v>17</v>
      </c>
      <c r="J75" s="703" t="s">
        <v>18</v>
      </c>
      <c r="K75" s="228" t="s">
        <v>19</v>
      </c>
      <c r="L75" s="814"/>
      <c r="M75" s="587"/>
      <c r="N75" s="158"/>
      <c r="O75" s="89"/>
      <c r="P75" s="89"/>
      <c r="Q75" s="89"/>
      <c r="R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row>
    <row r="76" spans="1:58" s="90" customFormat="1" ht="96" hidden="1" customHeight="1" outlineLevel="1">
      <c r="A76" s="858"/>
      <c r="B76" s="347"/>
      <c r="C76" s="271"/>
      <c r="D76" s="458"/>
      <c r="E76" s="261"/>
      <c r="F76" s="911"/>
      <c r="G76" s="912"/>
      <c r="H76" s="401"/>
      <c r="I76" s="332"/>
      <c r="J76" s="702"/>
      <c r="K76" s="702"/>
      <c r="L76" s="397"/>
      <c r="M76" s="587"/>
      <c r="N76" s="158"/>
      <c r="O76" s="89"/>
      <c r="P76" s="89"/>
      <c r="Q76" s="89"/>
      <c r="R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row>
    <row r="77" spans="1:58" s="90" customFormat="1" ht="33.75" hidden="1" customHeight="1" outlineLevel="1">
      <c r="A77" s="858"/>
      <c r="B77" s="866" t="s">
        <v>3054</v>
      </c>
      <c r="C77" s="797"/>
      <c r="D77" s="797"/>
      <c r="E77" s="797"/>
      <c r="F77" s="797"/>
      <c r="G77" s="797"/>
      <c r="H77" s="797"/>
      <c r="I77" s="797"/>
      <c r="J77" s="797"/>
      <c r="K77" s="797"/>
      <c r="L77" s="798"/>
      <c r="M77" s="587"/>
      <c r="N77" s="158"/>
      <c r="O77" s="89"/>
      <c r="P77" s="89"/>
      <c r="Q77" s="89"/>
      <c r="R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row>
    <row r="78" spans="1:58" s="90" customFormat="1" ht="33.75" hidden="1" customHeight="1" outlineLevel="1">
      <c r="A78" s="858"/>
      <c r="B78" s="867" t="s">
        <v>150</v>
      </c>
      <c r="C78" s="799"/>
      <c r="D78" s="799"/>
      <c r="E78" s="799"/>
      <c r="F78" s="799"/>
      <c r="G78" s="800"/>
      <c r="H78" s="801" t="s">
        <v>151</v>
      </c>
      <c r="I78" s="799"/>
      <c r="J78" s="799"/>
      <c r="K78" s="799"/>
      <c r="L78" s="802"/>
      <c r="M78" s="587"/>
      <c r="N78" s="158"/>
      <c r="O78" s="89"/>
      <c r="P78" s="89" t="s">
        <v>125</v>
      </c>
      <c r="Q78" s="89"/>
      <c r="R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row>
    <row r="79" spans="1:58" s="90" customFormat="1" ht="33.75" hidden="1" customHeight="1" outlineLevel="1">
      <c r="A79" s="858"/>
      <c r="B79" s="863" t="s">
        <v>154</v>
      </c>
      <c r="C79" s="784"/>
      <c r="D79" s="784"/>
      <c r="E79" s="784"/>
      <c r="F79" s="784"/>
      <c r="G79" s="864"/>
      <c r="H79" s="780" t="s">
        <v>2976</v>
      </c>
      <c r="I79" s="781"/>
      <c r="J79" s="781"/>
      <c r="K79" s="781"/>
      <c r="L79" s="817"/>
      <c r="M79" s="587"/>
      <c r="N79" s="158"/>
      <c r="O79" s="89"/>
      <c r="P79" s="89"/>
      <c r="Q79" s="89"/>
      <c r="R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row>
    <row r="80" spans="1:58" s="90" customFormat="1" ht="33.75" hidden="1" customHeight="1" outlineLevel="1">
      <c r="A80" s="858"/>
      <c r="B80" s="868"/>
      <c r="C80" s="822"/>
      <c r="D80" s="822"/>
      <c r="E80" s="822"/>
      <c r="F80" s="822"/>
      <c r="G80" s="823"/>
      <c r="H80" s="783" t="s">
        <v>299</v>
      </c>
      <c r="I80" s="784"/>
      <c r="J80" s="784"/>
      <c r="K80" s="784"/>
      <c r="L80" s="785"/>
      <c r="M80" s="587"/>
      <c r="N80" s="158"/>
      <c r="O80" s="89"/>
      <c r="P80" s="89"/>
      <c r="Q80" s="89"/>
      <c r="R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row>
    <row r="81" spans="1:58" s="90" customFormat="1" ht="36" hidden="1" customHeight="1" outlineLevel="1" thickBot="1">
      <c r="A81" s="859"/>
      <c r="B81" s="869" t="s">
        <v>3032</v>
      </c>
      <c r="C81" s="818"/>
      <c r="D81" s="818"/>
      <c r="E81" s="818"/>
      <c r="F81" s="818"/>
      <c r="G81" s="818"/>
      <c r="H81" s="818"/>
      <c r="I81" s="818"/>
      <c r="J81" s="818"/>
      <c r="K81" s="818"/>
      <c r="L81" s="819"/>
      <c r="M81" s="587"/>
      <c r="N81" s="158"/>
      <c r="O81" s="89"/>
      <c r="P81" s="89"/>
      <c r="Q81" s="89"/>
      <c r="R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row>
    <row r="82" spans="1:58" s="89" customFormat="1" ht="33.75" hidden="1" customHeight="1" outlineLevel="1">
      <c r="A82" s="857">
        <v>4</v>
      </c>
      <c r="B82" s="909" t="s">
        <v>1</v>
      </c>
      <c r="C82" s="810" t="s">
        <v>13</v>
      </c>
      <c r="D82" s="812"/>
      <c r="E82" s="810" t="s">
        <v>223</v>
      </c>
      <c r="F82" s="811"/>
      <c r="G82" s="812"/>
      <c r="H82" s="808" t="s">
        <v>14</v>
      </c>
      <c r="I82" s="810" t="s">
        <v>15</v>
      </c>
      <c r="J82" s="811"/>
      <c r="K82" s="812"/>
      <c r="L82" s="813" t="s">
        <v>16</v>
      </c>
      <c r="M82" s="587"/>
      <c r="N82" s="158"/>
    </row>
    <row r="83" spans="1:58" s="89" customFormat="1" ht="60" hidden="1" outlineLevel="1">
      <c r="A83" s="907"/>
      <c r="B83" s="910"/>
      <c r="C83" s="662" t="s">
        <v>3</v>
      </c>
      <c r="D83" s="662" t="s">
        <v>4</v>
      </c>
      <c r="E83" s="662" t="s">
        <v>5</v>
      </c>
      <c r="F83" s="815" t="s">
        <v>6</v>
      </c>
      <c r="G83" s="816"/>
      <c r="H83" s="809"/>
      <c r="I83" s="662" t="s">
        <v>17</v>
      </c>
      <c r="J83" s="662" t="s">
        <v>18</v>
      </c>
      <c r="K83" s="228" t="s">
        <v>19</v>
      </c>
      <c r="L83" s="814"/>
      <c r="M83" s="587"/>
      <c r="N83" s="158"/>
    </row>
    <row r="84" spans="1:58" s="89" customFormat="1" ht="75.75" hidden="1" customHeight="1" outlineLevel="1">
      <c r="A84" s="907"/>
      <c r="B84" s="262"/>
      <c r="C84" s="271"/>
      <c r="D84" s="351"/>
      <c r="E84" s="332"/>
      <c r="F84" s="855"/>
      <c r="G84" s="856"/>
      <c r="H84" s="478"/>
      <c r="I84" s="332"/>
      <c r="J84" s="332"/>
      <c r="K84" s="332"/>
      <c r="L84" s="397"/>
      <c r="M84" s="587"/>
      <c r="N84" s="158"/>
    </row>
    <row r="85" spans="1:58" s="89" customFormat="1" ht="33.75" hidden="1" customHeight="1" outlineLevel="1">
      <c r="A85" s="907"/>
      <c r="B85" s="797" t="s">
        <v>2828</v>
      </c>
      <c r="C85" s="797"/>
      <c r="D85" s="797"/>
      <c r="E85" s="797"/>
      <c r="F85" s="797"/>
      <c r="G85" s="797"/>
      <c r="H85" s="797"/>
      <c r="I85" s="797"/>
      <c r="J85" s="797"/>
      <c r="K85" s="797"/>
      <c r="L85" s="798"/>
      <c r="M85" s="587"/>
      <c r="N85" s="158"/>
    </row>
    <row r="86" spans="1:58" s="89" customFormat="1" ht="33.75" hidden="1" customHeight="1" outlineLevel="1">
      <c r="A86" s="907"/>
      <c r="B86" s="867" t="s">
        <v>150</v>
      </c>
      <c r="C86" s="799"/>
      <c r="D86" s="799"/>
      <c r="E86" s="799"/>
      <c r="F86" s="799"/>
      <c r="G86" s="800"/>
      <c r="H86" s="801" t="s">
        <v>151</v>
      </c>
      <c r="I86" s="799"/>
      <c r="J86" s="799"/>
      <c r="K86" s="799"/>
      <c r="L86" s="802"/>
      <c r="M86" s="587"/>
      <c r="N86" s="158"/>
    </row>
    <row r="87" spans="1:58" s="89" customFormat="1" ht="33.75" hidden="1" customHeight="1" outlineLevel="1">
      <c r="A87" s="907"/>
      <c r="B87" s="933" t="s">
        <v>154</v>
      </c>
      <c r="C87" s="820"/>
      <c r="D87" s="820"/>
      <c r="E87" s="820"/>
      <c r="F87" s="820"/>
      <c r="G87" s="821"/>
      <c r="H87" s="780" t="s">
        <v>2770</v>
      </c>
      <c r="I87" s="781"/>
      <c r="J87" s="781"/>
      <c r="K87" s="781"/>
      <c r="L87" s="817"/>
      <c r="M87" s="587"/>
      <c r="N87" s="158"/>
    </row>
    <row r="88" spans="1:58" s="89" customFormat="1" ht="33.75" hidden="1" customHeight="1" outlineLevel="1">
      <c r="A88" s="907"/>
      <c r="B88" s="868" t="s">
        <v>294</v>
      </c>
      <c r="C88" s="822"/>
      <c r="D88" s="822"/>
      <c r="E88" s="822"/>
      <c r="F88" s="822"/>
      <c r="G88" s="823"/>
      <c r="H88" s="783" t="s">
        <v>295</v>
      </c>
      <c r="I88" s="784"/>
      <c r="J88" s="784"/>
      <c r="K88" s="784"/>
      <c r="L88" s="785"/>
      <c r="M88" s="587"/>
      <c r="N88" s="158"/>
    </row>
    <row r="89" spans="1:58" s="89" customFormat="1" ht="38.25" hidden="1" customHeight="1" outlineLevel="1" thickBot="1">
      <c r="A89" s="908"/>
      <c r="B89" s="869" t="s">
        <v>2327</v>
      </c>
      <c r="C89" s="818"/>
      <c r="D89" s="818"/>
      <c r="E89" s="818"/>
      <c r="F89" s="818"/>
      <c r="G89" s="818"/>
      <c r="H89" s="818"/>
      <c r="I89" s="818"/>
      <c r="J89" s="818"/>
      <c r="K89" s="818"/>
      <c r="L89" s="819"/>
      <c r="M89" s="587"/>
      <c r="N89" s="158"/>
    </row>
    <row r="90" spans="1:58" s="89" customFormat="1" ht="33.75" hidden="1" customHeight="1" outlineLevel="1">
      <c r="A90" s="803">
        <v>5</v>
      </c>
      <c r="B90" s="806" t="s">
        <v>1</v>
      </c>
      <c r="C90" s="810" t="s">
        <v>13</v>
      </c>
      <c r="D90" s="812"/>
      <c r="E90" s="810" t="s">
        <v>223</v>
      </c>
      <c r="F90" s="811"/>
      <c r="G90" s="812"/>
      <c r="H90" s="808" t="s">
        <v>14</v>
      </c>
      <c r="I90" s="810" t="s">
        <v>15</v>
      </c>
      <c r="J90" s="811"/>
      <c r="K90" s="812"/>
      <c r="L90" s="813" t="s">
        <v>16</v>
      </c>
      <c r="M90" s="587"/>
      <c r="N90" s="158"/>
    </row>
    <row r="91" spans="1:58" s="89" customFormat="1" ht="60" hidden="1" outlineLevel="1">
      <c r="A91" s="804"/>
      <c r="B91" s="807"/>
      <c r="C91" s="662" t="s">
        <v>3</v>
      </c>
      <c r="D91" s="662" t="s">
        <v>4</v>
      </c>
      <c r="E91" s="662" t="s">
        <v>5</v>
      </c>
      <c r="F91" s="815" t="s">
        <v>6</v>
      </c>
      <c r="G91" s="816"/>
      <c r="H91" s="809"/>
      <c r="I91" s="662" t="s">
        <v>17</v>
      </c>
      <c r="J91" s="662" t="s">
        <v>18</v>
      </c>
      <c r="K91" s="228" t="s">
        <v>19</v>
      </c>
      <c r="L91" s="814"/>
      <c r="M91" s="587"/>
      <c r="N91" s="158"/>
    </row>
    <row r="92" spans="1:58" s="89" customFormat="1" ht="68.25" hidden="1" customHeight="1" outlineLevel="1">
      <c r="A92" s="804"/>
      <c r="B92" s="347"/>
      <c r="C92" s="271"/>
      <c r="D92" s="351"/>
      <c r="E92" s="332"/>
      <c r="F92" s="855"/>
      <c r="G92" s="856"/>
      <c r="H92" s="478"/>
      <c r="I92" s="332"/>
      <c r="J92" s="332"/>
      <c r="K92" s="332"/>
      <c r="L92" s="705"/>
      <c r="M92" s="587"/>
      <c r="N92" s="158"/>
    </row>
    <row r="93" spans="1:58" s="89" customFormat="1" ht="33.75" hidden="1" customHeight="1" outlineLevel="1">
      <c r="A93" s="804"/>
      <c r="B93" s="797" t="s">
        <v>2809</v>
      </c>
      <c r="C93" s="797"/>
      <c r="D93" s="797"/>
      <c r="E93" s="797"/>
      <c r="F93" s="797"/>
      <c r="G93" s="797"/>
      <c r="H93" s="797"/>
      <c r="I93" s="797"/>
      <c r="J93" s="797"/>
      <c r="K93" s="797"/>
      <c r="L93" s="798"/>
      <c r="M93" s="587"/>
      <c r="N93" s="158"/>
    </row>
    <row r="94" spans="1:58" s="89" customFormat="1" ht="33.75" hidden="1" customHeight="1" outlineLevel="1">
      <c r="A94" s="804"/>
      <c r="B94" s="799" t="s">
        <v>150</v>
      </c>
      <c r="C94" s="799"/>
      <c r="D94" s="799"/>
      <c r="E94" s="799"/>
      <c r="F94" s="799"/>
      <c r="G94" s="800"/>
      <c r="H94" s="801" t="s">
        <v>151</v>
      </c>
      <c r="I94" s="799"/>
      <c r="J94" s="799"/>
      <c r="K94" s="799"/>
      <c r="L94" s="802"/>
      <c r="M94" s="587"/>
      <c r="N94" s="158"/>
    </row>
    <row r="95" spans="1:58" s="89" customFormat="1" ht="33.75" hidden="1" customHeight="1" outlineLevel="1">
      <c r="A95" s="804"/>
      <c r="B95" s="820" t="s">
        <v>154</v>
      </c>
      <c r="C95" s="820"/>
      <c r="D95" s="820"/>
      <c r="E95" s="820"/>
      <c r="F95" s="820"/>
      <c r="G95" s="821"/>
      <c r="H95" s="780" t="s">
        <v>2808</v>
      </c>
      <c r="I95" s="781"/>
      <c r="J95" s="781"/>
      <c r="K95" s="781"/>
      <c r="L95" s="817"/>
      <c r="M95" s="587"/>
      <c r="N95" s="158"/>
    </row>
    <row r="96" spans="1:58" s="89" customFormat="1" ht="33.75" hidden="1" customHeight="1" outlineLevel="1">
      <c r="A96" s="804"/>
      <c r="B96" s="822" t="s">
        <v>294</v>
      </c>
      <c r="C96" s="822"/>
      <c r="D96" s="822"/>
      <c r="E96" s="822"/>
      <c r="F96" s="822"/>
      <c r="G96" s="823"/>
      <c r="H96" s="783" t="s">
        <v>295</v>
      </c>
      <c r="I96" s="784"/>
      <c r="J96" s="784"/>
      <c r="K96" s="784"/>
      <c r="L96" s="785"/>
      <c r="M96" s="587"/>
      <c r="N96" s="158"/>
    </row>
    <row r="97" spans="1:14" s="89" customFormat="1" ht="68.25" hidden="1" customHeight="1" outlineLevel="1" thickBot="1">
      <c r="A97" s="805"/>
      <c r="B97" s="869" t="s">
        <v>2813</v>
      </c>
      <c r="C97" s="818"/>
      <c r="D97" s="818"/>
      <c r="E97" s="818"/>
      <c r="F97" s="818"/>
      <c r="G97" s="818"/>
      <c r="H97" s="818"/>
      <c r="I97" s="818"/>
      <c r="J97" s="818"/>
      <c r="K97" s="818"/>
      <c r="L97" s="819"/>
      <c r="M97" s="587"/>
      <c r="N97" s="158"/>
    </row>
    <row r="98" spans="1:14" s="89" customFormat="1" ht="33.75" hidden="1" customHeight="1" outlineLevel="1">
      <c r="A98" s="803">
        <v>6</v>
      </c>
      <c r="B98" s="806" t="s">
        <v>1</v>
      </c>
      <c r="C98" s="810" t="s">
        <v>13</v>
      </c>
      <c r="D98" s="812"/>
      <c r="E98" s="810" t="s">
        <v>223</v>
      </c>
      <c r="F98" s="811"/>
      <c r="G98" s="812"/>
      <c r="H98" s="808" t="s">
        <v>14</v>
      </c>
      <c r="I98" s="810" t="s">
        <v>15</v>
      </c>
      <c r="J98" s="811"/>
      <c r="K98" s="812"/>
      <c r="L98" s="813" t="s">
        <v>16</v>
      </c>
      <c r="M98" s="587"/>
      <c r="N98" s="158"/>
    </row>
    <row r="99" spans="1:14" s="89" customFormat="1" ht="60" hidden="1" outlineLevel="1">
      <c r="A99" s="804"/>
      <c r="B99" s="807"/>
      <c r="C99" s="662" t="s">
        <v>3</v>
      </c>
      <c r="D99" s="662" t="s">
        <v>4</v>
      </c>
      <c r="E99" s="662" t="s">
        <v>5</v>
      </c>
      <c r="F99" s="815" t="s">
        <v>6</v>
      </c>
      <c r="G99" s="816"/>
      <c r="H99" s="809"/>
      <c r="I99" s="662" t="s">
        <v>17</v>
      </c>
      <c r="J99" s="662" t="s">
        <v>18</v>
      </c>
      <c r="K99" s="228" t="s">
        <v>19</v>
      </c>
      <c r="L99" s="814"/>
      <c r="M99" s="587"/>
      <c r="N99" s="158"/>
    </row>
    <row r="100" spans="1:14" s="89" customFormat="1" ht="57.75" hidden="1" customHeight="1" outlineLevel="1">
      <c r="A100" s="804"/>
      <c r="B100" s="347"/>
      <c r="C100" s="271"/>
      <c r="D100" s="351"/>
      <c r="E100" s="332"/>
      <c r="F100" s="855"/>
      <c r="G100" s="856"/>
      <c r="H100" s="478"/>
      <c r="I100" s="332"/>
      <c r="J100" s="332"/>
      <c r="K100" s="332"/>
      <c r="L100" s="479"/>
      <c r="M100" s="587"/>
      <c r="N100" s="158"/>
    </row>
    <row r="101" spans="1:14" s="89" customFormat="1" ht="33.75" hidden="1" customHeight="1" outlineLevel="1">
      <c r="A101" s="804"/>
      <c r="B101" s="797" t="s">
        <v>2641</v>
      </c>
      <c r="C101" s="797"/>
      <c r="D101" s="797"/>
      <c r="E101" s="797"/>
      <c r="F101" s="797"/>
      <c r="G101" s="797"/>
      <c r="H101" s="797"/>
      <c r="I101" s="797"/>
      <c r="J101" s="797"/>
      <c r="K101" s="797"/>
      <c r="L101" s="798"/>
      <c r="M101" s="587"/>
      <c r="N101" s="158"/>
    </row>
    <row r="102" spans="1:14" s="89" customFormat="1" ht="33.75" hidden="1" customHeight="1" outlineLevel="1">
      <c r="A102" s="804"/>
      <c r="B102" s="799" t="s">
        <v>150</v>
      </c>
      <c r="C102" s="799"/>
      <c r="D102" s="799"/>
      <c r="E102" s="799"/>
      <c r="F102" s="799"/>
      <c r="G102" s="800"/>
      <c r="H102" s="801" t="s">
        <v>151</v>
      </c>
      <c r="I102" s="799"/>
      <c r="J102" s="799"/>
      <c r="K102" s="799"/>
      <c r="L102" s="802"/>
      <c r="M102" s="587"/>
      <c r="N102" s="158"/>
    </row>
    <row r="103" spans="1:14" s="89" customFormat="1" ht="33.75" hidden="1" customHeight="1" outlineLevel="1">
      <c r="A103" s="804"/>
      <c r="B103" s="820" t="s">
        <v>154</v>
      </c>
      <c r="C103" s="820"/>
      <c r="D103" s="820"/>
      <c r="E103" s="820"/>
      <c r="F103" s="820"/>
      <c r="G103" s="821"/>
      <c r="H103" s="780" t="s">
        <v>2645</v>
      </c>
      <c r="I103" s="781"/>
      <c r="J103" s="781"/>
      <c r="K103" s="781"/>
      <c r="L103" s="817"/>
      <c r="M103" s="587"/>
      <c r="N103" s="158"/>
    </row>
    <row r="104" spans="1:14" s="89" customFormat="1" ht="33.75" hidden="1" customHeight="1" outlineLevel="1">
      <c r="A104" s="804"/>
      <c r="B104" s="822" t="s">
        <v>294</v>
      </c>
      <c r="C104" s="822"/>
      <c r="D104" s="822"/>
      <c r="E104" s="822"/>
      <c r="F104" s="822"/>
      <c r="G104" s="823"/>
      <c r="H104" s="783" t="s">
        <v>295</v>
      </c>
      <c r="I104" s="784"/>
      <c r="J104" s="784"/>
      <c r="K104" s="784"/>
      <c r="L104" s="785"/>
      <c r="M104" s="587"/>
      <c r="N104" s="158"/>
    </row>
    <row r="105" spans="1:14" s="89" customFormat="1" ht="33.75" hidden="1" customHeight="1" outlineLevel="1" thickBot="1">
      <c r="A105" s="805"/>
      <c r="B105" s="818" t="s">
        <v>2327</v>
      </c>
      <c r="C105" s="818"/>
      <c r="D105" s="818"/>
      <c r="E105" s="818"/>
      <c r="F105" s="818"/>
      <c r="G105" s="818"/>
      <c r="H105" s="818"/>
      <c r="I105" s="818"/>
      <c r="J105" s="818"/>
      <c r="K105" s="818"/>
      <c r="L105" s="819"/>
      <c r="M105" s="587"/>
      <c r="N105" s="158"/>
    </row>
    <row r="106" spans="1:14" s="89" customFormat="1" ht="33.75" hidden="1" customHeight="1" outlineLevel="1">
      <c r="A106" s="803">
        <v>7</v>
      </c>
      <c r="B106" s="806" t="s">
        <v>1</v>
      </c>
      <c r="C106" s="810" t="s">
        <v>13</v>
      </c>
      <c r="D106" s="812"/>
      <c r="E106" s="810" t="s">
        <v>223</v>
      </c>
      <c r="F106" s="811"/>
      <c r="G106" s="812"/>
      <c r="H106" s="808" t="s">
        <v>14</v>
      </c>
      <c r="I106" s="810" t="s">
        <v>15</v>
      </c>
      <c r="J106" s="811"/>
      <c r="K106" s="812"/>
      <c r="L106" s="813" t="s">
        <v>16</v>
      </c>
      <c r="M106" s="587"/>
      <c r="N106" s="158"/>
    </row>
    <row r="107" spans="1:14" s="89" customFormat="1" ht="57.75" hidden="1" customHeight="1" outlineLevel="1">
      <c r="A107" s="804"/>
      <c r="B107" s="807"/>
      <c r="C107" s="667" t="s">
        <v>3</v>
      </c>
      <c r="D107" s="667" t="s">
        <v>4</v>
      </c>
      <c r="E107" s="667" t="s">
        <v>5</v>
      </c>
      <c r="F107" s="815" t="s">
        <v>6</v>
      </c>
      <c r="G107" s="816"/>
      <c r="H107" s="809"/>
      <c r="I107" s="667" t="s">
        <v>17</v>
      </c>
      <c r="J107" s="667" t="s">
        <v>18</v>
      </c>
      <c r="K107" s="228" t="s">
        <v>19</v>
      </c>
      <c r="L107" s="814"/>
      <c r="M107" s="587"/>
      <c r="N107" s="158"/>
    </row>
    <row r="108" spans="1:14" s="89" customFormat="1" ht="87.75" hidden="1" customHeight="1" outlineLevel="1">
      <c r="A108" s="804"/>
      <c r="B108" s="347"/>
      <c r="C108" s="271"/>
      <c r="D108" s="351"/>
      <c r="E108" s="332"/>
      <c r="F108" s="855"/>
      <c r="G108" s="856"/>
      <c r="H108" s="478"/>
      <c r="I108" s="332"/>
      <c r="J108" s="332"/>
      <c r="K108" s="332"/>
      <c r="L108" s="705"/>
      <c r="M108" s="587"/>
      <c r="N108" s="158"/>
    </row>
    <row r="109" spans="1:14" s="89" customFormat="1" ht="33.75" hidden="1" customHeight="1" outlineLevel="1">
      <c r="A109" s="804"/>
      <c r="B109" s="797" t="s">
        <v>2641</v>
      </c>
      <c r="C109" s="797"/>
      <c r="D109" s="797"/>
      <c r="E109" s="797"/>
      <c r="F109" s="797"/>
      <c r="G109" s="797"/>
      <c r="H109" s="797"/>
      <c r="I109" s="797"/>
      <c r="J109" s="797"/>
      <c r="K109" s="797"/>
      <c r="L109" s="798"/>
      <c r="M109" s="587"/>
      <c r="N109" s="158"/>
    </row>
    <row r="110" spans="1:14" s="89" customFormat="1" ht="33.75" hidden="1" customHeight="1" outlineLevel="1">
      <c r="A110" s="804"/>
      <c r="B110" s="799" t="s">
        <v>150</v>
      </c>
      <c r="C110" s="799"/>
      <c r="D110" s="799"/>
      <c r="E110" s="799"/>
      <c r="F110" s="799"/>
      <c r="G110" s="800"/>
      <c r="H110" s="801" t="s">
        <v>151</v>
      </c>
      <c r="I110" s="799"/>
      <c r="J110" s="799"/>
      <c r="K110" s="799"/>
      <c r="L110" s="802"/>
      <c r="M110" s="587"/>
      <c r="N110" s="158"/>
    </row>
    <row r="111" spans="1:14" s="89" customFormat="1" ht="33.75" hidden="1" customHeight="1" outlineLevel="1">
      <c r="A111" s="804"/>
      <c r="B111" s="820" t="s">
        <v>154</v>
      </c>
      <c r="C111" s="820"/>
      <c r="D111" s="820"/>
      <c r="E111" s="820"/>
      <c r="F111" s="820"/>
      <c r="G111" s="821"/>
      <c r="H111" s="780" t="s">
        <v>2645</v>
      </c>
      <c r="I111" s="781"/>
      <c r="J111" s="781"/>
      <c r="K111" s="781"/>
      <c r="L111" s="817"/>
      <c r="M111" s="587"/>
      <c r="N111" s="158"/>
    </row>
    <row r="112" spans="1:14" s="89" customFormat="1" ht="33.75" hidden="1" customHeight="1" outlineLevel="1">
      <c r="A112" s="804"/>
      <c r="B112" s="822" t="s">
        <v>294</v>
      </c>
      <c r="C112" s="822"/>
      <c r="D112" s="822"/>
      <c r="E112" s="822"/>
      <c r="F112" s="822"/>
      <c r="G112" s="823"/>
      <c r="H112" s="783" t="s">
        <v>295</v>
      </c>
      <c r="I112" s="784"/>
      <c r="J112" s="784"/>
      <c r="K112" s="784"/>
      <c r="L112" s="785"/>
      <c r="M112" s="587"/>
      <c r="N112" s="158"/>
    </row>
    <row r="113" spans="1:14" s="89" customFormat="1" ht="33.75" hidden="1" customHeight="1" outlineLevel="1" thickBot="1">
      <c r="A113" s="804"/>
      <c r="B113" s="818" t="s">
        <v>2327</v>
      </c>
      <c r="C113" s="818"/>
      <c r="D113" s="818"/>
      <c r="E113" s="818"/>
      <c r="F113" s="818"/>
      <c r="G113" s="818"/>
      <c r="H113" s="818"/>
      <c r="I113" s="818"/>
      <c r="J113" s="818"/>
      <c r="K113" s="818"/>
      <c r="L113" s="819"/>
      <c r="M113" s="587"/>
      <c r="N113" s="158"/>
    </row>
    <row r="114" spans="1:14" s="89" customFormat="1" ht="33.75" hidden="1" customHeight="1" outlineLevel="1">
      <c r="A114" s="803">
        <v>8</v>
      </c>
      <c r="B114" s="806" t="s">
        <v>1</v>
      </c>
      <c r="C114" s="810" t="s">
        <v>13</v>
      </c>
      <c r="D114" s="812"/>
      <c r="E114" s="810" t="s">
        <v>223</v>
      </c>
      <c r="F114" s="811"/>
      <c r="G114" s="812"/>
      <c r="H114" s="808" t="s">
        <v>14</v>
      </c>
      <c r="I114" s="810" t="s">
        <v>15</v>
      </c>
      <c r="J114" s="811"/>
      <c r="K114" s="812"/>
      <c r="L114" s="813" t="s">
        <v>16</v>
      </c>
      <c r="M114" s="587"/>
      <c r="N114" s="158"/>
    </row>
    <row r="115" spans="1:14" s="89" customFormat="1" ht="57.75" hidden="1" customHeight="1" outlineLevel="1">
      <c r="A115" s="804"/>
      <c r="B115" s="807"/>
      <c r="C115" s="671" t="s">
        <v>3</v>
      </c>
      <c r="D115" s="671" t="s">
        <v>4</v>
      </c>
      <c r="E115" s="671" t="s">
        <v>5</v>
      </c>
      <c r="F115" s="815" t="s">
        <v>6</v>
      </c>
      <c r="G115" s="816"/>
      <c r="H115" s="809"/>
      <c r="I115" s="671" t="s">
        <v>17</v>
      </c>
      <c r="J115" s="671" t="s">
        <v>18</v>
      </c>
      <c r="K115" s="228" t="s">
        <v>19</v>
      </c>
      <c r="L115" s="814"/>
      <c r="M115" s="587"/>
      <c r="N115" s="158"/>
    </row>
    <row r="116" spans="1:14" s="89" customFormat="1" ht="68.25" hidden="1" customHeight="1" outlineLevel="1">
      <c r="A116" s="804"/>
      <c r="B116" s="347"/>
      <c r="C116" s="271"/>
      <c r="D116" s="351"/>
      <c r="E116" s="332"/>
      <c r="F116" s="855"/>
      <c r="G116" s="856"/>
      <c r="H116" s="478"/>
      <c r="I116" s="332"/>
      <c r="J116" s="332"/>
      <c r="K116" s="332"/>
      <c r="L116" s="705"/>
      <c r="M116" s="587"/>
      <c r="N116" s="158"/>
    </row>
    <row r="117" spans="1:14" s="89" customFormat="1" ht="33.75" hidden="1" customHeight="1" outlineLevel="1">
      <c r="A117" s="804"/>
      <c r="B117" s="797" t="s">
        <v>2641</v>
      </c>
      <c r="C117" s="797"/>
      <c r="D117" s="797"/>
      <c r="E117" s="797"/>
      <c r="F117" s="797"/>
      <c r="G117" s="797"/>
      <c r="H117" s="797"/>
      <c r="I117" s="797"/>
      <c r="J117" s="797"/>
      <c r="K117" s="797"/>
      <c r="L117" s="798"/>
      <c r="M117" s="587"/>
      <c r="N117" s="158"/>
    </row>
    <row r="118" spans="1:14" s="89" customFormat="1" ht="33.75" hidden="1" customHeight="1" outlineLevel="1">
      <c r="A118" s="804"/>
      <c r="B118" s="799" t="s">
        <v>150</v>
      </c>
      <c r="C118" s="799"/>
      <c r="D118" s="799"/>
      <c r="E118" s="799"/>
      <c r="F118" s="799"/>
      <c r="G118" s="800"/>
      <c r="H118" s="801" t="s">
        <v>151</v>
      </c>
      <c r="I118" s="799"/>
      <c r="J118" s="799"/>
      <c r="K118" s="799"/>
      <c r="L118" s="802"/>
      <c r="M118" s="587"/>
      <c r="N118" s="158"/>
    </row>
    <row r="119" spans="1:14" s="89" customFormat="1" ht="33.75" hidden="1" customHeight="1" outlineLevel="1">
      <c r="A119" s="804"/>
      <c r="B119" s="820" t="s">
        <v>154</v>
      </c>
      <c r="C119" s="820"/>
      <c r="D119" s="820"/>
      <c r="E119" s="820"/>
      <c r="F119" s="820"/>
      <c r="G119" s="821"/>
      <c r="H119" s="780" t="s">
        <v>2645</v>
      </c>
      <c r="I119" s="781"/>
      <c r="J119" s="781"/>
      <c r="K119" s="781"/>
      <c r="L119" s="817"/>
      <c r="M119" s="587"/>
      <c r="N119" s="158"/>
    </row>
    <row r="120" spans="1:14" s="89" customFormat="1" ht="33.75" hidden="1" customHeight="1" outlineLevel="1">
      <c r="A120" s="804"/>
      <c r="B120" s="822" t="s">
        <v>294</v>
      </c>
      <c r="C120" s="822"/>
      <c r="D120" s="822"/>
      <c r="E120" s="822"/>
      <c r="F120" s="822"/>
      <c r="G120" s="823"/>
      <c r="H120" s="783" t="s">
        <v>295</v>
      </c>
      <c r="I120" s="784"/>
      <c r="J120" s="784"/>
      <c r="K120" s="784"/>
      <c r="L120" s="785"/>
      <c r="M120" s="587"/>
      <c r="N120" s="158"/>
    </row>
    <row r="121" spans="1:14" s="89" customFormat="1" ht="33.75" hidden="1" customHeight="1" outlineLevel="1" thickBot="1">
      <c r="A121" s="805"/>
      <c r="B121" s="818" t="s">
        <v>2327</v>
      </c>
      <c r="C121" s="818"/>
      <c r="D121" s="818"/>
      <c r="E121" s="818"/>
      <c r="F121" s="818"/>
      <c r="G121" s="818"/>
      <c r="H121" s="818"/>
      <c r="I121" s="818"/>
      <c r="J121" s="818"/>
      <c r="K121" s="818"/>
      <c r="L121" s="819"/>
      <c r="M121" s="587"/>
      <c r="N121" s="158"/>
    </row>
    <row r="122" spans="1:14" s="89" customFormat="1" ht="33.75" hidden="1" customHeight="1" outlineLevel="1">
      <c r="A122" s="803">
        <v>9</v>
      </c>
      <c r="B122" s="806" t="s">
        <v>1</v>
      </c>
      <c r="C122" s="810" t="s">
        <v>13</v>
      </c>
      <c r="D122" s="812"/>
      <c r="E122" s="810" t="s">
        <v>223</v>
      </c>
      <c r="F122" s="811"/>
      <c r="G122" s="812"/>
      <c r="H122" s="808" t="s">
        <v>14</v>
      </c>
      <c r="I122" s="810" t="s">
        <v>15</v>
      </c>
      <c r="J122" s="811"/>
      <c r="K122" s="812"/>
      <c r="L122" s="813" t="s">
        <v>16</v>
      </c>
      <c r="M122" s="587"/>
      <c r="N122" s="158"/>
    </row>
    <row r="123" spans="1:14" s="89" customFormat="1" ht="62.25" hidden="1" customHeight="1" outlineLevel="1">
      <c r="A123" s="804"/>
      <c r="B123" s="807"/>
      <c r="C123" s="678" t="s">
        <v>3</v>
      </c>
      <c r="D123" s="678" t="s">
        <v>4</v>
      </c>
      <c r="E123" s="678" t="s">
        <v>5</v>
      </c>
      <c r="F123" s="815" t="s">
        <v>6</v>
      </c>
      <c r="G123" s="816"/>
      <c r="H123" s="809"/>
      <c r="I123" s="678" t="s">
        <v>17</v>
      </c>
      <c r="J123" s="678" t="s">
        <v>18</v>
      </c>
      <c r="K123" s="228" t="s">
        <v>19</v>
      </c>
      <c r="L123" s="814"/>
      <c r="M123" s="587"/>
      <c r="N123" s="158"/>
    </row>
    <row r="124" spans="1:14" s="89" customFormat="1" ht="72.75" hidden="1" customHeight="1" outlineLevel="1">
      <c r="A124" s="804"/>
      <c r="B124" s="262"/>
      <c r="C124" s="271"/>
      <c r="D124" s="351"/>
      <c r="E124" s="332"/>
      <c r="F124" s="855"/>
      <c r="G124" s="856"/>
      <c r="H124" s="478"/>
      <c r="I124" s="332"/>
      <c r="J124" s="332"/>
      <c r="K124" s="332"/>
      <c r="L124" s="705"/>
      <c r="M124" s="587"/>
      <c r="N124" s="158"/>
    </row>
    <row r="125" spans="1:14" s="89" customFormat="1" ht="33.75" hidden="1" customHeight="1" outlineLevel="1">
      <c r="A125" s="804"/>
      <c r="B125" s="797" t="s">
        <v>2641</v>
      </c>
      <c r="C125" s="797"/>
      <c r="D125" s="797"/>
      <c r="E125" s="797"/>
      <c r="F125" s="797"/>
      <c r="G125" s="797"/>
      <c r="H125" s="797"/>
      <c r="I125" s="797"/>
      <c r="J125" s="797"/>
      <c r="K125" s="797"/>
      <c r="L125" s="798"/>
      <c r="M125" s="587"/>
      <c r="N125" s="158"/>
    </row>
    <row r="126" spans="1:14" s="89" customFormat="1" ht="33.75" hidden="1" customHeight="1" outlineLevel="1">
      <c r="A126" s="804"/>
      <c r="B126" s="799" t="s">
        <v>150</v>
      </c>
      <c r="C126" s="799"/>
      <c r="D126" s="799"/>
      <c r="E126" s="799"/>
      <c r="F126" s="799"/>
      <c r="G126" s="800"/>
      <c r="H126" s="801" t="s">
        <v>151</v>
      </c>
      <c r="I126" s="799"/>
      <c r="J126" s="799"/>
      <c r="K126" s="799"/>
      <c r="L126" s="802"/>
      <c r="M126" s="587"/>
      <c r="N126" s="158"/>
    </row>
    <row r="127" spans="1:14" s="89" customFormat="1" ht="33.75" hidden="1" customHeight="1" outlineLevel="1">
      <c r="A127" s="804"/>
      <c r="B127" s="820" t="s">
        <v>154</v>
      </c>
      <c r="C127" s="820"/>
      <c r="D127" s="820"/>
      <c r="E127" s="820"/>
      <c r="F127" s="820"/>
      <c r="G127" s="821"/>
      <c r="H127" s="780" t="s">
        <v>2645</v>
      </c>
      <c r="I127" s="781"/>
      <c r="J127" s="781"/>
      <c r="K127" s="781"/>
      <c r="L127" s="817"/>
      <c r="M127" s="587"/>
      <c r="N127" s="158"/>
    </row>
    <row r="128" spans="1:14" s="89" customFormat="1" ht="33.75" hidden="1" customHeight="1" outlineLevel="1">
      <c r="A128" s="804"/>
      <c r="B128" s="822" t="s">
        <v>294</v>
      </c>
      <c r="C128" s="822"/>
      <c r="D128" s="822"/>
      <c r="E128" s="822"/>
      <c r="F128" s="822"/>
      <c r="G128" s="823"/>
      <c r="H128" s="783" t="s">
        <v>295</v>
      </c>
      <c r="I128" s="784"/>
      <c r="J128" s="784"/>
      <c r="K128" s="784"/>
      <c r="L128" s="785"/>
      <c r="M128" s="587"/>
      <c r="N128" s="158"/>
    </row>
    <row r="129" spans="1:14" s="89" customFormat="1" ht="33.75" hidden="1" customHeight="1" outlineLevel="1" thickBot="1">
      <c r="A129" s="805"/>
      <c r="B129" s="818" t="s">
        <v>2327</v>
      </c>
      <c r="C129" s="818"/>
      <c r="D129" s="818"/>
      <c r="E129" s="818"/>
      <c r="F129" s="818"/>
      <c r="G129" s="818"/>
      <c r="H129" s="818"/>
      <c r="I129" s="818"/>
      <c r="J129" s="818"/>
      <c r="K129" s="818"/>
      <c r="L129" s="819"/>
      <c r="M129" s="587"/>
      <c r="N129" s="158"/>
    </row>
    <row r="130" spans="1:14" s="89" customFormat="1" ht="33.75" hidden="1" customHeight="1" outlineLevel="1">
      <c r="A130" s="803">
        <v>10</v>
      </c>
      <c r="B130" s="806" t="s">
        <v>1</v>
      </c>
      <c r="C130" s="810" t="s">
        <v>13</v>
      </c>
      <c r="D130" s="812"/>
      <c r="E130" s="810" t="s">
        <v>223</v>
      </c>
      <c r="F130" s="811"/>
      <c r="G130" s="812"/>
      <c r="H130" s="808" t="s">
        <v>14</v>
      </c>
      <c r="I130" s="810" t="s">
        <v>15</v>
      </c>
      <c r="J130" s="811"/>
      <c r="K130" s="812"/>
      <c r="L130" s="813" t="s">
        <v>16</v>
      </c>
      <c r="M130" s="587"/>
      <c r="N130" s="158"/>
    </row>
    <row r="131" spans="1:14" s="89" customFormat="1" ht="60.75" hidden="1" customHeight="1" outlineLevel="1">
      <c r="A131" s="804"/>
      <c r="B131" s="807"/>
      <c r="C131" s="678" t="s">
        <v>3</v>
      </c>
      <c r="D131" s="678" t="s">
        <v>4</v>
      </c>
      <c r="E131" s="678" t="s">
        <v>5</v>
      </c>
      <c r="F131" s="815" t="s">
        <v>6</v>
      </c>
      <c r="G131" s="816"/>
      <c r="H131" s="809"/>
      <c r="I131" s="678" t="s">
        <v>17</v>
      </c>
      <c r="J131" s="678" t="s">
        <v>18</v>
      </c>
      <c r="K131" s="228" t="s">
        <v>19</v>
      </c>
      <c r="L131" s="814"/>
      <c r="M131" s="587"/>
      <c r="N131" s="158"/>
    </row>
    <row r="132" spans="1:14" s="89" customFormat="1" ht="86.25" hidden="1" customHeight="1" outlineLevel="1">
      <c r="A132" s="804"/>
      <c r="B132" s="262"/>
      <c r="C132" s="271"/>
      <c r="D132" s="351"/>
      <c r="E132" s="332"/>
      <c r="F132" s="855"/>
      <c r="G132" s="856"/>
      <c r="H132" s="478"/>
      <c r="I132" s="332"/>
      <c r="J132" s="332"/>
      <c r="K132" s="332"/>
      <c r="L132" s="705"/>
      <c r="M132" s="587"/>
      <c r="N132" s="158"/>
    </row>
    <row r="133" spans="1:14" s="89" customFormat="1" ht="33.75" hidden="1" customHeight="1" outlineLevel="1">
      <c r="A133" s="804"/>
      <c r="B133" s="797" t="s">
        <v>2641</v>
      </c>
      <c r="C133" s="797"/>
      <c r="D133" s="797"/>
      <c r="E133" s="797"/>
      <c r="F133" s="797"/>
      <c r="G133" s="797"/>
      <c r="H133" s="797"/>
      <c r="I133" s="797"/>
      <c r="J133" s="797"/>
      <c r="K133" s="797"/>
      <c r="L133" s="798"/>
      <c r="M133" s="587"/>
      <c r="N133" s="158"/>
    </row>
    <row r="134" spans="1:14" s="89" customFormat="1" ht="33.75" hidden="1" customHeight="1" outlineLevel="1">
      <c r="A134" s="804"/>
      <c r="B134" s="799" t="s">
        <v>150</v>
      </c>
      <c r="C134" s="799"/>
      <c r="D134" s="799"/>
      <c r="E134" s="799"/>
      <c r="F134" s="799"/>
      <c r="G134" s="800"/>
      <c r="H134" s="801" t="s">
        <v>151</v>
      </c>
      <c r="I134" s="799"/>
      <c r="J134" s="799"/>
      <c r="K134" s="799"/>
      <c r="L134" s="802"/>
      <c r="M134" s="587"/>
      <c r="N134" s="158"/>
    </row>
    <row r="135" spans="1:14" s="89" customFormat="1" ht="33.75" hidden="1" customHeight="1" outlineLevel="1">
      <c r="A135" s="804"/>
      <c r="B135" s="820" t="s">
        <v>154</v>
      </c>
      <c r="C135" s="820"/>
      <c r="D135" s="820"/>
      <c r="E135" s="820"/>
      <c r="F135" s="820"/>
      <c r="G135" s="821"/>
      <c r="H135" s="780" t="s">
        <v>2645</v>
      </c>
      <c r="I135" s="781"/>
      <c r="J135" s="781"/>
      <c r="K135" s="781"/>
      <c r="L135" s="817"/>
      <c r="M135" s="587"/>
      <c r="N135" s="158"/>
    </row>
    <row r="136" spans="1:14" s="89" customFormat="1" ht="33.75" hidden="1" customHeight="1" outlineLevel="1">
      <c r="A136" s="804"/>
      <c r="B136" s="822" t="s">
        <v>294</v>
      </c>
      <c r="C136" s="822"/>
      <c r="D136" s="822"/>
      <c r="E136" s="822"/>
      <c r="F136" s="822"/>
      <c r="G136" s="823"/>
      <c r="H136" s="783" t="s">
        <v>295</v>
      </c>
      <c r="I136" s="784"/>
      <c r="J136" s="784"/>
      <c r="K136" s="784"/>
      <c r="L136" s="785"/>
      <c r="M136" s="587"/>
      <c r="N136" s="158"/>
    </row>
    <row r="137" spans="1:14" s="89" customFormat="1" ht="33.75" hidden="1" customHeight="1" outlineLevel="1" thickBot="1">
      <c r="A137" s="805"/>
      <c r="B137" s="818" t="s">
        <v>2327</v>
      </c>
      <c r="C137" s="818"/>
      <c r="D137" s="818"/>
      <c r="E137" s="818"/>
      <c r="F137" s="818"/>
      <c r="G137" s="818"/>
      <c r="H137" s="818"/>
      <c r="I137" s="818"/>
      <c r="J137" s="818"/>
      <c r="K137" s="818"/>
      <c r="L137" s="819"/>
      <c r="M137" s="587"/>
      <c r="N137" s="158"/>
    </row>
    <row r="138" spans="1:14" s="89" customFormat="1" ht="33.75" hidden="1" customHeight="1" outlineLevel="1">
      <c r="A138" s="803">
        <v>11</v>
      </c>
      <c r="B138" s="806" t="s">
        <v>1</v>
      </c>
      <c r="C138" s="810" t="s">
        <v>13</v>
      </c>
      <c r="D138" s="812"/>
      <c r="E138" s="810" t="s">
        <v>223</v>
      </c>
      <c r="F138" s="811"/>
      <c r="G138" s="812"/>
      <c r="H138" s="808" t="s">
        <v>14</v>
      </c>
      <c r="I138" s="810" t="s">
        <v>15</v>
      </c>
      <c r="J138" s="811"/>
      <c r="K138" s="812"/>
      <c r="L138" s="813" t="s">
        <v>16</v>
      </c>
      <c r="M138" s="587"/>
      <c r="N138" s="158"/>
    </row>
    <row r="139" spans="1:14" s="89" customFormat="1" ht="62.25" hidden="1" customHeight="1" outlineLevel="1">
      <c r="A139" s="804"/>
      <c r="B139" s="807"/>
      <c r="C139" s="671" t="s">
        <v>3</v>
      </c>
      <c r="D139" s="671" t="s">
        <v>4</v>
      </c>
      <c r="E139" s="671" t="s">
        <v>5</v>
      </c>
      <c r="F139" s="815" t="s">
        <v>6</v>
      </c>
      <c r="G139" s="816"/>
      <c r="H139" s="809"/>
      <c r="I139" s="671" t="s">
        <v>17</v>
      </c>
      <c r="J139" s="671" t="s">
        <v>18</v>
      </c>
      <c r="K139" s="228" t="s">
        <v>19</v>
      </c>
      <c r="L139" s="814"/>
      <c r="M139" s="587"/>
      <c r="N139" s="158"/>
    </row>
    <row r="140" spans="1:14" s="89" customFormat="1" ht="96.75" hidden="1" customHeight="1" outlineLevel="1">
      <c r="A140" s="804"/>
      <c r="B140" s="262"/>
      <c r="C140" s="271"/>
      <c r="D140" s="351"/>
      <c r="E140" s="332"/>
      <c r="F140" s="855"/>
      <c r="G140" s="856"/>
      <c r="H140" s="478"/>
      <c r="I140" s="332"/>
      <c r="J140" s="332"/>
      <c r="K140" s="332"/>
      <c r="L140" s="705"/>
      <c r="M140" s="587"/>
      <c r="N140" s="158"/>
    </row>
    <row r="141" spans="1:14" s="89" customFormat="1" ht="57.75" hidden="1" customHeight="1" outlineLevel="1">
      <c r="A141" s="804"/>
      <c r="B141" s="797" t="s">
        <v>2664</v>
      </c>
      <c r="C141" s="797"/>
      <c r="D141" s="797"/>
      <c r="E141" s="797"/>
      <c r="F141" s="797"/>
      <c r="G141" s="797"/>
      <c r="H141" s="797"/>
      <c r="I141" s="797"/>
      <c r="J141" s="797"/>
      <c r="K141" s="797"/>
      <c r="L141" s="798"/>
      <c r="M141" s="587"/>
      <c r="N141" s="158"/>
    </row>
    <row r="142" spans="1:14" s="89" customFormat="1" ht="33.75" hidden="1" customHeight="1" outlineLevel="1">
      <c r="A142" s="804"/>
      <c r="B142" s="799" t="s">
        <v>150</v>
      </c>
      <c r="C142" s="799"/>
      <c r="D142" s="799"/>
      <c r="E142" s="799"/>
      <c r="F142" s="799"/>
      <c r="G142" s="800"/>
      <c r="H142" s="801" t="s">
        <v>151</v>
      </c>
      <c r="I142" s="799"/>
      <c r="J142" s="799"/>
      <c r="K142" s="799"/>
      <c r="L142" s="802"/>
      <c r="M142" s="587"/>
      <c r="N142" s="158"/>
    </row>
    <row r="143" spans="1:14" s="89" customFormat="1" ht="33.75" hidden="1" customHeight="1" outlineLevel="1">
      <c r="A143" s="804"/>
      <c r="B143" s="820" t="s">
        <v>154</v>
      </c>
      <c r="C143" s="820"/>
      <c r="D143" s="820"/>
      <c r="E143" s="820"/>
      <c r="F143" s="820"/>
      <c r="G143" s="821"/>
      <c r="H143" s="780" t="s">
        <v>2645</v>
      </c>
      <c r="I143" s="781"/>
      <c r="J143" s="781"/>
      <c r="K143" s="781"/>
      <c r="L143" s="817"/>
      <c r="M143" s="587"/>
      <c r="N143" s="158"/>
    </row>
    <row r="144" spans="1:14" s="89" customFormat="1" ht="33.75" hidden="1" customHeight="1" outlineLevel="1">
      <c r="A144" s="804"/>
      <c r="B144" s="822" t="s">
        <v>294</v>
      </c>
      <c r="C144" s="822"/>
      <c r="D144" s="822"/>
      <c r="E144" s="822"/>
      <c r="F144" s="822"/>
      <c r="G144" s="823"/>
      <c r="H144" s="783" t="s">
        <v>295</v>
      </c>
      <c r="I144" s="784"/>
      <c r="J144" s="784"/>
      <c r="K144" s="784"/>
      <c r="L144" s="785"/>
      <c r="M144" s="587"/>
      <c r="N144" s="158"/>
    </row>
    <row r="145" spans="1:14" s="89" customFormat="1" ht="33.75" hidden="1" customHeight="1" outlineLevel="1" thickBot="1">
      <c r="A145" s="805"/>
      <c r="B145" s="818" t="s">
        <v>2327</v>
      </c>
      <c r="C145" s="818"/>
      <c r="D145" s="818"/>
      <c r="E145" s="818"/>
      <c r="F145" s="818"/>
      <c r="G145" s="818"/>
      <c r="H145" s="818"/>
      <c r="I145" s="818"/>
      <c r="J145" s="818"/>
      <c r="K145" s="818"/>
      <c r="L145" s="819"/>
      <c r="M145" s="587"/>
      <c r="N145" s="158"/>
    </row>
    <row r="146" spans="1:14" s="89" customFormat="1" ht="33.75" hidden="1" customHeight="1" outlineLevel="1">
      <c r="A146" s="803">
        <v>12</v>
      </c>
      <c r="B146" s="806" t="s">
        <v>1</v>
      </c>
      <c r="C146" s="810" t="s">
        <v>13</v>
      </c>
      <c r="D146" s="812"/>
      <c r="E146" s="810" t="s">
        <v>223</v>
      </c>
      <c r="F146" s="811"/>
      <c r="G146" s="812"/>
      <c r="H146" s="808" t="s">
        <v>14</v>
      </c>
      <c r="I146" s="810" t="s">
        <v>15</v>
      </c>
      <c r="J146" s="811"/>
      <c r="K146" s="812"/>
      <c r="L146" s="813" t="s">
        <v>16</v>
      </c>
      <c r="M146" s="587"/>
      <c r="N146" s="158"/>
    </row>
    <row r="147" spans="1:14" s="89" customFormat="1" ht="63.75" hidden="1" customHeight="1" outlineLevel="1">
      <c r="A147" s="804"/>
      <c r="B147" s="807"/>
      <c r="C147" s="678" t="s">
        <v>3</v>
      </c>
      <c r="D147" s="678" t="s">
        <v>4</v>
      </c>
      <c r="E147" s="678" t="s">
        <v>5</v>
      </c>
      <c r="F147" s="815" t="s">
        <v>6</v>
      </c>
      <c r="G147" s="816"/>
      <c r="H147" s="809"/>
      <c r="I147" s="678" t="s">
        <v>17</v>
      </c>
      <c r="J147" s="678" t="s">
        <v>18</v>
      </c>
      <c r="K147" s="228" t="s">
        <v>19</v>
      </c>
      <c r="L147" s="814"/>
      <c r="M147" s="587"/>
      <c r="N147" s="158"/>
    </row>
    <row r="148" spans="1:14" s="89" customFormat="1" ht="65.25" hidden="1" customHeight="1" outlineLevel="1">
      <c r="A148" s="804"/>
      <c r="B148" s="262"/>
      <c r="C148" s="271"/>
      <c r="D148" s="351"/>
      <c r="E148" s="332"/>
      <c r="F148" s="855"/>
      <c r="G148" s="856"/>
      <c r="H148" s="478"/>
      <c r="I148" s="332"/>
      <c r="J148" s="332"/>
      <c r="K148" s="332"/>
      <c r="L148" s="705"/>
      <c r="M148" s="587"/>
      <c r="N148" s="158"/>
    </row>
    <row r="149" spans="1:14" s="89" customFormat="1" ht="35.25" hidden="1" customHeight="1" outlineLevel="1">
      <c r="A149" s="804"/>
      <c r="B149" s="797" t="s">
        <v>2641</v>
      </c>
      <c r="C149" s="797"/>
      <c r="D149" s="797"/>
      <c r="E149" s="797"/>
      <c r="F149" s="797"/>
      <c r="G149" s="797"/>
      <c r="H149" s="797"/>
      <c r="I149" s="797"/>
      <c r="J149" s="797"/>
      <c r="K149" s="797"/>
      <c r="L149" s="798"/>
      <c r="M149" s="587"/>
      <c r="N149" s="158"/>
    </row>
    <row r="150" spans="1:14" s="89" customFormat="1" ht="33.75" hidden="1" customHeight="1" outlineLevel="1">
      <c r="A150" s="804"/>
      <c r="B150" s="799" t="s">
        <v>150</v>
      </c>
      <c r="C150" s="799"/>
      <c r="D150" s="799"/>
      <c r="E150" s="799"/>
      <c r="F150" s="799"/>
      <c r="G150" s="800"/>
      <c r="H150" s="801" t="s">
        <v>151</v>
      </c>
      <c r="I150" s="799"/>
      <c r="J150" s="799"/>
      <c r="K150" s="799"/>
      <c r="L150" s="802"/>
      <c r="M150" s="587"/>
      <c r="N150" s="158"/>
    </row>
    <row r="151" spans="1:14" s="89" customFormat="1" ht="33.75" hidden="1" customHeight="1" outlineLevel="1">
      <c r="A151" s="804"/>
      <c r="B151" s="820" t="s">
        <v>154</v>
      </c>
      <c r="C151" s="820"/>
      <c r="D151" s="820"/>
      <c r="E151" s="820"/>
      <c r="F151" s="820"/>
      <c r="G151" s="821"/>
      <c r="H151" s="780" t="s">
        <v>2645</v>
      </c>
      <c r="I151" s="781"/>
      <c r="J151" s="781"/>
      <c r="K151" s="781"/>
      <c r="L151" s="817"/>
      <c r="M151" s="587"/>
      <c r="N151" s="158"/>
    </row>
    <row r="152" spans="1:14" s="89" customFormat="1" ht="33.75" hidden="1" customHeight="1" outlineLevel="1">
      <c r="A152" s="804"/>
      <c r="B152" s="822" t="s">
        <v>294</v>
      </c>
      <c r="C152" s="822"/>
      <c r="D152" s="822"/>
      <c r="E152" s="822"/>
      <c r="F152" s="822"/>
      <c r="G152" s="823"/>
      <c r="H152" s="783" t="s">
        <v>295</v>
      </c>
      <c r="I152" s="784"/>
      <c r="J152" s="784"/>
      <c r="K152" s="784"/>
      <c r="L152" s="785"/>
      <c r="M152" s="587"/>
      <c r="N152" s="158"/>
    </row>
    <row r="153" spans="1:14" s="89" customFormat="1" ht="33.75" hidden="1" customHeight="1" outlineLevel="1" thickBot="1">
      <c r="A153" s="805"/>
      <c r="B153" s="818" t="s">
        <v>2327</v>
      </c>
      <c r="C153" s="818"/>
      <c r="D153" s="818"/>
      <c r="E153" s="818"/>
      <c r="F153" s="818"/>
      <c r="G153" s="818"/>
      <c r="H153" s="818"/>
      <c r="I153" s="818"/>
      <c r="J153" s="818"/>
      <c r="K153" s="818"/>
      <c r="L153" s="819"/>
      <c r="M153" s="587"/>
      <c r="N153" s="158"/>
    </row>
    <row r="154" spans="1:14" s="89" customFormat="1" ht="33.75" hidden="1" customHeight="1" outlineLevel="1">
      <c r="A154" s="803">
        <v>13</v>
      </c>
      <c r="B154" s="806" t="s">
        <v>1</v>
      </c>
      <c r="C154" s="810" t="s">
        <v>13</v>
      </c>
      <c r="D154" s="812"/>
      <c r="E154" s="810" t="s">
        <v>223</v>
      </c>
      <c r="F154" s="811"/>
      <c r="G154" s="812"/>
      <c r="H154" s="808" t="s">
        <v>14</v>
      </c>
      <c r="I154" s="810" t="s">
        <v>15</v>
      </c>
      <c r="J154" s="811"/>
      <c r="K154" s="812"/>
      <c r="L154" s="813" t="s">
        <v>16</v>
      </c>
      <c r="M154" s="587"/>
      <c r="N154" s="158"/>
    </row>
    <row r="155" spans="1:14" s="89" customFormat="1" ht="53.25" hidden="1" customHeight="1" outlineLevel="1">
      <c r="A155" s="804"/>
      <c r="B155" s="807"/>
      <c r="C155" s="678" t="s">
        <v>3</v>
      </c>
      <c r="D155" s="678" t="s">
        <v>4</v>
      </c>
      <c r="E155" s="678" t="s">
        <v>5</v>
      </c>
      <c r="F155" s="815" t="s">
        <v>6</v>
      </c>
      <c r="G155" s="816"/>
      <c r="H155" s="809"/>
      <c r="I155" s="678" t="s">
        <v>17</v>
      </c>
      <c r="J155" s="678" t="s">
        <v>18</v>
      </c>
      <c r="K155" s="228" t="s">
        <v>19</v>
      </c>
      <c r="L155" s="814"/>
      <c r="M155" s="587"/>
      <c r="N155" s="158"/>
    </row>
    <row r="156" spans="1:14" s="89" customFormat="1" ht="65.25" hidden="1" customHeight="1" outlineLevel="1">
      <c r="A156" s="804"/>
      <c r="B156" s="262"/>
      <c r="C156" s="271"/>
      <c r="D156" s="351"/>
      <c r="E156" s="332"/>
      <c r="F156" s="855"/>
      <c r="G156" s="856"/>
      <c r="H156" s="478"/>
      <c r="I156" s="332"/>
      <c r="J156" s="332"/>
      <c r="K156" s="332"/>
      <c r="L156" s="397"/>
      <c r="M156" s="587"/>
      <c r="N156" s="158"/>
    </row>
    <row r="157" spans="1:14" s="89" customFormat="1" ht="33.75" hidden="1" customHeight="1" outlineLevel="1">
      <c r="A157" s="804"/>
      <c r="B157" s="797" t="s">
        <v>2641</v>
      </c>
      <c r="C157" s="797"/>
      <c r="D157" s="797"/>
      <c r="E157" s="797"/>
      <c r="F157" s="797"/>
      <c r="G157" s="797"/>
      <c r="H157" s="797"/>
      <c r="I157" s="797"/>
      <c r="J157" s="797"/>
      <c r="K157" s="797"/>
      <c r="L157" s="798"/>
      <c r="M157" s="587"/>
      <c r="N157" s="158"/>
    </row>
    <row r="158" spans="1:14" s="89" customFormat="1" ht="33.75" hidden="1" customHeight="1" outlineLevel="1">
      <c r="A158" s="804"/>
      <c r="B158" s="799" t="s">
        <v>150</v>
      </c>
      <c r="C158" s="799"/>
      <c r="D158" s="799"/>
      <c r="E158" s="799"/>
      <c r="F158" s="799"/>
      <c r="G158" s="800"/>
      <c r="H158" s="801" t="s">
        <v>151</v>
      </c>
      <c r="I158" s="799"/>
      <c r="J158" s="799"/>
      <c r="K158" s="799"/>
      <c r="L158" s="802"/>
      <c r="M158" s="587"/>
      <c r="N158" s="158"/>
    </row>
    <row r="159" spans="1:14" s="89" customFormat="1" ht="33.75" hidden="1" customHeight="1" outlineLevel="1">
      <c r="A159" s="804"/>
      <c r="B159" s="820" t="s">
        <v>154</v>
      </c>
      <c r="C159" s="820"/>
      <c r="D159" s="820"/>
      <c r="E159" s="820"/>
      <c r="F159" s="820"/>
      <c r="G159" s="821"/>
      <c r="H159" s="780" t="s">
        <v>2645</v>
      </c>
      <c r="I159" s="781"/>
      <c r="J159" s="781"/>
      <c r="K159" s="781"/>
      <c r="L159" s="817"/>
      <c r="M159" s="587"/>
      <c r="N159" s="158"/>
    </row>
    <row r="160" spans="1:14" s="89" customFormat="1" ht="33.75" hidden="1" customHeight="1" outlineLevel="1">
      <c r="A160" s="804"/>
      <c r="B160" s="822" t="s">
        <v>294</v>
      </c>
      <c r="C160" s="822"/>
      <c r="D160" s="822"/>
      <c r="E160" s="822"/>
      <c r="F160" s="822"/>
      <c r="G160" s="823"/>
      <c r="H160" s="783" t="s">
        <v>295</v>
      </c>
      <c r="I160" s="784"/>
      <c r="J160" s="784"/>
      <c r="K160" s="784"/>
      <c r="L160" s="785"/>
      <c r="M160" s="587"/>
      <c r="N160" s="158"/>
    </row>
    <row r="161" spans="1:14" s="89" customFormat="1" ht="33.75" hidden="1" customHeight="1" outlineLevel="1" thickBot="1">
      <c r="A161" s="805"/>
      <c r="B161" s="818" t="s">
        <v>2327</v>
      </c>
      <c r="C161" s="818"/>
      <c r="D161" s="818"/>
      <c r="E161" s="818"/>
      <c r="F161" s="818"/>
      <c r="G161" s="818"/>
      <c r="H161" s="818"/>
      <c r="I161" s="818"/>
      <c r="J161" s="818"/>
      <c r="K161" s="818"/>
      <c r="L161" s="819"/>
      <c r="M161" s="587"/>
      <c r="N161" s="158"/>
    </row>
    <row r="162" spans="1:14" s="89" customFormat="1" ht="33.75" hidden="1" customHeight="1" outlineLevel="1">
      <c r="A162" s="803">
        <v>4</v>
      </c>
      <c r="B162" s="806" t="s">
        <v>1</v>
      </c>
      <c r="C162" s="810" t="s">
        <v>13</v>
      </c>
      <c r="D162" s="812"/>
      <c r="E162" s="810" t="s">
        <v>223</v>
      </c>
      <c r="F162" s="811"/>
      <c r="G162" s="812"/>
      <c r="H162" s="808" t="s">
        <v>14</v>
      </c>
      <c r="I162" s="810" t="s">
        <v>15</v>
      </c>
      <c r="J162" s="811"/>
      <c r="K162" s="812"/>
      <c r="L162" s="813" t="s">
        <v>16</v>
      </c>
      <c r="M162" s="587"/>
      <c r="N162" s="158"/>
    </row>
    <row r="163" spans="1:14" s="89" customFormat="1" ht="54.75" hidden="1" customHeight="1" outlineLevel="1">
      <c r="A163" s="804"/>
      <c r="B163" s="807"/>
      <c r="C163" s="678" t="s">
        <v>3</v>
      </c>
      <c r="D163" s="678" t="s">
        <v>4</v>
      </c>
      <c r="E163" s="678" t="s">
        <v>5</v>
      </c>
      <c r="F163" s="815" t="s">
        <v>6</v>
      </c>
      <c r="G163" s="816"/>
      <c r="H163" s="809"/>
      <c r="I163" s="678" t="s">
        <v>17</v>
      </c>
      <c r="J163" s="678" t="s">
        <v>18</v>
      </c>
      <c r="K163" s="228" t="s">
        <v>19</v>
      </c>
      <c r="L163" s="814"/>
      <c r="M163" s="587"/>
      <c r="N163" s="158"/>
    </row>
    <row r="164" spans="1:14" s="89" customFormat="1" ht="128.25" hidden="1" customHeight="1" outlineLevel="1">
      <c r="A164" s="804"/>
      <c r="B164" s="262"/>
      <c r="C164" s="271"/>
      <c r="D164" s="351"/>
      <c r="E164" s="332"/>
      <c r="F164" s="960"/>
      <c r="G164" s="961"/>
      <c r="H164" s="478"/>
      <c r="I164" s="332"/>
      <c r="J164" s="332"/>
      <c r="K164" s="332"/>
      <c r="L164" s="479"/>
      <c r="M164" s="587"/>
      <c r="N164" s="158"/>
    </row>
    <row r="165" spans="1:14" s="89" customFormat="1" ht="33.75" hidden="1" customHeight="1" outlineLevel="1">
      <c r="A165" s="804"/>
      <c r="B165" s="797" t="s">
        <v>2443</v>
      </c>
      <c r="C165" s="797"/>
      <c r="D165" s="797"/>
      <c r="E165" s="797"/>
      <c r="F165" s="797"/>
      <c r="G165" s="797"/>
      <c r="H165" s="797"/>
      <c r="I165" s="797"/>
      <c r="J165" s="797"/>
      <c r="K165" s="797"/>
      <c r="L165" s="798"/>
      <c r="M165" s="587"/>
      <c r="N165" s="158"/>
    </row>
    <row r="166" spans="1:14" s="89" customFormat="1" ht="33.75" hidden="1" customHeight="1" outlineLevel="1">
      <c r="A166" s="804"/>
      <c r="B166" s="799" t="s">
        <v>150</v>
      </c>
      <c r="C166" s="799"/>
      <c r="D166" s="799"/>
      <c r="E166" s="799"/>
      <c r="F166" s="799"/>
      <c r="G166" s="800"/>
      <c r="H166" s="801" t="s">
        <v>151</v>
      </c>
      <c r="I166" s="799"/>
      <c r="J166" s="799"/>
      <c r="K166" s="799"/>
      <c r="L166" s="802"/>
      <c r="M166" s="587"/>
      <c r="N166" s="158"/>
    </row>
    <row r="167" spans="1:14" s="89" customFormat="1" ht="33.75" hidden="1" customHeight="1" outlineLevel="1">
      <c r="A167" s="804"/>
      <c r="B167" s="820" t="s">
        <v>154</v>
      </c>
      <c r="C167" s="820"/>
      <c r="D167" s="820"/>
      <c r="E167" s="820"/>
      <c r="F167" s="820"/>
      <c r="G167" s="821"/>
      <c r="H167" s="780" t="s">
        <v>2411</v>
      </c>
      <c r="I167" s="781"/>
      <c r="J167" s="781"/>
      <c r="K167" s="781"/>
      <c r="L167" s="817"/>
      <c r="M167" s="587"/>
      <c r="N167" s="158"/>
    </row>
    <row r="168" spans="1:14" s="89" customFormat="1" ht="33.75" hidden="1" customHeight="1" outlineLevel="1">
      <c r="A168" s="804"/>
      <c r="B168" s="822" t="s">
        <v>294</v>
      </c>
      <c r="C168" s="822"/>
      <c r="D168" s="822"/>
      <c r="E168" s="822"/>
      <c r="F168" s="822"/>
      <c r="G168" s="823"/>
      <c r="H168" s="783" t="s">
        <v>295</v>
      </c>
      <c r="I168" s="784"/>
      <c r="J168" s="784"/>
      <c r="K168" s="784"/>
      <c r="L168" s="785"/>
      <c r="M168" s="587"/>
      <c r="N168" s="158"/>
    </row>
    <row r="169" spans="1:14" s="89" customFormat="1" ht="33.75" hidden="1" customHeight="1" outlineLevel="1" thickBot="1">
      <c r="A169" s="805"/>
      <c r="B169" s="818" t="s">
        <v>2262</v>
      </c>
      <c r="C169" s="818"/>
      <c r="D169" s="818"/>
      <c r="E169" s="818"/>
      <c r="F169" s="818"/>
      <c r="G169" s="818"/>
      <c r="H169" s="818"/>
      <c r="I169" s="818"/>
      <c r="J169" s="818"/>
      <c r="K169" s="818"/>
      <c r="L169" s="819"/>
      <c r="M169" s="587"/>
      <c r="N169" s="158"/>
    </row>
    <row r="170" spans="1:14" s="89" customFormat="1" ht="33.75" hidden="1" customHeight="1" outlineLevel="1">
      <c r="A170" s="803">
        <v>5</v>
      </c>
      <c r="B170" s="806" t="s">
        <v>1</v>
      </c>
      <c r="C170" s="810" t="s">
        <v>13</v>
      </c>
      <c r="D170" s="812"/>
      <c r="E170" s="810" t="s">
        <v>223</v>
      </c>
      <c r="F170" s="811"/>
      <c r="G170" s="812"/>
      <c r="H170" s="808" t="s">
        <v>14</v>
      </c>
      <c r="I170" s="810" t="s">
        <v>15</v>
      </c>
      <c r="J170" s="811"/>
      <c r="K170" s="812"/>
      <c r="L170" s="813" t="s">
        <v>16</v>
      </c>
      <c r="M170" s="587"/>
      <c r="N170" s="158"/>
    </row>
    <row r="171" spans="1:14" s="89" customFormat="1" ht="54.75" hidden="1" customHeight="1" outlineLevel="1">
      <c r="A171" s="804"/>
      <c r="B171" s="807"/>
      <c r="C171" s="678" t="s">
        <v>3</v>
      </c>
      <c r="D171" s="678" t="s">
        <v>4</v>
      </c>
      <c r="E171" s="678" t="s">
        <v>5</v>
      </c>
      <c r="F171" s="815" t="s">
        <v>6</v>
      </c>
      <c r="G171" s="816"/>
      <c r="H171" s="809"/>
      <c r="I171" s="678" t="s">
        <v>17</v>
      </c>
      <c r="J171" s="678" t="s">
        <v>18</v>
      </c>
      <c r="K171" s="228" t="s">
        <v>19</v>
      </c>
      <c r="L171" s="814"/>
      <c r="M171" s="587"/>
      <c r="N171" s="158"/>
    </row>
    <row r="172" spans="1:14" s="89" customFormat="1" ht="59.25" hidden="1" customHeight="1" outlineLevel="1">
      <c r="A172" s="804"/>
      <c r="B172" s="262"/>
      <c r="C172" s="271"/>
      <c r="D172" s="351"/>
      <c r="E172" s="332"/>
      <c r="F172" s="855"/>
      <c r="G172" s="856"/>
      <c r="H172" s="478"/>
      <c r="I172" s="332"/>
      <c r="J172" s="332"/>
      <c r="K172" s="332"/>
      <c r="L172" s="479"/>
      <c r="M172" s="587"/>
      <c r="N172" s="158"/>
    </row>
    <row r="173" spans="1:14" s="89" customFormat="1" ht="33.75" hidden="1" customHeight="1" outlineLevel="1">
      <c r="A173" s="804"/>
      <c r="B173" s="797" t="s">
        <v>2443</v>
      </c>
      <c r="C173" s="797"/>
      <c r="D173" s="797"/>
      <c r="E173" s="797"/>
      <c r="F173" s="797"/>
      <c r="G173" s="797"/>
      <c r="H173" s="797"/>
      <c r="I173" s="797"/>
      <c r="J173" s="797"/>
      <c r="K173" s="797"/>
      <c r="L173" s="798"/>
      <c r="M173" s="587"/>
      <c r="N173" s="158"/>
    </row>
    <row r="174" spans="1:14" s="89" customFormat="1" ht="33.75" hidden="1" customHeight="1" outlineLevel="1">
      <c r="A174" s="804"/>
      <c r="B174" s="799" t="s">
        <v>150</v>
      </c>
      <c r="C174" s="799"/>
      <c r="D174" s="799"/>
      <c r="E174" s="799"/>
      <c r="F174" s="799"/>
      <c r="G174" s="800"/>
      <c r="H174" s="801" t="s">
        <v>151</v>
      </c>
      <c r="I174" s="799"/>
      <c r="J174" s="799"/>
      <c r="K174" s="799"/>
      <c r="L174" s="802"/>
      <c r="M174" s="587"/>
      <c r="N174" s="158"/>
    </row>
    <row r="175" spans="1:14" s="89" customFormat="1" ht="33.75" hidden="1" customHeight="1" outlineLevel="1">
      <c r="A175" s="804"/>
      <c r="B175" s="820" t="s">
        <v>154</v>
      </c>
      <c r="C175" s="820"/>
      <c r="D175" s="820"/>
      <c r="E175" s="820"/>
      <c r="F175" s="820"/>
      <c r="G175" s="821"/>
      <c r="H175" s="780" t="s">
        <v>2411</v>
      </c>
      <c r="I175" s="781"/>
      <c r="J175" s="781"/>
      <c r="K175" s="781"/>
      <c r="L175" s="817"/>
      <c r="M175" s="587"/>
      <c r="N175" s="158"/>
    </row>
    <row r="176" spans="1:14" s="89" customFormat="1" ht="33.75" hidden="1" customHeight="1" outlineLevel="1">
      <c r="A176" s="804"/>
      <c r="B176" s="822" t="s">
        <v>294</v>
      </c>
      <c r="C176" s="822"/>
      <c r="D176" s="822"/>
      <c r="E176" s="822"/>
      <c r="F176" s="822"/>
      <c r="G176" s="823"/>
      <c r="H176" s="783" t="s">
        <v>295</v>
      </c>
      <c r="I176" s="784"/>
      <c r="J176" s="784"/>
      <c r="K176" s="784"/>
      <c r="L176" s="785"/>
      <c r="M176" s="587"/>
      <c r="N176" s="158"/>
    </row>
    <row r="177" spans="1:14" s="89" customFormat="1" ht="33.75" hidden="1" customHeight="1" outlineLevel="1" thickBot="1">
      <c r="A177" s="805"/>
      <c r="B177" s="818" t="s">
        <v>2262</v>
      </c>
      <c r="C177" s="818"/>
      <c r="D177" s="818"/>
      <c r="E177" s="818"/>
      <c r="F177" s="818"/>
      <c r="G177" s="818"/>
      <c r="H177" s="818"/>
      <c r="I177" s="818"/>
      <c r="J177" s="818"/>
      <c r="K177" s="818"/>
      <c r="L177" s="819"/>
      <c r="M177" s="587"/>
      <c r="N177" s="158"/>
    </row>
    <row r="178" spans="1:14" s="89" customFormat="1" ht="33.75" hidden="1" customHeight="1" outlineLevel="1">
      <c r="A178" s="1085"/>
      <c r="B178" s="806" t="s">
        <v>1</v>
      </c>
      <c r="C178" s="810" t="s">
        <v>13</v>
      </c>
      <c r="D178" s="812"/>
      <c r="E178" s="810" t="s">
        <v>223</v>
      </c>
      <c r="F178" s="811"/>
      <c r="G178" s="812"/>
      <c r="H178" s="808" t="s">
        <v>14</v>
      </c>
      <c r="I178" s="810" t="s">
        <v>15</v>
      </c>
      <c r="J178" s="811"/>
      <c r="K178" s="812"/>
      <c r="L178" s="813" t="s">
        <v>16</v>
      </c>
      <c r="M178" s="587"/>
      <c r="N178" s="158"/>
    </row>
    <row r="179" spans="1:14" s="89" customFormat="1" ht="68.25" hidden="1" customHeight="1" outlineLevel="1">
      <c r="A179" s="1086"/>
      <c r="B179" s="807"/>
      <c r="C179" s="678" t="s">
        <v>3</v>
      </c>
      <c r="D179" s="678" t="s">
        <v>4</v>
      </c>
      <c r="E179" s="678" t="s">
        <v>5</v>
      </c>
      <c r="F179" s="815" t="s">
        <v>6</v>
      </c>
      <c r="G179" s="816"/>
      <c r="H179" s="809"/>
      <c r="I179" s="678" t="s">
        <v>17</v>
      </c>
      <c r="J179" s="678" t="s">
        <v>18</v>
      </c>
      <c r="K179" s="228" t="s">
        <v>19</v>
      </c>
      <c r="L179" s="814"/>
      <c r="M179" s="587"/>
      <c r="N179" s="158"/>
    </row>
    <row r="180" spans="1:14" s="89" customFormat="1" ht="84.75" hidden="1" customHeight="1" outlineLevel="1">
      <c r="A180" s="1086"/>
      <c r="B180" s="262"/>
      <c r="C180" s="271"/>
      <c r="D180" s="351"/>
      <c r="E180" s="332"/>
      <c r="F180" s="855"/>
      <c r="G180" s="856"/>
      <c r="H180" s="478"/>
      <c r="I180" s="332"/>
      <c r="J180" s="332"/>
      <c r="K180" s="332"/>
      <c r="L180" s="479"/>
      <c r="M180" s="587"/>
      <c r="N180" s="158"/>
    </row>
    <row r="181" spans="1:14" s="89" customFormat="1" ht="63.75" hidden="1" customHeight="1" outlineLevel="1">
      <c r="A181" s="1086"/>
      <c r="B181" s="797" t="s">
        <v>2443</v>
      </c>
      <c r="C181" s="797"/>
      <c r="D181" s="797"/>
      <c r="E181" s="797"/>
      <c r="F181" s="797"/>
      <c r="G181" s="797"/>
      <c r="H181" s="797"/>
      <c r="I181" s="797"/>
      <c r="J181" s="797"/>
      <c r="K181" s="797"/>
      <c r="L181" s="798"/>
      <c r="M181" s="587"/>
      <c r="N181" s="158"/>
    </row>
    <row r="182" spans="1:14" s="89" customFormat="1" ht="33.75" hidden="1" customHeight="1" outlineLevel="1">
      <c r="A182" s="1086"/>
      <c r="B182" s="799" t="s">
        <v>150</v>
      </c>
      <c r="C182" s="799"/>
      <c r="D182" s="799"/>
      <c r="E182" s="799"/>
      <c r="F182" s="799"/>
      <c r="G182" s="800"/>
      <c r="H182" s="801" t="s">
        <v>151</v>
      </c>
      <c r="I182" s="799"/>
      <c r="J182" s="799"/>
      <c r="K182" s="799"/>
      <c r="L182" s="802"/>
      <c r="M182" s="587"/>
      <c r="N182" s="158"/>
    </row>
    <row r="183" spans="1:14" s="89" customFormat="1" ht="33.75" hidden="1" customHeight="1" outlineLevel="1">
      <c r="A183" s="1086"/>
      <c r="B183" s="820" t="s">
        <v>154</v>
      </c>
      <c r="C183" s="820"/>
      <c r="D183" s="820"/>
      <c r="E183" s="820"/>
      <c r="F183" s="820"/>
      <c r="G183" s="821"/>
      <c r="H183" s="780" t="s">
        <v>2411</v>
      </c>
      <c r="I183" s="781"/>
      <c r="J183" s="781"/>
      <c r="K183" s="781"/>
      <c r="L183" s="817"/>
      <c r="M183" s="587"/>
      <c r="N183" s="158"/>
    </row>
    <row r="184" spans="1:14" s="89" customFormat="1" ht="33.75" hidden="1" customHeight="1" outlineLevel="1">
      <c r="A184" s="1086"/>
      <c r="B184" s="822" t="s">
        <v>294</v>
      </c>
      <c r="C184" s="822"/>
      <c r="D184" s="822"/>
      <c r="E184" s="822"/>
      <c r="F184" s="822"/>
      <c r="G184" s="823"/>
      <c r="H184" s="783" t="s">
        <v>295</v>
      </c>
      <c r="I184" s="784"/>
      <c r="J184" s="784"/>
      <c r="K184" s="784"/>
      <c r="L184" s="785"/>
      <c r="M184" s="587"/>
      <c r="N184" s="158"/>
    </row>
    <row r="185" spans="1:14" s="89" customFormat="1" ht="33.75" hidden="1" customHeight="1" outlineLevel="1" thickBot="1">
      <c r="A185" s="1087"/>
      <c r="B185" s="818" t="s">
        <v>2449</v>
      </c>
      <c r="C185" s="818"/>
      <c r="D185" s="818"/>
      <c r="E185" s="818"/>
      <c r="F185" s="818"/>
      <c r="G185" s="818"/>
      <c r="H185" s="818"/>
      <c r="I185" s="818"/>
      <c r="J185" s="818"/>
      <c r="K185" s="818"/>
      <c r="L185" s="819"/>
      <c r="M185" s="587"/>
      <c r="N185" s="158"/>
    </row>
    <row r="186" spans="1:14" s="89" customFormat="1" ht="33.75" hidden="1" customHeight="1" outlineLevel="1">
      <c r="A186" s="803">
        <v>3</v>
      </c>
      <c r="B186" s="806" t="s">
        <v>1</v>
      </c>
      <c r="C186" s="810" t="s">
        <v>13</v>
      </c>
      <c r="D186" s="812"/>
      <c r="E186" s="810" t="s">
        <v>223</v>
      </c>
      <c r="F186" s="811"/>
      <c r="G186" s="812"/>
      <c r="H186" s="808" t="s">
        <v>14</v>
      </c>
      <c r="I186" s="810" t="s">
        <v>15</v>
      </c>
      <c r="J186" s="811"/>
      <c r="K186" s="812"/>
      <c r="L186" s="813" t="s">
        <v>16</v>
      </c>
      <c r="M186" s="587"/>
      <c r="N186" s="158"/>
    </row>
    <row r="187" spans="1:14" s="89" customFormat="1" ht="66.75" hidden="1" customHeight="1" outlineLevel="1">
      <c r="A187" s="804"/>
      <c r="B187" s="807"/>
      <c r="C187" s="681" t="s">
        <v>3</v>
      </c>
      <c r="D187" s="681" t="s">
        <v>4</v>
      </c>
      <c r="E187" s="681" t="s">
        <v>5</v>
      </c>
      <c r="F187" s="815" t="s">
        <v>6</v>
      </c>
      <c r="G187" s="816"/>
      <c r="H187" s="809"/>
      <c r="I187" s="681" t="s">
        <v>17</v>
      </c>
      <c r="J187" s="681" t="s">
        <v>18</v>
      </c>
      <c r="K187" s="228" t="s">
        <v>19</v>
      </c>
      <c r="L187" s="814"/>
      <c r="M187" s="587"/>
      <c r="N187" s="158"/>
    </row>
    <row r="188" spans="1:14" s="89" customFormat="1" ht="72.75" hidden="1" customHeight="1" outlineLevel="1">
      <c r="A188" s="804"/>
      <c r="B188" s="262"/>
      <c r="C188" s="271"/>
      <c r="D188" s="351"/>
      <c r="E188" s="332"/>
      <c r="F188" s="855"/>
      <c r="G188" s="856"/>
      <c r="H188" s="478"/>
      <c r="I188" s="332"/>
      <c r="J188" s="332"/>
      <c r="K188" s="332"/>
      <c r="L188" s="479"/>
      <c r="M188" s="587"/>
      <c r="N188" s="158"/>
    </row>
    <row r="189" spans="1:14" s="89" customFormat="1" ht="42.75" hidden="1" customHeight="1" outlineLevel="1">
      <c r="A189" s="804"/>
      <c r="B189" s="797" t="s">
        <v>2868</v>
      </c>
      <c r="C189" s="797"/>
      <c r="D189" s="797"/>
      <c r="E189" s="797"/>
      <c r="F189" s="797"/>
      <c r="G189" s="797"/>
      <c r="H189" s="797"/>
      <c r="I189" s="797"/>
      <c r="J189" s="797"/>
      <c r="K189" s="797"/>
      <c r="L189" s="798"/>
      <c r="M189" s="587"/>
      <c r="N189" s="158"/>
    </row>
    <row r="190" spans="1:14" s="89" customFormat="1" ht="33.75" hidden="1" customHeight="1" outlineLevel="1">
      <c r="A190" s="804"/>
      <c r="B190" s="799" t="s">
        <v>150</v>
      </c>
      <c r="C190" s="799"/>
      <c r="D190" s="799"/>
      <c r="E190" s="799"/>
      <c r="F190" s="799"/>
      <c r="G190" s="800"/>
      <c r="H190" s="801" t="s">
        <v>151</v>
      </c>
      <c r="I190" s="799"/>
      <c r="J190" s="799"/>
      <c r="K190" s="799"/>
      <c r="L190" s="802"/>
      <c r="M190" s="587"/>
      <c r="N190" s="158"/>
    </row>
    <row r="191" spans="1:14" s="89" customFormat="1" ht="33.75" hidden="1" customHeight="1" outlineLevel="1">
      <c r="A191" s="804"/>
      <c r="B191" s="820" t="s">
        <v>154</v>
      </c>
      <c r="C191" s="820"/>
      <c r="D191" s="820"/>
      <c r="E191" s="820"/>
      <c r="F191" s="820"/>
      <c r="G191" s="821"/>
      <c r="H191" s="780" t="s">
        <v>2869</v>
      </c>
      <c r="I191" s="781"/>
      <c r="J191" s="781"/>
      <c r="K191" s="781"/>
      <c r="L191" s="817"/>
      <c r="M191" s="587"/>
      <c r="N191" s="158"/>
    </row>
    <row r="192" spans="1:14" s="89" customFormat="1" ht="33.75" hidden="1" customHeight="1" outlineLevel="1">
      <c r="A192" s="804"/>
      <c r="B192" s="822" t="s">
        <v>294</v>
      </c>
      <c r="C192" s="822"/>
      <c r="D192" s="822"/>
      <c r="E192" s="822"/>
      <c r="F192" s="822"/>
      <c r="G192" s="823"/>
      <c r="H192" s="783" t="s">
        <v>295</v>
      </c>
      <c r="I192" s="784"/>
      <c r="J192" s="784"/>
      <c r="K192" s="784"/>
      <c r="L192" s="785"/>
      <c r="M192" s="587"/>
      <c r="N192" s="158"/>
    </row>
    <row r="193" spans="1:14" s="89" customFormat="1" ht="33.75" hidden="1" customHeight="1" outlineLevel="1" thickBot="1">
      <c r="A193" s="804"/>
      <c r="B193" s="818" t="s">
        <v>2327</v>
      </c>
      <c r="C193" s="818"/>
      <c r="D193" s="818"/>
      <c r="E193" s="818"/>
      <c r="F193" s="818"/>
      <c r="G193" s="818"/>
      <c r="H193" s="818"/>
      <c r="I193" s="818"/>
      <c r="J193" s="818"/>
      <c r="K193" s="818"/>
      <c r="L193" s="819"/>
      <c r="M193" s="587"/>
      <c r="N193" s="158"/>
    </row>
    <row r="194" spans="1:14" s="89" customFormat="1" ht="33.75" hidden="1" customHeight="1" outlineLevel="1">
      <c r="A194" s="803">
        <v>4</v>
      </c>
      <c r="B194" s="806" t="s">
        <v>1</v>
      </c>
      <c r="C194" s="810" t="s">
        <v>13</v>
      </c>
      <c r="D194" s="812"/>
      <c r="E194" s="810" t="s">
        <v>223</v>
      </c>
      <c r="F194" s="811"/>
      <c r="G194" s="812"/>
      <c r="H194" s="808" t="s">
        <v>14</v>
      </c>
      <c r="I194" s="810" t="s">
        <v>15</v>
      </c>
      <c r="J194" s="811"/>
      <c r="K194" s="812"/>
      <c r="L194" s="813" t="s">
        <v>16</v>
      </c>
      <c r="M194" s="587"/>
      <c r="N194" s="158"/>
    </row>
    <row r="195" spans="1:14" s="89" customFormat="1" ht="66.75" hidden="1" customHeight="1" outlineLevel="1">
      <c r="A195" s="804"/>
      <c r="B195" s="807"/>
      <c r="C195" s="684" t="s">
        <v>3</v>
      </c>
      <c r="D195" s="684" t="s">
        <v>4</v>
      </c>
      <c r="E195" s="684" t="s">
        <v>5</v>
      </c>
      <c r="F195" s="815" t="s">
        <v>6</v>
      </c>
      <c r="G195" s="816"/>
      <c r="H195" s="809"/>
      <c r="I195" s="684" t="s">
        <v>17</v>
      </c>
      <c r="J195" s="684" t="s">
        <v>18</v>
      </c>
      <c r="K195" s="228" t="s">
        <v>19</v>
      </c>
      <c r="L195" s="814"/>
      <c r="M195" s="587"/>
      <c r="N195" s="158"/>
    </row>
    <row r="196" spans="1:14" s="89" customFormat="1" ht="74.25" hidden="1" customHeight="1" outlineLevel="1">
      <c r="A196" s="804"/>
      <c r="B196" s="262"/>
      <c r="C196" s="271"/>
      <c r="D196" s="351"/>
      <c r="E196" s="332"/>
      <c r="F196" s="855"/>
      <c r="G196" s="856"/>
      <c r="H196" s="478"/>
      <c r="I196" s="332"/>
      <c r="J196" s="332"/>
      <c r="K196" s="332"/>
      <c r="L196" s="479"/>
      <c r="M196" s="587"/>
      <c r="N196" s="158"/>
    </row>
    <row r="197" spans="1:14" s="89" customFormat="1" ht="35.25" hidden="1" customHeight="1" outlineLevel="1">
      <c r="A197" s="804"/>
      <c r="B197" s="797" t="s">
        <v>2871</v>
      </c>
      <c r="C197" s="797"/>
      <c r="D197" s="797"/>
      <c r="E197" s="797"/>
      <c r="F197" s="797"/>
      <c r="G197" s="797"/>
      <c r="H197" s="797"/>
      <c r="I197" s="797"/>
      <c r="J197" s="797"/>
      <c r="K197" s="797"/>
      <c r="L197" s="798"/>
      <c r="M197" s="587"/>
      <c r="N197" s="158"/>
    </row>
    <row r="198" spans="1:14" s="89" customFormat="1" ht="33.75" hidden="1" customHeight="1" outlineLevel="1">
      <c r="A198" s="804"/>
      <c r="B198" s="799" t="s">
        <v>150</v>
      </c>
      <c r="C198" s="799"/>
      <c r="D198" s="799"/>
      <c r="E198" s="799"/>
      <c r="F198" s="799"/>
      <c r="G198" s="800"/>
      <c r="H198" s="801" t="s">
        <v>151</v>
      </c>
      <c r="I198" s="799"/>
      <c r="J198" s="799"/>
      <c r="K198" s="799"/>
      <c r="L198" s="802"/>
      <c r="M198" s="587"/>
      <c r="N198" s="158"/>
    </row>
    <row r="199" spans="1:14" s="89" customFormat="1" ht="33.75" hidden="1" customHeight="1" outlineLevel="1">
      <c r="A199" s="804"/>
      <c r="B199" s="820" t="s">
        <v>154</v>
      </c>
      <c r="C199" s="820"/>
      <c r="D199" s="820"/>
      <c r="E199" s="820"/>
      <c r="F199" s="820"/>
      <c r="G199" s="821"/>
      <c r="H199" s="780" t="s">
        <v>2869</v>
      </c>
      <c r="I199" s="781"/>
      <c r="J199" s="781"/>
      <c r="K199" s="781"/>
      <c r="L199" s="817"/>
      <c r="M199" s="587"/>
      <c r="N199" s="158"/>
    </row>
    <row r="200" spans="1:14" s="89" customFormat="1" ht="33.75" hidden="1" customHeight="1" outlineLevel="1">
      <c r="A200" s="804"/>
      <c r="B200" s="822" t="s">
        <v>294</v>
      </c>
      <c r="C200" s="822"/>
      <c r="D200" s="822"/>
      <c r="E200" s="822"/>
      <c r="F200" s="822"/>
      <c r="G200" s="823"/>
      <c r="H200" s="783" t="s">
        <v>295</v>
      </c>
      <c r="I200" s="784"/>
      <c r="J200" s="784"/>
      <c r="K200" s="784"/>
      <c r="L200" s="785"/>
      <c r="M200" s="587"/>
      <c r="N200" s="158"/>
    </row>
    <row r="201" spans="1:14" s="89" customFormat="1" ht="35.25" hidden="1" customHeight="1" outlineLevel="1" thickBot="1">
      <c r="A201" s="805"/>
      <c r="B201" s="818" t="s">
        <v>2327</v>
      </c>
      <c r="C201" s="818"/>
      <c r="D201" s="818"/>
      <c r="E201" s="818"/>
      <c r="F201" s="818"/>
      <c r="G201" s="818"/>
      <c r="H201" s="818"/>
      <c r="I201" s="818"/>
      <c r="J201" s="818"/>
      <c r="K201" s="818"/>
      <c r="L201" s="819"/>
      <c r="M201" s="587"/>
      <c r="N201" s="158"/>
    </row>
    <row r="202" spans="1:14" s="89" customFormat="1" ht="33.75" hidden="1" customHeight="1" outlineLevel="1">
      <c r="A202" s="803">
        <v>5</v>
      </c>
      <c r="B202" s="806" t="s">
        <v>1</v>
      </c>
      <c r="C202" s="810" t="s">
        <v>13</v>
      </c>
      <c r="D202" s="812"/>
      <c r="E202" s="810" t="s">
        <v>223</v>
      </c>
      <c r="F202" s="811"/>
      <c r="G202" s="812"/>
      <c r="H202" s="808" t="s">
        <v>14</v>
      </c>
      <c r="I202" s="810" t="s">
        <v>15</v>
      </c>
      <c r="J202" s="811"/>
      <c r="K202" s="812"/>
      <c r="L202" s="813" t="s">
        <v>16</v>
      </c>
      <c r="M202" s="587"/>
      <c r="N202" s="158"/>
    </row>
    <row r="203" spans="1:14" s="89" customFormat="1" ht="57.75" hidden="1" customHeight="1" outlineLevel="1">
      <c r="A203" s="804"/>
      <c r="B203" s="807"/>
      <c r="C203" s="687" t="s">
        <v>3</v>
      </c>
      <c r="D203" s="687" t="s">
        <v>4</v>
      </c>
      <c r="E203" s="687" t="s">
        <v>5</v>
      </c>
      <c r="F203" s="815" t="s">
        <v>6</v>
      </c>
      <c r="G203" s="816"/>
      <c r="H203" s="809"/>
      <c r="I203" s="687" t="s">
        <v>17</v>
      </c>
      <c r="J203" s="687" t="s">
        <v>18</v>
      </c>
      <c r="K203" s="228" t="s">
        <v>19</v>
      </c>
      <c r="L203" s="814"/>
      <c r="M203" s="587"/>
      <c r="N203" s="158"/>
    </row>
    <row r="204" spans="1:14" s="89" customFormat="1" ht="69.75" hidden="1" customHeight="1" outlineLevel="1">
      <c r="A204" s="804"/>
      <c r="B204" s="262"/>
      <c r="C204" s="271"/>
      <c r="D204" s="351"/>
      <c r="E204" s="398"/>
      <c r="F204" s="855"/>
      <c r="G204" s="856"/>
      <c r="H204" s="478"/>
      <c r="I204" s="332"/>
      <c r="J204" s="332"/>
      <c r="K204" s="332"/>
      <c r="L204" s="479"/>
      <c r="M204" s="587"/>
      <c r="N204" s="158"/>
    </row>
    <row r="205" spans="1:14" s="89" customFormat="1" ht="33.75" hidden="1" customHeight="1" outlineLevel="1">
      <c r="A205" s="804"/>
      <c r="B205" s="797" t="s">
        <v>2871</v>
      </c>
      <c r="C205" s="797"/>
      <c r="D205" s="797"/>
      <c r="E205" s="797"/>
      <c r="F205" s="797"/>
      <c r="G205" s="797"/>
      <c r="H205" s="797"/>
      <c r="I205" s="797"/>
      <c r="J205" s="797"/>
      <c r="K205" s="797"/>
      <c r="L205" s="798"/>
      <c r="M205" s="587"/>
      <c r="N205" s="158"/>
    </row>
    <row r="206" spans="1:14" s="89" customFormat="1" ht="33.75" hidden="1" customHeight="1" outlineLevel="1">
      <c r="A206" s="804"/>
      <c r="B206" s="799" t="s">
        <v>150</v>
      </c>
      <c r="C206" s="799"/>
      <c r="D206" s="799"/>
      <c r="E206" s="799"/>
      <c r="F206" s="799"/>
      <c r="G206" s="800"/>
      <c r="H206" s="801" t="s">
        <v>151</v>
      </c>
      <c r="I206" s="799"/>
      <c r="J206" s="799"/>
      <c r="K206" s="799"/>
      <c r="L206" s="802"/>
      <c r="M206" s="587"/>
      <c r="N206" s="158"/>
    </row>
    <row r="207" spans="1:14" s="89" customFormat="1" ht="33.75" hidden="1" customHeight="1" outlineLevel="1">
      <c r="A207" s="804"/>
      <c r="B207" s="820" t="s">
        <v>154</v>
      </c>
      <c r="C207" s="820"/>
      <c r="D207" s="820"/>
      <c r="E207" s="820"/>
      <c r="F207" s="820"/>
      <c r="G207" s="821"/>
      <c r="H207" s="780" t="s">
        <v>2869</v>
      </c>
      <c r="I207" s="781"/>
      <c r="J207" s="781"/>
      <c r="K207" s="781"/>
      <c r="L207" s="817"/>
      <c r="M207" s="587"/>
      <c r="N207" s="158"/>
    </row>
    <row r="208" spans="1:14" s="89" customFormat="1" ht="33.75" hidden="1" customHeight="1" outlineLevel="1">
      <c r="A208" s="804"/>
      <c r="B208" s="822" t="s">
        <v>294</v>
      </c>
      <c r="C208" s="822"/>
      <c r="D208" s="822"/>
      <c r="E208" s="822"/>
      <c r="F208" s="822"/>
      <c r="G208" s="823"/>
      <c r="H208" s="783" t="s">
        <v>295</v>
      </c>
      <c r="I208" s="784"/>
      <c r="J208" s="784"/>
      <c r="K208" s="784"/>
      <c r="L208" s="785"/>
      <c r="M208" s="587"/>
      <c r="N208" s="158"/>
    </row>
    <row r="209" spans="1:14" s="89" customFormat="1" ht="33.75" hidden="1" customHeight="1" outlineLevel="1" thickBot="1">
      <c r="A209" s="804"/>
      <c r="B209" s="934" t="s">
        <v>2327</v>
      </c>
      <c r="C209" s="935"/>
      <c r="D209" s="935"/>
      <c r="E209" s="935"/>
      <c r="F209" s="935"/>
      <c r="G209" s="935"/>
      <c r="H209" s="935"/>
      <c r="I209" s="935"/>
      <c r="J209" s="935"/>
      <c r="K209" s="935"/>
      <c r="L209" s="936"/>
      <c r="M209" s="587"/>
      <c r="N209" s="158"/>
    </row>
    <row r="210" spans="1:14" s="89" customFormat="1" ht="33.75" customHeight="1" outlineLevel="1" thickBot="1">
      <c r="A210" s="930" t="s">
        <v>1909</v>
      </c>
      <c r="B210" s="931"/>
      <c r="C210" s="931"/>
      <c r="D210" s="931"/>
      <c r="E210" s="931"/>
      <c r="F210" s="931"/>
      <c r="G210" s="931"/>
      <c r="H210" s="931"/>
      <c r="I210" s="931"/>
      <c r="J210" s="931"/>
      <c r="K210" s="931"/>
      <c r="L210" s="932"/>
      <c r="M210" s="300"/>
      <c r="N210" s="158"/>
    </row>
    <row r="211" spans="1:14" s="89" customFormat="1" ht="63" customHeight="1" outlineLevel="1">
      <c r="A211" s="635" t="s">
        <v>389</v>
      </c>
      <c r="B211" s="636" t="s">
        <v>1</v>
      </c>
      <c r="C211" s="489" t="s">
        <v>21</v>
      </c>
      <c r="D211" s="925" t="s">
        <v>390</v>
      </c>
      <c r="E211" s="926"/>
      <c r="F211" s="927" t="s">
        <v>22</v>
      </c>
      <c r="G211" s="928"/>
      <c r="H211" s="928"/>
      <c r="I211" s="928"/>
      <c r="J211" s="928"/>
      <c r="K211" s="928"/>
      <c r="L211" s="929"/>
      <c r="M211" s="300"/>
      <c r="N211" s="158"/>
    </row>
    <row r="212" spans="1:14" s="89" customFormat="1" ht="70.5" customHeight="1" outlineLevel="1" thickBot="1">
      <c r="A212" s="365">
        <v>1</v>
      </c>
      <c r="B212" s="666" t="s">
        <v>3105</v>
      </c>
      <c r="C212" s="292" t="s">
        <v>3106</v>
      </c>
      <c r="D212" s="916" t="s">
        <v>3107</v>
      </c>
      <c r="E212" s="917"/>
      <c r="F212" s="918" t="s">
        <v>3139</v>
      </c>
      <c r="G212" s="919"/>
      <c r="H212" s="919"/>
      <c r="I212" s="919"/>
      <c r="J212" s="919"/>
      <c r="K212" s="919"/>
      <c r="L212" s="920"/>
      <c r="M212" s="300"/>
      <c r="N212" s="158"/>
    </row>
    <row r="213" spans="1:14" s="89" customFormat="1" ht="76.5" hidden="1" customHeight="1" outlineLevel="1" thickBot="1">
      <c r="A213" s="659">
        <v>2</v>
      </c>
      <c r="B213" s="666"/>
      <c r="C213" s="292"/>
      <c r="D213" s="916"/>
      <c r="E213" s="917"/>
      <c r="F213" s="918"/>
      <c r="G213" s="919"/>
      <c r="H213" s="919"/>
      <c r="I213" s="919"/>
      <c r="J213" s="919"/>
      <c r="K213" s="919"/>
      <c r="L213" s="920"/>
      <c r="M213" s="300"/>
      <c r="N213" s="158"/>
    </row>
    <row r="214" spans="1:14" s="89" customFormat="1" ht="65.25" hidden="1" customHeight="1" outlineLevel="1">
      <c r="A214" s="659">
        <v>3</v>
      </c>
      <c r="B214" s="666"/>
      <c r="C214" s="292"/>
      <c r="D214" s="916"/>
      <c r="E214" s="917"/>
      <c r="F214" s="918"/>
      <c r="G214" s="919"/>
      <c r="H214" s="919"/>
      <c r="I214" s="919"/>
      <c r="J214" s="919"/>
      <c r="K214" s="919"/>
      <c r="L214" s="920"/>
      <c r="M214" s="300"/>
      <c r="N214" s="158"/>
    </row>
    <row r="215" spans="1:14" s="89" customFormat="1" ht="72.75" hidden="1" customHeight="1" outlineLevel="1" thickBot="1">
      <c r="A215" s="365">
        <v>4</v>
      </c>
      <c r="B215" s="666"/>
      <c r="C215" s="292"/>
      <c r="D215" s="916"/>
      <c r="E215" s="917"/>
      <c r="F215" s="918"/>
      <c r="G215" s="919"/>
      <c r="H215" s="919"/>
      <c r="I215" s="919"/>
      <c r="J215" s="919"/>
      <c r="K215" s="919"/>
      <c r="L215" s="920"/>
      <c r="M215" s="300"/>
      <c r="N215" s="158"/>
    </row>
    <row r="216" spans="1:14" s="89" customFormat="1" ht="69" hidden="1" customHeight="1" outlineLevel="1">
      <c r="A216" s="365">
        <v>5</v>
      </c>
      <c r="B216" s="291"/>
      <c r="C216" s="292"/>
      <c r="D216" s="916"/>
      <c r="E216" s="924"/>
      <c r="F216" s="921"/>
      <c r="G216" s="922"/>
      <c r="H216" s="922"/>
      <c r="I216" s="922"/>
      <c r="J216" s="922"/>
      <c r="K216" s="922"/>
      <c r="L216" s="923"/>
      <c r="M216" s="300"/>
      <c r="N216" s="158"/>
    </row>
    <row r="217" spans="1:14" s="89" customFormat="1" hidden="1" outlineLevel="1">
      <c r="A217" s="365">
        <v>6</v>
      </c>
      <c r="B217" s="291"/>
      <c r="C217" s="292"/>
      <c r="D217" s="916"/>
      <c r="E217" s="924"/>
      <c r="F217" s="921"/>
      <c r="G217" s="922"/>
      <c r="H217" s="922"/>
      <c r="I217" s="922"/>
      <c r="J217" s="922"/>
      <c r="K217" s="922"/>
      <c r="L217" s="923"/>
      <c r="M217" s="300"/>
      <c r="N217" s="158"/>
    </row>
    <row r="218" spans="1:14" s="89" customFormat="1" hidden="1" outlineLevel="1">
      <c r="A218" s="365">
        <v>7</v>
      </c>
      <c r="B218" s="291"/>
      <c r="C218" s="292"/>
      <c r="D218" s="916"/>
      <c r="E218" s="924"/>
      <c r="F218" s="921"/>
      <c r="G218" s="922"/>
      <c r="H218" s="922"/>
      <c r="I218" s="922"/>
      <c r="J218" s="922"/>
      <c r="K218" s="922"/>
      <c r="L218" s="923"/>
      <c r="M218" s="300"/>
      <c r="N218" s="158"/>
    </row>
    <row r="219" spans="1:14" s="89" customFormat="1" hidden="1" outlineLevel="1">
      <c r="A219" s="365">
        <v>8</v>
      </c>
      <c r="B219" s="291"/>
      <c r="C219" s="292"/>
      <c r="D219" s="916"/>
      <c r="E219" s="924"/>
      <c r="F219" s="921"/>
      <c r="G219" s="922"/>
      <c r="H219" s="922"/>
      <c r="I219" s="922"/>
      <c r="J219" s="922"/>
      <c r="K219" s="922"/>
      <c r="L219" s="923"/>
      <c r="M219" s="300"/>
      <c r="N219" s="158"/>
    </row>
    <row r="220" spans="1:14" s="89" customFormat="1" hidden="1" outlineLevel="1">
      <c r="A220" s="365">
        <v>9</v>
      </c>
      <c r="B220" s="291"/>
      <c r="C220" s="292"/>
      <c r="D220" s="916"/>
      <c r="E220" s="924"/>
      <c r="F220" s="921"/>
      <c r="G220" s="922"/>
      <c r="H220" s="922"/>
      <c r="I220" s="922"/>
      <c r="J220" s="922"/>
      <c r="K220" s="922"/>
      <c r="L220" s="923"/>
      <c r="M220" s="300"/>
      <c r="N220" s="158"/>
    </row>
    <row r="221" spans="1:14" s="89" customFormat="1" hidden="1" outlineLevel="1">
      <c r="A221" s="365">
        <v>10</v>
      </c>
      <c r="B221" s="291"/>
      <c r="C221" s="292"/>
      <c r="D221" s="916"/>
      <c r="E221" s="924"/>
      <c r="F221" s="921"/>
      <c r="G221" s="922"/>
      <c r="H221" s="922"/>
      <c r="I221" s="922"/>
      <c r="J221" s="922"/>
      <c r="K221" s="922"/>
      <c r="L221" s="923"/>
      <c r="M221" s="300"/>
      <c r="N221" s="158"/>
    </row>
    <row r="222" spans="1:14" s="89" customFormat="1" hidden="1" outlineLevel="1">
      <c r="A222" s="365">
        <v>11</v>
      </c>
      <c r="B222" s="291"/>
      <c r="C222" s="292"/>
      <c r="D222" s="916"/>
      <c r="E222" s="924"/>
      <c r="F222" s="921"/>
      <c r="G222" s="922"/>
      <c r="H222" s="922"/>
      <c r="I222" s="922"/>
      <c r="J222" s="922"/>
      <c r="K222" s="922"/>
      <c r="L222" s="923"/>
      <c r="M222" s="300"/>
      <c r="N222" s="158"/>
    </row>
    <row r="223" spans="1:14" s="89" customFormat="1" hidden="1" outlineLevel="1">
      <c r="A223" s="365">
        <v>12</v>
      </c>
      <c r="B223" s="291"/>
      <c r="C223" s="292"/>
      <c r="D223" s="916"/>
      <c r="E223" s="937"/>
      <c r="F223" s="921"/>
      <c r="G223" s="922"/>
      <c r="H223" s="922"/>
      <c r="I223" s="922"/>
      <c r="J223" s="922"/>
      <c r="K223" s="922"/>
      <c r="L223" s="923"/>
      <c r="M223" s="300"/>
      <c r="N223" s="158"/>
    </row>
    <row r="224" spans="1:14" s="89" customFormat="1" hidden="1" outlineLevel="1">
      <c r="A224" s="365">
        <v>13</v>
      </c>
      <c r="B224" s="291"/>
      <c r="C224" s="292"/>
      <c r="D224" s="916"/>
      <c r="E224" s="937"/>
      <c r="F224" s="955"/>
      <c r="G224" s="956"/>
      <c r="H224" s="956"/>
      <c r="I224" s="956"/>
      <c r="J224" s="956"/>
      <c r="K224" s="956"/>
      <c r="L224" s="957"/>
      <c r="M224" s="300"/>
      <c r="N224" s="158"/>
    </row>
    <row r="225" spans="1:253" s="89" customFormat="1" hidden="1" outlineLevel="1">
      <c r="A225" s="365">
        <v>14</v>
      </c>
      <c r="B225" s="291"/>
      <c r="C225" s="292"/>
      <c r="D225" s="916"/>
      <c r="E225" s="937"/>
      <c r="F225" s="955"/>
      <c r="G225" s="956"/>
      <c r="H225" s="956"/>
      <c r="I225" s="956"/>
      <c r="J225" s="956"/>
      <c r="K225" s="956"/>
      <c r="L225" s="957"/>
      <c r="M225" s="300"/>
      <c r="N225" s="158"/>
    </row>
    <row r="226" spans="1:253" s="89" customFormat="1" ht="34.5" hidden="1" outlineLevel="1" thickBot="1">
      <c r="A226" s="365">
        <v>15</v>
      </c>
      <c r="B226" s="291"/>
      <c r="C226" s="292"/>
      <c r="D226" s="916"/>
      <c r="E226" s="937"/>
      <c r="F226" s="955"/>
      <c r="G226" s="956"/>
      <c r="H226" s="956"/>
      <c r="I226" s="956"/>
      <c r="J226" s="956"/>
      <c r="K226" s="956"/>
      <c r="L226" s="957"/>
      <c r="M226" s="300"/>
      <c r="N226" s="158"/>
    </row>
    <row r="227" spans="1:253" s="90" customFormat="1" ht="34.5" customHeight="1" outlineLevel="1" thickBot="1">
      <c r="A227" s="938" t="s">
        <v>380</v>
      </c>
      <c r="B227" s="939"/>
      <c r="C227" s="939"/>
      <c r="D227" s="939"/>
      <c r="E227" s="939"/>
      <c r="F227" s="939"/>
      <c r="G227" s="939"/>
      <c r="H227" s="939"/>
      <c r="I227" s="939"/>
      <c r="J227" s="939"/>
      <c r="K227" s="939"/>
      <c r="L227" s="940"/>
      <c r="M227" s="353"/>
      <c r="N227" s="158"/>
      <c r="O227" s="446"/>
      <c r="P227" s="446"/>
      <c r="Q227" s="446"/>
      <c r="R227" s="89"/>
      <c r="S227" s="89"/>
      <c r="T227" s="89"/>
      <c r="U227" s="89"/>
      <c r="V227" s="89"/>
      <c r="W227" s="89"/>
      <c r="X227" s="89"/>
      <c r="Y227" s="89"/>
      <c r="Z227" s="89"/>
      <c r="AA227" s="89"/>
      <c r="AB227" s="89"/>
      <c r="AC227" s="89"/>
      <c r="AD227" s="89"/>
      <c r="AE227" s="89"/>
      <c r="AF227" s="89"/>
      <c r="AG227" s="89"/>
      <c r="AH227" s="89"/>
      <c r="AI227" s="89"/>
      <c r="AJ227" s="89"/>
      <c r="AK227" s="89"/>
      <c r="AL227" s="89"/>
      <c r="AM227" s="89"/>
      <c r="AN227" s="89"/>
      <c r="AO227" s="89"/>
      <c r="AP227" s="89"/>
      <c r="AQ227" s="89"/>
      <c r="AR227" s="89"/>
      <c r="AS227" s="89"/>
      <c r="AT227" s="89"/>
      <c r="AU227" s="89"/>
      <c r="AV227" s="89"/>
      <c r="AW227" s="89"/>
      <c r="AX227" s="89"/>
      <c r="AY227" s="89"/>
      <c r="AZ227" s="89"/>
      <c r="BA227" s="89"/>
      <c r="BB227" s="89"/>
      <c r="BC227" s="89"/>
      <c r="BD227" s="89"/>
      <c r="BE227" s="89"/>
      <c r="BF227" s="89"/>
    </row>
    <row r="228" spans="1:253" s="90" customFormat="1" ht="51.75" customHeight="1" outlineLevel="1">
      <c r="A228" s="958" t="s">
        <v>23</v>
      </c>
      <c r="B228" s="959"/>
      <c r="C228" s="959"/>
      <c r="D228" s="959"/>
      <c r="E228" s="959"/>
      <c r="F228" s="945"/>
      <c r="G228" s="145" t="s">
        <v>24</v>
      </c>
      <c r="H228" s="283" t="s">
        <v>975</v>
      </c>
      <c r="I228" s="283" t="s">
        <v>976</v>
      </c>
      <c r="J228" s="145" t="s">
        <v>271</v>
      </c>
      <c r="K228" s="145" t="s">
        <v>25</v>
      </c>
      <c r="L228" s="147" t="s">
        <v>272</v>
      </c>
      <c r="M228" s="353"/>
      <c r="N228" s="158"/>
      <c r="O228" s="446"/>
      <c r="P228" s="446"/>
      <c r="Q228" s="446"/>
      <c r="R228" s="89"/>
      <c r="S228" s="89"/>
      <c r="T228" s="89"/>
      <c r="U228" s="89"/>
      <c r="V228" s="89"/>
      <c r="W228" s="89"/>
      <c r="X228" s="89"/>
      <c r="Y228" s="89"/>
      <c r="Z228" s="89"/>
      <c r="AA228" s="89"/>
      <c r="AB228" s="89"/>
      <c r="AC228" s="89"/>
      <c r="AD228" s="89"/>
      <c r="AE228" s="89"/>
      <c r="AF228" s="89"/>
      <c r="AG228" s="89"/>
      <c r="AH228" s="89"/>
      <c r="AI228" s="89"/>
      <c r="AJ228" s="89"/>
      <c r="AK228" s="89"/>
      <c r="AL228" s="89"/>
      <c r="AM228" s="89"/>
      <c r="AN228" s="89"/>
      <c r="AO228" s="89"/>
      <c r="AP228" s="89"/>
      <c r="AQ228" s="89"/>
      <c r="AR228" s="89"/>
      <c r="AS228" s="89"/>
      <c r="AT228" s="89"/>
      <c r="AU228" s="89"/>
      <c r="AV228" s="89"/>
      <c r="AW228" s="89"/>
      <c r="AX228" s="89"/>
      <c r="AY228" s="89"/>
      <c r="AZ228" s="89"/>
      <c r="BA228" s="89"/>
      <c r="BB228" s="89"/>
      <c r="BC228" s="89"/>
      <c r="BD228" s="89"/>
      <c r="BE228" s="89"/>
      <c r="BF228" s="89"/>
    </row>
    <row r="229" spans="1:253" s="153" customFormat="1" ht="33.75" customHeight="1" outlineLevel="1">
      <c r="A229" s="946" t="s">
        <v>26</v>
      </c>
      <c r="B229" s="947"/>
      <c r="C229" s="947"/>
      <c r="D229" s="947"/>
      <c r="E229" s="947"/>
      <c r="F229" s="948"/>
      <c r="G229" s="154">
        <v>25</v>
      </c>
      <c r="H229" s="155">
        <v>2998</v>
      </c>
      <c r="I229" s="155">
        <v>3456</v>
      </c>
      <c r="J229" s="155">
        <v>8186</v>
      </c>
      <c r="K229" s="257">
        <f t="shared" ref="K229:K235" si="0">H229*100/J229-100</f>
        <v>-63.376496457366237</v>
      </c>
      <c r="L229" s="285" t="s">
        <v>916</v>
      </c>
      <c r="M229" s="353"/>
      <c r="N229" s="158"/>
      <c r="O229" s="152"/>
      <c r="P229" s="152"/>
      <c r="Q229" s="152"/>
      <c r="R229" s="152"/>
      <c r="S229" s="152"/>
      <c r="T229" s="152"/>
      <c r="U229" s="152"/>
      <c r="V229" s="152"/>
      <c r="W229" s="152"/>
      <c r="X229" s="152"/>
      <c r="Y229" s="152"/>
      <c r="Z229" s="152"/>
      <c r="AA229" s="152"/>
      <c r="AB229" s="152"/>
      <c r="AC229" s="152"/>
      <c r="AD229" s="152"/>
      <c r="AE229" s="152"/>
      <c r="AF229" s="152"/>
      <c r="AG229" s="152"/>
      <c r="AH229" s="152"/>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c r="BD229" s="152"/>
      <c r="BE229" s="152"/>
      <c r="BF229" s="152"/>
    </row>
    <row r="230" spans="1:253" s="153" customFormat="1" ht="35.25" customHeight="1" outlineLevel="1">
      <c r="A230" s="949" t="s">
        <v>381</v>
      </c>
      <c r="B230" s="950"/>
      <c r="C230" s="950"/>
      <c r="D230" s="950"/>
      <c r="E230" s="950"/>
      <c r="F230" s="951"/>
      <c r="G230" s="150">
        <v>4</v>
      </c>
      <c r="H230" s="258">
        <v>1442</v>
      </c>
      <c r="I230" s="258">
        <v>1307</v>
      </c>
      <c r="J230" s="482">
        <v>1996</v>
      </c>
      <c r="K230" s="156">
        <f>H230*100/J230-100</f>
        <v>-27.755511022044089</v>
      </c>
      <c r="L230" s="259" t="s">
        <v>132</v>
      </c>
      <c r="M230" s="353"/>
      <c r="N230" s="158"/>
      <c r="O230" s="152"/>
      <c r="P230" s="152"/>
      <c r="Q230" s="152"/>
      <c r="R230" s="152"/>
      <c r="S230" s="152"/>
      <c r="T230" s="152"/>
      <c r="U230" s="152"/>
      <c r="V230" s="152"/>
      <c r="W230" s="152"/>
      <c r="X230" s="152"/>
      <c r="Y230" s="152"/>
      <c r="Z230" s="152"/>
      <c r="AA230" s="152"/>
      <c r="AB230" s="152"/>
      <c r="AC230" s="152"/>
      <c r="AD230" s="152"/>
      <c r="AE230" s="152"/>
      <c r="AF230" s="152"/>
      <c r="AG230" s="152"/>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2"/>
    </row>
    <row r="231" spans="1:253" s="153" customFormat="1" ht="33.75" customHeight="1" outlineLevel="1">
      <c r="A231" s="941" t="s">
        <v>135</v>
      </c>
      <c r="B231" s="942"/>
      <c r="C231" s="942"/>
      <c r="D231" s="942"/>
      <c r="E231" s="942"/>
      <c r="F231" s="943"/>
      <c r="G231" s="150">
        <v>0</v>
      </c>
      <c r="H231" s="258">
        <v>42</v>
      </c>
      <c r="I231" s="258">
        <v>63</v>
      </c>
      <c r="J231" s="482">
        <v>270</v>
      </c>
      <c r="K231" s="260">
        <f t="shared" si="0"/>
        <v>-84.444444444444443</v>
      </c>
      <c r="L231" s="259" t="s">
        <v>132</v>
      </c>
      <c r="M231" s="353"/>
      <c r="N231" s="158"/>
      <c r="O231" s="152"/>
      <c r="P231" s="152"/>
      <c r="Q231" s="152"/>
      <c r="R231" s="152"/>
      <c r="S231" s="152"/>
      <c r="T231" s="152"/>
      <c r="U231" s="152"/>
      <c r="V231" s="152"/>
      <c r="W231" s="152"/>
      <c r="X231" s="152"/>
      <c r="Y231" s="152"/>
      <c r="Z231" s="152"/>
      <c r="AA231" s="152"/>
      <c r="AB231" s="152"/>
      <c r="AC231" s="152"/>
      <c r="AD231" s="152"/>
      <c r="AE231" s="152"/>
      <c r="AF231" s="152"/>
      <c r="AG231" s="152"/>
      <c r="AH231" s="152"/>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2"/>
    </row>
    <row r="232" spans="1:253" s="153" customFormat="1" ht="33.75" customHeight="1" outlineLevel="1">
      <c r="A232" s="949" t="s">
        <v>27</v>
      </c>
      <c r="B232" s="950"/>
      <c r="C232" s="950"/>
      <c r="D232" s="950"/>
      <c r="E232" s="950"/>
      <c r="F232" s="951"/>
      <c r="G232" s="150">
        <f>G229-G230-G231</f>
        <v>21</v>
      </c>
      <c r="H232" s="150">
        <f>H229-H230-H231</f>
        <v>1514</v>
      </c>
      <c r="I232" s="150">
        <f>I229-I230-I231</f>
        <v>2086</v>
      </c>
      <c r="J232" s="150">
        <f>J229-J230-J231</f>
        <v>5920</v>
      </c>
      <c r="K232" s="260">
        <f t="shared" si="0"/>
        <v>-74.425675675675677</v>
      </c>
      <c r="L232" s="259" t="s">
        <v>132</v>
      </c>
      <c r="M232" s="353"/>
      <c r="N232" s="158"/>
      <c r="O232" s="152"/>
      <c r="P232" s="152"/>
      <c r="Q232" s="152"/>
      <c r="R232" s="152"/>
      <c r="S232" s="152"/>
      <c r="T232" s="152"/>
      <c r="U232" s="152"/>
      <c r="V232" s="152"/>
      <c r="W232" s="152"/>
      <c r="X232" s="152"/>
      <c r="Y232" s="152"/>
      <c r="Z232" s="152"/>
      <c r="AA232" s="152"/>
      <c r="AB232" s="152"/>
      <c r="AC232" s="152"/>
      <c r="AD232" s="152"/>
      <c r="AE232" s="152"/>
      <c r="AF232" s="152"/>
      <c r="AG232" s="152"/>
      <c r="AH232" s="152"/>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2"/>
    </row>
    <row r="233" spans="1:253" s="153" customFormat="1" ht="33.75" customHeight="1" outlineLevel="1">
      <c r="A233" s="946" t="s">
        <v>28</v>
      </c>
      <c r="B233" s="947"/>
      <c r="C233" s="947"/>
      <c r="D233" s="947"/>
      <c r="E233" s="947"/>
      <c r="F233" s="948"/>
      <c r="G233" s="154">
        <v>0</v>
      </c>
      <c r="H233" s="155">
        <v>85</v>
      </c>
      <c r="I233" s="155">
        <v>66</v>
      </c>
      <c r="J233" s="155">
        <v>118</v>
      </c>
      <c r="K233" s="257">
        <f>H233*100/J233-100</f>
        <v>-27.966101694915253</v>
      </c>
      <c r="L233" s="285" t="s">
        <v>915</v>
      </c>
      <c r="M233" s="353"/>
      <c r="N233" s="158"/>
      <c r="O233" s="152"/>
      <c r="P233" s="152"/>
      <c r="Q233" s="152"/>
      <c r="R233" s="152"/>
      <c r="S233" s="152"/>
      <c r="T233" s="152"/>
      <c r="U233" s="152"/>
      <c r="V233" s="152"/>
      <c r="W233" s="152"/>
      <c r="X233" s="152"/>
      <c r="Y233" s="152"/>
      <c r="Z233" s="152"/>
      <c r="AA233" s="152"/>
      <c r="AB233" s="152"/>
      <c r="AC233" s="152"/>
      <c r="AD233" s="152"/>
      <c r="AE233" s="152"/>
      <c r="AF233" s="152"/>
      <c r="AG233" s="152"/>
      <c r="AH233" s="152"/>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c r="BD233" s="152"/>
      <c r="BE233" s="152"/>
      <c r="BF233" s="152"/>
    </row>
    <row r="234" spans="1:253" s="153" customFormat="1" ht="33.75" customHeight="1" outlineLevel="1">
      <c r="A234" s="949" t="s">
        <v>29</v>
      </c>
      <c r="B234" s="950"/>
      <c r="C234" s="950"/>
      <c r="D234" s="950"/>
      <c r="E234" s="950"/>
      <c r="F234" s="951"/>
      <c r="G234" s="150">
        <v>1</v>
      </c>
      <c r="H234" s="258">
        <v>112</v>
      </c>
      <c r="I234" s="258">
        <v>74</v>
      </c>
      <c r="J234" s="482">
        <v>102</v>
      </c>
      <c r="K234" s="260">
        <f t="shared" si="0"/>
        <v>9.8039215686274446</v>
      </c>
      <c r="L234" s="259" t="s">
        <v>132</v>
      </c>
      <c r="M234" s="353"/>
      <c r="N234" s="158"/>
      <c r="O234" s="152"/>
      <c r="P234" s="152"/>
      <c r="Q234" s="152"/>
      <c r="R234" s="152"/>
      <c r="S234" s="152"/>
      <c r="T234" s="152"/>
      <c r="U234" s="152"/>
      <c r="V234" s="152"/>
      <c r="W234" s="152"/>
      <c r="X234" s="152"/>
      <c r="Y234" s="152"/>
      <c r="Z234" s="152"/>
      <c r="AA234" s="152"/>
      <c r="AB234" s="152"/>
      <c r="AC234" s="152"/>
      <c r="AD234" s="152"/>
      <c r="AE234" s="152"/>
      <c r="AF234" s="152"/>
      <c r="AG234" s="152"/>
      <c r="AH234" s="152"/>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row>
    <row r="235" spans="1:253" s="153" customFormat="1" ht="33.75" customHeight="1" outlineLevel="1">
      <c r="A235" s="949" t="s">
        <v>30</v>
      </c>
      <c r="B235" s="950"/>
      <c r="C235" s="950"/>
      <c r="D235" s="950"/>
      <c r="E235" s="950"/>
      <c r="F235" s="951"/>
      <c r="G235" s="150">
        <v>2</v>
      </c>
      <c r="H235" s="258">
        <v>509</v>
      </c>
      <c r="I235" s="258">
        <v>305</v>
      </c>
      <c r="J235" s="482">
        <v>872</v>
      </c>
      <c r="K235" s="260">
        <f t="shared" si="0"/>
        <v>-41.628440366972477</v>
      </c>
      <c r="L235" s="259" t="s">
        <v>132</v>
      </c>
      <c r="M235" s="353"/>
      <c r="N235" s="158"/>
      <c r="O235" s="152"/>
      <c r="P235" s="152"/>
      <c r="Q235" s="152"/>
      <c r="R235" s="152"/>
      <c r="S235" s="152"/>
      <c r="T235" s="152"/>
      <c r="U235" s="152"/>
      <c r="V235" s="152"/>
      <c r="W235" s="152"/>
      <c r="X235" s="152"/>
      <c r="Y235" s="152"/>
      <c r="Z235" s="152"/>
      <c r="AA235" s="152"/>
      <c r="AB235" s="152"/>
      <c r="AC235" s="152"/>
      <c r="AD235" s="152"/>
      <c r="AE235" s="152"/>
      <c r="AF235" s="152"/>
      <c r="AG235" s="152"/>
      <c r="AH235" s="152"/>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c r="BD235" s="152"/>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row>
    <row r="236" spans="1:253" s="153" customFormat="1" ht="67.5" customHeight="1" outlineLevel="1">
      <c r="A236" s="952" t="s">
        <v>2821</v>
      </c>
      <c r="B236" s="953"/>
      <c r="C236" s="953"/>
      <c r="D236" s="953"/>
      <c r="E236" s="953"/>
      <c r="F236" s="953"/>
      <c r="G236" s="953"/>
      <c r="H236" s="953"/>
      <c r="I236" s="953"/>
      <c r="J236" s="953"/>
      <c r="K236" s="953"/>
      <c r="L236" s="954"/>
      <c r="M236" s="353"/>
      <c r="N236" s="158"/>
      <c r="O236" s="152"/>
      <c r="P236" s="152"/>
      <c r="Q236" s="152"/>
      <c r="R236" s="152"/>
      <c r="S236" s="152"/>
      <c r="T236" s="152"/>
      <c r="U236" s="152"/>
      <c r="V236" s="152"/>
      <c r="W236" s="152"/>
      <c r="X236" s="152"/>
      <c r="Y236" s="152"/>
      <c r="Z236" s="152"/>
      <c r="AA236" s="152"/>
      <c r="AB236" s="152"/>
      <c r="AC236" s="152"/>
      <c r="AD236" s="152"/>
      <c r="AE236" s="152"/>
      <c r="AF236" s="152"/>
      <c r="AG236" s="152"/>
      <c r="AH236" s="152"/>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c r="BD236" s="152"/>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row>
    <row r="237" spans="1:253" s="153" customFormat="1" ht="36" customHeight="1" collapsed="1" thickBot="1">
      <c r="A237" s="786" t="s">
        <v>1286</v>
      </c>
      <c r="B237" s="787"/>
      <c r="C237" s="787"/>
      <c r="D237" s="787"/>
      <c r="E237" s="787"/>
      <c r="F237" s="787"/>
      <c r="G237" s="787"/>
      <c r="H237" s="787"/>
      <c r="I237" s="787"/>
      <c r="J237" s="787"/>
      <c r="K237" s="787"/>
      <c r="L237" s="788"/>
      <c r="M237" s="353"/>
      <c r="N237" s="158"/>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2"/>
    </row>
    <row r="238" spans="1:253" s="153" customFormat="1" ht="35.25" hidden="1" customHeight="1" outlineLevel="1" thickBot="1">
      <c r="A238" s="980"/>
      <c r="B238" s="981"/>
      <c r="C238" s="981"/>
      <c r="D238" s="981"/>
      <c r="E238" s="981"/>
      <c r="F238" s="981"/>
      <c r="G238" s="981"/>
      <c r="H238" s="981"/>
      <c r="I238" s="981"/>
      <c r="J238" s="981"/>
      <c r="K238" s="981"/>
      <c r="L238" s="982"/>
      <c r="M238" s="353"/>
      <c r="N238" s="158"/>
      <c r="O238" s="152"/>
      <c r="P238" s="152"/>
      <c r="Q238" s="152"/>
      <c r="R238" s="152"/>
      <c r="S238" s="152"/>
      <c r="T238" s="152"/>
      <c r="U238" s="152"/>
      <c r="V238" s="152"/>
      <c r="W238" s="152"/>
      <c r="X238" s="152"/>
      <c r="Y238" s="152"/>
      <c r="Z238" s="152"/>
      <c r="AA238" s="152"/>
      <c r="AB238" s="152"/>
      <c r="AC238" s="152"/>
      <c r="AD238" s="152"/>
      <c r="AE238" s="152"/>
      <c r="AF238" s="152"/>
      <c r="AG238" s="152"/>
      <c r="AH238" s="152"/>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c r="BD238" s="152"/>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row>
    <row r="239" spans="1:253" s="153" customFormat="1" ht="30" customHeight="1" outlineLevel="1" thickBot="1">
      <c r="A239" s="972" t="s">
        <v>382</v>
      </c>
      <c r="B239" s="973"/>
      <c r="C239" s="973"/>
      <c r="D239" s="973"/>
      <c r="E239" s="973"/>
      <c r="F239" s="973"/>
      <c r="G239" s="973"/>
      <c r="H239" s="973"/>
      <c r="I239" s="973"/>
      <c r="J239" s="973"/>
      <c r="K239" s="973"/>
      <c r="L239" s="974"/>
      <c r="M239" s="353"/>
      <c r="N239" s="158"/>
      <c r="O239" s="152"/>
      <c r="P239" s="152"/>
      <c r="Q239" s="152"/>
      <c r="R239" s="152"/>
      <c r="S239" s="152"/>
      <c r="T239" s="152"/>
      <c r="U239" s="152"/>
      <c r="V239" s="152"/>
      <c r="W239" s="152"/>
      <c r="X239" s="152"/>
      <c r="Y239" s="152"/>
      <c r="Z239" s="152"/>
      <c r="AA239" s="152"/>
      <c r="AB239" s="152"/>
      <c r="AC239" s="152"/>
      <c r="AD239" s="152"/>
      <c r="AE239" s="152"/>
      <c r="AF239" s="152"/>
      <c r="AG239" s="152"/>
      <c r="AH239" s="152"/>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c r="BD239" s="152"/>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row>
    <row r="240" spans="1:253" s="153" customFormat="1" ht="69" hidden="1" customHeight="1" outlineLevel="1" thickBot="1">
      <c r="A240" s="789" t="s">
        <v>765</v>
      </c>
      <c r="B240" s="790"/>
      <c r="C240" s="790"/>
      <c r="D240" s="790"/>
      <c r="E240" s="790"/>
      <c r="F240" s="790"/>
      <c r="G240" s="790"/>
      <c r="H240" s="790"/>
      <c r="I240" s="790"/>
      <c r="J240" s="790"/>
      <c r="K240" s="790"/>
      <c r="L240" s="791"/>
      <c r="M240" s="353"/>
      <c r="N240" s="158"/>
      <c r="O240" s="152"/>
      <c r="P240" s="152"/>
      <c r="Q240" s="152"/>
      <c r="R240" s="152"/>
      <c r="S240" s="152"/>
      <c r="T240" s="152"/>
      <c r="U240" s="152"/>
      <c r="V240" s="152"/>
      <c r="W240" s="152"/>
      <c r="X240" s="152"/>
      <c r="Y240" s="152"/>
      <c r="Z240" s="152"/>
      <c r="AA240" s="152"/>
      <c r="AB240" s="152"/>
      <c r="AC240" s="152"/>
      <c r="AD240" s="152"/>
      <c r="AE240" s="152"/>
      <c r="AF240" s="152"/>
      <c r="AG240" s="152"/>
      <c r="AH240" s="152"/>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c r="BD240" s="152"/>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row>
    <row r="241" spans="1:253" s="159" customFormat="1" ht="363.75" customHeight="1" outlineLevel="1" thickBot="1">
      <c r="A241" s="789" t="s">
        <v>2680</v>
      </c>
      <c r="B241" s="790"/>
      <c r="C241" s="790"/>
      <c r="D241" s="790"/>
      <c r="E241" s="790"/>
      <c r="F241" s="790"/>
      <c r="G241" s="790"/>
      <c r="H241" s="790"/>
      <c r="I241" s="790"/>
      <c r="J241" s="790"/>
      <c r="K241" s="790"/>
      <c r="L241" s="791"/>
      <c r="M241" s="353"/>
      <c r="N241" s="158"/>
      <c r="O241" s="152"/>
      <c r="P241" s="152"/>
      <c r="Q241" s="152"/>
      <c r="R241" s="152"/>
      <c r="S241" s="152"/>
      <c r="T241" s="152"/>
      <c r="U241" s="152"/>
      <c r="V241" s="152"/>
      <c r="W241" s="152"/>
      <c r="X241" s="152"/>
      <c r="Y241" s="152"/>
      <c r="Z241" s="152"/>
      <c r="AA241" s="152"/>
      <c r="AB241" s="152"/>
      <c r="AC241" s="152"/>
      <c r="AD241" s="152"/>
      <c r="AE241" s="152"/>
      <c r="AF241" s="152"/>
      <c r="AG241" s="152"/>
      <c r="AH241" s="152"/>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c r="BD241" s="152"/>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row>
    <row r="242" spans="1:253" s="159" customFormat="1" ht="368.25" customHeight="1" outlineLevel="1" thickBot="1">
      <c r="A242" s="789" t="s">
        <v>2973</v>
      </c>
      <c r="B242" s="790"/>
      <c r="C242" s="790"/>
      <c r="D242" s="790"/>
      <c r="E242" s="790"/>
      <c r="F242" s="790"/>
      <c r="G242" s="790"/>
      <c r="H242" s="790"/>
      <c r="I242" s="790"/>
      <c r="J242" s="790"/>
      <c r="K242" s="790"/>
      <c r="L242" s="791"/>
      <c r="M242" s="353"/>
      <c r="N242" s="158"/>
      <c r="O242" s="152"/>
      <c r="P242" s="152"/>
      <c r="Q242" s="152"/>
      <c r="R242" s="152"/>
      <c r="S242" s="152"/>
      <c r="T242" s="152"/>
      <c r="U242" s="152"/>
      <c r="V242" s="152"/>
      <c r="W242" s="152"/>
      <c r="X242" s="152"/>
      <c r="Y242" s="152"/>
      <c r="Z242" s="152"/>
      <c r="AA242" s="152"/>
      <c r="AB242" s="152"/>
      <c r="AC242" s="152"/>
      <c r="AD242" s="152"/>
      <c r="AE242" s="152"/>
      <c r="AF242" s="152"/>
      <c r="AG242" s="152"/>
      <c r="AH242" s="152"/>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430"/>
      <c r="BF242" s="430"/>
      <c r="BG242" s="430"/>
      <c r="BH242" s="430"/>
      <c r="BI242" s="430"/>
      <c r="BJ242" s="430"/>
      <c r="BK242" s="430"/>
      <c r="BL242" s="430"/>
      <c r="BM242" s="430"/>
      <c r="BN242" s="430"/>
      <c r="BO242" s="430"/>
      <c r="BP242" s="430"/>
      <c r="BQ242" s="430"/>
      <c r="BR242" s="430"/>
      <c r="BS242" s="430"/>
      <c r="BT242" s="430"/>
      <c r="BU242" s="430"/>
      <c r="BV242" s="430"/>
      <c r="BW242" s="430"/>
      <c r="BX242" s="430"/>
      <c r="BY242" s="430"/>
      <c r="BZ242" s="430"/>
      <c r="CA242" s="430"/>
      <c r="CB242" s="430"/>
      <c r="CC242" s="430"/>
      <c r="CD242" s="430"/>
      <c r="CE242" s="430"/>
      <c r="CF242" s="430"/>
      <c r="CG242" s="430"/>
      <c r="CH242" s="430"/>
      <c r="CI242" s="430"/>
      <c r="CJ242" s="430"/>
      <c r="CK242" s="430"/>
      <c r="CL242" s="430"/>
      <c r="CM242" s="430"/>
      <c r="CN242" s="430"/>
      <c r="CO242" s="430"/>
      <c r="CP242" s="430"/>
      <c r="CQ242" s="430"/>
      <c r="CR242" s="430"/>
      <c r="CS242" s="430"/>
      <c r="CT242" s="430"/>
      <c r="CU242" s="430"/>
      <c r="CV242" s="430"/>
      <c r="CW242" s="430"/>
      <c r="CX242" s="430"/>
      <c r="CY242" s="430"/>
      <c r="CZ242" s="430"/>
      <c r="DA242" s="430"/>
      <c r="DB242" s="430"/>
      <c r="DC242" s="430"/>
      <c r="DD242" s="430"/>
      <c r="DE242" s="430"/>
      <c r="DF242" s="430"/>
      <c r="DG242" s="430"/>
      <c r="DH242" s="430"/>
      <c r="DI242" s="430"/>
      <c r="DJ242" s="430"/>
      <c r="DK242" s="430"/>
      <c r="DL242" s="430"/>
      <c r="DM242" s="430"/>
      <c r="DN242" s="430"/>
      <c r="DO242" s="430"/>
      <c r="DP242" s="430"/>
      <c r="DQ242" s="430"/>
      <c r="DR242" s="430"/>
      <c r="DS242" s="430"/>
      <c r="DT242" s="430"/>
      <c r="DU242" s="430"/>
      <c r="DV242" s="430"/>
      <c r="DW242" s="430"/>
      <c r="DX242" s="430"/>
      <c r="DY242" s="430"/>
      <c r="DZ242" s="430"/>
      <c r="EA242" s="430"/>
      <c r="EB242" s="430"/>
      <c r="EC242" s="430"/>
      <c r="ED242" s="430"/>
      <c r="EE242" s="430"/>
      <c r="EF242" s="430"/>
      <c r="EG242" s="430"/>
      <c r="EH242" s="430"/>
      <c r="EI242" s="430"/>
      <c r="EJ242" s="430"/>
      <c r="EK242" s="430"/>
      <c r="EL242" s="430"/>
      <c r="EM242" s="430"/>
      <c r="EN242" s="430"/>
      <c r="EO242" s="430"/>
      <c r="EP242" s="430"/>
      <c r="EQ242" s="430"/>
      <c r="ER242" s="430"/>
      <c r="ES242" s="430"/>
      <c r="ET242" s="430"/>
      <c r="EU242" s="430"/>
      <c r="EV242" s="430"/>
      <c r="EW242" s="430"/>
      <c r="EX242" s="430"/>
      <c r="EY242" s="430"/>
      <c r="EZ242" s="430"/>
      <c r="FA242" s="430"/>
      <c r="FB242" s="430"/>
      <c r="FC242" s="430"/>
      <c r="FD242" s="430"/>
      <c r="FE242" s="430"/>
      <c r="FF242" s="430"/>
      <c r="FG242" s="430"/>
      <c r="FH242" s="430"/>
      <c r="FI242" s="430"/>
      <c r="FJ242" s="430"/>
      <c r="FK242" s="430"/>
      <c r="FL242" s="430"/>
      <c r="FM242" s="430"/>
      <c r="FN242" s="430"/>
      <c r="FO242" s="430"/>
      <c r="FP242" s="430"/>
      <c r="FQ242" s="430"/>
      <c r="FR242" s="430"/>
      <c r="FS242" s="430"/>
      <c r="FT242" s="430"/>
      <c r="FU242" s="430"/>
      <c r="FV242" s="430"/>
      <c r="FW242" s="430"/>
      <c r="FX242" s="430"/>
      <c r="FY242" s="430"/>
      <c r="FZ242" s="430"/>
      <c r="GA242" s="430"/>
      <c r="GB242" s="430"/>
      <c r="GC242" s="430"/>
      <c r="GD242" s="430"/>
      <c r="GE242" s="430"/>
      <c r="GF242" s="430"/>
      <c r="GG242" s="430"/>
      <c r="GH242" s="430"/>
      <c r="GI242" s="430"/>
      <c r="GJ242" s="430"/>
      <c r="GK242" s="430"/>
      <c r="GL242" s="430"/>
      <c r="GM242" s="430"/>
      <c r="GN242" s="430"/>
      <c r="GO242" s="430"/>
      <c r="GP242" s="430"/>
      <c r="GQ242" s="430"/>
      <c r="GR242" s="430"/>
      <c r="GS242" s="430"/>
      <c r="GT242" s="430"/>
      <c r="GU242" s="430"/>
      <c r="GV242" s="430"/>
      <c r="GW242" s="430"/>
      <c r="GX242" s="430"/>
      <c r="GY242" s="430"/>
      <c r="GZ242" s="430"/>
      <c r="HA242" s="430"/>
      <c r="HB242" s="430"/>
      <c r="HC242" s="430"/>
      <c r="HD242" s="430"/>
      <c r="HE242" s="430"/>
      <c r="HF242" s="430"/>
      <c r="HG242" s="430"/>
      <c r="HH242" s="430"/>
      <c r="HI242" s="430"/>
      <c r="HJ242" s="430"/>
      <c r="HK242" s="430"/>
      <c r="HL242" s="430"/>
      <c r="HM242" s="430"/>
      <c r="HN242" s="430"/>
      <c r="HO242" s="430"/>
      <c r="HP242" s="430"/>
      <c r="HQ242" s="430"/>
      <c r="HR242" s="430"/>
      <c r="HS242" s="430"/>
      <c r="HT242" s="430"/>
      <c r="HU242" s="430"/>
      <c r="HV242" s="430"/>
      <c r="HW242" s="430"/>
      <c r="HX242" s="430"/>
      <c r="HY242" s="430"/>
      <c r="HZ242" s="430"/>
      <c r="IA242" s="430"/>
      <c r="IB242" s="430"/>
      <c r="IC242" s="430"/>
      <c r="ID242" s="430"/>
      <c r="IE242" s="430"/>
      <c r="IF242" s="430"/>
      <c r="IG242" s="430"/>
      <c r="IH242" s="430"/>
      <c r="II242" s="430"/>
      <c r="IJ242" s="430"/>
      <c r="IK242" s="430"/>
      <c r="IL242" s="430"/>
      <c r="IM242" s="430"/>
      <c r="IN242" s="430"/>
      <c r="IO242" s="430"/>
      <c r="IP242" s="430"/>
      <c r="IQ242" s="430"/>
      <c r="IR242" s="430"/>
      <c r="IS242" s="430"/>
    </row>
    <row r="243" spans="1:253" s="159" customFormat="1" ht="205.5" customHeight="1" outlineLevel="1" thickBot="1">
      <c r="A243" s="789" t="s">
        <v>2972</v>
      </c>
      <c r="B243" s="790"/>
      <c r="C243" s="790"/>
      <c r="D243" s="790"/>
      <c r="E243" s="790"/>
      <c r="F243" s="790"/>
      <c r="G243" s="790"/>
      <c r="H243" s="790"/>
      <c r="I243" s="790"/>
      <c r="J243" s="790"/>
      <c r="K243" s="790"/>
      <c r="L243" s="791"/>
      <c r="M243" s="353"/>
      <c r="N243" s="158"/>
      <c r="O243" s="152"/>
      <c r="P243" s="152"/>
      <c r="Q243" s="152"/>
      <c r="R243" s="152"/>
      <c r="S243" s="152"/>
      <c r="T243" s="152"/>
      <c r="U243" s="152"/>
      <c r="V243" s="152"/>
      <c r="W243" s="152"/>
      <c r="X243" s="152"/>
      <c r="Y243" s="152"/>
      <c r="Z243" s="152"/>
      <c r="AA243" s="152"/>
      <c r="AB243" s="152"/>
      <c r="AC243" s="152"/>
      <c r="AD243" s="152"/>
      <c r="AE243" s="152"/>
      <c r="AF243" s="152"/>
      <c r="AG243" s="152"/>
      <c r="AH243" s="152"/>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c r="BD243" s="152"/>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row>
    <row r="244" spans="1:253" s="159" customFormat="1" ht="37.5" hidden="1" customHeight="1" outlineLevel="1" thickBot="1">
      <c r="A244" s="789"/>
      <c r="B244" s="790"/>
      <c r="C244" s="790"/>
      <c r="D244" s="790"/>
      <c r="E244" s="790"/>
      <c r="F244" s="790"/>
      <c r="G244" s="790"/>
      <c r="H244" s="790"/>
      <c r="I244" s="790"/>
      <c r="J244" s="790"/>
      <c r="K244" s="790"/>
      <c r="L244" s="791"/>
      <c r="M244" s="353"/>
      <c r="N244" s="158"/>
      <c r="O244" s="152"/>
      <c r="P244" s="152"/>
      <c r="Q244" s="152"/>
      <c r="R244" s="152"/>
      <c r="S244" s="152"/>
      <c r="T244" s="152"/>
      <c r="U244" s="152"/>
      <c r="V244" s="152"/>
      <c r="W244" s="152"/>
      <c r="X244" s="152"/>
      <c r="Y244" s="152"/>
      <c r="Z244" s="152"/>
      <c r="AA244" s="152"/>
      <c r="AB244" s="152"/>
      <c r="AC244" s="152"/>
      <c r="AD244" s="152"/>
      <c r="AE244" s="152"/>
      <c r="AF244" s="152"/>
      <c r="AG244" s="152"/>
      <c r="AH244" s="152"/>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c r="BD244" s="152"/>
      <c r="BE244" s="430"/>
      <c r="BF244" s="430"/>
      <c r="BG244" s="430"/>
      <c r="BH244" s="430"/>
      <c r="BI244" s="430"/>
      <c r="BJ244" s="430"/>
      <c r="BK244" s="430"/>
      <c r="BL244" s="430"/>
      <c r="BM244" s="430"/>
      <c r="BN244" s="430"/>
      <c r="BO244" s="430"/>
      <c r="BP244" s="430"/>
      <c r="BQ244" s="430"/>
      <c r="BR244" s="430"/>
      <c r="BS244" s="430"/>
      <c r="BT244" s="430"/>
      <c r="BU244" s="430"/>
      <c r="BV244" s="430"/>
      <c r="BW244" s="430"/>
      <c r="BX244" s="430"/>
      <c r="BY244" s="430"/>
      <c r="BZ244" s="430"/>
      <c r="CA244" s="430"/>
      <c r="CB244" s="430"/>
      <c r="CC244" s="430"/>
      <c r="CD244" s="430"/>
      <c r="CE244" s="430"/>
      <c r="CF244" s="430"/>
      <c r="CG244" s="430"/>
      <c r="CH244" s="430"/>
      <c r="CI244" s="430"/>
      <c r="CJ244" s="430"/>
      <c r="CK244" s="430"/>
      <c r="CL244" s="430"/>
      <c r="CM244" s="430"/>
      <c r="CN244" s="430"/>
      <c r="CO244" s="430"/>
      <c r="CP244" s="430"/>
      <c r="CQ244" s="430"/>
      <c r="CR244" s="430"/>
      <c r="CS244" s="430"/>
      <c r="CT244" s="430"/>
      <c r="CU244" s="430"/>
      <c r="CV244" s="430"/>
      <c r="CW244" s="430"/>
      <c r="CX244" s="430"/>
      <c r="CY244" s="430"/>
      <c r="CZ244" s="430"/>
      <c r="DA244" s="430"/>
      <c r="DB244" s="430"/>
      <c r="DC244" s="430"/>
      <c r="DD244" s="430"/>
      <c r="DE244" s="430"/>
      <c r="DF244" s="430"/>
      <c r="DG244" s="430"/>
      <c r="DH244" s="430"/>
      <c r="DI244" s="430"/>
      <c r="DJ244" s="430"/>
      <c r="DK244" s="430"/>
      <c r="DL244" s="430"/>
      <c r="DM244" s="430"/>
      <c r="DN244" s="430"/>
      <c r="DO244" s="430"/>
      <c r="DP244" s="430"/>
      <c r="DQ244" s="430"/>
      <c r="DR244" s="430"/>
      <c r="DS244" s="430"/>
      <c r="DT244" s="430"/>
      <c r="DU244" s="430"/>
      <c r="DV244" s="430"/>
      <c r="DW244" s="430"/>
      <c r="DX244" s="430"/>
      <c r="DY244" s="430"/>
      <c r="DZ244" s="430"/>
      <c r="EA244" s="430"/>
      <c r="EB244" s="430"/>
      <c r="EC244" s="430"/>
      <c r="ED244" s="430"/>
      <c r="EE244" s="430"/>
      <c r="EF244" s="430"/>
      <c r="EG244" s="430"/>
      <c r="EH244" s="430"/>
      <c r="EI244" s="430"/>
      <c r="EJ244" s="430"/>
      <c r="EK244" s="430"/>
      <c r="EL244" s="430"/>
      <c r="EM244" s="430"/>
      <c r="EN244" s="430"/>
      <c r="EO244" s="430"/>
      <c r="EP244" s="430"/>
      <c r="EQ244" s="430"/>
      <c r="ER244" s="430"/>
      <c r="ES244" s="430"/>
      <c r="ET244" s="430"/>
      <c r="EU244" s="430"/>
      <c r="EV244" s="430"/>
      <c r="EW244" s="430"/>
      <c r="EX244" s="430"/>
      <c r="EY244" s="430"/>
      <c r="EZ244" s="430"/>
      <c r="FA244" s="430"/>
      <c r="FB244" s="430"/>
      <c r="FC244" s="430"/>
      <c r="FD244" s="430"/>
      <c r="FE244" s="430"/>
      <c r="FF244" s="430"/>
      <c r="FG244" s="430"/>
      <c r="FH244" s="430"/>
      <c r="FI244" s="430"/>
      <c r="FJ244" s="430"/>
      <c r="FK244" s="430"/>
      <c r="FL244" s="430"/>
      <c r="FM244" s="430"/>
      <c r="FN244" s="430"/>
      <c r="FO244" s="430"/>
      <c r="FP244" s="430"/>
      <c r="FQ244" s="430"/>
      <c r="FR244" s="430"/>
      <c r="FS244" s="430"/>
      <c r="FT244" s="430"/>
      <c r="FU244" s="430"/>
      <c r="FV244" s="430"/>
      <c r="FW244" s="430"/>
      <c r="FX244" s="430"/>
      <c r="FY244" s="430"/>
      <c r="FZ244" s="430"/>
      <c r="GA244" s="430"/>
      <c r="GB244" s="430"/>
      <c r="GC244" s="430"/>
      <c r="GD244" s="430"/>
      <c r="GE244" s="430"/>
      <c r="GF244" s="430"/>
      <c r="GG244" s="430"/>
      <c r="GH244" s="430"/>
      <c r="GI244" s="430"/>
      <c r="GJ244" s="430"/>
      <c r="GK244" s="430"/>
      <c r="GL244" s="430"/>
      <c r="GM244" s="430"/>
      <c r="GN244" s="430"/>
      <c r="GO244" s="430"/>
      <c r="GP244" s="430"/>
      <c r="GQ244" s="430"/>
      <c r="GR244" s="430"/>
      <c r="GS244" s="430"/>
      <c r="GT244" s="430"/>
      <c r="GU244" s="430"/>
      <c r="GV244" s="430"/>
      <c r="GW244" s="430"/>
      <c r="GX244" s="430"/>
      <c r="GY244" s="430"/>
      <c r="GZ244" s="430"/>
      <c r="HA244" s="430"/>
      <c r="HB244" s="430"/>
      <c r="HC244" s="430"/>
      <c r="HD244" s="430"/>
      <c r="HE244" s="430"/>
      <c r="HF244" s="430"/>
      <c r="HG244" s="430"/>
      <c r="HH244" s="430"/>
      <c r="HI244" s="430"/>
      <c r="HJ244" s="430"/>
      <c r="HK244" s="430"/>
      <c r="HL244" s="430"/>
      <c r="HM244" s="430"/>
      <c r="HN244" s="430"/>
      <c r="HO244" s="430"/>
      <c r="HP244" s="430"/>
      <c r="HQ244" s="430"/>
      <c r="HR244" s="430"/>
      <c r="HS244" s="430"/>
      <c r="HT244" s="430"/>
      <c r="HU244" s="430"/>
      <c r="HV244" s="430"/>
      <c r="HW244" s="430"/>
      <c r="HX244" s="430"/>
      <c r="HY244" s="430"/>
      <c r="HZ244" s="430"/>
      <c r="IA244" s="430"/>
      <c r="IB244" s="430"/>
      <c r="IC244" s="430"/>
      <c r="ID244" s="430"/>
      <c r="IE244" s="430"/>
      <c r="IF244" s="430"/>
      <c r="IG244" s="430"/>
      <c r="IH244" s="430"/>
      <c r="II244" s="430"/>
      <c r="IJ244" s="430"/>
      <c r="IK244" s="430"/>
      <c r="IL244" s="430"/>
      <c r="IM244" s="430"/>
      <c r="IN244" s="430"/>
      <c r="IO244" s="430"/>
      <c r="IP244" s="430"/>
      <c r="IQ244" s="430"/>
      <c r="IR244" s="430"/>
      <c r="IS244" s="430"/>
    </row>
    <row r="245" spans="1:253" s="159" customFormat="1" ht="134.25" customHeight="1" outlineLevel="1" thickBot="1">
      <c r="A245" s="1375" t="s">
        <v>3137</v>
      </c>
      <c r="B245" s="795"/>
      <c r="C245" s="795"/>
      <c r="D245" s="795"/>
      <c r="E245" s="795"/>
      <c r="F245" s="795"/>
      <c r="G245" s="795"/>
      <c r="H245" s="795"/>
      <c r="I245" s="795"/>
      <c r="J245" s="795"/>
      <c r="K245" s="795"/>
      <c r="L245" s="796"/>
      <c r="M245" s="353"/>
      <c r="N245" s="158"/>
      <c r="O245" s="152"/>
      <c r="P245" s="152"/>
      <c r="Q245" s="152"/>
      <c r="R245" s="152"/>
      <c r="S245" s="152"/>
      <c r="T245" s="152"/>
      <c r="U245" s="152"/>
      <c r="V245" s="152"/>
      <c r="W245" s="152"/>
      <c r="X245" s="152"/>
      <c r="Y245" s="152"/>
      <c r="Z245" s="152"/>
      <c r="AA245" s="152"/>
      <c r="AB245" s="152"/>
      <c r="AC245" s="152"/>
      <c r="AD245" s="152"/>
      <c r="AE245" s="152"/>
      <c r="AF245" s="152"/>
      <c r="AG245" s="152"/>
      <c r="AH245" s="152"/>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c r="BD245" s="152"/>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row>
    <row r="246" spans="1:253" s="159" customFormat="1" ht="34.5" customHeight="1" outlineLevel="1" thickBot="1">
      <c r="A246" s="792" t="s">
        <v>383</v>
      </c>
      <c r="B246" s="793"/>
      <c r="C246" s="793"/>
      <c r="D246" s="793"/>
      <c r="E246" s="793"/>
      <c r="F246" s="793"/>
      <c r="G246" s="793"/>
      <c r="H246" s="793"/>
      <c r="I246" s="793"/>
      <c r="J246" s="793"/>
      <c r="K246" s="793"/>
      <c r="L246" s="794"/>
      <c r="M246" s="353"/>
      <c r="N246" s="158"/>
      <c r="O246" s="152"/>
      <c r="P246" s="152"/>
      <c r="Q246" s="152"/>
      <c r="R246" s="152"/>
      <c r="S246" s="152"/>
      <c r="T246" s="152"/>
      <c r="U246" s="152"/>
      <c r="V246" s="152"/>
      <c r="W246" s="152"/>
      <c r="X246" s="152"/>
      <c r="Y246" s="152"/>
      <c r="Z246" s="152"/>
      <c r="AA246" s="152"/>
      <c r="AB246" s="152"/>
      <c r="AC246" s="152"/>
      <c r="AD246" s="152"/>
      <c r="AE246" s="152"/>
      <c r="AF246" s="152"/>
      <c r="AG246" s="152"/>
      <c r="AH246" s="152"/>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c r="BD246" s="152"/>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row>
    <row r="247" spans="1:253" s="159" customFormat="1" ht="132" customHeight="1" outlineLevel="1" thickBot="1">
      <c r="A247" s="789" t="s">
        <v>3136</v>
      </c>
      <c r="B247" s="790"/>
      <c r="C247" s="790"/>
      <c r="D247" s="790"/>
      <c r="E247" s="790"/>
      <c r="F247" s="790"/>
      <c r="G247" s="790"/>
      <c r="H247" s="790"/>
      <c r="I247" s="790"/>
      <c r="J247" s="790"/>
      <c r="K247" s="790"/>
      <c r="L247" s="791"/>
      <c r="M247" s="296"/>
      <c r="N247" s="158"/>
      <c r="O247" s="152"/>
      <c r="P247" s="152"/>
      <c r="Q247" s="152"/>
      <c r="R247" s="152"/>
      <c r="S247" s="152"/>
      <c r="T247" s="152"/>
      <c r="U247" s="152"/>
      <c r="V247" s="152"/>
      <c r="W247" s="152"/>
      <c r="X247" s="152"/>
      <c r="Y247" s="152"/>
      <c r="Z247" s="152"/>
      <c r="AA247" s="152"/>
      <c r="AB247" s="152"/>
      <c r="AC247" s="152"/>
      <c r="AD247" s="152"/>
      <c r="AE247" s="152"/>
      <c r="AF247" s="152"/>
      <c r="AG247" s="152"/>
      <c r="AH247" s="152"/>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c r="BD247" s="152"/>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row>
    <row r="248" spans="1:253" s="90" customFormat="1" ht="33" customHeight="1" outlineLevel="1">
      <c r="A248" s="1007" t="s">
        <v>23</v>
      </c>
      <c r="B248" s="1008"/>
      <c r="C248" s="1008"/>
      <c r="D248" s="1009"/>
      <c r="E248" s="944" t="s">
        <v>24</v>
      </c>
      <c r="F248" s="945"/>
      <c r="G248" s="944" t="s">
        <v>1773</v>
      </c>
      <c r="H248" s="945"/>
      <c r="I248" s="944" t="s">
        <v>922</v>
      </c>
      <c r="J248" s="945"/>
      <c r="K248" s="1004" t="s">
        <v>1774</v>
      </c>
      <c r="L248" s="978" t="s">
        <v>283</v>
      </c>
      <c r="M248" s="296"/>
      <c r="N248" s="151"/>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c r="AV248" s="89"/>
      <c r="AW248" s="89"/>
      <c r="AX248" s="89"/>
      <c r="AY248" s="89"/>
      <c r="AZ248" s="89"/>
      <c r="BA248" s="89"/>
      <c r="BB248" s="89"/>
      <c r="BC248" s="89"/>
      <c r="BD248" s="89"/>
      <c r="BE248" s="89"/>
      <c r="BF248" s="89"/>
    </row>
    <row r="249" spans="1:253" s="90" customFormat="1" ht="33" customHeight="1" outlineLevel="1">
      <c r="A249" s="1010"/>
      <c r="B249" s="1011"/>
      <c r="C249" s="1011"/>
      <c r="D249" s="1012"/>
      <c r="E249" s="182" t="s">
        <v>280</v>
      </c>
      <c r="F249" s="182" t="s">
        <v>273</v>
      </c>
      <c r="G249" s="183" t="s">
        <v>280</v>
      </c>
      <c r="H249" s="182" t="s">
        <v>273</v>
      </c>
      <c r="I249" s="183" t="s">
        <v>280</v>
      </c>
      <c r="J249" s="182" t="s">
        <v>273</v>
      </c>
      <c r="K249" s="1005"/>
      <c r="L249" s="979"/>
      <c r="M249" s="296"/>
      <c r="N249" s="151"/>
      <c r="O249" s="89"/>
      <c r="P249" s="89"/>
      <c r="Q249" s="89"/>
      <c r="R249" s="89"/>
      <c r="S249" s="89"/>
      <c r="T249" s="89"/>
      <c r="U249" s="89"/>
      <c r="V249" s="89"/>
      <c r="W249" s="89"/>
      <c r="X249" s="89"/>
      <c r="Y249" s="89"/>
      <c r="Z249" s="89"/>
      <c r="AA249" s="89"/>
      <c r="AB249" s="89"/>
      <c r="AC249" s="89"/>
      <c r="AD249" s="89"/>
      <c r="AE249" s="89"/>
      <c r="AF249" s="89"/>
      <c r="AG249" s="89"/>
      <c r="AH249" s="89"/>
      <c r="AI249" s="89"/>
      <c r="AJ249" s="89"/>
      <c r="AK249" s="89"/>
      <c r="AL249" s="89"/>
      <c r="AM249" s="89"/>
      <c r="AN249" s="89"/>
      <c r="AO249" s="89"/>
      <c r="AP249" s="89"/>
      <c r="AQ249" s="89"/>
      <c r="AR249" s="89"/>
      <c r="AS249" s="89"/>
      <c r="AT249" s="89"/>
      <c r="AU249" s="89"/>
      <c r="AV249" s="89"/>
      <c r="AW249" s="89"/>
      <c r="AX249" s="89"/>
      <c r="AY249" s="89"/>
      <c r="AZ249" s="89"/>
      <c r="BA249" s="89"/>
      <c r="BB249" s="89"/>
      <c r="BC249" s="89"/>
      <c r="BD249" s="89"/>
      <c r="BE249" s="89"/>
      <c r="BF249" s="89"/>
    </row>
    <row r="250" spans="1:253" s="90" customFormat="1" ht="33" customHeight="1" outlineLevel="1">
      <c r="A250" s="1022" t="s">
        <v>279</v>
      </c>
      <c r="B250" s="1023"/>
      <c r="C250" s="1023"/>
      <c r="D250" s="1024"/>
      <c r="E250" s="154">
        <v>808</v>
      </c>
      <c r="F250" s="156" t="s">
        <v>132</v>
      </c>
      <c r="G250" s="160">
        <v>8037</v>
      </c>
      <c r="H250" s="156" t="s">
        <v>132</v>
      </c>
      <c r="I250" s="161">
        <v>2303</v>
      </c>
      <c r="J250" s="161" t="s">
        <v>132</v>
      </c>
      <c r="K250" s="1005"/>
      <c r="L250" s="184"/>
      <c r="M250" s="296"/>
      <c r="N250" s="151"/>
      <c r="O250" s="89"/>
      <c r="P250" s="89"/>
      <c r="Q250" s="89"/>
      <c r="R250" s="89"/>
      <c r="S250" s="89"/>
      <c r="T250" s="89"/>
      <c r="U250" s="89"/>
      <c r="V250" s="89"/>
      <c r="W250" s="89"/>
      <c r="X250" s="89"/>
      <c r="Y250" s="89"/>
      <c r="Z250" s="89"/>
      <c r="AA250" s="89"/>
      <c r="AB250" s="89"/>
      <c r="AC250" s="89"/>
      <c r="AD250" s="89"/>
      <c r="AE250" s="89"/>
      <c r="AF250" s="89"/>
      <c r="AG250" s="89"/>
      <c r="AH250" s="89"/>
      <c r="AI250" s="89"/>
      <c r="AJ250" s="89"/>
      <c r="AK250" s="89"/>
      <c r="AL250" s="89"/>
      <c r="AM250" s="89"/>
      <c r="AN250" s="89"/>
      <c r="AO250" s="89"/>
      <c r="AP250" s="89"/>
      <c r="AQ250" s="89"/>
      <c r="AR250" s="89"/>
      <c r="AS250" s="89"/>
      <c r="AT250" s="89"/>
      <c r="AU250" s="89"/>
      <c r="AV250" s="89"/>
      <c r="AW250" s="89"/>
      <c r="AX250" s="89"/>
      <c r="AY250" s="89"/>
      <c r="AZ250" s="89"/>
      <c r="BA250" s="89"/>
      <c r="BB250" s="89"/>
      <c r="BC250" s="89"/>
      <c r="BD250" s="89"/>
      <c r="BE250" s="89"/>
      <c r="BF250" s="89"/>
    </row>
    <row r="251" spans="1:253" s="89" customFormat="1" ht="36.75" customHeight="1" outlineLevel="1">
      <c r="A251" s="1013" t="s">
        <v>259</v>
      </c>
      <c r="B251" s="1014"/>
      <c r="C251" s="1014"/>
      <c r="D251" s="1015"/>
      <c r="E251" s="154">
        <v>37</v>
      </c>
      <c r="F251" s="162" t="s">
        <v>132</v>
      </c>
      <c r="G251" s="165">
        <v>665</v>
      </c>
      <c r="H251" s="164" t="s">
        <v>132</v>
      </c>
      <c r="I251" s="161">
        <v>707</v>
      </c>
      <c r="J251" s="157" t="s">
        <v>132</v>
      </c>
      <c r="K251" s="1005"/>
      <c r="L251" s="184" t="s">
        <v>132</v>
      </c>
      <c r="M251" s="296"/>
      <c r="N251" s="151"/>
    </row>
    <row r="252" spans="1:253" s="90" customFormat="1" ht="32.25" customHeight="1" outlineLevel="1">
      <c r="A252" s="986" t="s">
        <v>258</v>
      </c>
      <c r="B252" s="987"/>
      <c r="C252" s="975" t="s">
        <v>260</v>
      </c>
      <c r="D252" s="976"/>
      <c r="E252" s="169">
        <f>E253+E254</f>
        <v>10</v>
      </c>
      <c r="F252" s="453">
        <f>F253+F254</f>
        <v>34.849999999999994</v>
      </c>
      <c r="G252" s="169">
        <f>SUM(G254,G253)</f>
        <v>766</v>
      </c>
      <c r="H252" s="181">
        <f>H253+H254</f>
        <v>262582.27960000001</v>
      </c>
      <c r="I252" s="303">
        <f>SUM(I254,I253)</f>
        <v>983</v>
      </c>
      <c r="J252" s="181">
        <f>SUM(J253,J254)</f>
        <v>15032.2454</v>
      </c>
      <c r="K252" s="1006"/>
      <c r="L252" s="184" t="s">
        <v>132</v>
      </c>
      <c r="M252" s="296"/>
      <c r="N252" s="158"/>
      <c r="O252" s="89"/>
      <c r="P252" s="89"/>
      <c r="Q252" s="89"/>
      <c r="R252" s="89"/>
      <c r="S252" s="89"/>
      <c r="T252" s="89"/>
      <c r="U252" s="89"/>
      <c r="V252" s="89"/>
      <c r="W252" s="89"/>
      <c r="X252" s="89"/>
      <c r="Y252" s="89"/>
      <c r="Z252" s="89"/>
      <c r="AA252" s="89"/>
      <c r="AB252" s="89"/>
      <c r="AC252" s="89"/>
      <c r="AD252" s="89"/>
      <c r="AE252" s="89"/>
      <c r="AF252" s="89"/>
      <c r="AG252" s="89"/>
      <c r="AH252" s="89"/>
      <c r="AI252" s="89"/>
      <c r="AJ252" s="89"/>
      <c r="AK252" s="89"/>
      <c r="AL252" s="89"/>
      <c r="AM252" s="89"/>
      <c r="AN252" s="89"/>
      <c r="AO252" s="89"/>
      <c r="AP252" s="89"/>
      <c r="AQ252" s="89"/>
      <c r="AR252" s="89"/>
      <c r="AS252" s="89"/>
      <c r="AT252" s="89"/>
      <c r="AU252" s="89"/>
      <c r="AV252" s="89"/>
      <c r="AW252" s="89"/>
      <c r="AX252" s="89"/>
      <c r="AY252" s="89"/>
      <c r="AZ252" s="89"/>
      <c r="BA252" s="89"/>
      <c r="BB252" s="89"/>
      <c r="BC252" s="89"/>
      <c r="BD252" s="89"/>
      <c r="BE252" s="89"/>
      <c r="BF252" s="89"/>
    </row>
    <row r="253" spans="1:253" s="90" customFormat="1" ht="34.5" customHeight="1" outlineLevel="1">
      <c r="A253" s="988"/>
      <c r="B253" s="989"/>
      <c r="C253" s="977" t="s">
        <v>261</v>
      </c>
      <c r="D253" s="293" t="s">
        <v>262</v>
      </c>
      <c r="E253" s="154">
        <v>9</v>
      </c>
      <c r="F253" s="237">
        <v>34.799999999999997</v>
      </c>
      <c r="G253" s="166">
        <v>418</v>
      </c>
      <c r="H253" s="179">
        <v>260397.38</v>
      </c>
      <c r="I253" s="166">
        <v>321</v>
      </c>
      <c r="J253" s="179">
        <v>9352.81</v>
      </c>
      <c r="K253" s="179">
        <v>500061.01</v>
      </c>
      <c r="L253" s="185">
        <f>H253*100/600073.21-100</f>
        <v>-56.605731490662613</v>
      </c>
      <c r="M253" s="296"/>
      <c r="N253" s="158"/>
      <c r="O253" s="89"/>
      <c r="P253" s="89"/>
      <c r="Q253" s="89"/>
      <c r="R253" s="89"/>
      <c r="S253" s="89"/>
      <c r="T253" s="89"/>
      <c r="U253" s="89"/>
      <c r="V253" s="89"/>
      <c r="W253" s="89"/>
      <c r="X253" s="89"/>
      <c r="Y253" s="89"/>
      <c r="Z253" s="89"/>
      <c r="AA253" s="89"/>
      <c r="AB253" s="89"/>
      <c r="AC253" s="89"/>
      <c r="AD253" s="89"/>
      <c r="AE253" s="89"/>
      <c r="AF253" s="89"/>
      <c r="AG253" s="89"/>
      <c r="AH253" s="89"/>
      <c r="AI253" s="89"/>
      <c r="AJ253" s="89"/>
      <c r="AK253" s="89"/>
      <c r="AL253" s="89"/>
      <c r="AM253" s="89"/>
      <c r="AN253" s="89"/>
      <c r="AO253" s="89"/>
      <c r="AP253" s="89"/>
      <c r="AQ253" s="89"/>
      <c r="AR253" s="89"/>
      <c r="AS253" s="89"/>
      <c r="AT253" s="89"/>
      <c r="AU253" s="89"/>
      <c r="AV253" s="89"/>
      <c r="AW253" s="89"/>
      <c r="AX253" s="89"/>
      <c r="AY253" s="89"/>
      <c r="AZ253" s="89"/>
      <c r="BA253" s="89"/>
      <c r="BB253" s="89"/>
      <c r="BC253" s="89"/>
      <c r="BD253" s="89"/>
      <c r="BE253" s="89"/>
      <c r="BF253" s="89"/>
    </row>
    <row r="254" spans="1:253" s="90" customFormat="1" ht="42" customHeight="1" outlineLevel="1">
      <c r="A254" s="990"/>
      <c r="B254" s="991"/>
      <c r="C254" s="977"/>
      <c r="D254" s="352" t="s">
        <v>263</v>
      </c>
      <c r="E254" s="154">
        <v>1</v>
      </c>
      <c r="F254" s="237">
        <v>0.05</v>
      </c>
      <c r="G254" s="169">
        <v>348</v>
      </c>
      <c r="H254" s="299">
        <v>2184.8996000000002</v>
      </c>
      <c r="I254" s="169">
        <v>662</v>
      </c>
      <c r="J254" s="299">
        <v>5679.4354000000003</v>
      </c>
      <c r="K254" s="180" t="s">
        <v>132</v>
      </c>
      <c r="L254" s="186" t="s">
        <v>132</v>
      </c>
      <c r="M254" s="296"/>
      <c r="N254" s="158"/>
      <c r="O254" s="89"/>
      <c r="P254" s="89"/>
      <c r="Q254" s="89"/>
      <c r="R254" s="89"/>
      <c r="S254" s="89"/>
      <c r="T254" s="89"/>
      <c r="U254" s="89"/>
      <c r="V254" s="89"/>
      <c r="W254" s="89"/>
      <c r="X254" s="89"/>
      <c r="Y254" s="89"/>
      <c r="Z254" s="89"/>
      <c r="AA254" s="89"/>
      <c r="AB254" s="89"/>
      <c r="AC254" s="89"/>
      <c r="AD254" s="89"/>
      <c r="AE254" s="89"/>
      <c r="AF254" s="89"/>
      <c r="AG254" s="89"/>
      <c r="AH254" s="89"/>
      <c r="AI254" s="89"/>
      <c r="AJ254" s="89"/>
      <c r="AK254" s="89"/>
      <c r="AL254" s="89"/>
      <c r="AM254" s="89"/>
      <c r="AN254" s="89"/>
      <c r="AO254" s="89"/>
      <c r="AP254" s="89"/>
      <c r="AQ254" s="89"/>
      <c r="AR254" s="89"/>
      <c r="AS254" s="89"/>
      <c r="AT254" s="89"/>
      <c r="AU254" s="89"/>
      <c r="AV254" s="89"/>
      <c r="AW254" s="89"/>
      <c r="AX254" s="89"/>
      <c r="AY254" s="89"/>
      <c r="AZ254" s="89"/>
      <c r="BA254" s="89"/>
      <c r="BB254" s="89"/>
      <c r="BC254" s="89"/>
      <c r="BD254" s="89"/>
      <c r="BE254" s="89"/>
      <c r="BF254" s="89"/>
    </row>
    <row r="255" spans="1:253" s="90" customFormat="1" ht="67.5" customHeight="1" outlineLevel="1" thickBot="1">
      <c r="A255" s="983" t="s">
        <v>1775</v>
      </c>
      <c r="B255" s="984"/>
      <c r="C255" s="984"/>
      <c r="D255" s="984"/>
      <c r="E255" s="984"/>
      <c r="F255" s="984"/>
      <c r="G255" s="984"/>
      <c r="H255" s="984"/>
      <c r="I255" s="984"/>
      <c r="J255" s="984"/>
      <c r="K255" s="984"/>
      <c r="L255" s="985"/>
      <c r="M255" s="296"/>
      <c r="N255" s="158"/>
      <c r="O255" s="89"/>
      <c r="P255" s="89"/>
      <c r="Q255" s="89"/>
      <c r="R255" s="89"/>
      <c r="S255" s="89"/>
      <c r="T255" s="89"/>
      <c r="U255" s="89"/>
      <c r="V255" s="89"/>
      <c r="W255" s="89"/>
      <c r="X255" s="89"/>
      <c r="Y255" s="89"/>
      <c r="Z255" s="89"/>
      <c r="AA255" s="89"/>
      <c r="AB255" s="89"/>
      <c r="AC255" s="89"/>
      <c r="AD255" s="89"/>
      <c r="AE255" s="89"/>
      <c r="AF255" s="89"/>
      <c r="AG255" s="89"/>
      <c r="AH255" s="89"/>
      <c r="AI255" s="89"/>
      <c r="AJ255" s="89"/>
      <c r="AK255" s="89"/>
      <c r="AL255" s="89"/>
      <c r="AM255" s="89"/>
      <c r="AN255" s="89"/>
      <c r="AO255" s="89"/>
      <c r="AP255" s="89"/>
      <c r="AQ255" s="89"/>
      <c r="AR255" s="89"/>
      <c r="AS255" s="89"/>
      <c r="AT255" s="89"/>
      <c r="AU255" s="89"/>
      <c r="AV255" s="89"/>
      <c r="AW255" s="89"/>
      <c r="AX255" s="89"/>
      <c r="AY255" s="89"/>
      <c r="AZ255" s="89"/>
      <c r="BA255" s="89"/>
      <c r="BB255" s="89"/>
      <c r="BC255" s="89"/>
      <c r="BD255" s="89"/>
      <c r="BE255" s="89"/>
      <c r="BF255" s="89"/>
    </row>
    <row r="256" spans="1:253" s="90" customFormat="1" ht="33" customHeight="1" outlineLevel="1" thickBot="1">
      <c r="A256" s="972" t="s">
        <v>130</v>
      </c>
      <c r="B256" s="973"/>
      <c r="C256" s="973"/>
      <c r="D256" s="973"/>
      <c r="E256" s="973"/>
      <c r="F256" s="973"/>
      <c r="G256" s="973"/>
      <c r="H256" s="973"/>
      <c r="I256" s="973"/>
      <c r="J256" s="973"/>
      <c r="K256" s="973"/>
      <c r="L256" s="974"/>
      <c r="M256" s="296"/>
      <c r="N256" s="158"/>
      <c r="O256" s="89"/>
      <c r="P256" s="89"/>
      <c r="Q256" s="89"/>
      <c r="R256" s="89"/>
      <c r="S256" s="89"/>
      <c r="T256" s="89"/>
      <c r="U256" s="89"/>
      <c r="V256" s="89"/>
      <c r="W256" s="89"/>
      <c r="X256" s="89"/>
      <c r="Y256" s="89"/>
      <c r="Z256" s="89"/>
      <c r="AA256" s="89"/>
      <c r="AB256" s="89"/>
      <c r="AC256" s="89"/>
      <c r="AD256" s="89"/>
      <c r="AE256" s="89"/>
      <c r="AF256" s="89"/>
      <c r="AG256" s="89"/>
      <c r="AH256" s="89"/>
      <c r="AI256" s="89"/>
      <c r="AJ256" s="89"/>
      <c r="AK256" s="89"/>
      <c r="AL256" s="89"/>
      <c r="AM256" s="89"/>
      <c r="AN256" s="89"/>
      <c r="AO256" s="89"/>
      <c r="AP256" s="89"/>
      <c r="AQ256" s="89"/>
      <c r="AR256" s="89"/>
      <c r="AS256" s="89"/>
      <c r="AT256" s="89"/>
      <c r="AU256" s="89"/>
      <c r="AV256" s="89"/>
      <c r="AW256" s="89"/>
      <c r="AX256" s="89"/>
      <c r="AY256" s="89"/>
      <c r="AZ256" s="89"/>
      <c r="BA256" s="89"/>
      <c r="BB256" s="89"/>
      <c r="BC256" s="89"/>
      <c r="BD256" s="89"/>
      <c r="BE256" s="89"/>
      <c r="BF256" s="89"/>
    </row>
    <row r="257" spans="1:58" s="90" customFormat="1" ht="51" customHeight="1" outlineLevel="1">
      <c r="A257" s="965" t="s">
        <v>23</v>
      </c>
      <c r="B257" s="966"/>
      <c r="C257" s="966"/>
      <c r="D257" s="966"/>
      <c r="E257" s="966"/>
      <c r="F257" s="967"/>
      <c r="G257" s="190" t="s">
        <v>24</v>
      </c>
      <c r="H257" s="146" t="s">
        <v>975</v>
      </c>
      <c r="I257" s="146" t="s">
        <v>976</v>
      </c>
      <c r="J257" s="145" t="s">
        <v>271</v>
      </c>
      <c r="K257" s="145" t="s">
        <v>25</v>
      </c>
      <c r="L257" s="147" t="s">
        <v>272</v>
      </c>
      <c r="M257" s="296"/>
      <c r="N257" s="158"/>
      <c r="O257" s="89"/>
      <c r="P257" s="89"/>
      <c r="Q257" s="89"/>
      <c r="R257" s="89"/>
      <c r="S257" s="89"/>
      <c r="T257" s="89"/>
      <c r="U257" s="89"/>
      <c r="V257" s="89"/>
      <c r="W257" s="89"/>
      <c r="X257" s="89"/>
      <c r="Y257" s="89"/>
      <c r="Z257" s="89"/>
      <c r="AA257" s="89"/>
      <c r="AB257" s="89"/>
      <c r="AC257" s="89"/>
      <c r="AD257" s="89"/>
      <c r="AE257" s="89"/>
      <c r="AF257" s="89"/>
      <c r="AG257" s="89"/>
      <c r="AH257" s="89"/>
      <c r="AI257" s="89"/>
      <c r="AJ257" s="89"/>
      <c r="AK257" s="89"/>
      <c r="AL257" s="89"/>
      <c r="AM257" s="89"/>
      <c r="AN257" s="89"/>
      <c r="AO257" s="89"/>
      <c r="AP257" s="89"/>
      <c r="AQ257" s="89"/>
      <c r="AR257" s="89"/>
      <c r="AS257" s="89"/>
      <c r="AT257" s="89"/>
      <c r="AU257" s="89"/>
      <c r="AV257" s="89"/>
      <c r="AW257" s="89"/>
      <c r="AX257" s="89"/>
      <c r="AY257" s="89"/>
      <c r="AZ257" s="89"/>
      <c r="BA257" s="89"/>
      <c r="BB257" s="89"/>
      <c r="BC257" s="89"/>
      <c r="BD257" s="89"/>
      <c r="BE257" s="89"/>
      <c r="BF257" s="89"/>
    </row>
    <row r="258" spans="1:58" s="90" customFormat="1" outlineLevel="1">
      <c r="A258" s="962" t="s">
        <v>1005</v>
      </c>
      <c r="B258" s="963"/>
      <c r="C258" s="963"/>
      <c r="D258" s="963"/>
      <c r="E258" s="963"/>
      <c r="F258" s="963"/>
      <c r="G258" s="963"/>
      <c r="H258" s="963"/>
      <c r="I258" s="963"/>
      <c r="J258" s="963"/>
      <c r="K258" s="963"/>
      <c r="L258" s="964"/>
      <c r="M258" s="296"/>
      <c r="N258" s="158"/>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89"/>
      <c r="AL258" s="89"/>
      <c r="AM258" s="89"/>
      <c r="AN258" s="89"/>
      <c r="AO258" s="89"/>
      <c r="AP258" s="89"/>
      <c r="AQ258" s="89"/>
      <c r="AR258" s="89"/>
      <c r="AS258" s="89"/>
      <c r="AT258" s="89"/>
      <c r="AU258" s="89"/>
      <c r="AV258" s="89"/>
      <c r="AW258" s="89"/>
      <c r="AX258" s="89"/>
      <c r="AY258" s="89"/>
      <c r="AZ258" s="89"/>
      <c r="BA258" s="89"/>
      <c r="BB258" s="89"/>
      <c r="BC258" s="89"/>
      <c r="BD258" s="89"/>
      <c r="BE258" s="89"/>
      <c r="BF258" s="89"/>
    </row>
    <row r="259" spans="1:58" s="90" customFormat="1" outlineLevel="1">
      <c r="A259" s="969" t="s">
        <v>31</v>
      </c>
      <c r="B259" s="970"/>
      <c r="C259" s="970"/>
      <c r="D259" s="970"/>
      <c r="E259" s="970"/>
      <c r="F259" s="971"/>
      <c r="G259" s="165">
        <v>0</v>
      </c>
      <c r="H259" s="166">
        <v>34</v>
      </c>
      <c r="I259" s="166">
        <v>37</v>
      </c>
      <c r="J259" s="155">
        <v>15</v>
      </c>
      <c r="K259" s="227">
        <f>IFERROR(H259*100/J259-100,100)</f>
        <v>126.66666666666666</v>
      </c>
      <c r="L259" s="178" t="s">
        <v>344</v>
      </c>
      <c r="M259" s="296"/>
      <c r="N259" s="158"/>
      <c r="O259" s="89"/>
      <c r="P259" s="89"/>
      <c r="Q259" s="89"/>
      <c r="R259" s="89"/>
      <c r="S259" s="89"/>
      <c r="T259" s="89"/>
      <c r="U259" s="89"/>
      <c r="V259" s="89"/>
      <c r="W259" s="89"/>
      <c r="X259" s="89"/>
      <c r="Y259" s="89"/>
      <c r="Z259" s="89"/>
      <c r="AA259" s="89"/>
      <c r="AB259" s="89"/>
      <c r="AC259" s="89"/>
      <c r="AD259" s="89"/>
      <c r="AE259" s="89"/>
      <c r="AF259" s="89"/>
      <c r="AG259" s="89"/>
      <c r="AH259" s="89"/>
      <c r="AI259" s="89"/>
      <c r="AJ259" s="89"/>
      <c r="AK259" s="89"/>
      <c r="AL259" s="89"/>
      <c r="AM259" s="89"/>
      <c r="AN259" s="89"/>
      <c r="AO259" s="89"/>
      <c r="AP259" s="89"/>
      <c r="AQ259" s="89"/>
      <c r="AR259" s="89"/>
      <c r="AS259" s="89"/>
      <c r="AT259" s="89"/>
      <c r="AU259" s="89"/>
      <c r="AV259" s="89"/>
      <c r="AW259" s="89"/>
      <c r="AX259" s="89"/>
      <c r="AY259" s="89"/>
      <c r="AZ259" s="89"/>
      <c r="BA259" s="89"/>
      <c r="BB259" s="89"/>
      <c r="BC259" s="89"/>
      <c r="BD259" s="89"/>
      <c r="BE259" s="89"/>
      <c r="BF259" s="89"/>
    </row>
    <row r="260" spans="1:58" s="99" customFormat="1">
      <c r="A260" s="969" t="s">
        <v>32</v>
      </c>
      <c r="B260" s="970"/>
      <c r="C260" s="970"/>
      <c r="D260" s="970"/>
      <c r="E260" s="970"/>
      <c r="F260" s="971"/>
      <c r="G260" s="163">
        <f>G261+G262+G263</f>
        <v>0</v>
      </c>
      <c r="H260" s="163">
        <f>H261+H262+H263</f>
        <v>41</v>
      </c>
      <c r="I260" s="163">
        <f>I261+I262+I263</f>
        <v>50</v>
      </c>
      <c r="J260" s="163">
        <f>J261+J262+J263</f>
        <v>26</v>
      </c>
      <c r="K260" s="157">
        <f>IFERROR(H260*100/J260-100,100)</f>
        <v>57.692307692307679</v>
      </c>
      <c r="L260" s="167"/>
      <c r="M260" s="296"/>
      <c r="N260" s="158"/>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5"/>
      <c r="AJ260" s="135"/>
      <c r="AK260" s="135"/>
      <c r="AL260" s="135"/>
      <c r="AM260" s="135"/>
      <c r="AN260" s="135"/>
      <c r="AO260" s="135"/>
      <c r="AP260" s="135"/>
      <c r="AQ260" s="135"/>
      <c r="AR260" s="135"/>
      <c r="AS260" s="135"/>
      <c r="AT260" s="135"/>
      <c r="AU260" s="135"/>
      <c r="AV260" s="135"/>
      <c r="AW260" s="135"/>
      <c r="AX260" s="135"/>
      <c r="AY260" s="135"/>
      <c r="AZ260" s="135"/>
      <c r="BA260" s="135"/>
      <c r="BB260" s="135"/>
      <c r="BC260" s="135"/>
      <c r="BD260" s="135"/>
      <c r="BE260" s="135"/>
      <c r="BF260" s="135"/>
    </row>
    <row r="261" spans="1:58" s="90" customFormat="1" ht="33.75" customHeight="1" outlineLevel="1">
      <c r="A261" s="995" t="s">
        <v>33</v>
      </c>
      <c r="B261" s="996"/>
      <c r="C261" s="968" t="s">
        <v>34</v>
      </c>
      <c r="D261" s="968"/>
      <c r="E261" s="968"/>
      <c r="F261" s="968"/>
      <c r="G261" s="165">
        <v>0</v>
      </c>
      <c r="H261" s="166">
        <v>24</v>
      </c>
      <c r="I261" s="166">
        <v>27</v>
      </c>
      <c r="J261" s="155">
        <v>14</v>
      </c>
      <c r="K261" s="227">
        <f>IFERROR(H261*100/J261-100,100)</f>
        <v>71.428571428571416</v>
      </c>
      <c r="L261" s="178" t="s">
        <v>293</v>
      </c>
      <c r="M261" s="296"/>
      <c r="N261" s="158"/>
      <c r="O261" s="89"/>
      <c r="P261" s="89"/>
      <c r="Q261" s="89"/>
      <c r="R261" s="89"/>
      <c r="S261" s="89"/>
      <c r="T261" s="89"/>
      <c r="U261" s="89"/>
      <c r="V261" s="89"/>
      <c r="W261" s="89"/>
      <c r="X261" s="89"/>
      <c r="Y261" s="89"/>
      <c r="Z261" s="89"/>
      <c r="AA261" s="89"/>
      <c r="AB261" s="89"/>
      <c r="AC261" s="89"/>
      <c r="AD261" s="89"/>
      <c r="AE261" s="89"/>
      <c r="AF261" s="89"/>
      <c r="AG261" s="89"/>
      <c r="AH261" s="89"/>
      <c r="AI261" s="89"/>
      <c r="AJ261" s="89"/>
      <c r="AK261" s="89"/>
      <c r="AL261" s="89"/>
      <c r="AM261" s="89"/>
      <c r="AN261" s="89"/>
      <c r="AO261" s="89"/>
      <c r="AP261" s="89"/>
      <c r="AQ261" s="89"/>
      <c r="AR261" s="89"/>
      <c r="AS261" s="89"/>
      <c r="AT261" s="89"/>
      <c r="AU261" s="89"/>
      <c r="AV261" s="89"/>
      <c r="AW261" s="89"/>
      <c r="AX261" s="89"/>
      <c r="AY261" s="89"/>
      <c r="AZ261" s="89"/>
      <c r="BA261" s="89"/>
      <c r="BB261" s="89"/>
      <c r="BC261" s="89"/>
      <c r="BD261" s="89"/>
      <c r="BE261" s="89"/>
      <c r="BF261" s="89"/>
    </row>
    <row r="262" spans="1:58" s="89" customFormat="1" outlineLevel="1">
      <c r="A262" s="997"/>
      <c r="B262" s="998"/>
      <c r="C262" s="968" t="s">
        <v>35</v>
      </c>
      <c r="D262" s="968"/>
      <c r="E262" s="968"/>
      <c r="F262" s="968"/>
      <c r="G262" s="163">
        <v>0</v>
      </c>
      <c r="H262" s="163">
        <v>14</v>
      </c>
      <c r="I262" s="163">
        <v>19</v>
      </c>
      <c r="J262" s="689">
        <v>12</v>
      </c>
      <c r="K262" s="391">
        <f>IFERROR(H262*100/J262-100,100)</f>
        <v>16.666666666666671</v>
      </c>
      <c r="L262" s="168"/>
      <c r="M262" s="296"/>
      <c r="N262" s="158"/>
    </row>
    <row r="263" spans="1:58" s="90" customFormat="1">
      <c r="A263" s="999"/>
      <c r="B263" s="1000"/>
      <c r="C263" s="968" t="s">
        <v>339</v>
      </c>
      <c r="D263" s="968"/>
      <c r="E263" s="968"/>
      <c r="F263" s="968"/>
      <c r="G263" s="163">
        <v>0</v>
      </c>
      <c r="H263" s="163">
        <v>3</v>
      </c>
      <c r="I263" s="163">
        <v>4</v>
      </c>
      <c r="J263" s="689">
        <v>0</v>
      </c>
      <c r="K263" s="391">
        <f>IFERROR(H263*100/J263-100,100)</f>
        <v>100</v>
      </c>
      <c r="L263" s="168"/>
      <c r="M263" s="296"/>
      <c r="N263" s="158"/>
      <c r="O263" s="89"/>
      <c r="P263" s="89"/>
      <c r="Q263" s="89"/>
      <c r="R263" s="89"/>
      <c r="S263" s="89"/>
      <c r="T263" s="89"/>
      <c r="U263" s="89"/>
      <c r="V263" s="89"/>
      <c r="W263" s="89"/>
      <c r="X263" s="89"/>
      <c r="Y263" s="89"/>
      <c r="Z263" s="89"/>
      <c r="AA263" s="89"/>
      <c r="AB263" s="89"/>
      <c r="AC263" s="89"/>
      <c r="AD263" s="89"/>
      <c r="AE263" s="89"/>
      <c r="AF263" s="89"/>
      <c r="AG263" s="89"/>
      <c r="AH263" s="89"/>
      <c r="AI263" s="89"/>
      <c r="AJ263" s="89"/>
      <c r="AK263" s="89"/>
      <c r="AL263" s="89"/>
      <c r="AM263" s="89"/>
      <c r="AN263" s="89"/>
      <c r="AO263" s="89"/>
      <c r="AP263" s="89"/>
      <c r="AQ263" s="89"/>
      <c r="AR263" s="89"/>
      <c r="AS263" s="89"/>
      <c r="AT263" s="89"/>
      <c r="AU263" s="89"/>
      <c r="AV263" s="89"/>
      <c r="AW263" s="89"/>
      <c r="AX263" s="89"/>
      <c r="AY263" s="89"/>
      <c r="AZ263" s="89"/>
      <c r="BA263" s="89"/>
      <c r="BB263" s="89"/>
      <c r="BC263" s="89"/>
      <c r="BD263" s="89"/>
      <c r="BE263" s="89"/>
      <c r="BF263" s="89"/>
    </row>
    <row r="264" spans="1:58" s="153" customFormat="1" ht="106.5" customHeight="1">
      <c r="A264" s="1001" t="s">
        <v>3100</v>
      </c>
      <c r="B264" s="1002"/>
      <c r="C264" s="1002"/>
      <c r="D264" s="1002"/>
      <c r="E264" s="1002"/>
      <c r="F264" s="1002"/>
      <c r="G264" s="1002"/>
      <c r="H264" s="1002"/>
      <c r="I264" s="1002"/>
      <c r="J264" s="1002"/>
      <c r="K264" s="1002"/>
      <c r="L264" s="1003"/>
      <c r="M264" s="296"/>
      <c r="N264" s="158"/>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row>
    <row r="265" spans="1:58" s="153" customFormat="1" ht="36" customHeight="1" collapsed="1" thickBot="1">
      <c r="A265" s="786" t="s">
        <v>655</v>
      </c>
      <c r="B265" s="787"/>
      <c r="C265" s="787"/>
      <c r="D265" s="787"/>
      <c r="E265" s="787"/>
      <c r="F265" s="787"/>
      <c r="G265" s="787"/>
      <c r="H265" s="787"/>
      <c r="I265" s="787"/>
      <c r="J265" s="787"/>
      <c r="K265" s="787"/>
      <c r="L265" s="788"/>
      <c r="M265" s="296"/>
      <c r="N265" s="158"/>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row>
    <row r="266" spans="1:58" s="153" customFormat="1" ht="37.5" customHeight="1" thickBot="1">
      <c r="A266" s="972" t="s">
        <v>36</v>
      </c>
      <c r="B266" s="973"/>
      <c r="C266" s="973"/>
      <c r="D266" s="973"/>
      <c r="E266" s="973"/>
      <c r="F266" s="973"/>
      <c r="G266" s="973"/>
      <c r="H266" s="973"/>
      <c r="I266" s="973"/>
      <c r="J266" s="973"/>
      <c r="K266" s="973"/>
      <c r="L266" s="974"/>
      <c r="M266" s="296"/>
      <c r="N266" s="158"/>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row>
    <row r="267" spans="1:58" s="153" customFormat="1" ht="33.75" customHeight="1">
      <c r="A267" s="1019" t="s">
        <v>37</v>
      </c>
      <c r="B267" s="1020"/>
      <c r="C267" s="1020"/>
      <c r="D267" s="1020"/>
      <c r="E267" s="1020"/>
      <c r="F267" s="1020"/>
      <c r="G267" s="1020"/>
      <c r="H267" s="1020"/>
      <c r="I267" s="1020"/>
      <c r="J267" s="1020"/>
      <c r="K267" s="1020"/>
      <c r="L267" s="1021"/>
      <c r="M267" s="296"/>
      <c r="N267" s="158"/>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2"/>
    </row>
    <row r="268" spans="1:58" s="153" customFormat="1" ht="54.75" customHeight="1">
      <c r="A268" s="1016" t="s">
        <v>38</v>
      </c>
      <c r="B268" s="1017"/>
      <c r="C268" s="1017"/>
      <c r="D268" s="1017"/>
      <c r="E268" s="1017"/>
      <c r="F268" s="1018"/>
      <c r="G268" s="191" t="s">
        <v>39</v>
      </c>
      <c r="H268" s="192" t="s">
        <v>40</v>
      </c>
      <c r="I268" s="193" t="s">
        <v>42</v>
      </c>
      <c r="J268" s="192" t="s">
        <v>41</v>
      </c>
      <c r="K268" s="194" t="s">
        <v>275</v>
      </c>
      <c r="L268" s="195" t="s">
        <v>276</v>
      </c>
      <c r="M268" s="296"/>
      <c r="N268" s="158"/>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2"/>
    </row>
    <row r="269" spans="1:58" s="153" customFormat="1" ht="32.25" customHeight="1">
      <c r="A269" s="992" t="s">
        <v>43</v>
      </c>
      <c r="B269" s="993"/>
      <c r="C269" s="993"/>
      <c r="D269" s="993"/>
      <c r="E269" s="993"/>
      <c r="F269" s="994"/>
      <c r="G269" s="170">
        <v>540</v>
      </c>
      <c r="H269" s="171">
        <v>531.12</v>
      </c>
      <c r="I269" s="172">
        <v>31</v>
      </c>
      <c r="J269" s="171">
        <f t="shared" ref="J269:J274" si="1">G269-H269</f>
        <v>8.8799999999999955</v>
      </c>
      <c r="K269" s="173">
        <v>3330</v>
      </c>
      <c r="L269" s="174">
        <v>180</v>
      </c>
      <c r="M269" s="296"/>
      <c r="N269" s="158"/>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2"/>
    </row>
    <row r="270" spans="1:58" s="153" customFormat="1" ht="30.75" customHeight="1">
      <c r="A270" s="992" t="s">
        <v>44</v>
      </c>
      <c r="B270" s="993"/>
      <c r="C270" s="993"/>
      <c r="D270" s="993"/>
      <c r="E270" s="993"/>
      <c r="F270" s="994"/>
      <c r="G270" s="170">
        <v>324</v>
      </c>
      <c r="H270" s="171">
        <v>322.98</v>
      </c>
      <c r="I270" s="172">
        <v>-3</v>
      </c>
      <c r="J270" s="171">
        <f t="shared" si="1"/>
        <v>1.0199999999999818</v>
      </c>
      <c r="K270" s="173">
        <v>3360</v>
      </c>
      <c r="L270" s="174">
        <v>220</v>
      </c>
      <c r="M270" s="296"/>
      <c r="N270" s="158"/>
      <c r="O270" s="152"/>
      <c r="P270" s="152"/>
      <c r="Q270" s="152"/>
      <c r="R270" s="152"/>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2"/>
    </row>
    <row r="271" spans="1:58" s="153" customFormat="1" ht="33" customHeight="1">
      <c r="A271" s="992" t="s">
        <v>45</v>
      </c>
      <c r="B271" s="993"/>
      <c r="C271" s="993"/>
      <c r="D271" s="993"/>
      <c r="E271" s="993"/>
      <c r="F271" s="994"/>
      <c r="G271" s="170">
        <v>243</v>
      </c>
      <c r="H271" s="171">
        <v>239.02</v>
      </c>
      <c r="I271" s="172">
        <v>10</v>
      </c>
      <c r="J271" s="171">
        <f t="shared" si="1"/>
        <v>3.9799999999999898</v>
      </c>
      <c r="K271" s="173">
        <v>3800</v>
      </c>
      <c r="L271" s="174">
        <v>0</v>
      </c>
      <c r="M271" s="296"/>
      <c r="N271" s="158"/>
      <c r="O271" s="152"/>
      <c r="P271" s="152"/>
      <c r="Q271" s="152"/>
      <c r="R271" s="152"/>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2"/>
    </row>
    <row r="272" spans="1:58" s="153" customFormat="1" ht="32.25" customHeight="1">
      <c r="A272" s="992" t="s">
        <v>209</v>
      </c>
      <c r="B272" s="993"/>
      <c r="C272" s="993"/>
      <c r="D272" s="993"/>
      <c r="E272" s="993"/>
      <c r="F272" s="994"/>
      <c r="G272" s="175">
        <v>208</v>
      </c>
      <c r="H272" s="171">
        <v>207.61</v>
      </c>
      <c r="I272" s="172">
        <v>-1</v>
      </c>
      <c r="J272" s="171">
        <f t="shared" si="1"/>
        <v>0.38999999999998636</v>
      </c>
      <c r="K272" s="173">
        <v>3430</v>
      </c>
      <c r="L272" s="174">
        <v>-40</v>
      </c>
      <c r="M272" s="296"/>
      <c r="N272" s="158"/>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row>
    <row r="273" spans="1:58" s="153" customFormat="1" ht="28.5" customHeight="1">
      <c r="A273" s="992" t="s">
        <v>46</v>
      </c>
      <c r="B273" s="993"/>
      <c r="C273" s="993"/>
      <c r="D273" s="993"/>
      <c r="E273" s="993"/>
      <c r="F273" s="994"/>
      <c r="G273" s="150">
        <v>95</v>
      </c>
      <c r="H273" s="171">
        <v>90.01</v>
      </c>
      <c r="I273" s="172">
        <v>37</v>
      </c>
      <c r="J273" s="171">
        <f t="shared" si="1"/>
        <v>4.9899999999999949</v>
      </c>
      <c r="K273" s="176">
        <v>865</v>
      </c>
      <c r="L273" s="174">
        <v>-11</v>
      </c>
      <c r="M273" s="296"/>
      <c r="N273" s="158"/>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row>
    <row r="274" spans="1:58" ht="33.75" customHeight="1">
      <c r="A274" s="992" t="s">
        <v>47</v>
      </c>
      <c r="B274" s="993"/>
      <c r="C274" s="993"/>
      <c r="D274" s="993"/>
      <c r="E274" s="993"/>
      <c r="F274" s="994"/>
      <c r="G274" s="150">
        <v>60</v>
      </c>
      <c r="H274" s="171">
        <v>57.46</v>
      </c>
      <c r="I274" s="172">
        <v>5</v>
      </c>
      <c r="J274" s="171">
        <f t="shared" si="1"/>
        <v>2.5399999999999991</v>
      </c>
      <c r="K274" s="176">
        <v>301</v>
      </c>
      <c r="L274" s="174">
        <v>-5</v>
      </c>
      <c r="M274" s="296"/>
    </row>
    <row r="275" spans="1:58" ht="33.75" hidden="1" customHeight="1">
      <c r="A275" s="835" t="s">
        <v>332</v>
      </c>
      <c r="B275" s="836"/>
      <c r="C275" s="836"/>
      <c r="D275" s="836"/>
      <c r="E275" s="836"/>
      <c r="F275" s="836"/>
      <c r="G275" s="836"/>
      <c r="H275" s="836"/>
      <c r="I275" s="836"/>
      <c r="J275" s="836"/>
      <c r="K275" s="836"/>
      <c r="L275" s="837"/>
      <c r="M275" s="296"/>
    </row>
    <row r="276" spans="1:58" ht="233.25" customHeight="1" thickBot="1">
      <c r="A276" s="835" t="s">
        <v>2933</v>
      </c>
      <c r="B276" s="836"/>
      <c r="C276" s="836"/>
      <c r="D276" s="836"/>
      <c r="E276" s="836"/>
      <c r="F276" s="836"/>
      <c r="G276" s="836"/>
      <c r="H276" s="836"/>
      <c r="I276" s="836"/>
      <c r="J276" s="836"/>
      <c r="K276" s="836"/>
      <c r="L276" s="837"/>
      <c r="M276" s="296"/>
      <c r="P276"/>
      <c r="Q276"/>
      <c r="R276"/>
    </row>
    <row r="277" spans="1:58" ht="33.75" hidden="1" customHeight="1">
      <c r="A277" s="832" t="s">
        <v>377</v>
      </c>
      <c r="B277" s="833"/>
      <c r="C277" s="833"/>
      <c r="D277" s="833"/>
      <c r="E277" s="833"/>
      <c r="F277" s="833"/>
      <c r="G277" s="833"/>
      <c r="H277" s="833"/>
      <c r="I277" s="833"/>
      <c r="J277" s="833"/>
      <c r="K277" s="833"/>
      <c r="L277" s="834"/>
      <c r="M277" s="296"/>
      <c r="P277"/>
      <c r="Q277"/>
      <c r="R277"/>
    </row>
    <row r="278" spans="1:58" ht="33.75" hidden="1" customHeight="1">
      <c r="A278" s="828" t="s">
        <v>267</v>
      </c>
      <c r="B278" s="829"/>
      <c r="C278" s="838" t="s">
        <v>281</v>
      </c>
      <c r="D278" s="839"/>
      <c r="E278" s="839"/>
      <c r="F278" s="839"/>
      <c r="G278" s="839"/>
      <c r="H278" s="840"/>
      <c r="I278" s="838" t="s">
        <v>270</v>
      </c>
      <c r="J278" s="839"/>
      <c r="K278" s="840"/>
      <c r="L278" s="853" t="s">
        <v>277</v>
      </c>
      <c r="M278" s="296"/>
      <c r="P278"/>
      <c r="Q278"/>
      <c r="R278"/>
    </row>
    <row r="279" spans="1:58" ht="32.25" hidden="1" customHeight="1">
      <c r="A279" s="830"/>
      <c r="B279" s="831"/>
      <c r="C279" s="849" t="s">
        <v>269</v>
      </c>
      <c r="D279" s="850"/>
      <c r="E279" s="851" t="s">
        <v>278</v>
      </c>
      <c r="F279" s="852"/>
      <c r="G279" s="849" t="s">
        <v>51</v>
      </c>
      <c r="H279" s="850"/>
      <c r="I279" s="149" t="s">
        <v>268</v>
      </c>
      <c r="J279" s="148" t="s">
        <v>278</v>
      </c>
      <c r="K279" s="149" t="s">
        <v>51</v>
      </c>
      <c r="L279" s="854"/>
      <c r="M279" s="296"/>
      <c r="P279"/>
      <c r="Q279"/>
      <c r="R279"/>
    </row>
    <row r="280" spans="1:58" ht="33.75" hidden="1" customHeight="1">
      <c r="A280" s="826" t="s">
        <v>114</v>
      </c>
      <c r="B280" s="827"/>
      <c r="C280" s="847">
        <v>3.78769</v>
      </c>
      <c r="D280" s="848"/>
      <c r="E280" s="847">
        <v>2.7670499999999998</v>
      </c>
      <c r="F280" s="848"/>
      <c r="G280" s="845">
        <f t="shared" ref="G280:G286" si="2">E280/C280</f>
        <v>0.73053760999448203</v>
      </c>
      <c r="H280" s="846"/>
      <c r="I280" s="137">
        <v>5.585</v>
      </c>
      <c r="J280" s="137">
        <v>5.5924100000000001</v>
      </c>
      <c r="K280" s="188">
        <f>J280/I280</f>
        <v>1.0013267681289169</v>
      </c>
      <c r="L280" s="139" t="s">
        <v>349</v>
      </c>
      <c r="M280" s="296"/>
      <c r="P280"/>
      <c r="Q280"/>
      <c r="R280"/>
    </row>
    <row r="281" spans="1:58" ht="39.75" hidden="1" customHeight="1">
      <c r="A281" s="826" t="s">
        <v>121</v>
      </c>
      <c r="B281" s="827"/>
      <c r="C281" s="847">
        <v>12.883430000000001</v>
      </c>
      <c r="D281" s="848"/>
      <c r="E281" s="847">
        <v>12.828430000000001</v>
      </c>
      <c r="F281" s="848"/>
      <c r="G281" s="845">
        <f t="shared" si="2"/>
        <v>0.995730950531031</v>
      </c>
      <c r="H281" s="846"/>
      <c r="I281" s="137">
        <v>54.624000000000002</v>
      </c>
      <c r="J281" s="137">
        <v>55.268000000000001</v>
      </c>
      <c r="K281" s="188">
        <f>J281/I281</f>
        <v>1.0117896895137668</v>
      </c>
      <c r="L281" s="139" t="s">
        <v>350</v>
      </c>
      <c r="M281" s="296"/>
      <c r="P281"/>
      <c r="Q281"/>
      <c r="R281"/>
    </row>
    <row r="282" spans="1:58" ht="65.25" hidden="1" customHeight="1">
      <c r="A282" s="824" t="s">
        <v>368</v>
      </c>
      <c r="B282" s="825"/>
      <c r="C282" s="841">
        <v>9.5065299999999997</v>
      </c>
      <c r="D282" s="842"/>
      <c r="E282" s="841">
        <v>9.4102099999999993</v>
      </c>
      <c r="F282" s="842"/>
      <c r="G282" s="843">
        <f t="shared" si="2"/>
        <v>0.98986801703671057</v>
      </c>
      <c r="H282" s="844"/>
      <c r="I282" s="140">
        <v>36.960320000000003</v>
      </c>
      <c r="J282" s="140">
        <v>36.960320000000003</v>
      </c>
      <c r="K282" s="188">
        <f>J282/I282</f>
        <v>1</v>
      </c>
      <c r="L282" s="142" t="s">
        <v>349</v>
      </c>
      <c r="M282" s="296"/>
      <c r="P282"/>
      <c r="Q282"/>
      <c r="R282"/>
    </row>
    <row r="283" spans="1:58" ht="33.75" hidden="1" customHeight="1">
      <c r="A283" s="824" t="s">
        <v>99</v>
      </c>
      <c r="B283" s="825"/>
      <c r="C283" s="1033">
        <v>43.2</v>
      </c>
      <c r="D283" s="1034"/>
      <c r="E283" s="1033">
        <v>43.209420000000001</v>
      </c>
      <c r="F283" s="1034"/>
      <c r="G283" s="1025">
        <f t="shared" si="2"/>
        <v>1.0002180555555555</v>
      </c>
      <c r="H283" s="1026"/>
      <c r="I283" s="141">
        <v>1.98</v>
      </c>
      <c r="J283" s="141">
        <v>1.98</v>
      </c>
      <c r="K283" s="138">
        <f>J283/I283</f>
        <v>1</v>
      </c>
      <c r="L283" s="142" t="s">
        <v>351</v>
      </c>
      <c r="M283" s="296"/>
      <c r="P283"/>
      <c r="Q283"/>
      <c r="R283"/>
    </row>
    <row r="284" spans="1:58" ht="59.25" hidden="1" customHeight="1">
      <c r="A284" s="1048" t="s">
        <v>120</v>
      </c>
      <c r="B284" s="1049"/>
      <c r="C284" s="841">
        <v>13.52073</v>
      </c>
      <c r="D284" s="842"/>
      <c r="E284" s="841">
        <v>13.52073</v>
      </c>
      <c r="F284" s="842"/>
      <c r="G284" s="1025">
        <f t="shared" si="2"/>
        <v>1</v>
      </c>
      <c r="H284" s="1026"/>
      <c r="I284" s="141" t="s">
        <v>274</v>
      </c>
      <c r="J284" s="141" t="s">
        <v>274</v>
      </c>
      <c r="K284" s="143" t="s">
        <v>274</v>
      </c>
      <c r="L284" s="142" t="s">
        <v>352</v>
      </c>
      <c r="M284" s="296"/>
      <c r="P284"/>
      <c r="Q284"/>
      <c r="R284"/>
    </row>
    <row r="285" spans="1:58" ht="33.75" hidden="1" customHeight="1">
      <c r="A285" s="1048" t="s">
        <v>118</v>
      </c>
      <c r="B285" s="1049"/>
      <c r="C285" s="841">
        <v>0.29899999999999999</v>
      </c>
      <c r="D285" s="842"/>
      <c r="E285" s="841">
        <v>0.19095000000000001</v>
      </c>
      <c r="F285" s="842"/>
      <c r="G285" s="843">
        <f t="shared" si="2"/>
        <v>0.63862876254180612</v>
      </c>
      <c r="H285" s="844"/>
      <c r="I285" s="140">
        <v>16.545000000000002</v>
      </c>
      <c r="J285" s="140">
        <v>14.45844</v>
      </c>
      <c r="K285" s="189">
        <f>J285/I285</f>
        <v>0.87388576609247492</v>
      </c>
      <c r="L285" s="139" t="s">
        <v>353</v>
      </c>
      <c r="M285" s="296"/>
      <c r="P285"/>
      <c r="Q285"/>
      <c r="R285"/>
    </row>
    <row r="286" spans="1:58" ht="33.75" hidden="1" customHeight="1">
      <c r="A286" s="1043" t="s">
        <v>266</v>
      </c>
      <c r="B286" s="1044"/>
      <c r="C286" s="1038">
        <f>SUM(C280:D285)</f>
        <v>83.19738000000001</v>
      </c>
      <c r="D286" s="1039"/>
      <c r="E286" s="1038">
        <f>SUM(E280:F285)</f>
        <v>81.926790000000011</v>
      </c>
      <c r="F286" s="1039"/>
      <c r="G286" s="1025">
        <f t="shared" si="2"/>
        <v>0.98472800465591581</v>
      </c>
      <c r="H286" s="1026"/>
      <c r="I286" s="177">
        <f>SUM(I280:I285)</f>
        <v>115.69432</v>
      </c>
      <c r="J286" s="177">
        <f>SUM(J280:J285)</f>
        <v>114.25917</v>
      </c>
      <c r="K286" s="188">
        <f>J286/I286</f>
        <v>0.98759532879401501</v>
      </c>
      <c r="L286" s="144" t="s">
        <v>354</v>
      </c>
      <c r="M286" s="296"/>
      <c r="N286" s="32"/>
      <c r="P286"/>
      <c r="Q286"/>
      <c r="R286"/>
    </row>
    <row r="287" spans="1:58" ht="33.75" hidden="1" customHeight="1" thickBot="1">
      <c r="A287" s="1040" t="s">
        <v>378</v>
      </c>
      <c r="B287" s="1041"/>
      <c r="C287" s="1041"/>
      <c r="D287" s="1041"/>
      <c r="E287" s="1041"/>
      <c r="F287" s="1041"/>
      <c r="G287" s="1041"/>
      <c r="H287" s="1041"/>
      <c r="I287" s="1041"/>
      <c r="J287" s="1041"/>
      <c r="K287" s="1041"/>
      <c r="L287" s="1042"/>
      <c r="M287" s="296"/>
      <c r="N287" s="32"/>
      <c r="P287"/>
      <c r="Q287"/>
      <c r="R287"/>
    </row>
    <row r="288" spans="1:58" ht="31.5" customHeight="1" thickBot="1">
      <c r="A288" s="1030" t="s">
        <v>159</v>
      </c>
      <c r="B288" s="1031"/>
      <c r="C288" s="1031"/>
      <c r="D288" s="1031"/>
      <c r="E288" s="1031"/>
      <c r="F288" s="1031"/>
      <c r="G288" s="1031"/>
      <c r="H288" s="1031"/>
      <c r="I288" s="1031"/>
      <c r="J288" s="1031"/>
      <c r="K288" s="1031"/>
      <c r="L288" s="1032"/>
      <c r="M288" s="353"/>
      <c r="N288" s="32"/>
      <c r="P288"/>
      <c r="Q288"/>
      <c r="R288"/>
    </row>
    <row r="289" spans="1:18" ht="165" customHeight="1">
      <c r="A289" s="1027" t="s">
        <v>3104</v>
      </c>
      <c r="B289" s="1028"/>
      <c r="C289" s="1028"/>
      <c r="D289" s="1028"/>
      <c r="E289" s="1028"/>
      <c r="F289" s="1028"/>
      <c r="G289" s="1028"/>
      <c r="H289" s="1028"/>
      <c r="I289" s="1028"/>
      <c r="J289" s="1028"/>
      <c r="K289" s="1028"/>
      <c r="L289" s="1029"/>
      <c r="M289" s="353"/>
      <c r="N289" s="32"/>
      <c r="O289" s="459"/>
      <c r="P289"/>
      <c r="Q289"/>
      <c r="R289"/>
    </row>
    <row r="290" spans="1:18" ht="102" customHeight="1" thickBot="1">
      <c r="A290" s="901" t="s">
        <v>3103</v>
      </c>
      <c r="B290" s="902"/>
      <c r="C290" s="902"/>
      <c r="D290" s="902"/>
      <c r="E290" s="902"/>
      <c r="F290" s="902"/>
      <c r="G290" s="902"/>
      <c r="H290" s="902"/>
      <c r="I290" s="902"/>
      <c r="J290" s="902"/>
      <c r="K290" s="902"/>
      <c r="L290" s="903"/>
      <c r="M290" s="353"/>
      <c r="N290" s="32"/>
      <c r="O290" s="459"/>
      <c r="P290" s="430"/>
      <c r="Q290" s="430"/>
      <c r="R290" s="430"/>
    </row>
    <row r="291" spans="1:18" ht="166.5" hidden="1" customHeight="1" thickBot="1">
      <c r="A291" s="1045" t="s">
        <v>2741</v>
      </c>
      <c r="B291" s="1046"/>
      <c r="C291" s="1046"/>
      <c r="D291" s="1046"/>
      <c r="E291" s="1046"/>
      <c r="F291" s="1046"/>
      <c r="G291" s="1046"/>
      <c r="H291" s="1046"/>
      <c r="I291" s="1046"/>
      <c r="J291" s="1046"/>
      <c r="K291" s="1046"/>
      <c r="L291" s="1047"/>
      <c r="M291" s="353"/>
      <c r="N291" s="32"/>
      <c r="O291" s="459"/>
      <c r="P291" s="430"/>
      <c r="Q291" s="430"/>
      <c r="R291" s="430"/>
    </row>
    <row r="292" spans="1:18" ht="54" hidden="1" customHeight="1" thickBot="1">
      <c r="A292" s="1045" t="s">
        <v>2741</v>
      </c>
      <c r="B292" s="1046"/>
      <c r="C292" s="1046"/>
      <c r="D292" s="1046"/>
      <c r="E292" s="1046"/>
      <c r="F292" s="1046"/>
      <c r="G292" s="1046"/>
      <c r="H292" s="1046"/>
      <c r="I292" s="1046"/>
      <c r="J292" s="1046"/>
      <c r="K292" s="1046"/>
      <c r="L292" s="1047"/>
      <c r="M292" s="353"/>
      <c r="N292" s="32"/>
      <c r="O292" s="459"/>
      <c r="P292" s="430"/>
      <c r="Q292" s="430"/>
      <c r="R292" s="430"/>
    </row>
    <row r="293" spans="1:18" hidden="1" thickBot="1">
      <c r="A293" s="972" t="s">
        <v>48</v>
      </c>
      <c r="B293" s="973"/>
      <c r="C293" s="973"/>
      <c r="D293" s="973"/>
      <c r="E293" s="973"/>
      <c r="F293" s="973"/>
      <c r="G293" s="973"/>
      <c r="H293" s="973"/>
      <c r="I293" s="973"/>
      <c r="J293" s="973"/>
      <c r="K293" s="973"/>
      <c r="L293" s="974"/>
      <c r="M293" s="353"/>
      <c r="N293" s="32"/>
      <c r="P293"/>
      <c r="Q293"/>
      <c r="R293"/>
    </row>
    <row r="294" spans="1:18" ht="31.5" hidden="1" customHeight="1">
      <c r="A294" s="1035" t="s">
        <v>49</v>
      </c>
      <c r="B294" s="1036"/>
      <c r="C294" s="1036"/>
      <c r="D294" s="1036"/>
      <c r="E294" s="1036"/>
      <c r="F294" s="1036"/>
      <c r="G294" s="1036"/>
      <c r="H294" s="1036"/>
      <c r="I294" s="1036"/>
      <c r="J294" s="1036"/>
      <c r="K294" s="1036"/>
      <c r="L294" s="1037"/>
      <c r="M294" s="353"/>
      <c r="N294" s="32"/>
      <c r="P294"/>
      <c r="Q294"/>
      <c r="R294"/>
    </row>
    <row r="295" spans="1:18" ht="35.25" hidden="1" customHeight="1" thickBot="1">
      <c r="A295" s="1040" t="s">
        <v>2780</v>
      </c>
      <c r="B295" s="1041"/>
      <c r="C295" s="1041"/>
      <c r="D295" s="1041"/>
      <c r="E295" s="1041"/>
      <c r="F295" s="1041"/>
      <c r="G295" s="1041"/>
      <c r="H295" s="1041"/>
      <c r="I295" s="1041"/>
      <c r="J295" s="1041"/>
      <c r="K295" s="1041"/>
      <c r="L295" s="1042"/>
      <c r="M295" s="353"/>
    </row>
    <row r="296" spans="1:18" ht="133.5" hidden="1" customHeight="1" thickBot="1">
      <c r="A296" s="1091" t="s">
        <v>2922</v>
      </c>
      <c r="B296" s="1092"/>
      <c r="C296" s="1092"/>
      <c r="D296" s="1092"/>
      <c r="E296" s="1092"/>
      <c r="F296" s="1092"/>
      <c r="G296" s="1092"/>
      <c r="H296" s="1092"/>
      <c r="I296" s="1092"/>
      <c r="J296" s="1092"/>
      <c r="K296" s="1092"/>
      <c r="L296" s="1093"/>
      <c r="M296" s="353"/>
    </row>
    <row r="297" spans="1:18" ht="31.5" customHeight="1" thickBot="1">
      <c r="A297" s="1088" t="s">
        <v>126</v>
      </c>
      <c r="B297" s="1089"/>
      <c r="C297" s="1089"/>
      <c r="D297" s="1089"/>
      <c r="E297" s="1089"/>
      <c r="F297" s="1089"/>
      <c r="G297" s="1089"/>
      <c r="H297" s="1089"/>
      <c r="I297" s="1089"/>
      <c r="J297" s="1089"/>
      <c r="K297" s="1089"/>
      <c r="L297" s="1090"/>
      <c r="M297" s="353"/>
      <c r="N297" s="32"/>
    </row>
    <row r="298" spans="1:18" ht="36" customHeight="1">
      <c r="A298" s="1079" t="s">
        <v>2473</v>
      </c>
      <c r="B298" s="1080"/>
      <c r="C298" s="1080"/>
      <c r="D298" s="1080"/>
      <c r="E298" s="1080"/>
      <c r="F298" s="1080"/>
      <c r="G298" s="1080"/>
      <c r="H298" s="1080"/>
      <c r="I298" s="1080"/>
      <c r="J298" s="1080"/>
      <c r="K298" s="1080"/>
      <c r="L298" s="1081"/>
      <c r="M298" s="353"/>
      <c r="N298" s="286"/>
      <c r="O298" s="286"/>
      <c r="P298" s="286"/>
      <c r="Q298" s="286"/>
    </row>
    <row r="299" spans="1:18" ht="70.5" hidden="1" customHeight="1">
      <c r="A299" s="1082" t="s">
        <v>3065</v>
      </c>
      <c r="B299" s="1083"/>
      <c r="C299" s="1083"/>
      <c r="D299" s="1083"/>
      <c r="E299" s="1083"/>
      <c r="F299" s="1083"/>
      <c r="G299" s="1083"/>
      <c r="H299" s="1083"/>
      <c r="I299" s="1083"/>
      <c r="J299" s="1083"/>
      <c r="K299" s="1083"/>
      <c r="L299" s="1084"/>
      <c r="M299" s="353"/>
      <c r="N299" s="286"/>
      <c r="O299" s="286"/>
      <c r="P299" s="286"/>
      <c r="Q299" s="286"/>
    </row>
    <row r="300" spans="1:18" ht="141" customHeight="1">
      <c r="A300" s="1065" t="s">
        <v>3066</v>
      </c>
      <c r="B300" s="1066"/>
      <c r="C300" s="1066"/>
      <c r="D300" s="1066"/>
      <c r="E300" s="1066"/>
      <c r="F300" s="1066"/>
      <c r="G300" s="1066"/>
      <c r="H300" s="1066"/>
      <c r="I300" s="1066"/>
      <c r="J300" s="1066"/>
      <c r="K300" s="1066"/>
      <c r="L300" s="1067"/>
      <c r="M300" s="353"/>
      <c r="N300" s="32"/>
    </row>
    <row r="301" spans="1:18" ht="36" customHeight="1" thickBot="1">
      <c r="A301" s="1040" t="s">
        <v>290</v>
      </c>
      <c r="B301" s="1041"/>
      <c r="C301" s="1041"/>
      <c r="D301" s="1041"/>
      <c r="E301" s="1041"/>
      <c r="F301" s="1041"/>
      <c r="G301" s="1041"/>
      <c r="H301" s="1041"/>
      <c r="I301" s="1041"/>
      <c r="J301" s="1041"/>
      <c r="K301" s="1041"/>
      <c r="L301" s="1042"/>
      <c r="M301" s="353"/>
      <c r="N301" s="32"/>
    </row>
    <row r="302" spans="1:18" ht="29.25" customHeight="1" thickBot="1">
      <c r="A302" s="1074" t="s">
        <v>282</v>
      </c>
      <c r="B302" s="1075"/>
      <c r="C302" s="1075"/>
      <c r="D302" s="1075"/>
      <c r="E302" s="1075"/>
      <c r="F302" s="1075"/>
      <c r="G302" s="1075"/>
      <c r="H302" s="1075"/>
      <c r="I302" s="1075"/>
      <c r="J302" s="1075"/>
      <c r="K302" s="1075"/>
      <c r="L302" s="1076"/>
      <c r="M302" s="353"/>
      <c r="N302" s="32"/>
    </row>
    <row r="303" spans="1:18" ht="36" customHeight="1" thickBot="1">
      <c r="A303" s="1062" t="s">
        <v>3113</v>
      </c>
      <c r="B303" s="1063"/>
      <c r="C303" s="1063"/>
      <c r="D303" s="1063"/>
      <c r="E303" s="1063"/>
      <c r="F303" s="1063"/>
      <c r="G303" s="1063"/>
      <c r="H303" s="1063"/>
      <c r="I303" s="1063"/>
      <c r="J303" s="1063"/>
      <c r="K303" s="1063"/>
      <c r="L303" s="1064"/>
      <c r="M303" s="353"/>
      <c r="N303" s="32"/>
    </row>
    <row r="304" spans="1:18" ht="29.25" customHeight="1" thickBot="1">
      <c r="A304" s="972" t="s">
        <v>127</v>
      </c>
      <c r="B304" s="973"/>
      <c r="C304" s="973"/>
      <c r="D304" s="973"/>
      <c r="E304" s="973"/>
      <c r="F304" s="973"/>
      <c r="G304" s="973"/>
      <c r="H304" s="973"/>
      <c r="I304" s="973"/>
      <c r="J304" s="973"/>
      <c r="K304" s="973"/>
      <c r="L304" s="974"/>
      <c r="M304" s="353"/>
      <c r="N304" s="32"/>
    </row>
    <row r="305" spans="1:14" ht="37.5" customHeight="1" thickBot="1">
      <c r="A305" s="1062" t="s">
        <v>1339</v>
      </c>
      <c r="B305" s="1063"/>
      <c r="C305" s="1063"/>
      <c r="D305" s="1063"/>
      <c r="E305" s="1063"/>
      <c r="F305" s="1063"/>
      <c r="G305" s="1063"/>
      <c r="H305" s="1063"/>
      <c r="I305" s="1063"/>
      <c r="J305" s="1063"/>
      <c r="K305" s="1063"/>
      <c r="L305" s="1064"/>
      <c r="M305" s="353"/>
      <c r="N305" s="32"/>
    </row>
    <row r="306" spans="1:14" ht="33" customHeight="1" thickBot="1">
      <c r="A306" s="972" t="s">
        <v>128</v>
      </c>
      <c r="B306" s="973"/>
      <c r="C306" s="973"/>
      <c r="D306" s="973"/>
      <c r="E306" s="973"/>
      <c r="F306" s="973"/>
      <c r="G306" s="973"/>
      <c r="H306" s="973"/>
      <c r="I306" s="973"/>
      <c r="J306" s="973"/>
      <c r="K306" s="973"/>
      <c r="L306" s="974"/>
      <c r="M306" s="353"/>
      <c r="N306" s="32"/>
    </row>
    <row r="307" spans="1:14" ht="333" customHeight="1" thickBot="1">
      <c r="A307" s="1059" t="s">
        <v>3110</v>
      </c>
      <c r="B307" s="1060"/>
      <c r="C307" s="1060"/>
      <c r="D307" s="1060"/>
      <c r="E307" s="1060"/>
      <c r="F307" s="1060"/>
      <c r="G307" s="1060"/>
      <c r="H307" s="1060"/>
      <c r="I307" s="1060"/>
      <c r="J307" s="1060"/>
      <c r="K307" s="1060"/>
      <c r="L307" s="1061"/>
      <c r="M307" s="353"/>
      <c r="N307" s="32"/>
    </row>
    <row r="308" spans="1:14" ht="32.25" customHeight="1" thickBot="1">
      <c r="A308" s="1056" t="s">
        <v>591</v>
      </c>
      <c r="B308" s="1057"/>
      <c r="C308" s="1057"/>
      <c r="D308" s="1057"/>
      <c r="E308" s="1057"/>
      <c r="F308" s="1057"/>
      <c r="G308" s="1057"/>
      <c r="H308" s="1057"/>
      <c r="I308" s="1057"/>
      <c r="J308" s="1057"/>
      <c r="K308" s="1057"/>
      <c r="L308" s="1058"/>
      <c r="M308" s="353"/>
      <c r="N308" s="32"/>
    </row>
    <row r="309" spans="1:14" s="302" customFormat="1" ht="201.75" customHeight="1">
      <c r="A309" s="1053" t="s">
        <v>3111</v>
      </c>
      <c r="B309" s="1054"/>
      <c r="C309" s="1054"/>
      <c r="D309" s="1054"/>
      <c r="E309" s="1054"/>
      <c r="F309" s="1054"/>
      <c r="G309" s="1054"/>
      <c r="H309" s="1054"/>
      <c r="I309" s="1054"/>
      <c r="J309" s="1054"/>
      <c r="K309" s="1054"/>
      <c r="L309" s="1055"/>
      <c r="M309" s="353"/>
    </row>
    <row r="310" spans="1:14" s="302" customFormat="1" ht="168.75" customHeight="1">
      <c r="A310" s="1374" t="s">
        <v>3138</v>
      </c>
      <c r="B310" s="1077"/>
      <c r="C310" s="1077"/>
      <c r="D310" s="1077"/>
      <c r="E310" s="1077"/>
      <c r="F310" s="1077"/>
      <c r="G310" s="1077"/>
      <c r="H310" s="1077"/>
      <c r="I310" s="1077"/>
      <c r="J310" s="1077"/>
      <c r="K310" s="1077"/>
      <c r="L310" s="1078"/>
      <c r="M310" s="353"/>
    </row>
    <row r="311" spans="1:14" ht="39" hidden="1" customHeight="1">
      <c r="A311" s="1071"/>
      <c r="B311" s="1072"/>
      <c r="C311" s="1072"/>
      <c r="D311" s="1072"/>
      <c r="E311" s="1072"/>
      <c r="F311" s="1072"/>
      <c r="G311" s="1072"/>
      <c r="H311" s="1072"/>
      <c r="I311" s="1072"/>
      <c r="J311" s="1072"/>
      <c r="K311" s="1072"/>
      <c r="L311" s="1073"/>
      <c r="M311" s="353"/>
      <c r="N311" s="32"/>
    </row>
    <row r="312" spans="1:14" ht="132.75" customHeight="1">
      <c r="A312" s="1068" t="s">
        <v>2934</v>
      </c>
      <c r="B312" s="1069"/>
      <c r="C312" s="1069"/>
      <c r="D312" s="1069"/>
      <c r="E312" s="1069"/>
      <c r="F312" s="1069"/>
      <c r="G312" s="1069"/>
      <c r="H312" s="1069"/>
      <c r="I312" s="1069"/>
      <c r="J312" s="1069"/>
      <c r="K312" s="1069"/>
      <c r="L312" s="1070"/>
      <c r="M312" s="353"/>
      <c r="N312" s="32"/>
    </row>
    <row r="313" spans="1:14" ht="87" customHeight="1" thickBot="1">
      <c r="A313" s="1050" t="s">
        <v>3102</v>
      </c>
      <c r="B313" s="1051"/>
      <c r="C313" s="1051"/>
      <c r="D313" s="1051"/>
      <c r="E313" s="1051"/>
      <c r="F313" s="1051"/>
      <c r="G313" s="1051"/>
      <c r="H313" s="1051"/>
      <c r="I313" s="1051"/>
      <c r="J313" s="1051"/>
      <c r="K313" s="1051"/>
      <c r="L313" s="1052"/>
      <c r="M313" s="353"/>
      <c r="N313" s="32"/>
    </row>
    <row r="314" spans="1:14" ht="25.5" customHeight="1">
      <c r="F314" s="354" t="s">
        <v>125</v>
      </c>
      <c r="G314" s="32" t="s">
        <v>125</v>
      </c>
      <c r="N314" s="32"/>
    </row>
    <row r="315" spans="1:14">
      <c r="D315" s="32" t="s">
        <v>125</v>
      </c>
      <c r="E315" s="32" t="s">
        <v>125</v>
      </c>
      <c r="F315" s="486"/>
      <c r="G315" s="32" t="s">
        <v>125</v>
      </c>
      <c r="H315" s="32" t="s">
        <v>125</v>
      </c>
      <c r="I315" s="32" t="s">
        <v>125</v>
      </c>
      <c r="L315" s="32" t="s">
        <v>125</v>
      </c>
    </row>
    <row r="316" spans="1:14">
      <c r="E316" s="32" t="s">
        <v>125</v>
      </c>
      <c r="F316" s="32" t="s">
        <v>125</v>
      </c>
    </row>
    <row r="319" spans="1:14">
      <c r="E319" s="32" t="s">
        <v>125</v>
      </c>
    </row>
    <row r="410" spans="1:14" ht="15">
      <c r="M410" s="32"/>
      <c r="N410" s="32"/>
    </row>
    <row r="411" spans="1:14" ht="15">
      <c r="A411" s="32"/>
      <c r="G411"/>
      <c r="H411"/>
      <c r="M411" s="32"/>
      <c r="N411" s="32"/>
    </row>
    <row r="412" spans="1:14" ht="15">
      <c r="A412" s="32"/>
      <c r="G412"/>
      <c r="H412"/>
      <c r="M412" s="32"/>
      <c r="N412" s="32"/>
    </row>
    <row r="413" spans="1:14">
      <c r="A413" s="32"/>
      <c r="G413"/>
      <c r="H413"/>
    </row>
  </sheetData>
  <customSheetViews>
    <customSheetView guid="{095DEBB2-FB76-42D5-930E-20582D9236E6}" scale="50" showGridLines="0" fitToPage="1" hiddenRows="1">
      <selection activeCell="E436" sqref="E436"/>
      <rowBreaks count="6" manualBreakCount="6">
        <brk id="106" max="11" man="1"/>
        <brk id="157" max="11" man="1"/>
        <brk id="213" max="11" man="1"/>
        <brk id="277" max="11" man="1"/>
        <brk id="317" max="11" man="1"/>
        <brk id="370" max="11" man="1"/>
      </rowBreaks>
      <colBreaks count="1" manualBreakCount="1">
        <brk id="12" max="1048575" man="1"/>
      </colBreaks>
      <pageMargins left="0.23622047244094491" right="0.23622047244094491" top="0.74803149606299213" bottom="0.74803149606299213" header="0.31496062992125984" footer="0.31496062992125984"/>
      <printOptions horizontalCentered="1"/>
      <pageSetup paperSize="9" scale="29" firstPageNumber="0" fitToHeight="0" orientation="landscape" r:id="rId1"/>
      <headerFooter differentFirst="1">
        <oddHeader>&amp;C&amp;P</oddHeader>
      </headerFooter>
    </customSheetView>
    <customSheetView guid="{4D54B9FF-5492-4917-A3A9-505435B19CF7}" scale="50" showPageBreaks="1" showGridLines="0" fitToPage="1" printArea="1" hiddenRows="1" topLeftCell="A24">
      <selection activeCell="K29" sqref="K29"/>
      <colBreaks count="1" manualBreakCount="1">
        <brk id="12" max="1048575" man="1"/>
      </colBreaks>
      <pageMargins left="0.23622047244094491" right="0.23622047244094491" top="0.74803149606299213" bottom="0.74803149606299213" header="0.31496062992125984" footer="0.31496062992125984"/>
      <printOptions horizontalCentered="1"/>
      <pageSetup paperSize="9" scale="29" firstPageNumber="0" fitToHeight="0" orientation="landscape" r:id="rId2"/>
      <headerFooter differentFirst="1">
        <oddHeader>&amp;C&amp;P</oddHeader>
      </headerFooter>
    </customSheetView>
    <customSheetView guid="{766F4723-E508-4E9C-8D0C-0F495F8BF148}" scale="50" showPageBreaks="1" showGridLines="0" fitToPage="1" printArea="1" hiddenRows="1" topLeftCell="A431">
      <selection activeCell="E435" sqref="E435"/>
      <colBreaks count="1" manualBreakCount="1">
        <brk id="12" max="1048575" man="1"/>
      </colBreaks>
      <pageMargins left="0.23622047244094491" right="0.23622047244094491" top="0.74803149606299213" bottom="0.74803149606299213" header="0.31496062992125984" footer="0.31496062992125984"/>
      <printOptions horizontalCentered="1"/>
      <pageSetup paperSize="9" scale="29" firstPageNumber="0" fitToHeight="0" orientation="landscape" r:id="rId3"/>
      <headerFooter differentFirst="1">
        <oddHeader>&amp;C&amp;P</oddHeader>
      </headerFooter>
    </customSheetView>
  </customSheetViews>
  <mergeCells count="579">
    <mergeCell ref="A186:A193"/>
    <mergeCell ref="A194:A201"/>
    <mergeCell ref="B194:B195"/>
    <mergeCell ref="C194:D194"/>
    <mergeCell ref="E194:G194"/>
    <mergeCell ref="H194:H195"/>
    <mergeCell ref="B200:G200"/>
    <mergeCell ref="B199:G199"/>
    <mergeCell ref="H199:L199"/>
    <mergeCell ref="F188:G188"/>
    <mergeCell ref="B189:L189"/>
    <mergeCell ref="B190:G190"/>
    <mergeCell ref="H190:L190"/>
    <mergeCell ref="B191:G191"/>
    <mergeCell ref="H191:L191"/>
    <mergeCell ref="E186:G186"/>
    <mergeCell ref="H186:H187"/>
    <mergeCell ref="I186:K186"/>
    <mergeCell ref="L186:L187"/>
    <mergeCell ref="F187:G187"/>
    <mergeCell ref="F214:L214"/>
    <mergeCell ref="A298:L298"/>
    <mergeCell ref="A299:L299"/>
    <mergeCell ref="A178:A185"/>
    <mergeCell ref="B178:B179"/>
    <mergeCell ref="C178:D178"/>
    <mergeCell ref="E178:G178"/>
    <mergeCell ref="H178:H179"/>
    <mergeCell ref="I178:K178"/>
    <mergeCell ref="L178:L179"/>
    <mergeCell ref="F179:G179"/>
    <mergeCell ref="F180:G180"/>
    <mergeCell ref="B181:L181"/>
    <mergeCell ref="B182:G182"/>
    <mergeCell ref="H182:L182"/>
    <mergeCell ref="B183:G183"/>
    <mergeCell ref="H183:L183"/>
    <mergeCell ref="B184:G184"/>
    <mergeCell ref="H184:L184"/>
    <mergeCell ref="A297:L297"/>
    <mergeCell ref="A296:L296"/>
    <mergeCell ref="A295:L295"/>
    <mergeCell ref="A291:L291"/>
    <mergeCell ref="G286:H286"/>
    <mergeCell ref="A170:A177"/>
    <mergeCell ref="B170:B171"/>
    <mergeCell ref="C170:D170"/>
    <mergeCell ref="E170:G170"/>
    <mergeCell ref="H170:H171"/>
    <mergeCell ref="I170:K170"/>
    <mergeCell ref="L170:L171"/>
    <mergeCell ref="F171:G171"/>
    <mergeCell ref="F172:G172"/>
    <mergeCell ref="B173:L173"/>
    <mergeCell ref="B174:G174"/>
    <mergeCell ref="H174:L174"/>
    <mergeCell ref="B175:G175"/>
    <mergeCell ref="H175:L175"/>
    <mergeCell ref="B176:G176"/>
    <mergeCell ref="H176:L176"/>
    <mergeCell ref="B177:L177"/>
    <mergeCell ref="B74:B75"/>
    <mergeCell ref="C74:D74"/>
    <mergeCell ref="E74:G74"/>
    <mergeCell ref="H74:H75"/>
    <mergeCell ref="I74:K74"/>
    <mergeCell ref="L74:L75"/>
    <mergeCell ref="F75:G75"/>
    <mergeCell ref="B81:L81"/>
    <mergeCell ref="B79:G79"/>
    <mergeCell ref="F76:G76"/>
    <mergeCell ref="B77:L77"/>
    <mergeCell ref="B78:G78"/>
    <mergeCell ref="H78:L78"/>
    <mergeCell ref="H79:L79"/>
    <mergeCell ref="B80:G80"/>
    <mergeCell ref="H80:L80"/>
    <mergeCell ref="A313:L313"/>
    <mergeCell ref="A309:L309"/>
    <mergeCell ref="A308:L308"/>
    <mergeCell ref="A307:L307"/>
    <mergeCell ref="A306:L306"/>
    <mergeCell ref="A305:L305"/>
    <mergeCell ref="A304:L304"/>
    <mergeCell ref="A303:L303"/>
    <mergeCell ref="A300:L300"/>
    <mergeCell ref="A312:L312"/>
    <mergeCell ref="A311:L311"/>
    <mergeCell ref="A302:L302"/>
    <mergeCell ref="A301:L301"/>
    <mergeCell ref="A310:L310"/>
    <mergeCell ref="G283:H283"/>
    <mergeCell ref="A289:L289"/>
    <mergeCell ref="A288:L288"/>
    <mergeCell ref="G284:H284"/>
    <mergeCell ref="C283:D283"/>
    <mergeCell ref="A293:L293"/>
    <mergeCell ref="C284:D284"/>
    <mergeCell ref="A294:L294"/>
    <mergeCell ref="A290:L290"/>
    <mergeCell ref="C286:D286"/>
    <mergeCell ref="A287:L287"/>
    <mergeCell ref="A286:B286"/>
    <mergeCell ref="E286:F286"/>
    <mergeCell ref="A292:L292"/>
    <mergeCell ref="E285:F285"/>
    <mergeCell ref="E283:F283"/>
    <mergeCell ref="E284:F284"/>
    <mergeCell ref="C285:D285"/>
    <mergeCell ref="G285:H285"/>
    <mergeCell ref="A285:B285"/>
    <mergeCell ref="A284:B284"/>
    <mergeCell ref="A283:B283"/>
    <mergeCell ref="C278:H278"/>
    <mergeCell ref="A255:L255"/>
    <mergeCell ref="A252:B254"/>
    <mergeCell ref="A276:L276"/>
    <mergeCell ref="C279:D279"/>
    <mergeCell ref="A266:L266"/>
    <mergeCell ref="A272:F272"/>
    <mergeCell ref="A261:B263"/>
    <mergeCell ref="A264:L264"/>
    <mergeCell ref="C263:F263"/>
    <mergeCell ref="A270:F270"/>
    <mergeCell ref="A273:F273"/>
    <mergeCell ref="A271:F271"/>
    <mergeCell ref="K248:K252"/>
    <mergeCell ref="A260:F260"/>
    <mergeCell ref="A274:F274"/>
    <mergeCell ref="C262:F262"/>
    <mergeCell ref="A248:D249"/>
    <mergeCell ref="A251:D251"/>
    <mergeCell ref="I248:J248"/>
    <mergeCell ref="A268:F268"/>
    <mergeCell ref="A269:F269"/>
    <mergeCell ref="A267:L267"/>
    <mergeCell ref="A250:D250"/>
    <mergeCell ref="A258:L258"/>
    <mergeCell ref="A257:F257"/>
    <mergeCell ref="A237:L237"/>
    <mergeCell ref="C261:F261"/>
    <mergeCell ref="A259:F259"/>
    <mergeCell ref="A256:L256"/>
    <mergeCell ref="C252:D252"/>
    <mergeCell ref="C253:C254"/>
    <mergeCell ref="A243:L243"/>
    <mergeCell ref="A242:L242"/>
    <mergeCell ref="L248:L249"/>
    <mergeCell ref="A239:L239"/>
    <mergeCell ref="G248:H248"/>
    <mergeCell ref="A241:L241"/>
    <mergeCell ref="A238:L238"/>
    <mergeCell ref="A240:L240"/>
    <mergeCell ref="A154:A161"/>
    <mergeCell ref="B154:B155"/>
    <mergeCell ref="C154:D154"/>
    <mergeCell ref="B161:L161"/>
    <mergeCell ref="A162:A169"/>
    <mergeCell ref="D221:E221"/>
    <mergeCell ref="F225:L225"/>
    <mergeCell ref="A230:F230"/>
    <mergeCell ref="A228:F228"/>
    <mergeCell ref="F224:L224"/>
    <mergeCell ref="D219:E219"/>
    <mergeCell ref="F219:L219"/>
    <mergeCell ref="D218:E218"/>
    <mergeCell ref="D226:E226"/>
    <mergeCell ref="F226:L226"/>
    <mergeCell ref="F164:G164"/>
    <mergeCell ref="B165:L165"/>
    <mergeCell ref="B166:G166"/>
    <mergeCell ref="B168:G168"/>
    <mergeCell ref="H168:L168"/>
    <mergeCell ref="B169:L169"/>
    <mergeCell ref="B192:G192"/>
    <mergeCell ref="H192:L192"/>
    <mergeCell ref="B193:L193"/>
    <mergeCell ref="D222:E222"/>
    <mergeCell ref="F222:L222"/>
    <mergeCell ref="F223:L223"/>
    <mergeCell ref="D223:E223"/>
    <mergeCell ref="A227:L227"/>
    <mergeCell ref="A231:F231"/>
    <mergeCell ref="D225:E225"/>
    <mergeCell ref="D224:E224"/>
    <mergeCell ref="E248:F248"/>
    <mergeCell ref="A229:F229"/>
    <mergeCell ref="A234:F234"/>
    <mergeCell ref="A233:F233"/>
    <mergeCell ref="A232:F232"/>
    <mergeCell ref="A235:F235"/>
    <mergeCell ref="A236:L236"/>
    <mergeCell ref="F221:L221"/>
    <mergeCell ref="B89:L89"/>
    <mergeCell ref="B87:G87"/>
    <mergeCell ref="H87:L87"/>
    <mergeCell ref="B88:G88"/>
    <mergeCell ref="H166:L166"/>
    <mergeCell ref="B167:G167"/>
    <mergeCell ref="D214:E214"/>
    <mergeCell ref="D220:E220"/>
    <mergeCell ref="F220:L220"/>
    <mergeCell ref="F216:L216"/>
    <mergeCell ref="D215:E215"/>
    <mergeCell ref="F215:L215"/>
    <mergeCell ref="I194:K194"/>
    <mergeCell ref="L194:L195"/>
    <mergeCell ref="F195:G195"/>
    <mergeCell ref="F196:G196"/>
    <mergeCell ref="B197:L197"/>
    <mergeCell ref="B198:G198"/>
    <mergeCell ref="H198:L198"/>
    <mergeCell ref="B209:L209"/>
    <mergeCell ref="B206:G206"/>
    <mergeCell ref="H206:L206"/>
    <mergeCell ref="B207:G207"/>
    <mergeCell ref="B82:B83"/>
    <mergeCell ref="H88:L88"/>
    <mergeCell ref="C82:D82"/>
    <mergeCell ref="E82:G82"/>
    <mergeCell ref="H82:H83"/>
    <mergeCell ref="I82:K82"/>
    <mergeCell ref="F84:G84"/>
    <mergeCell ref="F218:L218"/>
    <mergeCell ref="D217:E217"/>
    <mergeCell ref="F217:L217"/>
    <mergeCell ref="D216:E216"/>
    <mergeCell ref="D213:E213"/>
    <mergeCell ref="F213:L213"/>
    <mergeCell ref="D211:E211"/>
    <mergeCell ref="F211:L211"/>
    <mergeCell ref="A210:L210"/>
    <mergeCell ref="H200:L200"/>
    <mergeCell ref="B201:L201"/>
    <mergeCell ref="B202:B203"/>
    <mergeCell ref="C202:D202"/>
    <mergeCell ref="E202:G202"/>
    <mergeCell ref="A202:A209"/>
    <mergeCell ref="H208:L208"/>
    <mergeCell ref="B208:G208"/>
    <mergeCell ref="H207:L207"/>
    <mergeCell ref="F204:G204"/>
    <mergeCell ref="B205:L205"/>
    <mergeCell ref="H158:L158"/>
    <mergeCell ref="B104:G104"/>
    <mergeCell ref="H104:L104"/>
    <mergeCell ref="B106:B107"/>
    <mergeCell ref="C106:D106"/>
    <mergeCell ref="D212:E212"/>
    <mergeCell ref="F212:L212"/>
    <mergeCell ref="B151:G151"/>
    <mergeCell ref="B121:L121"/>
    <mergeCell ref="H110:L110"/>
    <mergeCell ref="B111:G111"/>
    <mergeCell ref="H111:L111"/>
    <mergeCell ref="F107:G107"/>
    <mergeCell ref="F108:G108"/>
    <mergeCell ref="H112:L112"/>
    <mergeCell ref="B119:G119"/>
    <mergeCell ref="C146:D146"/>
    <mergeCell ref="E146:G146"/>
    <mergeCell ref="H146:H147"/>
    <mergeCell ref="I146:K146"/>
    <mergeCell ref="B143:G143"/>
    <mergeCell ref="H143:L143"/>
    <mergeCell ref="H41:L41"/>
    <mergeCell ref="B26:G26"/>
    <mergeCell ref="B54:L54"/>
    <mergeCell ref="A55:L55"/>
    <mergeCell ref="A47:A54"/>
    <mergeCell ref="A37:A46"/>
    <mergeCell ref="H167:L167"/>
    <mergeCell ref="B93:L93"/>
    <mergeCell ref="E98:G98"/>
    <mergeCell ref="H98:H99"/>
    <mergeCell ref="I98:K98"/>
    <mergeCell ref="B120:G120"/>
    <mergeCell ref="H120:L120"/>
    <mergeCell ref="B110:G110"/>
    <mergeCell ref="B105:L105"/>
    <mergeCell ref="L98:L99"/>
    <mergeCell ref="B98:B99"/>
    <mergeCell ref="C98:D98"/>
    <mergeCell ref="B101:L101"/>
    <mergeCell ref="B102:G102"/>
    <mergeCell ref="H102:L102"/>
    <mergeCell ref="F99:G99"/>
    <mergeCell ref="F156:G156"/>
    <mergeCell ref="B157:L157"/>
    <mergeCell ref="A90:A97"/>
    <mergeCell ref="L90:L91"/>
    <mergeCell ref="F91:G91"/>
    <mergeCell ref="B90:B91"/>
    <mergeCell ref="C90:D90"/>
    <mergeCell ref="E90:G90"/>
    <mergeCell ref="H90:H91"/>
    <mergeCell ref="I90:K90"/>
    <mergeCell ref="B96:G96"/>
    <mergeCell ref="H96:L96"/>
    <mergeCell ref="B97:L97"/>
    <mergeCell ref="F92:G92"/>
    <mergeCell ref="B94:G94"/>
    <mergeCell ref="H94:L94"/>
    <mergeCell ref="B95:G95"/>
    <mergeCell ref="H95:L95"/>
    <mergeCell ref="E106:G106"/>
    <mergeCell ref="L146:L147"/>
    <mergeCell ref="F147:G147"/>
    <mergeCell ref="F148:G148"/>
    <mergeCell ref="B149:L149"/>
    <mergeCell ref="E114:G114"/>
    <mergeCell ref="H106:H107"/>
    <mergeCell ref="A82:A89"/>
    <mergeCell ref="B85:L85"/>
    <mergeCell ref="B86:G86"/>
    <mergeCell ref="A74:A81"/>
    <mergeCell ref="L56:L57"/>
    <mergeCell ref="B60:G60"/>
    <mergeCell ref="H60:L60"/>
    <mergeCell ref="E56:G56"/>
    <mergeCell ref="H64:L64"/>
    <mergeCell ref="B56:B57"/>
    <mergeCell ref="C56:D56"/>
    <mergeCell ref="H70:L70"/>
    <mergeCell ref="B65:L65"/>
    <mergeCell ref="F58:G58"/>
    <mergeCell ref="F57:G57"/>
    <mergeCell ref="B59:L59"/>
    <mergeCell ref="B64:G64"/>
    <mergeCell ref="B66:B67"/>
    <mergeCell ref="C66:D66"/>
    <mergeCell ref="E66:G66"/>
    <mergeCell ref="H66:H67"/>
    <mergeCell ref="I66:K66"/>
    <mergeCell ref="B63:G63"/>
    <mergeCell ref="H63:L63"/>
    <mergeCell ref="M1:M2"/>
    <mergeCell ref="A1:L1"/>
    <mergeCell ref="A2:L2"/>
    <mergeCell ref="A3:L3"/>
    <mergeCell ref="A4:L4"/>
    <mergeCell ref="A8:L8"/>
    <mergeCell ref="B9:B10"/>
    <mergeCell ref="C9:D9"/>
    <mergeCell ref="E9:F9"/>
    <mergeCell ref="G9:G10"/>
    <mergeCell ref="H9:H10"/>
    <mergeCell ref="I9:K9"/>
    <mergeCell ref="L9:L10"/>
    <mergeCell ref="A7:L7"/>
    <mergeCell ref="A9:A19"/>
    <mergeCell ref="B13:G13"/>
    <mergeCell ref="H13:L13"/>
    <mergeCell ref="B19:L19"/>
    <mergeCell ref="A6:L6"/>
    <mergeCell ref="A5:L5"/>
    <mergeCell ref="B12:L12"/>
    <mergeCell ref="B14:G14"/>
    <mergeCell ref="B17:G17"/>
    <mergeCell ref="B18:G18"/>
    <mergeCell ref="H14:L14"/>
    <mergeCell ref="H18:L18"/>
    <mergeCell ref="L20:L21"/>
    <mergeCell ref="B29:B30"/>
    <mergeCell ref="H29:H30"/>
    <mergeCell ref="B27:G27"/>
    <mergeCell ref="B28:L28"/>
    <mergeCell ref="B16:G16"/>
    <mergeCell ref="H17:L17"/>
    <mergeCell ref="H27:L27"/>
    <mergeCell ref="I20:K20"/>
    <mergeCell ref="L29:L30"/>
    <mergeCell ref="I29:K29"/>
    <mergeCell ref="H20:H21"/>
    <mergeCell ref="G20:G21"/>
    <mergeCell ref="E20:F20"/>
    <mergeCell ref="C20:D20"/>
    <mergeCell ref="B20:B21"/>
    <mergeCell ref="B23:L23"/>
    <mergeCell ref="H24:L24"/>
    <mergeCell ref="B24:G24"/>
    <mergeCell ref="H16:L16"/>
    <mergeCell ref="B15:G15"/>
    <mergeCell ref="H15:L15"/>
    <mergeCell ref="E37:F37"/>
    <mergeCell ref="G37:G38"/>
    <mergeCell ref="I37:K37"/>
    <mergeCell ref="B43:G43"/>
    <mergeCell ref="H43:L43"/>
    <mergeCell ref="A20:A28"/>
    <mergeCell ref="B34:G34"/>
    <mergeCell ref="B25:G25"/>
    <mergeCell ref="A29:A36"/>
    <mergeCell ref="B36:L36"/>
    <mergeCell ref="G29:G30"/>
    <mergeCell ref="E29:F29"/>
    <mergeCell ref="C29:D29"/>
    <mergeCell ref="B33:G33"/>
    <mergeCell ref="H33:L33"/>
    <mergeCell ref="H35:L35"/>
    <mergeCell ref="B32:L32"/>
    <mergeCell ref="H34:L34"/>
    <mergeCell ref="H25:L25"/>
    <mergeCell ref="H42:L42"/>
    <mergeCell ref="B35:G35"/>
    <mergeCell ref="L37:L38"/>
    <mergeCell ref="B40:L40"/>
    <mergeCell ref="B41:G41"/>
    <mergeCell ref="H37:H38"/>
    <mergeCell ref="B42:G42"/>
    <mergeCell ref="A56:A65"/>
    <mergeCell ref="L66:L67"/>
    <mergeCell ref="F67:G67"/>
    <mergeCell ref="F68:G68"/>
    <mergeCell ref="I47:K47"/>
    <mergeCell ref="L47:L48"/>
    <mergeCell ref="B50:L50"/>
    <mergeCell ref="B51:G51"/>
    <mergeCell ref="H61:L61"/>
    <mergeCell ref="B61:G61"/>
    <mergeCell ref="B62:G62"/>
    <mergeCell ref="H62:L62"/>
    <mergeCell ref="A66:A73"/>
    <mergeCell ref="B69:L69"/>
    <mergeCell ref="B70:G70"/>
    <mergeCell ref="B72:G72"/>
    <mergeCell ref="H72:L72"/>
    <mergeCell ref="B73:L73"/>
    <mergeCell ref="B71:G71"/>
    <mergeCell ref="H71:L71"/>
    <mergeCell ref="B37:B38"/>
    <mergeCell ref="C37:D37"/>
    <mergeCell ref="C138:D138"/>
    <mergeCell ref="B46:L46"/>
    <mergeCell ref="H56:H57"/>
    <mergeCell ref="I56:K56"/>
    <mergeCell ref="H51:L51"/>
    <mergeCell ref="B52:G52"/>
    <mergeCell ref="H52:L52"/>
    <mergeCell ref="B53:G53"/>
    <mergeCell ref="H53:L53"/>
    <mergeCell ref="B47:B48"/>
    <mergeCell ref="C47:D47"/>
    <mergeCell ref="E47:F47"/>
    <mergeCell ref="G47:G48"/>
    <mergeCell ref="H47:H48"/>
    <mergeCell ref="F83:G83"/>
    <mergeCell ref="L82:L83"/>
    <mergeCell ref="H86:L86"/>
    <mergeCell ref="B103:G103"/>
    <mergeCell ref="H103:L103"/>
    <mergeCell ref="C122:D122"/>
    <mergeCell ref="E122:G122"/>
    <mergeCell ref="H122:H123"/>
    <mergeCell ref="I122:K122"/>
    <mergeCell ref="L122:L123"/>
    <mergeCell ref="L154:L155"/>
    <mergeCell ref="F155:G155"/>
    <mergeCell ref="A98:A105"/>
    <mergeCell ref="F100:G100"/>
    <mergeCell ref="H114:H115"/>
    <mergeCell ref="I114:K114"/>
    <mergeCell ref="L114:L115"/>
    <mergeCell ref="F115:G115"/>
    <mergeCell ref="F116:G116"/>
    <mergeCell ref="B117:L117"/>
    <mergeCell ref="B118:G118"/>
    <mergeCell ref="H118:L118"/>
    <mergeCell ref="B112:G112"/>
    <mergeCell ref="B113:L113"/>
    <mergeCell ref="A106:A113"/>
    <mergeCell ref="A114:A121"/>
    <mergeCell ref="B114:B115"/>
    <mergeCell ref="C114:D114"/>
    <mergeCell ref="B144:G144"/>
    <mergeCell ref="H144:L144"/>
    <mergeCell ref="I106:K106"/>
    <mergeCell ref="L106:L107"/>
    <mergeCell ref="A122:A129"/>
    <mergeCell ref="B122:B123"/>
    <mergeCell ref="F123:G123"/>
    <mergeCell ref="F124:G124"/>
    <mergeCell ref="B125:L125"/>
    <mergeCell ref="B126:G126"/>
    <mergeCell ref="H126:L126"/>
    <mergeCell ref="B127:G127"/>
    <mergeCell ref="H127:L127"/>
    <mergeCell ref="B128:G128"/>
    <mergeCell ref="H128:L128"/>
    <mergeCell ref="B129:L129"/>
    <mergeCell ref="A130:A137"/>
    <mergeCell ref="B130:B131"/>
    <mergeCell ref="C130:D130"/>
    <mergeCell ref="E130:G130"/>
    <mergeCell ref="H130:H131"/>
    <mergeCell ref="I130:K130"/>
    <mergeCell ref="L130:L131"/>
    <mergeCell ref="F131:G131"/>
    <mergeCell ref="F132:G132"/>
    <mergeCell ref="B133:L133"/>
    <mergeCell ref="B134:G134"/>
    <mergeCell ref="H134:L134"/>
    <mergeCell ref="B135:G135"/>
    <mergeCell ref="H135:L135"/>
    <mergeCell ref="B136:G136"/>
    <mergeCell ref="H136:L136"/>
    <mergeCell ref="B137:L137"/>
    <mergeCell ref="E162:G162"/>
    <mergeCell ref="H162:H163"/>
    <mergeCell ref="A138:A145"/>
    <mergeCell ref="B138:B139"/>
    <mergeCell ref="B145:L145"/>
    <mergeCell ref="E138:G138"/>
    <mergeCell ref="H138:H139"/>
    <mergeCell ref="I138:K138"/>
    <mergeCell ref="L138:L139"/>
    <mergeCell ref="F139:G139"/>
    <mergeCell ref="F140:G140"/>
    <mergeCell ref="I162:K162"/>
    <mergeCell ref="L162:L163"/>
    <mergeCell ref="F163:G163"/>
    <mergeCell ref="H151:L151"/>
    <mergeCell ref="B152:G152"/>
    <mergeCell ref="H152:L152"/>
    <mergeCell ref="B153:L153"/>
    <mergeCell ref="E154:G154"/>
    <mergeCell ref="B150:G150"/>
    <mergeCell ref="H150:L150"/>
    <mergeCell ref="H154:H155"/>
    <mergeCell ref="I154:K154"/>
    <mergeCell ref="B158:G158"/>
    <mergeCell ref="H159:L159"/>
    <mergeCell ref="B160:G160"/>
    <mergeCell ref="A282:B282"/>
    <mergeCell ref="A281:B281"/>
    <mergeCell ref="A280:B280"/>
    <mergeCell ref="A278:B279"/>
    <mergeCell ref="A277:L277"/>
    <mergeCell ref="A275:L275"/>
    <mergeCell ref="I278:K278"/>
    <mergeCell ref="C282:D282"/>
    <mergeCell ref="G282:H282"/>
    <mergeCell ref="G280:H280"/>
    <mergeCell ref="C281:D281"/>
    <mergeCell ref="G281:H281"/>
    <mergeCell ref="E282:F282"/>
    <mergeCell ref="E281:F281"/>
    <mergeCell ref="G279:H279"/>
    <mergeCell ref="C280:D280"/>
    <mergeCell ref="E279:F279"/>
    <mergeCell ref="L278:L279"/>
    <mergeCell ref="E280:F280"/>
    <mergeCell ref="H160:L160"/>
    <mergeCell ref="B162:B163"/>
    <mergeCell ref="C162:D162"/>
    <mergeCell ref="B44:G44"/>
    <mergeCell ref="H44:L44"/>
    <mergeCell ref="B45:G45"/>
    <mergeCell ref="H45:L45"/>
    <mergeCell ref="A265:L265"/>
    <mergeCell ref="A247:L247"/>
    <mergeCell ref="A246:L246"/>
    <mergeCell ref="A245:L245"/>
    <mergeCell ref="A244:L244"/>
    <mergeCell ref="B141:L141"/>
    <mergeCell ref="B142:G142"/>
    <mergeCell ref="H142:L142"/>
    <mergeCell ref="A146:A153"/>
    <mergeCell ref="B146:B147"/>
    <mergeCell ref="B109:L109"/>
    <mergeCell ref="H202:H203"/>
    <mergeCell ref="I202:K202"/>
    <mergeCell ref="L202:L203"/>
    <mergeCell ref="F203:G203"/>
    <mergeCell ref="H119:L119"/>
    <mergeCell ref="B185:L185"/>
    <mergeCell ref="B186:B187"/>
    <mergeCell ref="C186:D186"/>
    <mergeCell ref="B159:G159"/>
  </mergeCells>
  <conditionalFormatting sqref="M171:M209 M3:M161 M227:M312">
    <cfRule type="notContainsBlanks" dxfId="52" priority="248">
      <formula>LEN(TRIM(M3))&gt;0</formula>
    </cfRule>
  </conditionalFormatting>
  <conditionalFormatting sqref="G280:H283 G285:H286">
    <cfRule type="dataBar" priority="251">
      <dataBar>
        <cfvo type="min"/>
        <cfvo type="max"/>
        <color rgb="FF63C384"/>
      </dataBar>
      <extLst>
        <ext xmlns:x14="http://schemas.microsoft.com/office/spreadsheetml/2009/9/main" uri="{B025F937-C7B1-47D3-B67F-A62EFF666E3E}">
          <x14:id>{55BC6AF3-686E-43FC-A14F-27774B89FA36}</x14:id>
        </ext>
      </extLst>
    </cfRule>
  </conditionalFormatting>
  <conditionalFormatting sqref="G284:H284">
    <cfRule type="dataBar" priority="250">
      <dataBar>
        <cfvo type="min"/>
        <cfvo type="max"/>
        <color rgb="FF63C384"/>
      </dataBar>
      <extLst>
        <ext xmlns:x14="http://schemas.microsoft.com/office/spreadsheetml/2009/9/main" uri="{B025F937-C7B1-47D3-B67F-A62EFF666E3E}">
          <x14:id>{6588488A-E73F-431C-9BE9-AEF238859187}</x14:id>
        </ext>
      </extLst>
    </cfRule>
  </conditionalFormatting>
  <conditionalFormatting sqref="K280:K286">
    <cfRule type="dataBar" priority="269">
      <dataBar>
        <cfvo type="min"/>
        <cfvo type="max"/>
        <color rgb="FF63C384"/>
      </dataBar>
      <extLst>
        <ext xmlns:x14="http://schemas.microsoft.com/office/spreadsheetml/2009/9/main" uri="{B025F937-C7B1-47D3-B67F-A62EFF666E3E}">
          <x14:id>{75DEEC9E-FE49-4D17-B6BE-66D53AE5116F}</x14:id>
        </ext>
      </extLst>
    </cfRule>
  </conditionalFormatting>
  <conditionalFormatting sqref="N238:N264 N108:N113 N90:N105 N1:N81 N168:N236 N266:N1048576">
    <cfRule type="cellIs" dxfId="51" priority="229" operator="equal">
      <formula>"+"</formula>
    </cfRule>
  </conditionalFormatting>
  <conditionalFormatting sqref="M1">
    <cfRule type="notContainsBlanks" dxfId="50" priority="506">
      <formula>LEN(TRIM(M1))&gt;0</formula>
    </cfRule>
  </conditionalFormatting>
  <conditionalFormatting sqref="N246">
    <cfRule type="notContainsBlanks" dxfId="49" priority="212">
      <formula>LEN(TRIM(N246))&gt;0</formula>
    </cfRule>
  </conditionalFormatting>
  <conditionalFormatting sqref="M210:M226">
    <cfRule type="notContainsBlanks" dxfId="48" priority="32">
      <formula>LEN(TRIM(M210))&gt;0</formula>
    </cfRule>
  </conditionalFormatting>
  <conditionalFormatting sqref="N237">
    <cfRule type="cellIs" dxfId="47" priority="27" operator="equal">
      <formula>"+"</formula>
    </cfRule>
  </conditionalFormatting>
  <conditionalFormatting sqref="N265">
    <cfRule type="cellIs" dxfId="46" priority="25" operator="equal">
      <formula>"+"</formula>
    </cfRule>
  </conditionalFormatting>
  <conditionalFormatting sqref="M313">
    <cfRule type="notContainsBlanks" dxfId="45" priority="21">
      <formula>LEN(TRIM(M313))&gt;0</formula>
    </cfRule>
  </conditionalFormatting>
  <conditionalFormatting sqref="N82:N89">
    <cfRule type="cellIs" dxfId="44" priority="15" operator="equal">
      <formula>"+"</formula>
    </cfRule>
  </conditionalFormatting>
  <conditionalFormatting sqref="N106:N107">
    <cfRule type="cellIs" dxfId="43" priority="13" operator="equal">
      <formula>"+"</formula>
    </cfRule>
  </conditionalFormatting>
  <conditionalFormatting sqref="M162:M170">
    <cfRule type="notContainsBlanks" dxfId="42" priority="10">
      <formula>LEN(TRIM(M162))&gt;0</formula>
    </cfRule>
  </conditionalFormatting>
  <conditionalFormatting sqref="N116:N167">
    <cfRule type="cellIs" dxfId="41" priority="9" operator="equal">
      <formula>"+"</formula>
    </cfRule>
  </conditionalFormatting>
  <conditionalFormatting sqref="N114:N115">
    <cfRule type="cellIs" dxfId="40" priority="8" operator="equal">
      <formula>"+"</formula>
    </cfRule>
  </conditionalFormatting>
  <hyperlinks>
    <hyperlink ref="A301:L301" r:id="rId4" display="Подробные сведения о состоянии переправ доступны по ссылке"/>
    <hyperlink ref="A275:L275" r:id="rId5" display="Справка о развитии паводковой ситуации доступна по ссылке https://cloud.mail.ru/public/3WQu/N56iNBBtB"/>
    <hyperlink ref="A246:L246" r:id="rId6" display="Он-лайн карта данных по лесным пожарам КГАУ &quot;Лесопожарный центр&quot;"/>
    <hyperlink ref="A265" r:id="rId7" display="Сведения по предельным показателям гибели на акваториях доступны по ссылке https://obstanovka.page.link/aqua"/>
    <hyperlink ref="A265:L265" r:id="rId8" display="Сведения по показателям гибели на акваториях доступны по ссылке -  https://cloud.mail.ru/public/HNxJ/mUTzd5Hyu"/>
    <hyperlink ref="A237" r:id="rId9" display="Сведения по предельным показателям гибели при пожарах доступны по ссылке - https://obstanovka.page.link/fire "/>
    <hyperlink ref="A237:L237" r:id="rId10" display="Сведения по показателям гибели при пожарах доступны по ссылке - https://clck.ru/3FvyAT "/>
  </hyperlinks>
  <printOptions horizontalCentered="1"/>
  <pageMargins left="0.23622047244094491" right="0.23622047244094491" top="0.74803149606299213" bottom="0.35433070866141736" header="0.31496062992125984" footer="0.31496062992125984"/>
  <pageSetup paperSize="9" scale="29" firstPageNumber="0" fitToHeight="0" orientation="landscape" r:id="rId11"/>
  <headerFooter differentFirst="1">
    <oddHeader>&amp;C&amp;P</oddHeader>
  </headerFooter>
  <rowBreaks count="3" manualBreakCount="3">
    <brk id="19" max="11" man="1"/>
    <brk id="265" max="11" man="1"/>
    <brk id="307" max="11" man="1"/>
  </rowBreaks>
  <ignoredErrors>
    <ignoredError sqref="G252:H252" formula="1"/>
    <ignoredError sqref="I11:K11" numberStoredAsText="1"/>
  </ignoredErrors>
  <drawing r:id="rId12"/>
  <extLst>
    <ext xmlns:x14="http://schemas.microsoft.com/office/spreadsheetml/2009/9/main" uri="{78C0D931-6437-407d-A8EE-F0AAD7539E65}">
      <x14:conditionalFormattings>
        <x14:conditionalFormatting xmlns:xm="http://schemas.microsoft.com/office/excel/2006/main">
          <x14:cfRule type="dataBar" id="{55BC6AF3-686E-43FC-A14F-27774B89FA36}">
            <x14:dataBar minLength="0" maxLength="100" border="1">
              <x14:cfvo type="autoMin"/>
              <x14:cfvo type="autoMax"/>
              <x14:borderColor rgb="FF63C384"/>
              <x14:negativeFillColor rgb="FFFF0000"/>
              <x14:axisColor rgb="FF000000"/>
            </x14:dataBar>
          </x14:cfRule>
          <xm:sqref>G280:H283 G285:H286</xm:sqref>
        </x14:conditionalFormatting>
        <x14:conditionalFormatting xmlns:xm="http://schemas.microsoft.com/office/excel/2006/main">
          <x14:cfRule type="dataBar" id="{6588488A-E73F-431C-9BE9-AEF238859187}">
            <x14:dataBar minLength="0" maxLength="100" border="1">
              <x14:cfvo type="autoMin"/>
              <x14:cfvo type="autoMax"/>
              <x14:borderColor rgb="FF63C384"/>
              <x14:negativeFillColor rgb="FFFF0000"/>
              <x14:axisColor rgb="FF000000"/>
            </x14:dataBar>
          </x14:cfRule>
          <xm:sqref>G284:H284</xm:sqref>
        </x14:conditionalFormatting>
        <x14:conditionalFormatting xmlns:xm="http://schemas.microsoft.com/office/excel/2006/main">
          <x14:cfRule type="dataBar" id="{75DEEC9E-FE49-4D17-B6BE-66D53AE5116F}">
            <x14:dataBar minLength="0" maxLength="100" border="1" negativeBarBorderColorSameAsPositive="0">
              <x14:cfvo type="autoMin"/>
              <x14:cfvo type="autoMax"/>
              <x14:borderColor rgb="FF63C384"/>
              <x14:negativeFillColor rgb="FFFF0000"/>
              <x14:negativeBorderColor rgb="FFFF0000"/>
              <x14:axisColor rgb="FF000000"/>
            </x14:dataBar>
          </x14:cfRule>
          <xm:sqref>K280:K286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workbookViewId="0"/>
  </sheetViews>
  <sheetFormatPr defaultRowHeight="15"/>
  <sheetData/>
  <customSheetViews>
    <customSheetView guid="{095DEBB2-FB76-42D5-930E-20582D9236E6}" state="hidden">
      <pageMargins left="0.7" right="0.7" top="0.75" bottom="0.75" header="0.3" footer="0.3"/>
    </customSheetView>
    <customSheetView guid="{4D54B9FF-5492-4917-A3A9-505435B19CF7}" state="hidden">
      <pageMargins left="0.7" right="0.7" top="0.75" bottom="0.75" header="0.3" footer="0.3"/>
    </customSheetView>
    <customSheetView guid="{766F4723-E508-4E9C-8D0C-0F495F8BF148}" state="hidden">
      <pageMargins left="0.7" right="0.7" top="0.75" bottom="0.75" header="0.3" footer="0.3"/>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tabColor rgb="FFFF0000"/>
  </sheetPr>
  <dimension ref="A1:J39"/>
  <sheetViews>
    <sheetView topLeftCell="A22" zoomScale="70" zoomScaleNormal="70" workbookViewId="0">
      <selection activeCell="D34" sqref="D34"/>
    </sheetView>
  </sheetViews>
  <sheetFormatPr defaultRowHeight="18.75"/>
  <cols>
    <col min="1" max="1" width="38.85546875" style="211" customWidth="1"/>
    <col min="2" max="2" width="20" style="249" customWidth="1"/>
    <col min="3" max="3" width="13.5703125" style="253" bestFit="1" customWidth="1"/>
    <col min="4" max="4" width="115.85546875" customWidth="1"/>
    <col min="5" max="5" width="9.85546875" style="107" customWidth="1"/>
    <col min="6" max="6" width="14.28515625" customWidth="1"/>
    <col min="8" max="8" width="70" customWidth="1"/>
  </cols>
  <sheetData>
    <row r="1" spans="1:8" ht="37.5">
      <c r="A1" s="210" t="s">
        <v>1</v>
      </c>
      <c r="B1" s="248" t="s">
        <v>205</v>
      </c>
      <c r="C1" s="104" t="s">
        <v>204</v>
      </c>
      <c r="D1" s="104" t="s">
        <v>22</v>
      </c>
      <c r="E1" s="221" t="s">
        <v>203</v>
      </c>
    </row>
    <row r="2" spans="1:8" ht="75">
      <c r="A2" s="713" t="s">
        <v>1367</v>
      </c>
      <c r="B2" s="247" t="s">
        <v>365</v>
      </c>
      <c r="C2" s="714">
        <v>1</v>
      </c>
      <c r="D2" s="715" t="s">
        <v>2818</v>
      </c>
      <c r="E2" s="714" t="s">
        <v>184</v>
      </c>
      <c r="G2" s="549" t="s">
        <v>199</v>
      </c>
      <c r="H2" s="549" t="s">
        <v>1237</v>
      </c>
    </row>
    <row r="3" spans="1:8" ht="60.75" customHeight="1">
      <c r="A3" s="698" t="s">
        <v>1884</v>
      </c>
      <c r="B3" s="394" t="s">
        <v>158</v>
      </c>
      <c r="C3" s="650">
        <v>1</v>
      </c>
      <c r="D3" s="649" t="s">
        <v>1890</v>
      </c>
      <c r="E3" s="650" t="s">
        <v>171</v>
      </c>
      <c r="G3" s="549" t="s">
        <v>198</v>
      </c>
      <c r="H3" s="549" t="s">
        <v>1238</v>
      </c>
    </row>
    <row r="4" spans="1:8" ht="56.25">
      <c r="A4" s="596" t="s">
        <v>1237</v>
      </c>
      <c r="B4" s="554" t="s">
        <v>365</v>
      </c>
      <c r="C4" s="602">
        <v>1</v>
      </c>
      <c r="D4" s="599" t="s">
        <v>2083</v>
      </c>
      <c r="E4" s="549" t="s">
        <v>199</v>
      </c>
      <c r="G4" s="549" t="s">
        <v>195</v>
      </c>
      <c r="H4" s="549" t="s">
        <v>1239</v>
      </c>
    </row>
    <row r="5" spans="1:8" ht="56.25">
      <c r="A5" s="596" t="s">
        <v>1237</v>
      </c>
      <c r="B5" s="554" t="s">
        <v>365</v>
      </c>
      <c r="C5" s="602">
        <v>1</v>
      </c>
      <c r="D5" s="599" t="s">
        <v>1962</v>
      </c>
      <c r="E5" s="549" t="s">
        <v>199</v>
      </c>
      <c r="G5" s="549" t="s">
        <v>197</v>
      </c>
      <c r="H5" s="549" t="s">
        <v>1240</v>
      </c>
    </row>
    <row r="6" spans="1:8" ht="56.25">
      <c r="A6" s="596" t="s">
        <v>1500</v>
      </c>
      <c r="B6" s="554" t="s">
        <v>158</v>
      </c>
      <c r="C6" s="602">
        <v>1</v>
      </c>
      <c r="D6" s="599" t="s">
        <v>2000</v>
      </c>
      <c r="E6" s="549" t="s">
        <v>198</v>
      </c>
      <c r="G6" s="549" t="s">
        <v>193</v>
      </c>
      <c r="H6" s="549" t="s">
        <v>1241</v>
      </c>
    </row>
    <row r="7" spans="1:8" ht="56.25">
      <c r="A7" s="596" t="s">
        <v>2038</v>
      </c>
      <c r="B7" s="554" t="s">
        <v>365</v>
      </c>
      <c r="C7" s="602">
        <v>1</v>
      </c>
      <c r="D7" s="599" t="s">
        <v>2039</v>
      </c>
      <c r="E7" s="549" t="s">
        <v>183</v>
      </c>
      <c r="G7" s="549" t="s">
        <v>174</v>
      </c>
      <c r="H7" s="549" t="s">
        <v>1242</v>
      </c>
    </row>
    <row r="8" spans="1:8" ht="75">
      <c r="A8" s="596" t="s">
        <v>2082</v>
      </c>
      <c r="B8" s="554" t="s">
        <v>158</v>
      </c>
      <c r="C8" s="602">
        <v>1</v>
      </c>
      <c r="D8" s="599" t="s">
        <v>2086</v>
      </c>
      <c r="E8" s="549" t="s">
        <v>184</v>
      </c>
      <c r="G8" s="549" t="s">
        <v>196</v>
      </c>
      <c r="H8" s="549" t="s">
        <v>937</v>
      </c>
    </row>
    <row r="9" spans="1:8" ht="56.25">
      <c r="A9" s="596" t="s">
        <v>1477</v>
      </c>
      <c r="B9" s="554" t="s">
        <v>158</v>
      </c>
      <c r="C9" s="602">
        <v>1</v>
      </c>
      <c r="D9" s="599" t="s">
        <v>2200</v>
      </c>
      <c r="E9" s="549" t="s">
        <v>167</v>
      </c>
      <c r="G9" s="549" t="s">
        <v>1243</v>
      </c>
      <c r="H9" s="549" t="s">
        <v>942</v>
      </c>
    </row>
    <row r="10" spans="1:8" ht="56.25">
      <c r="A10" s="596" t="s">
        <v>2228</v>
      </c>
      <c r="B10" s="554" t="s">
        <v>2231</v>
      </c>
      <c r="C10" s="602">
        <v>1</v>
      </c>
      <c r="D10" s="599" t="s">
        <v>2295</v>
      </c>
      <c r="E10" s="549" t="s">
        <v>185</v>
      </c>
      <c r="G10" s="549" t="s">
        <v>184</v>
      </c>
      <c r="H10" s="549" t="s">
        <v>938</v>
      </c>
    </row>
    <row r="11" spans="1:8" ht="43.5" customHeight="1">
      <c r="A11" s="698" t="s">
        <v>2296</v>
      </c>
      <c r="B11" s="394" t="s">
        <v>158</v>
      </c>
      <c r="C11" s="650">
        <v>1</v>
      </c>
      <c r="D11" s="649" t="s">
        <v>2297</v>
      </c>
      <c r="E11" s="650" t="s">
        <v>186</v>
      </c>
      <c r="G11" s="549" t="s">
        <v>194</v>
      </c>
      <c r="H11" s="549" t="s">
        <v>939</v>
      </c>
    </row>
    <row r="12" spans="1:8" ht="41.25" customHeight="1">
      <c r="A12" s="698" t="s">
        <v>1330</v>
      </c>
      <c r="B12" s="394" t="s">
        <v>158</v>
      </c>
      <c r="C12" s="650">
        <v>1</v>
      </c>
      <c r="D12" s="649" t="s">
        <v>2306</v>
      </c>
      <c r="E12" s="650" t="s">
        <v>179</v>
      </c>
      <c r="G12" s="549" t="s">
        <v>192</v>
      </c>
      <c r="H12" s="549" t="s">
        <v>943</v>
      </c>
    </row>
    <row r="13" spans="1:8" ht="75">
      <c r="A13" s="596" t="s">
        <v>2321</v>
      </c>
      <c r="B13" s="554" t="s">
        <v>158</v>
      </c>
      <c r="C13" s="602">
        <v>1</v>
      </c>
      <c r="D13" s="599" t="s">
        <v>2319</v>
      </c>
      <c r="E13" s="549" t="s">
        <v>186</v>
      </c>
      <c r="G13" s="549" t="s">
        <v>191</v>
      </c>
      <c r="H13" s="549" t="s">
        <v>940</v>
      </c>
    </row>
    <row r="14" spans="1:8" ht="56.25">
      <c r="A14" s="596" t="s">
        <v>2381</v>
      </c>
      <c r="B14" s="554" t="s">
        <v>158</v>
      </c>
      <c r="C14" s="602">
        <v>1</v>
      </c>
      <c r="D14" s="599" t="s">
        <v>2383</v>
      </c>
      <c r="E14" s="549" t="s">
        <v>193</v>
      </c>
      <c r="G14" s="549" t="s">
        <v>187</v>
      </c>
      <c r="H14" s="549" t="s">
        <v>941</v>
      </c>
    </row>
    <row r="15" spans="1:8" ht="56.25">
      <c r="A15" s="596" t="s">
        <v>1500</v>
      </c>
      <c r="B15" s="554" t="s">
        <v>158</v>
      </c>
      <c r="C15" s="602">
        <v>1</v>
      </c>
      <c r="D15" s="599" t="s">
        <v>2518</v>
      </c>
      <c r="E15" s="549" t="s">
        <v>198</v>
      </c>
      <c r="G15" s="549" t="s">
        <v>190</v>
      </c>
      <c r="H15" s="549" t="s">
        <v>954</v>
      </c>
    </row>
    <row r="16" spans="1:8" ht="56.25">
      <c r="A16" s="740" t="s">
        <v>1813</v>
      </c>
      <c r="B16" s="741" t="s">
        <v>158</v>
      </c>
      <c r="C16" s="742">
        <v>1</v>
      </c>
      <c r="D16" s="743" t="s">
        <v>2982</v>
      </c>
      <c r="E16" s="742" t="s">
        <v>188</v>
      </c>
      <c r="G16" s="549" t="s">
        <v>189</v>
      </c>
      <c r="H16" s="549" t="s">
        <v>946</v>
      </c>
    </row>
    <row r="17" spans="1:10" ht="37.5">
      <c r="A17" s="695" t="s">
        <v>1294</v>
      </c>
      <c r="B17" s="554" t="s">
        <v>158</v>
      </c>
      <c r="C17" s="697">
        <v>1</v>
      </c>
      <c r="D17" s="599" t="s">
        <v>2551</v>
      </c>
      <c r="E17" s="696" t="s">
        <v>1244</v>
      </c>
      <c r="G17" s="549" t="s">
        <v>188</v>
      </c>
      <c r="H17" s="549" t="s">
        <v>945</v>
      </c>
    </row>
    <row r="18" spans="1:10" ht="56.25">
      <c r="A18" s="699" t="s">
        <v>1668</v>
      </c>
      <c r="B18" s="554" t="s">
        <v>314</v>
      </c>
      <c r="C18" s="697">
        <v>1</v>
      </c>
      <c r="D18" s="599" t="s">
        <v>2590</v>
      </c>
      <c r="E18" s="549" t="s">
        <v>170</v>
      </c>
      <c r="F18" s="430"/>
      <c r="G18" s="549" t="s">
        <v>180</v>
      </c>
      <c r="H18" s="549" t="s">
        <v>947</v>
      </c>
    </row>
    <row r="19" spans="1:10" ht="56.25">
      <c r="A19" s="700" t="s">
        <v>2614</v>
      </c>
      <c r="B19" s="554" t="s">
        <v>2620</v>
      </c>
      <c r="C19" s="701">
        <v>1</v>
      </c>
      <c r="D19" s="599" t="s">
        <v>2617</v>
      </c>
      <c r="E19" s="549" t="s">
        <v>182</v>
      </c>
      <c r="G19" s="549" t="s">
        <v>185</v>
      </c>
      <c r="H19" s="549" t="s">
        <v>956</v>
      </c>
    </row>
    <row r="20" spans="1:10" ht="56.25">
      <c r="A20" s="700" t="s">
        <v>1668</v>
      </c>
      <c r="B20" s="554" t="s">
        <v>158</v>
      </c>
      <c r="C20" s="701">
        <v>1</v>
      </c>
      <c r="D20" s="599" t="s">
        <v>2695</v>
      </c>
      <c r="E20" s="549" t="s">
        <v>170</v>
      </c>
      <c r="G20" s="549" t="s">
        <v>202</v>
      </c>
      <c r="H20" s="549" t="s">
        <v>957</v>
      </c>
    </row>
    <row r="21" spans="1:10" ht="56.25">
      <c r="A21" s="700" t="s">
        <v>1477</v>
      </c>
      <c r="B21" s="554" t="s">
        <v>2621</v>
      </c>
      <c r="C21" s="701">
        <v>1</v>
      </c>
      <c r="D21" s="599" t="s">
        <v>2797</v>
      </c>
      <c r="E21" s="549" t="s">
        <v>167</v>
      </c>
      <c r="G21" s="549" t="s">
        <v>186</v>
      </c>
      <c r="H21" s="549" t="s">
        <v>948</v>
      </c>
    </row>
    <row r="22" spans="1:10" ht="56.25">
      <c r="A22" s="700" t="s">
        <v>1315</v>
      </c>
      <c r="B22" s="554" t="s">
        <v>314</v>
      </c>
      <c r="C22" s="701">
        <v>1</v>
      </c>
      <c r="D22" s="599" t="s">
        <v>2815</v>
      </c>
      <c r="E22" s="549" t="s">
        <v>179</v>
      </c>
      <c r="G22" s="549" t="s">
        <v>176</v>
      </c>
      <c r="H22" s="549" t="s">
        <v>959</v>
      </c>
    </row>
    <row r="23" spans="1:10" ht="37.5" customHeight="1">
      <c r="A23" s="569" t="s">
        <v>1668</v>
      </c>
      <c r="B23" s="249" t="s">
        <v>158</v>
      </c>
      <c r="C23" s="701">
        <v>1</v>
      </c>
      <c r="D23" s="599" t="s">
        <v>2832</v>
      </c>
      <c r="E23" s="549" t="s">
        <v>170</v>
      </c>
      <c r="F23" s="722"/>
      <c r="G23" s="723" t="s">
        <v>3040</v>
      </c>
      <c r="H23" s="723" t="s">
        <v>960</v>
      </c>
      <c r="I23" s="722"/>
      <c r="J23" s="722"/>
    </row>
    <row r="24" spans="1:10" ht="60.75" customHeight="1">
      <c r="A24" s="527" t="s">
        <v>1265</v>
      </c>
      <c r="B24" s="554" t="s">
        <v>314</v>
      </c>
      <c r="C24" s="725">
        <v>1</v>
      </c>
      <c r="D24" s="599" t="s">
        <v>2840</v>
      </c>
      <c r="E24" s="602" t="s">
        <v>177</v>
      </c>
      <c r="F24" s="722"/>
      <c r="G24" s="723" t="s">
        <v>3039</v>
      </c>
      <c r="H24" s="723" t="s">
        <v>961</v>
      </c>
      <c r="I24" s="722"/>
      <c r="J24" s="722"/>
    </row>
    <row r="25" spans="1:10" ht="45.75" customHeight="1">
      <c r="A25" s="728" t="s">
        <v>1884</v>
      </c>
      <c r="B25" s="554" t="s">
        <v>158</v>
      </c>
      <c r="C25" s="602">
        <v>1</v>
      </c>
      <c r="D25" s="599" t="s">
        <v>2901</v>
      </c>
      <c r="E25" s="602" t="s">
        <v>171</v>
      </c>
      <c r="G25" s="549" t="s">
        <v>183</v>
      </c>
      <c r="H25" s="549" t="s">
        <v>955</v>
      </c>
    </row>
    <row r="26" spans="1:10" ht="56.25">
      <c r="A26" s="728" t="s">
        <v>1500</v>
      </c>
      <c r="B26" s="554" t="s">
        <v>158</v>
      </c>
      <c r="C26" s="602">
        <v>1</v>
      </c>
      <c r="D26" s="599" t="s">
        <v>2910</v>
      </c>
      <c r="E26" s="602" t="s">
        <v>198</v>
      </c>
      <c r="F26" s="430"/>
      <c r="G26" s="549" t="s">
        <v>182</v>
      </c>
      <c r="H26" s="549" t="s">
        <v>962</v>
      </c>
    </row>
    <row r="27" spans="1:10" ht="56.25">
      <c r="A27" s="728" t="s">
        <v>1813</v>
      </c>
      <c r="B27" s="554" t="s">
        <v>158</v>
      </c>
      <c r="C27" s="602">
        <v>1</v>
      </c>
      <c r="D27" s="599" t="s">
        <v>2913</v>
      </c>
      <c r="E27" s="602" t="s">
        <v>188</v>
      </c>
      <c r="G27" s="549" t="s">
        <v>171</v>
      </c>
      <c r="H27" s="549" t="s">
        <v>951</v>
      </c>
    </row>
    <row r="28" spans="1:10" ht="56.25">
      <c r="A28" s="728" t="s">
        <v>2925</v>
      </c>
      <c r="B28" s="554" t="s">
        <v>158</v>
      </c>
      <c r="C28" s="602">
        <v>1</v>
      </c>
      <c r="D28" s="599" t="s">
        <v>2929</v>
      </c>
      <c r="E28" s="602" t="s">
        <v>197</v>
      </c>
      <c r="G28" s="549" t="s">
        <v>178</v>
      </c>
      <c r="H28" s="549" t="s">
        <v>963</v>
      </c>
    </row>
    <row r="29" spans="1:10" ht="56.25">
      <c r="A29" s="569" t="s">
        <v>2176</v>
      </c>
      <c r="B29" s="554" t="s">
        <v>158</v>
      </c>
      <c r="C29" s="602">
        <v>1</v>
      </c>
      <c r="D29" s="599" t="s">
        <v>2951</v>
      </c>
      <c r="E29" s="602" t="s">
        <v>200</v>
      </c>
      <c r="G29" s="549" t="s">
        <v>181</v>
      </c>
      <c r="H29" s="549" t="s">
        <v>952</v>
      </c>
    </row>
    <row r="30" spans="1:10" ht="37.5">
      <c r="A30" s="233" t="s">
        <v>1701</v>
      </c>
      <c r="B30" s="554" t="s">
        <v>314</v>
      </c>
      <c r="C30" s="602">
        <v>1</v>
      </c>
      <c r="D30" s="599" t="s">
        <v>2953</v>
      </c>
      <c r="E30" s="602" t="s">
        <v>201</v>
      </c>
      <c r="G30" s="549" t="s">
        <v>177</v>
      </c>
      <c r="H30" s="549" t="s">
        <v>964</v>
      </c>
    </row>
    <row r="31" spans="1:10" ht="56.25">
      <c r="A31" s="728" t="s">
        <v>1500</v>
      </c>
      <c r="B31" s="554" t="s">
        <v>158</v>
      </c>
      <c r="C31" s="602">
        <v>1</v>
      </c>
      <c r="D31" s="599" t="s">
        <v>2981</v>
      </c>
      <c r="E31" s="602" t="s">
        <v>198</v>
      </c>
      <c r="G31" s="549" t="s">
        <v>175</v>
      </c>
      <c r="H31" s="549" t="s">
        <v>970</v>
      </c>
    </row>
    <row r="32" spans="1:10" ht="41.25" customHeight="1">
      <c r="A32" s="728" t="s">
        <v>1668</v>
      </c>
      <c r="B32" s="554" t="s">
        <v>314</v>
      </c>
      <c r="C32" s="602">
        <v>1</v>
      </c>
      <c r="D32" s="599" t="s">
        <v>3007</v>
      </c>
      <c r="E32" s="602" t="s">
        <v>170</v>
      </c>
      <c r="G32" s="549" t="s">
        <v>179</v>
      </c>
      <c r="H32" s="549" t="s">
        <v>953</v>
      </c>
    </row>
    <row r="33" spans="1:8" ht="56.25">
      <c r="A33" s="554" t="s">
        <v>1545</v>
      </c>
      <c r="B33" s="554" t="s">
        <v>158</v>
      </c>
      <c r="C33" s="602">
        <v>1</v>
      </c>
      <c r="D33" s="599" t="s">
        <v>3042</v>
      </c>
      <c r="E33" s="602" t="s">
        <v>3039</v>
      </c>
      <c r="G33" s="549" t="s">
        <v>170</v>
      </c>
      <c r="H33" s="549" t="s">
        <v>965</v>
      </c>
    </row>
    <row r="34" spans="1:8" ht="75">
      <c r="A34" s="554" t="s">
        <v>1478</v>
      </c>
      <c r="B34" s="554" t="s">
        <v>158</v>
      </c>
      <c r="C34" s="602">
        <v>1</v>
      </c>
      <c r="D34" s="599" t="s">
        <v>3036</v>
      </c>
      <c r="E34" s="744" t="s">
        <v>202</v>
      </c>
      <c r="G34" s="549" t="s">
        <v>173</v>
      </c>
      <c r="H34" s="549" t="s">
        <v>966</v>
      </c>
    </row>
    <row r="35" spans="1:8" ht="37.5">
      <c r="A35" s="728" t="s">
        <v>2614</v>
      </c>
      <c r="B35" s="554" t="s">
        <v>158</v>
      </c>
      <c r="C35" s="602">
        <v>1</v>
      </c>
      <c r="D35" s="599" t="s">
        <v>3043</v>
      </c>
      <c r="E35" s="602" t="s">
        <v>182</v>
      </c>
      <c r="G35" s="549" t="s">
        <v>168</v>
      </c>
      <c r="H35" s="549" t="s">
        <v>967</v>
      </c>
    </row>
    <row r="36" spans="1:8" ht="56.25">
      <c r="A36" s="728" t="s">
        <v>2562</v>
      </c>
      <c r="B36" s="554" t="s">
        <v>314</v>
      </c>
      <c r="C36" s="602">
        <v>1</v>
      </c>
      <c r="D36" s="599" t="s">
        <v>3099</v>
      </c>
      <c r="E36" s="549" t="s">
        <v>193</v>
      </c>
      <c r="G36" s="549" t="s">
        <v>172</v>
      </c>
      <c r="H36" s="549" t="s">
        <v>968</v>
      </c>
    </row>
    <row r="37" spans="1:8">
      <c r="A37" s="728"/>
      <c r="B37" s="554"/>
      <c r="C37" s="602"/>
      <c r="D37" s="599"/>
      <c r="E37" s="602"/>
      <c r="G37" s="549" t="s">
        <v>201</v>
      </c>
      <c r="H37" s="549" t="s">
        <v>169</v>
      </c>
    </row>
    <row r="38" spans="1:8">
      <c r="G38" s="549" t="s">
        <v>167</v>
      </c>
      <c r="H38" s="549" t="s">
        <v>1246</v>
      </c>
    </row>
    <row r="39" spans="1:8">
      <c r="G39" s="549" t="s">
        <v>200</v>
      </c>
      <c r="H39" s="549" t="s">
        <v>971</v>
      </c>
    </row>
  </sheetData>
  <customSheetViews>
    <customSheetView guid="{095DEBB2-FB76-42D5-930E-20582D9236E6}" scale="70">
      <selection activeCell="B3" sqref="B3"/>
      <pageMargins left="0.7" right="0.7" top="0.75" bottom="0.75" header="0.3" footer="0.3"/>
      <pageSetup paperSize="9" orientation="portrait" r:id="rId1"/>
    </customSheetView>
    <customSheetView guid="{4D54B9FF-5492-4917-A3A9-505435B19CF7}" scale="70">
      <selection activeCell="B3" sqref="B3"/>
      <pageMargins left="0.7" right="0.7" top="0.75" bottom="0.75" header="0.3" footer="0.3"/>
      <pageSetup paperSize="9" orientation="portrait" r:id="rId2"/>
    </customSheetView>
    <customSheetView guid="{766F4723-E508-4E9C-8D0C-0F495F8BF148}" scale="70">
      <selection activeCell="B3" sqref="B3"/>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rgb="FFFF0000"/>
  </sheetPr>
  <dimension ref="A1:I81"/>
  <sheetViews>
    <sheetView topLeftCell="A40" zoomScale="70" zoomScaleNormal="70" workbookViewId="0">
      <selection activeCell="C66" sqref="C66"/>
    </sheetView>
  </sheetViews>
  <sheetFormatPr defaultRowHeight="28.5"/>
  <cols>
    <col min="1" max="1" width="67.28515625" customWidth="1"/>
    <col min="2" max="2" width="20" customWidth="1"/>
    <col min="3" max="3" width="22.7109375" customWidth="1"/>
    <col min="4" max="4" width="21.28515625" customWidth="1"/>
    <col min="5" max="5" width="20.42578125" style="69" customWidth="1"/>
    <col min="6" max="6" width="17.28515625" bestFit="1" customWidth="1"/>
    <col min="8" max="8" width="41.7109375" style="70" bestFit="1" customWidth="1"/>
    <col min="9" max="9" width="9" style="70" bestFit="1" customWidth="1"/>
  </cols>
  <sheetData>
    <row r="1" spans="1:9" ht="18.75">
      <c r="A1" s="93" t="s">
        <v>136</v>
      </c>
      <c r="B1" s="93" t="s">
        <v>213</v>
      </c>
      <c r="C1" s="93" t="s">
        <v>1399</v>
      </c>
      <c r="D1" s="93" t="s">
        <v>214</v>
      </c>
      <c r="E1" s="93" t="s">
        <v>215</v>
      </c>
      <c r="F1" s="93" t="s">
        <v>216</v>
      </c>
      <c r="H1"/>
      <c r="I1"/>
    </row>
    <row r="2" spans="1:9" ht="20.25" customHeight="1">
      <c r="A2" s="94" t="s">
        <v>937</v>
      </c>
      <c r="B2" s="136">
        <v>0</v>
      </c>
      <c r="C2" s="94">
        <v>2</v>
      </c>
      <c r="D2" s="94">
        <f>IF(AND(B2=C2,B2&gt;0),0.0001,(IF(AND(B2=C2,B2=0),0,(IF(AND(B2&lt;C2,B2&gt;0),ROUND(((B2/C2)*100)-100,0),(IF(B2&lt;C2,(-100),ROUND((((B2/C2)*100)-100),0))))))))</f>
        <v>-100</v>
      </c>
      <c r="E2" s="94" t="s">
        <v>153</v>
      </c>
      <c r="F2" s="94"/>
      <c r="H2"/>
      <c r="I2"/>
    </row>
    <row r="3" spans="1:9" ht="20.25" customHeight="1">
      <c r="A3" s="94" t="s">
        <v>938</v>
      </c>
      <c r="B3" s="136">
        <v>3</v>
      </c>
      <c r="C3" s="94">
        <v>5</v>
      </c>
      <c r="D3" s="94">
        <f t="shared" ref="D3:D40" si="0">IF(AND(B3=C3,B3&gt;0),0.0001,(IF(AND(B3=C3,B3=0),0,(IF(AND(B3&lt;C3,B3&gt;0),ROUND(((B3/C3)*100)-100,0),(IF(B3&lt;C3,(-100),ROUND((((B3/C3)*100)-100),0))))))))</f>
        <v>-40</v>
      </c>
      <c r="E3" s="94" t="s">
        <v>153</v>
      </c>
      <c r="F3" s="94"/>
      <c r="H3"/>
      <c r="I3"/>
    </row>
    <row r="4" spans="1:9" ht="22.5" customHeight="1">
      <c r="A4" s="94" t="s">
        <v>939</v>
      </c>
      <c r="B4" s="136">
        <v>0</v>
      </c>
      <c r="C4" s="94">
        <v>2</v>
      </c>
      <c r="D4" s="94">
        <f t="shared" si="0"/>
        <v>-100</v>
      </c>
      <c r="E4" s="94" t="s">
        <v>153</v>
      </c>
      <c r="F4" s="94"/>
      <c r="H4"/>
      <c r="I4"/>
    </row>
    <row r="5" spans="1:9" ht="18.75">
      <c r="A5" s="94" t="s">
        <v>940</v>
      </c>
      <c r="B5" s="136">
        <v>0</v>
      </c>
      <c r="C5" s="94">
        <v>5</v>
      </c>
      <c r="D5" s="94">
        <f t="shared" si="0"/>
        <v>-100</v>
      </c>
      <c r="E5" s="94" t="s">
        <v>153</v>
      </c>
      <c r="F5" s="94"/>
      <c r="H5"/>
      <c r="I5"/>
    </row>
    <row r="6" spans="1:9" ht="18.75">
      <c r="A6" s="94" t="s">
        <v>941</v>
      </c>
      <c r="B6" s="136">
        <v>6</v>
      </c>
      <c r="C6" s="94">
        <v>7</v>
      </c>
      <c r="D6" s="94">
        <f t="shared" si="0"/>
        <v>-14</v>
      </c>
      <c r="E6" s="94" t="s">
        <v>153</v>
      </c>
      <c r="F6" s="94"/>
      <c r="H6"/>
      <c r="I6"/>
    </row>
    <row r="7" spans="1:9" ht="18.75">
      <c r="A7" s="94" t="s">
        <v>942</v>
      </c>
      <c r="B7" s="136">
        <v>0</v>
      </c>
      <c r="C7" s="94">
        <v>9</v>
      </c>
      <c r="D7" s="94">
        <f t="shared" si="0"/>
        <v>-100</v>
      </c>
      <c r="E7" s="94" t="s">
        <v>153</v>
      </c>
      <c r="F7" s="94"/>
      <c r="H7"/>
      <c r="I7"/>
    </row>
    <row r="8" spans="1:9" ht="18.75">
      <c r="A8" s="94" t="s">
        <v>943</v>
      </c>
      <c r="B8" s="136">
        <v>2</v>
      </c>
      <c r="C8" s="94">
        <v>7</v>
      </c>
      <c r="D8" s="94">
        <f t="shared" si="0"/>
        <v>-71</v>
      </c>
      <c r="E8" s="94" t="s">
        <v>153</v>
      </c>
      <c r="F8" s="94"/>
      <c r="H8"/>
      <c r="I8"/>
    </row>
    <row r="9" spans="1:9" ht="18.75">
      <c r="A9" s="94" t="s">
        <v>944</v>
      </c>
      <c r="B9" s="136">
        <v>1</v>
      </c>
      <c r="C9" s="94">
        <v>2</v>
      </c>
      <c r="D9" s="94">
        <f t="shared" si="0"/>
        <v>-50</v>
      </c>
      <c r="E9" s="94" t="s">
        <v>153</v>
      </c>
      <c r="F9" s="94"/>
      <c r="H9"/>
      <c r="I9"/>
    </row>
    <row r="10" spans="1:9" ht="18.75">
      <c r="A10" s="94" t="s">
        <v>945</v>
      </c>
      <c r="B10" s="136">
        <v>2</v>
      </c>
      <c r="C10" s="94">
        <v>10</v>
      </c>
      <c r="D10" s="94">
        <f t="shared" si="0"/>
        <v>-80</v>
      </c>
      <c r="E10" s="94" t="s">
        <v>153</v>
      </c>
      <c r="F10" s="94"/>
      <c r="H10"/>
      <c r="I10"/>
    </row>
    <row r="11" spans="1:9" ht="18.75">
      <c r="A11" s="94" t="s">
        <v>946</v>
      </c>
      <c r="B11" s="136">
        <v>5</v>
      </c>
      <c r="C11" s="94">
        <v>8</v>
      </c>
      <c r="D11" s="94">
        <f t="shared" si="0"/>
        <v>-38</v>
      </c>
      <c r="E11" s="94" t="s">
        <v>153</v>
      </c>
      <c r="F11" s="94"/>
      <c r="H11"/>
      <c r="I11"/>
    </row>
    <row r="12" spans="1:9" ht="18.75">
      <c r="A12" s="94" t="s">
        <v>947</v>
      </c>
      <c r="B12" s="136">
        <v>1</v>
      </c>
      <c r="C12" s="94">
        <v>4</v>
      </c>
      <c r="D12" s="94">
        <f t="shared" si="0"/>
        <v>-75</v>
      </c>
      <c r="E12" s="94" t="s">
        <v>153</v>
      </c>
      <c r="F12" s="94"/>
      <c r="H12"/>
      <c r="I12"/>
    </row>
    <row r="13" spans="1:9" ht="18.75">
      <c r="A13" s="94" t="s">
        <v>948</v>
      </c>
      <c r="B13" s="136">
        <v>4</v>
      </c>
      <c r="C13" s="94">
        <v>4</v>
      </c>
      <c r="D13" s="94">
        <f t="shared" si="0"/>
        <v>1E-4</v>
      </c>
      <c r="E13" s="94" t="s">
        <v>153</v>
      </c>
      <c r="F13" s="94"/>
      <c r="H13"/>
      <c r="I13"/>
    </row>
    <row r="14" spans="1:9" ht="18.75">
      <c r="A14" s="94" t="s">
        <v>949</v>
      </c>
      <c r="B14" s="136">
        <v>12</v>
      </c>
      <c r="C14" s="94">
        <v>33</v>
      </c>
      <c r="D14" s="94">
        <f t="shared" si="0"/>
        <v>-64</v>
      </c>
      <c r="E14" s="94" t="s">
        <v>153</v>
      </c>
      <c r="F14" s="94"/>
      <c r="H14"/>
      <c r="I14"/>
    </row>
    <row r="15" spans="1:9" ht="18.75">
      <c r="A15" s="94" t="s">
        <v>950</v>
      </c>
      <c r="B15" s="136">
        <v>3</v>
      </c>
      <c r="C15" s="94">
        <v>7</v>
      </c>
      <c r="D15" s="94">
        <f t="shared" si="0"/>
        <v>-57</v>
      </c>
      <c r="E15" s="94" t="s">
        <v>153</v>
      </c>
      <c r="F15" s="94"/>
      <c r="H15"/>
      <c r="I15"/>
    </row>
    <row r="16" spans="1:9" ht="18.75">
      <c r="A16" s="94" t="s">
        <v>951</v>
      </c>
      <c r="B16" s="136">
        <v>5</v>
      </c>
      <c r="C16" s="94">
        <v>9</v>
      </c>
      <c r="D16" s="94">
        <f t="shared" si="0"/>
        <v>-44</v>
      </c>
      <c r="E16" s="94" t="s">
        <v>153</v>
      </c>
      <c r="F16" s="94"/>
      <c r="H16" t="s">
        <v>125</v>
      </c>
      <c r="I16"/>
    </row>
    <row r="17" spans="1:9" ht="18.75">
      <c r="A17" s="94" t="s">
        <v>952</v>
      </c>
      <c r="B17" s="136">
        <v>6</v>
      </c>
      <c r="C17" s="94">
        <v>7</v>
      </c>
      <c r="D17" s="94">
        <f t="shared" si="0"/>
        <v>-14</v>
      </c>
      <c r="E17" s="94" t="s">
        <v>153</v>
      </c>
      <c r="F17" s="94"/>
      <c r="H17"/>
      <c r="I17"/>
    </row>
    <row r="18" spans="1:9" ht="18.75">
      <c r="A18" s="94" t="s">
        <v>953</v>
      </c>
      <c r="B18" s="136">
        <v>4</v>
      </c>
      <c r="C18" s="94">
        <v>6</v>
      </c>
      <c r="D18" s="94">
        <f t="shared" si="0"/>
        <v>-33</v>
      </c>
      <c r="E18" s="94" t="s">
        <v>153</v>
      </c>
      <c r="F18" s="94"/>
      <c r="H18"/>
      <c r="I18"/>
    </row>
    <row r="19" spans="1:9" ht="18.75">
      <c r="A19" s="94" t="s">
        <v>169</v>
      </c>
      <c r="B19" s="136">
        <v>3</v>
      </c>
      <c r="C19" s="94">
        <v>4</v>
      </c>
      <c r="D19" s="94">
        <f t="shared" si="0"/>
        <v>-25</v>
      </c>
      <c r="E19" s="94" t="s">
        <v>153</v>
      </c>
      <c r="F19" s="94"/>
      <c r="H19"/>
      <c r="I19"/>
    </row>
    <row r="20" spans="1:9" ht="18.75">
      <c r="A20" s="94" t="s">
        <v>954</v>
      </c>
      <c r="B20" s="136">
        <v>7</v>
      </c>
      <c r="C20" s="94">
        <v>5</v>
      </c>
      <c r="D20" s="94">
        <f t="shared" si="0"/>
        <v>40</v>
      </c>
      <c r="E20" s="94" t="s">
        <v>153</v>
      </c>
      <c r="F20" s="94"/>
      <c r="H20"/>
      <c r="I20"/>
    </row>
    <row r="21" spans="1:9" ht="18.75">
      <c r="A21" s="94" t="s">
        <v>955</v>
      </c>
      <c r="B21" s="136">
        <v>5</v>
      </c>
      <c r="C21" s="94">
        <v>3</v>
      </c>
      <c r="D21" s="94">
        <f t="shared" si="0"/>
        <v>67</v>
      </c>
      <c r="E21" s="94" t="s">
        <v>153</v>
      </c>
      <c r="F21" s="94"/>
      <c r="H21"/>
      <c r="I21"/>
    </row>
    <row r="22" spans="1:9" ht="18.75">
      <c r="A22" s="94" t="s">
        <v>956</v>
      </c>
      <c r="B22" s="136">
        <v>0</v>
      </c>
      <c r="C22" s="94">
        <v>7</v>
      </c>
      <c r="D22" s="94">
        <f t="shared" si="0"/>
        <v>-100</v>
      </c>
      <c r="E22" s="94" t="s">
        <v>153</v>
      </c>
      <c r="F22" s="94"/>
      <c r="H22"/>
      <c r="I22"/>
    </row>
    <row r="23" spans="1:9" ht="18.75">
      <c r="A23" s="94" t="s">
        <v>957</v>
      </c>
      <c r="B23" s="136">
        <v>1</v>
      </c>
      <c r="C23" s="94">
        <v>4</v>
      </c>
      <c r="D23" s="94">
        <f t="shared" si="0"/>
        <v>-75</v>
      </c>
      <c r="E23" s="94" t="s">
        <v>153</v>
      </c>
      <c r="F23" s="94"/>
      <c r="H23"/>
      <c r="I23"/>
    </row>
    <row r="24" spans="1:9" ht="18.75">
      <c r="A24" s="94" t="s">
        <v>958</v>
      </c>
      <c r="B24" s="136">
        <v>1</v>
      </c>
      <c r="C24" s="94">
        <v>4</v>
      </c>
      <c r="D24" s="94">
        <f t="shared" si="0"/>
        <v>-75</v>
      </c>
      <c r="E24" s="94" t="s">
        <v>153</v>
      </c>
      <c r="F24" s="94"/>
      <c r="H24"/>
      <c r="I24"/>
    </row>
    <row r="25" spans="1:9" ht="18.75">
      <c r="A25" s="94" t="s">
        <v>959</v>
      </c>
      <c r="B25" s="136">
        <v>2</v>
      </c>
      <c r="C25" s="94">
        <v>3</v>
      </c>
      <c r="D25" s="94">
        <f t="shared" si="0"/>
        <v>-33</v>
      </c>
      <c r="E25" s="94" t="s">
        <v>153</v>
      </c>
      <c r="F25" s="94"/>
      <c r="H25"/>
      <c r="I25"/>
    </row>
    <row r="26" spans="1:9" ht="18.75">
      <c r="A26" s="94" t="s">
        <v>960</v>
      </c>
      <c r="B26" s="136">
        <v>0</v>
      </c>
      <c r="C26" s="94">
        <v>2</v>
      </c>
      <c r="D26" s="94">
        <f t="shared" si="0"/>
        <v>-100</v>
      </c>
      <c r="E26" s="94" t="s">
        <v>153</v>
      </c>
      <c r="F26" s="94"/>
      <c r="H26"/>
      <c r="I26"/>
    </row>
    <row r="27" spans="1:9" ht="18.75">
      <c r="A27" s="94" t="s">
        <v>961</v>
      </c>
      <c r="B27" s="136">
        <v>0</v>
      </c>
      <c r="C27" s="94">
        <v>2</v>
      </c>
      <c r="D27" s="94">
        <f t="shared" si="0"/>
        <v>-100</v>
      </c>
      <c r="E27" s="94" t="s">
        <v>153</v>
      </c>
      <c r="F27" s="94"/>
      <c r="H27"/>
      <c r="I27"/>
    </row>
    <row r="28" spans="1:9" ht="18.75">
      <c r="A28" s="94" t="s">
        <v>962</v>
      </c>
      <c r="B28" s="136">
        <v>1</v>
      </c>
      <c r="C28" s="94">
        <v>4</v>
      </c>
      <c r="D28" s="94">
        <f t="shared" si="0"/>
        <v>-75</v>
      </c>
      <c r="E28" s="94" t="s">
        <v>153</v>
      </c>
      <c r="F28" s="94"/>
      <c r="H28"/>
      <c r="I28"/>
    </row>
    <row r="29" spans="1:9" ht="18.75">
      <c r="A29" s="94" t="s">
        <v>963</v>
      </c>
      <c r="B29" s="136">
        <v>0</v>
      </c>
      <c r="C29" s="94">
        <v>2</v>
      </c>
      <c r="D29" s="94">
        <f t="shared" si="0"/>
        <v>-100</v>
      </c>
      <c r="E29" s="94" t="s">
        <v>153</v>
      </c>
      <c r="F29" s="94"/>
      <c r="H29"/>
      <c r="I29"/>
    </row>
    <row r="30" spans="1:9" ht="18.75">
      <c r="A30" s="94" t="s">
        <v>964</v>
      </c>
      <c r="B30" s="136">
        <v>2</v>
      </c>
      <c r="C30" s="94">
        <v>3</v>
      </c>
      <c r="D30" s="94">
        <f t="shared" si="0"/>
        <v>-33</v>
      </c>
      <c r="E30" s="94" t="s">
        <v>153</v>
      </c>
      <c r="F30" s="94"/>
      <c r="H30"/>
      <c r="I30"/>
    </row>
    <row r="31" spans="1:9" ht="18.75">
      <c r="A31" s="94" t="s">
        <v>965</v>
      </c>
      <c r="B31" s="136">
        <v>0</v>
      </c>
      <c r="C31" s="94">
        <v>2</v>
      </c>
      <c r="D31" s="94">
        <f t="shared" si="0"/>
        <v>-100</v>
      </c>
      <c r="E31" s="94" t="s">
        <v>153</v>
      </c>
      <c r="F31" s="94"/>
      <c r="H31"/>
      <c r="I31"/>
    </row>
    <row r="32" spans="1:9" ht="18.75">
      <c r="A32" s="94" t="s">
        <v>966</v>
      </c>
      <c r="B32" s="136">
        <v>0</v>
      </c>
      <c r="C32" s="94">
        <v>2</v>
      </c>
      <c r="D32" s="94">
        <f t="shared" si="0"/>
        <v>-100</v>
      </c>
      <c r="E32" s="94" t="s">
        <v>153</v>
      </c>
      <c r="F32" s="94"/>
      <c r="H32"/>
      <c r="I32"/>
    </row>
    <row r="33" spans="1:9" ht="18.75">
      <c r="A33" s="94" t="s">
        <v>967</v>
      </c>
      <c r="B33" s="136">
        <v>0</v>
      </c>
      <c r="C33" s="94">
        <v>4</v>
      </c>
      <c r="D33" s="94">
        <f t="shared" si="0"/>
        <v>-100</v>
      </c>
      <c r="E33" s="94" t="s">
        <v>153</v>
      </c>
      <c r="F33" s="94"/>
      <c r="H33"/>
      <c r="I33"/>
    </row>
    <row r="34" spans="1:9" ht="18.75">
      <c r="A34" s="94" t="s">
        <v>968</v>
      </c>
      <c r="B34" s="136">
        <v>3</v>
      </c>
      <c r="C34" s="94">
        <v>9</v>
      </c>
      <c r="D34" s="94">
        <f t="shared" si="0"/>
        <v>-67</v>
      </c>
      <c r="E34" s="94" t="s">
        <v>153</v>
      </c>
      <c r="F34" s="94"/>
      <c r="H34"/>
      <c r="I34"/>
    </row>
    <row r="35" spans="1:9" ht="18.75">
      <c r="A35" s="94" t="s">
        <v>969</v>
      </c>
      <c r="B35" s="136">
        <v>1</v>
      </c>
      <c r="C35" s="94">
        <v>2</v>
      </c>
      <c r="D35" s="94">
        <f t="shared" si="0"/>
        <v>-50</v>
      </c>
      <c r="E35" s="94" t="s">
        <v>153</v>
      </c>
      <c r="F35" s="94"/>
      <c r="H35"/>
      <c r="I35"/>
    </row>
    <row r="36" spans="1:9" ht="18.75">
      <c r="A36" s="94" t="s">
        <v>970</v>
      </c>
      <c r="B36" s="136">
        <v>2</v>
      </c>
      <c r="C36" s="94">
        <v>3</v>
      </c>
      <c r="D36" s="94">
        <f t="shared" si="0"/>
        <v>-33</v>
      </c>
      <c r="E36" s="94" t="s">
        <v>153</v>
      </c>
      <c r="F36" s="94"/>
      <c r="H36"/>
      <c r="I36"/>
    </row>
    <row r="37" spans="1:9" ht="18.75">
      <c r="A37" s="94" t="s">
        <v>971</v>
      </c>
      <c r="B37" s="136">
        <v>1</v>
      </c>
      <c r="C37" s="94">
        <v>2</v>
      </c>
      <c r="D37" s="94">
        <f t="shared" si="0"/>
        <v>-50</v>
      </c>
      <c r="E37" s="94" t="s">
        <v>153</v>
      </c>
      <c r="F37" s="94"/>
      <c r="H37"/>
      <c r="I37"/>
    </row>
    <row r="38" spans="1:9" ht="18.75">
      <c r="A38" s="94" t="s">
        <v>972</v>
      </c>
      <c r="B38" s="136">
        <v>0</v>
      </c>
      <c r="C38" s="94"/>
      <c r="D38" s="94">
        <f t="shared" si="0"/>
        <v>0</v>
      </c>
      <c r="E38" s="94" t="s">
        <v>153</v>
      </c>
      <c r="F38" s="94"/>
      <c r="H38"/>
      <c r="I38"/>
    </row>
    <row r="39" spans="1:9" ht="18.75">
      <c r="A39" s="94" t="s">
        <v>973</v>
      </c>
      <c r="B39" s="136">
        <v>0</v>
      </c>
      <c r="C39" s="94"/>
      <c r="D39" s="94">
        <f t="shared" si="0"/>
        <v>0</v>
      </c>
      <c r="E39" s="94" t="s">
        <v>153</v>
      </c>
      <c r="F39" s="94"/>
      <c r="H39"/>
      <c r="I39"/>
    </row>
    <row r="40" spans="1:9" ht="18.75">
      <c r="A40" s="94" t="s">
        <v>974</v>
      </c>
      <c r="B40" s="136">
        <v>0</v>
      </c>
      <c r="C40" s="94"/>
      <c r="D40" s="94">
        <f t="shared" si="0"/>
        <v>0</v>
      </c>
      <c r="E40" s="94" t="s">
        <v>153</v>
      </c>
      <c r="F40" s="94"/>
      <c r="H40"/>
      <c r="I40"/>
    </row>
    <row r="41" spans="1:9" ht="18.75">
      <c r="A41" s="95" t="s">
        <v>937</v>
      </c>
      <c r="B41" s="333">
        <v>0</v>
      </c>
      <c r="C41" s="95">
        <v>0</v>
      </c>
      <c r="D41" s="95">
        <f>IF(AND(B41=C41,B41&gt;0),0.0001,(IF(AND(B41=C41,B41=0),0,(IF(AND(B41&lt;C41,B41&gt;0),ROUND(((B41/C41)*100)-100,0),(IF(B41&lt;C41,(-100),ROUND((((B41/C41)*100)-100),0))))))))</f>
        <v>0</v>
      </c>
      <c r="E41" s="95" t="s">
        <v>217</v>
      </c>
      <c r="F41" s="95"/>
      <c r="H41"/>
      <c r="I41"/>
    </row>
    <row r="42" spans="1:9" ht="18.75">
      <c r="A42" s="95" t="s">
        <v>938</v>
      </c>
      <c r="B42" s="333">
        <v>1</v>
      </c>
      <c r="C42" s="95">
        <v>3</v>
      </c>
      <c r="D42" s="95">
        <f>IF(AND(B42=C42,B42&gt;0),0.0001,(IF(AND(B42=C42,B42=0),0,(IF(AND(B42&lt;C42,B42&gt;0),ROUND(((B42/C42)*100)-100,0),(IF(B42&lt;C42,(-100),ROUND((((B42/C42)*100)-100),0))))))))</f>
        <v>-67</v>
      </c>
      <c r="E42" s="95" t="s">
        <v>217</v>
      </c>
      <c r="F42" s="95"/>
      <c r="H42"/>
      <c r="I42"/>
    </row>
    <row r="43" spans="1:9" ht="18.75">
      <c r="A43" s="95" t="s">
        <v>939</v>
      </c>
      <c r="B43" s="333">
        <v>0</v>
      </c>
      <c r="C43" s="95">
        <v>1</v>
      </c>
      <c r="D43" s="95">
        <f>IF(AND(B43=C43,B43&gt;0),0.0001,(IF(AND(B43=C43,B43=0),0,(IF(AND(B43&lt;C43,B43&gt;0),ROUND(((B43/C43)*100)-100,0),(IF(B43&lt;C43,(-100),ROUND((((B43/C43)*100)-100),0))))))))</f>
        <v>-100</v>
      </c>
      <c r="E43" s="95" t="s">
        <v>217</v>
      </c>
      <c r="F43" s="95"/>
      <c r="H43"/>
      <c r="I43"/>
    </row>
    <row r="44" spans="1:9" ht="18.75">
      <c r="A44" s="95" t="s">
        <v>940</v>
      </c>
      <c r="B44" s="333">
        <v>0</v>
      </c>
      <c r="C44" s="95">
        <v>1</v>
      </c>
      <c r="D44" s="95">
        <f>IF(AND(B44=C44,B44&gt;0),0.0001,(IF(AND(B44=C44,B44=0),0,(IF(AND(B44&lt;C44,B44&gt;0),ROUND(((B44/C44)*100)-100,0),(IF(B44&lt;C44,(-100),ROUND((((B44/C44)*100)-100),0))))))))</f>
        <v>-100</v>
      </c>
      <c r="E44" s="95" t="s">
        <v>217</v>
      </c>
      <c r="F44" s="95"/>
      <c r="H44"/>
      <c r="I44"/>
    </row>
    <row r="45" spans="1:9" ht="18.75">
      <c r="A45" s="95" t="s">
        <v>941</v>
      </c>
      <c r="B45" s="333">
        <v>0</v>
      </c>
      <c r="C45" s="95">
        <v>1</v>
      </c>
      <c r="D45" s="95">
        <f t="shared" ref="D45:D79" si="1">IF(AND(B45=C45,B45&gt;0),0.0001,(IF(AND(B45=C45,B45=0),0,(IF(AND(B45&lt;C45,B45&gt;0),ROUND(((B45/C45)*100)-100,0),(IF(B45&lt;C45,(-100),ROUND((((B45/C45)*100)-100),0))))))))</f>
        <v>-100</v>
      </c>
      <c r="E45" s="95" t="s">
        <v>217</v>
      </c>
      <c r="F45" s="95"/>
      <c r="H45"/>
      <c r="I45"/>
    </row>
    <row r="46" spans="1:9" ht="18.75">
      <c r="A46" s="95" t="s">
        <v>942</v>
      </c>
      <c r="B46" s="333">
        <v>0</v>
      </c>
      <c r="C46" s="95">
        <v>4</v>
      </c>
      <c r="D46" s="95">
        <f t="shared" si="1"/>
        <v>-100</v>
      </c>
      <c r="E46" s="95" t="s">
        <v>217</v>
      </c>
      <c r="F46" s="95"/>
      <c r="H46"/>
      <c r="I46"/>
    </row>
    <row r="47" spans="1:9" ht="18.75">
      <c r="A47" s="95" t="s">
        <v>943</v>
      </c>
      <c r="B47" s="333">
        <v>0</v>
      </c>
      <c r="C47" s="95">
        <v>1</v>
      </c>
      <c r="D47" s="95">
        <f t="shared" si="1"/>
        <v>-100</v>
      </c>
      <c r="E47" s="95" t="s">
        <v>217</v>
      </c>
      <c r="F47" s="95"/>
      <c r="H47"/>
      <c r="I47"/>
    </row>
    <row r="48" spans="1:9" ht="18.75">
      <c r="A48" s="95" t="s">
        <v>944</v>
      </c>
      <c r="B48" s="333">
        <v>0</v>
      </c>
      <c r="C48" s="95">
        <v>1</v>
      </c>
      <c r="D48" s="95">
        <f t="shared" si="1"/>
        <v>-100</v>
      </c>
      <c r="E48" s="95" t="s">
        <v>217</v>
      </c>
      <c r="F48" s="95"/>
      <c r="H48"/>
      <c r="I48"/>
    </row>
    <row r="49" spans="1:9" ht="18.75">
      <c r="A49" s="95" t="s">
        <v>945</v>
      </c>
      <c r="B49" s="333">
        <v>2</v>
      </c>
      <c r="C49" s="95">
        <v>3</v>
      </c>
      <c r="D49" s="95">
        <f t="shared" si="1"/>
        <v>-33</v>
      </c>
      <c r="E49" s="95" t="s">
        <v>217</v>
      </c>
      <c r="F49" s="95"/>
      <c r="H49"/>
      <c r="I49"/>
    </row>
    <row r="50" spans="1:9" ht="18.75">
      <c r="A50" s="95" t="s">
        <v>946</v>
      </c>
      <c r="B50" s="333">
        <v>0</v>
      </c>
      <c r="C50" s="95">
        <v>2</v>
      </c>
      <c r="D50" s="95">
        <f t="shared" si="1"/>
        <v>-100</v>
      </c>
      <c r="E50" s="95" t="s">
        <v>217</v>
      </c>
      <c r="F50" s="95"/>
      <c r="H50"/>
      <c r="I50"/>
    </row>
    <row r="51" spans="1:9" ht="18.75">
      <c r="A51" s="95" t="s">
        <v>947</v>
      </c>
      <c r="B51" s="333">
        <v>0</v>
      </c>
      <c r="C51" s="95">
        <v>2</v>
      </c>
      <c r="D51" s="95">
        <f t="shared" si="1"/>
        <v>-100</v>
      </c>
      <c r="E51" s="95" t="s">
        <v>217</v>
      </c>
      <c r="F51" s="95"/>
      <c r="H51"/>
      <c r="I51"/>
    </row>
    <row r="52" spans="1:9" ht="18.75">
      <c r="A52" s="95" t="s">
        <v>948</v>
      </c>
      <c r="B52" s="333">
        <v>0</v>
      </c>
      <c r="C52" s="95">
        <v>3</v>
      </c>
      <c r="D52" s="95">
        <f t="shared" si="1"/>
        <v>-100</v>
      </c>
      <c r="E52" s="95" t="s">
        <v>217</v>
      </c>
      <c r="F52" s="95"/>
      <c r="H52"/>
      <c r="I52"/>
    </row>
    <row r="53" spans="1:9" ht="18.75">
      <c r="A53" s="95" t="s">
        <v>949</v>
      </c>
      <c r="B53" s="333">
        <v>3</v>
      </c>
      <c r="C53" s="95">
        <v>4</v>
      </c>
      <c r="D53" s="95">
        <f t="shared" si="1"/>
        <v>-25</v>
      </c>
      <c r="E53" s="95" t="s">
        <v>217</v>
      </c>
      <c r="F53" s="95"/>
      <c r="H53"/>
      <c r="I53"/>
    </row>
    <row r="54" spans="1:9" ht="18.75">
      <c r="A54" s="95" t="s">
        <v>950</v>
      </c>
      <c r="B54" s="333">
        <v>0</v>
      </c>
      <c r="C54" s="95">
        <v>1</v>
      </c>
      <c r="D54" s="95">
        <f t="shared" si="1"/>
        <v>-100</v>
      </c>
      <c r="E54" s="95" t="s">
        <v>217</v>
      </c>
      <c r="F54" s="95"/>
      <c r="H54"/>
      <c r="I54"/>
    </row>
    <row r="55" spans="1:9" ht="18.75">
      <c r="A55" s="95" t="s">
        <v>951</v>
      </c>
      <c r="B55" s="333">
        <v>1</v>
      </c>
      <c r="C55" s="95">
        <v>4</v>
      </c>
      <c r="D55" s="95">
        <f t="shared" si="1"/>
        <v>-75</v>
      </c>
      <c r="E55" s="95" t="s">
        <v>217</v>
      </c>
      <c r="F55" s="95"/>
      <c r="H55"/>
      <c r="I55"/>
    </row>
    <row r="56" spans="1:9" ht="18.75">
      <c r="A56" s="95" t="s">
        <v>952</v>
      </c>
      <c r="B56" s="333">
        <v>0</v>
      </c>
      <c r="C56" s="95">
        <v>4</v>
      </c>
      <c r="D56" s="95">
        <f t="shared" si="1"/>
        <v>-100</v>
      </c>
      <c r="E56" s="95" t="s">
        <v>217</v>
      </c>
      <c r="F56" s="95"/>
      <c r="H56"/>
      <c r="I56"/>
    </row>
    <row r="57" spans="1:9" ht="18.75">
      <c r="A57" s="95" t="s">
        <v>953</v>
      </c>
      <c r="B57" s="333">
        <v>1</v>
      </c>
      <c r="C57" s="95">
        <v>1</v>
      </c>
      <c r="D57" s="95">
        <f t="shared" si="1"/>
        <v>1E-4</v>
      </c>
      <c r="E57" s="95" t="s">
        <v>217</v>
      </c>
      <c r="F57" s="95"/>
      <c r="H57"/>
      <c r="I57"/>
    </row>
    <row r="58" spans="1:9" ht="18.75">
      <c r="A58" s="95" t="s">
        <v>169</v>
      </c>
      <c r="B58" s="333">
        <v>1</v>
      </c>
      <c r="C58" s="95">
        <v>2</v>
      </c>
      <c r="D58" s="95">
        <f t="shared" si="1"/>
        <v>-50</v>
      </c>
      <c r="E58" s="95" t="s">
        <v>217</v>
      </c>
      <c r="F58" s="95"/>
      <c r="H58"/>
      <c r="I58"/>
    </row>
    <row r="59" spans="1:9" ht="18.75">
      <c r="A59" s="95" t="s">
        <v>954</v>
      </c>
      <c r="B59" s="333">
        <v>0</v>
      </c>
      <c r="C59" s="95">
        <v>0</v>
      </c>
      <c r="D59" s="95">
        <f t="shared" si="1"/>
        <v>0</v>
      </c>
      <c r="E59" s="95" t="s">
        <v>217</v>
      </c>
      <c r="F59" s="95"/>
      <c r="H59"/>
      <c r="I59"/>
    </row>
    <row r="60" spans="1:9" ht="18.75">
      <c r="A60" s="95" t="s">
        <v>955</v>
      </c>
      <c r="B60" s="333">
        <v>0</v>
      </c>
      <c r="C60" s="95">
        <v>1</v>
      </c>
      <c r="D60" s="95">
        <f>IF(AND(B60=C60,B60&gt;0),0.0001,(IF(AND(B60=C60,B60=0),0,(IF(AND(B60&lt;C60,B60&gt;0),ROUND(((B60/C60)*100)-100,0),(IF(B60&lt;C60,(-100),ROUND((((B60/C60)*100)-100),0))))))))</f>
        <v>-100</v>
      </c>
      <c r="E60" s="95" t="s">
        <v>217</v>
      </c>
      <c r="F60" s="95"/>
      <c r="H60"/>
      <c r="I60"/>
    </row>
    <row r="61" spans="1:9" ht="18.75">
      <c r="A61" s="95" t="s">
        <v>956</v>
      </c>
      <c r="B61" s="333">
        <v>1</v>
      </c>
      <c r="C61" s="95">
        <v>2</v>
      </c>
      <c r="D61" s="95">
        <f t="shared" si="1"/>
        <v>-50</v>
      </c>
      <c r="E61" s="95" t="s">
        <v>217</v>
      </c>
      <c r="F61" s="95"/>
      <c r="H61"/>
      <c r="I61"/>
    </row>
    <row r="62" spans="1:9" ht="18.75">
      <c r="A62" s="95" t="s">
        <v>957</v>
      </c>
      <c r="B62" s="333">
        <v>1</v>
      </c>
      <c r="C62" s="95">
        <v>2</v>
      </c>
      <c r="D62" s="95">
        <f t="shared" si="1"/>
        <v>-50</v>
      </c>
      <c r="E62" s="95" t="s">
        <v>217</v>
      </c>
      <c r="F62" s="95"/>
      <c r="H62"/>
      <c r="I62"/>
    </row>
    <row r="63" spans="1:9" ht="18.75">
      <c r="A63" s="95" t="s">
        <v>958</v>
      </c>
      <c r="B63" s="333">
        <v>2</v>
      </c>
      <c r="C63" s="95">
        <v>1</v>
      </c>
      <c r="D63" s="95">
        <f t="shared" si="1"/>
        <v>100</v>
      </c>
      <c r="E63" s="95" t="s">
        <v>217</v>
      </c>
      <c r="F63" s="95"/>
      <c r="H63"/>
      <c r="I63"/>
    </row>
    <row r="64" spans="1:9" ht="18.75">
      <c r="A64" s="95" t="s">
        <v>959</v>
      </c>
      <c r="B64" s="333">
        <v>0</v>
      </c>
      <c r="C64" s="95">
        <v>1</v>
      </c>
      <c r="D64" s="95">
        <f t="shared" si="1"/>
        <v>-100</v>
      </c>
      <c r="E64" s="95" t="s">
        <v>217</v>
      </c>
      <c r="F64" s="95"/>
      <c r="H64"/>
      <c r="I64"/>
    </row>
    <row r="65" spans="1:9" ht="18.75">
      <c r="A65" s="95" t="s">
        <v>960</v>
      </c>
      <c r="B65" s="333">
        <v>0</v>
      </c>
      <c r="C65" s="95">
        <v>1</v>
      </c>
      <c r="D65" s="95">
        <f t="shared" si="1"/>
        <v>-100</v>
      </c>
      <c r="E65" s="95" t="s">
        <v>217</v>
      </c>
      <c r="F65" s="95"/>
      <c r="H65"/>
      <c r="I65"/>
    </row>
    <row r="66" spans="1:9" ht="18.75">
      <c r="A66" s="95" t="s">
        <v>961</v>
      </c>
      <c r="B66" s="333">
        <v>1</v>
      </c>
      <c r="C66" s="95">
        <v>0</v>
      </c>
      <c r="D66" s="95" t="e">
        <f t="shared" si="1"/>
        <v>#DIV/0!</v>
      </c>
      <c r="E66" s="95" t="s">
        <v>217</v>
      </c>
      <c r="F66" s="95"/>
      <c r="H66"/>
      <c r="I66"/>
    </row>
    <row r="67" spans="1:9" ht="18.75">
      <c r="A67" s="95" t="s">
        <v>962</v>
      </c>
      <c r="B67" s="333">
        <v>2</v>
      </c>
      <c r="C67" s="95">
        <v>2</v>
      </c>
      <c r="D67" s="95">
        <f t="shared" si="1"/>
        <v>1E-4</v>
      </c>
      <c r="E67" s="95" t="s">
        <v>217</v>
      </c>
      <c r="F67" s="95"/>
      <c r="H67"/>
      <c r="I67"/>
    </row>
    <row r="68" spans="1:9" ht="18.75">
      <c r="A68" s="95" t="s">
        <v>963</v>
      </c>
      <c r="B68" s="333">
        <v>0</v>
      </c>
      <c r="C68" s="95">
        <v>1</v>
      </c>
      <c r="D68" s="95">
        <f t="shared" si="1"/>
        <v>-100</v>
      </c>
      <c r="E68" s="95" t="s">
        <v>217</v>
      </c>
      <c r="F68" s="95"/>
      <c r="H68"/>
      <c r="I68"/>
    </row>
    <row r="69" spans="1:9" ht="18.75">
      <c r="A69" s="95" t="s">
        <v>964</v>
      </c>
      <c r="B69" s="333">
        <v>1</v>
      </c>
      <c r="C69" s="95">
        <v>1</v>
      </c>
      <c r="D69" s="95">
        <f t="shared" si="1"/>
        <v>1E-4</v>
      </c>
      <c r="E69" s="95" t="s">
        <v>217</v>
      </c>
      <c r="F69" s="95"/>
      <c r="H69"/>
      <c r="I69"/>
    </row>
    <row r="70" spans="1:9" ht="18.75">
      <c r="A70" s="95" t="s">
        <v>965</v>
      </c>
      <c r="B70" s="333">
        <v>3</v>
      </c>
      <c r="C70" s="95">
        <v>1</v>
      </c>
      <c r="D70" s="95">
        <f t="shared" si="1"/>
        <v>200</v>
      </c>
      <c r="E70" s="95" t="s">
        <v>217</v>
      </c>
      <c r="F70" s="95"/>
      <c r="H70"/>
      <c r="I70"/>
    </row>
    <row r="71" spans="1:9" ht="18.75">
      <c r="A71" s="95" t="s">
        <v>966</v>
      </c>
      <c r="B71" s="333">
        <v>0</v>
      </c>
      <c r="C71" s="95">
        <v>2</v>
      </c>
      <c r="D71" s="95">
        <f t="shared" si="1"/>
        <v>-100</v>
      </c>
      <c r="E71" s="95" t="s">
        <v>217</v>
      </c>
      <c r="F71" s="95"/>
      <c r="H71"/>
      <c r="I71"/>
    </row>
    <row r="72" spans="1:9" ht="18.75">
      <c r="A72" s="95" t="s">
        <v>967</v>
      </c>
      <c r="B72" s="333">
        <v>0</v>
      </c>
      <c r="C72" s="95">
        <v>1</v>
      </c>
      <c r="D72" s="95">
        <f t="shared" si="1"/>
        <v>-100</v>
      </c>
      <c r="E72" s="95" t="s">
        <v>217</v>
      </c>
      <c r="F72" s="95"/>
      <c r="H72"/>
      <c r="I72"/>
    </row>
    <row r="73" spans="1:9" ht="18.75">
      <c r="A73" s="95" t="s">
        <v>968</v>
      </c>
      <c r="B73" s="333">
        <v>0</v>
      </c>
      <c r="C73" s="95">
        <v>1</v>
      </c>
      <c r="D73" s="95">
        <f t="shared" si="1"/>
        <v>-100</v>
      </c>
      <c r="E73" s="95" t="s">
        <v>217</v>
      </c>
      <c r="F73" s="95"/>
      <c r="H73"/>
      <c r="I73"/>
    </row>
    <row r="74" spans="1:9" ht="18.75">
      <c r="A74" s="95" t="s">
        <v>969</v>
      </c>
      <c r="B74" s="333">
        <v>1</v>
      </c>
      <c r="C74" s="95">
        <v>1</v>
      </c>
      <c r="D74" s="95">
        <f t="shared" si="1"/>
        <v>1E-4</v>
      </c>
      <c r="E74" s="95" t="s">
        <v>217</v>
      </c>
      <c r="F74" s="95"/>
      <c r="H74"/>
      <c r="I74"/>
    </row>
    <row r="75" spans="1:9" ht="18.75">
      <c r="A75" s="95" t="s">
        <v>970</v>
      </c>
      <c r="B75" s="333">
        <v>0</v>
      </c>
      <c r="C75" s="95">
        <v>1</v>
      </c>
      <c r="D75" s="95">
        <f t="shared" si="1"/>
        <v>-100</v>
      </c>
      <c r="E75" s="95" t="s">
        <v>217</v>
      </c>
      <c r="F75" s="95"/>
      <c r="H75"/>
      <c r="I75"/>
    </row>
    <row r="76" spans="1:9" ht="18.75">
      <c r="A76" s="95" t="s">
        <v>971</v>
      </c>
      <c r="B76" s="333">
        <v>1</v>
      </c>
      <c r="C76" s="95">
        <v>3</v>
      </c>
      <c r="D76" s="95">
        <f t="shared" si="1"/>
        <v>-67</v>
      </c>
      <c r="E76" s="95" t="s">
        <v>217</v>
      </c>
      <c r="F76" s="95"/>
      <c r="H76"/>
      <c r="I76"/>
    </row>
    <row r="77" spans="1:9" ht="18.75">
      <c r="A77" s="95" t="s">
        <v>972</v>
      </c>
      <c r="B77" s="333">
        <v>0</v>
      </c>
      <c r="C77" s="95">
        <v>2</v>
      </c>
      <c r="D77" s="95">
        <f t="shared" si="1"/>
        <v>-100</v>
      </c>
      <c r="E77" s="95" t="s">
        <v>217</v>
      </c>
      <c r="F77" s="95"/>
      <c r="H77"/>
      <c r="I77"/>
    </row>
    <row r="78" spans="1:9" ht="18.75">
      <c r="A78" s="95" t="s">
        <v>973</v>
      </c>
      <c r="B78" s="333">
        <v>2</v>
      </c>
      <c r="C78" s="95">
        <v>2</v>
      </c>
      <c r="D78" s="95">
        <f t="shared" si="1"/>
        <v>1E-4</v>
      </c>
      <c r="E78" s="95" t="s">
        <v>217</v>
      </c>
      <c r="F78" s="95"/>
      <c r="H78"/>
      <c r="I78"/>
    </row>
    <row r="79" spans="1:9" ht="18.75">
      <c r="A79" s="95" t="s">
        <v>974</v>
      </c>
      <c r="B79" s="333">
        <v>0</v>
      </c>
      <c r="C79" s="95">
        <v>0</v>
      </c>
      <c r="D79" s="95">
        <f t="shared" si="1"/>
        <v>0</v>
      </c>
      <c r="E79" s="95" t="s">
        <v>217</v>
      </c>
      <c r="F79" s="95"/>
      <c r="H79"/>
      <c r="I79"/>
    </row>
    <row r="80" spans="1:9">
      <c r="B80" s="334"/>
      <c r="C80" s="515"/>
    </row>
    <row r="81" spans="2:2">
      <c r="B81" s="341"/>
    </row>
  </sheetData>
  <customSheetViews>
    <customSheetView guid="{095DEBB2-FB76-42D5-930E-20582D9236E6}" scale="70">
      <selection activeCell="C8" sqref="C8"/>
      <pageMargins left="0.7" right="0.7" top="0.75" bottom="0.75" header="0.3" footer="0.3"/>
      <pageSetup paperSize="9" orientation="portrait" r:id="rId1"/>
    </customSheetView>
    <customSheetView guid="{4D54B9FF-5492-4917-A3A9-505435B19CF7}" scale="70">
      <selection activeCell="C8" sqref="C8"/>
      <pageMargins left="0.7" right="0.7" top="0.75" bottom="0.75" header="0.3" footer="0.3"/>
      <pageSetup paperSize="9" orientation="portrait" r:id="rId2"/>
    </customSheetView>
    <customSheetView guid="{766F4723-E508-4E9C-8D0C-0F495F8BF148}" scale="70" topLeftCell="A10">
      <selection activeCell="C5" sqref="C5"/>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tabColor rgb="FFFF0000"/>
  </sheetPr>
  <dimension ref="A1:H7"/>
  <sheetViews>
    <sheetView zoomScale="70" zoomScaleNormal="70" workbookViewId="0">
      <selection activeCell="B7" sqref="B7"/>
    </sheetView>
  </sheetViews>
  <sheetFormatPr defaultColWidth="9.140625" defaultRowHeight="15"/>
  <cols>
    <col min="1" max="2" width="47.42578125" customWidth="1"/>
    <col min="3" max="3" width="36.28515625" customWidth="1"/>
    <col min="4" max="4" width="27.28515625" customWidth="1"/>
    <col min="5" max="5" width="15" customWidth="1"/>
    <col min="6" max="6" width="15.42578125" customWidth="1"/>
    <col min="7" max="7" width="22" customWidth="1"/>
    <col min="8" max="8" width="103.42578125" customWidth="1"/>
  </cols>
  <sheetData>
    <row r="1" spans="1:8" ht="56.25">
      <c r="A1" s="96" t="s">
        <v>1</v>
      </c>
      <c r="B1" s="240" t="s">
        <v>345</v>
      </c>
      <c r="C1" s="96" t="s">
        <v>218</v>
      </c>
      <c r="D1" s="96" t="s">
        <v>2</v>
      </c>
      <c r="E1" s="96" t="s">
        <v>239</v>
      </c>
      <c r="F1" s="96" t="s">
        <v>8</v>
      </c>
      <c r="G1" s="96" t="s">
        <v>157</v>
      </c>
      <c r="H1" s="96" t="s">
        <v>238</v>
      </c>
    </row>
    <row r="2" spans="1:8" ht="15.75" hidden="1">
      <c r="A2" s="402"/>
      <c r="B2" s="368"/>
      <c r="C2" s="379"/>
      <c r="D2" s="403"/>
      <c r="E2" s="403"/>
      <c r="F2" s="403"/>
      <c r="G2" s="403"/>
      <c r="H2" s="403"/>
    </row>
    <row r="3" spans="1:8" ht="60">
      <c r="A3" s="31" t="s">
        <v>226</v>
      </c>
      <c r="B3" s="674">
        <v>46145</v>
      </c>
      <c r="C3" s="672" t="s">
        <v>2446</v>
      </c>
      <c r="D3" s="672" t="s">
        <v>2435</v>
      </c>
      <c r="E3" s="675">
        <v>0</v>
      </c>
      <c r="F3" s="675">
        <v>0</v>
      </c>
      <c r="G3" s="675" t="s">
        <v>257</v>
      </c>
      <c r="H3" s="676" t="s">
        <v>2855</v>
      </c>
    </row>
    <row r="4" spans="1:8" ht="109.5" customHeight="1">
      <c r="A4" s="31" t="s">
        <v>1813</v>
      </c>
      <c r="B4" s="674">
        <v>46181</v>
      </c>
      <c r="C4" s="676" t="s">
        <v>2856</v>
      </c>
      <c r="D4" s="727" t="s">
        <v>2854</v>
      </c>
      <c r="E4" s="31">
        <v>0</v>
      </c>
      <c r="F4" s="31">
        <v>0</v>
      </c>
      <c r="G4" s="31">
        <v>0</v>
      </c>
      <c r="H4" s="676" t="s">
        <v>2855</v>
      </c>
    </row>
    <row r="5" spans="1:8" s="673" customFormat="1" ht="30">
      <c r="A5" s="31" t="s">
        <v>1717</v>
      </c>
      <c r="B5" s="674">
        <v>46182</v>
      </c>
      <c r="C5" s="672" t="s">
        <v>2857</v>
      </c>
      <c r="D5" s="31" t="s">
        <v>1717</v>
      </c>
      <c r="E5" s="31">
        <v>0</v>
      </c>
      <c r="F5" s="31">
        <v>0</v>
      </c>
      <c r="G5" s="31">
        <v>0</v>
      </c>
      <c r="H5" s="676" t="s">
        <v>2855</v>
      </c>
    </row>
    <row r="6" spans="1:8" ht="105">
      <c r="A6" s="31" t="s">
        <v>226</v>
      </c>
      <c r="B6" s="674">
        <v>46182</v>
      </c>
      <c r="C6" s="672" t="s">
        <v>2863</v>
      </c>
      <c r="D6" s="31" t="s">
        <v>226</v>
      </c>
      <c r="E6" s="31">
        <v>0</v>
      </c>
      <c r="F6" s="31">
        <v>0</v>
      </c>
      <c r="G6" s="31">
        <v>0</v>
      </c>
      <c r="H6" s="676" t="s">
        <v>2855</v>
      </c>
    </row>
    <row r="7" spans="1:8" ht="165">
      <c r="A7" s="31" t="s">
        <v>2176</v>
      </c>
      <c r="B7" s="674">
        <v>46186</v>
      </c>
      <c r="C7" s="672" t="s">
        <v>2906</v>
      </c>
      <c r="D7" s="31" t="s">
        <v>2176</v>
      </c>
      <c r="E7" s="31">
        <v>0</v>
      </c>
      <c r="F7" s="31">
        <v>0</v>
      </c>
      <c r="G7" s="31">
        <v>0</v>
      </c>
      <c r="H7" s="676" t="s">
        <v>2855</v>
      </c>
    </row>
  </sheetData>
  <customSheetViews>
    <customSheetView guid="{095DEBB2-FB76-42D5-930E-20582D9236E6}" scale="70">
      <selection activeCell="B6" sqref="B6"/>
      <pageMargins left="0.7" right="0.7" top="0.75" bottom="0.75" header="0.3" footer="0.3"/>
      <pageSetup paperSize="9" orientation="portrait" r:id="rId1"/>
    </customSheetView>
    <customSheetView guid="{4D54B9FF-5492-4917-A3A9-505435B19CF7}" scale="70" hiddenRows="1">
      <selection activeCell="H14" sqref="H14"/>
      <pageMargins left="0.7" right="0.7" top="0.75" bottom="0.75" header="0.3" footer="0.3"/>
      <pageSetup paperSize="9" orientation="portrait" r:id="rId2"/>
    </customSheetView>
    <customSheetView guid="{766F4723-E508-4E9C-8D0C-0F495F8BF148}" scale="70" hiddenRows="1">
      <selection activeCell="C17" sqref="C17"/>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tabColor rgb="FFFF0000"/>
  </sheetPr>
  <dimension ref="A1:N83"/>
  <sheetViews>
    <sheetView zoomScale="70" zoomScaleNormal="70" workbookViewId="0">
      <pane ySplit="1" topLeftCell="A22" activePane="bottomLeft" state="frozen"/>
      <selection pane="bottomLeft" activeCell="G25" sqref="G25"/>
    </sheetView>
  </sheetViews>
  <sheetFormatPr defaultRowHeight="18.75"/>
  <cols>
    <col min="1" max="1" width="19.5703125" style="361" customWidth="1"/>
    <col min="2" max="2" width="17.42578125" style="375" customWidth="1"/>
    <col min="3" max="3" width="40.28515625" style="361" customWidth="1"/>
    <col min="4" max="4" width="102.140625" style="378" customWidth="1"/>
    <col min="5" max="5" width="25.28515625" style="361" customWidth="1"/>
    <col min="6" max="6" width="19.140625" style="357" customWidth="1"/>
    <col min="7" max="7" width="15.140625" style="361" customWidth="1"/>
    <col min="8" max="8" width="93.5703125" style="499" customWidth="1"/>
    <col min="9" max="9" width="9.140625" style="492"/>
    <col min="10" max="16384" width="9.140625" style="101"/>
  </cols>
  <sheetData>
    <row r="1" spans="1:12" s="134" customFormat="1" ht="56.25">
      <c r="A1" s="252" t="s">
        <v>1</v>
      </c>
      <c r="B1" s="264" t="s">
        <v>341</v>
      </c>
      <c r="C1" s="252" t="s">
        <v>342</v>
      </c>
      <c r="D1" s="360" t="s">
        <v>218</v>
      </c>
      <c r="E1" s="252" t="s">
        <v>240</v>
      </c>
      <c r="F1" s="252" t="s">
        <v>17</v>
      </c>
      <c r="G1" s="252" t="s">
        <v>19</v>
      </c>
      <c r="H1" s="327" t="s">
        <v>238</v>
      </c>
      <c r="I1" s="491"/>
    </row>
    <row r="2" spans="1:12" ht="252">
      <c r="A2" s="325" t="s">
        <v>98</v>
      </c>
      <c r="B2" s="266">
        <v>44396</v>
      </c>
      <c r="C2" s="358" t="s">
        <v>11</v>
      </c>
      <c r="D2" s="355" t="s">
        <v>442</v>
      </c>
      <c r="E2" s="356" t="s">
        <v>816</v>
      </c>
      <c r="F2" s="356">
        <v>0</v>
      </c>
      <c r="G2" s="356">
        <v>0</v>
      </c>
      <c r="H2" s="326" t="s">
        <v>1231</v>
      </c>
    </row>
    <row r="3" spans="1:12" ht="409.5" customHeight="1">
      <c r="A3" s="592" t="s">
        <v>20</v>
      </c>
      <c r="B3" s="593" t="s">
        <v>1585</v>
      </c>
      <c r="C3" s="371" t="s">
        <v>532</v>
      </c>
      <c r="D3" s="594" t="s">
        <v>1591</v>
      </c>
      <c r="E3" s="592" t="s">
        <v>20</v>
      </c>
      <c r="F3" s="373" t="s">
        <v>255</v>
      </c>
      <c r="G3" s="373" t="s">
        <v>255</v>
      </c>
      <c r="H3" s="594" t="s">
        <v>1592</v>
      </c>
    </row>
    <row r="4" spans="1:12" ht="63">
      <c r="A4" s="325" t="s">
        <v>98</v>
      </c>
      <c r="B4" s="266">
        <v>45009</v>
      </c>
      <c r="C4" s="358" t="s">
        <v>384</v>
      </c>
      <c r="D4" s="355" t="s">
        <v>443</v>
      </c>
      <c r="E4" s="356" t="s">
        <v>319</v>
      </c>
      <c r="F4" s="356" t="s">
        <v>255</v>
      </c>
      <c r="G4" s="356">
        <v>1</v>
      </c>
      <c r="H4" s="326" t="s">
        <v>1230</v>
      </c>
    </row>
    <row r="5" spans="1:12" ht="49.5" customHeight="1">
      <c r="A5" s="325" t="s">
        <v>98</v>
      </c>
      <c r="B5" s="266">
        <v>45042</v>
      </c>
      <c r="C5" s="358" t="s">
        <v>326</v>
      </c>
      <c r="D5" s="355" t="s">
        <v>343</v>
      </c>
      <c r="E5" s="356" t="s">
        <v>255</v>
      </c>
      <c r="F5" s="356" t="s">
        <v>251</v>
      </c>
      <c r="G5" s="356" t="s">
        <v>251</v>
      </c>
      <c r="H5" s="326" t="s">
        <v>447</v>
      </c>
    </row>
    <row r="6" spans="1:12" ht="236.25">
      <c r="A6" s="325" t="s">
        <v>98</v>
      </c>
      <c r="B6" s="266">
        <v>45139</v>
      </c>
      <c r="C6" s="358" t="s">
        <v>315</v>
      </c>
      <c r="D6" s="355" t="s">
        <v>366</v>
      </c>
      <c r="E6" s="356" t="s">
        <v>356</v>
      </c>
      <c r="F6" s="356" t="s">
        <v>257</v>
      </c>
      <c r="G6" s="356">
        <v>1</v>
      </c>
      <c r="H6" s="326" t="s">
        <v>1229</v>
      </c>
    </row>
    <row r="7" spans="1:12" ht="63">
      <c r="A7" s="325" t="s">
        <v>98</v>
      </c>
      <c r="B7" s="266">
        <v>45210</v>
      </c>
      <c r="C7" s="358" t="s">
        <v>367</v>
      </c>
      <c r="D7" s="355" t="s">
        <v>629</v>
      </c>
      <c r="E7" s="356" t="s">
        <v>630</v>
      </c>
      <c r="F7" s="356" t="s">
        <v>255</v>
      </c>
      <c r="G7" s="356">
        <v>1</v>
      </c>
      <c r="H7" s="326" t="s">
        <v>1228</v>
      </c>
    </row>
    <row r="8" spans="1:12" ht="189">
      <c r="A8" s="325" t="s">
        <v>20</v>
      </c>
      <c r="B8" s="266">
        <v>45279</v>
      </c>
      <c r="C8" s="358" t="s">
        <v>298</v>
      </c>
      <c r="D8" s="355" t="s">
        <v>444</v>
      </c>
      <c r="E8" s="356" t="s">
        <v>20</v>
      </c>
      <c r="F8" s="356" t="s">
        <v>255</v>
      </c>
      <c r="G8" s="356" t="s">
        <v>255</v>
      </c>
      <c r="H8" s="326" t="s">
        <v>1227</v>
      </c>
      <c r="I8" s="101"/>
    </row>
    <row r="9" spans="1:12" ht="204.75">
      <c r="A9" s="325" t="s">
        <v>98</v>
      </c>
      <c r="B9" s="266">
        <v>45328</v>
      </c>
      <c r="C9" s="358" t="s">
        <v>367</v>
      </c>
      <c r="D9" s="355" t="s">
        <v>445</v>
      </c>
      <c r="E9" s="356" t="s">
        <v>401</v>
      </c>
      <c r="F9" s="356" t="s">
        <v>396</v>
      </c>
      <c r="G9" s="356">
        <v>1</v>
      </c>
      <c r="H9" s="326" t="s">
        <v>1226</v>
      </c>
    </row>
    <row r="10" spans="1:12" ht="267.75">
      <c r="A10" s="356" t="s">
        <v>406</v>
      </c>
      <c r="B10" s="266">
        <v>45338</v>
      </c>
      <c r="C10" s="358" t="s">
        <v>367</v>
      </c>
      <c r="D10" s="355" t="s">
        <v>446</v>
      </c>
      <c r="E10" s="356" t="s">
        <v>406</v>
      </c>
      <c r="F10" s="356" t="s">
        <v>408</v>
      </c>
      <c r="G10" s="356">
        <v>1</v>
      </c>
      <c r="H10" s="326" t="s">
        <v>1225</v>
      </c>
      <c r="I10" s="101"/>
    </row>
    <row r="11" spans="1:12" ht="110.25">
      <c r="A11" s="325" t="s">
        <v>98</v>
      </c>
      <c r="B11" s="266">
        <v>45391</v>
      </c>
      <c r="C11" s="358" t="s">
        <v>419</v>
      </c>
      <c r="D11" s="355" t="s">
        <v>448</v>
      </c>
      <c r="E11" s="356" t="s">
        <v>426</v>
      </c>
      <c r="F11" s="356" t="s">
        <v>428</v>
      </c>
      <c r="G11" s="356">
        <v>1</v>
      </c>
      <c r="H11" s="326" t="s">
        <v>1224</v>
      </c>
    </row>
    <row r="12" spans="1:12" ht="31.5">
      <c r="A12" s="361" t="s">
        <v>226</v>
      </c>
      <c r="B12" s="266">
        <v>45454</v>
      </c>
      <c r="C12" s="358" t="s">
        <v>132</v>
      </c>
      <c r="D12" s="355" t="s">
        <v>489</v>
      </c>
      <c r="E12" s="356" t="s">
        <v>226</v>
      </c>
      <c r="F12" s="356" t="s">
        <v>255</v>
      </c>
      <c r="G12" s="356" t="s">
        <v>255</v>
      </c>
      <c r="H12" s="326" t="s">
        <v>447</v>
      </c>
      <c r="I12" s="101"/>
    </row>
    <row r="13" spans="1:12" ht="63">
      <c r="A13" s="359" t="s">
        <v>98</v>
      </c>
      <c r="B13" s="266">
        <v>45513</v>
      </c>
      <c r="C13" s="358" t="s">
        <v>367</v>
      </c>
      <c r="D13" s="355" t="s">
        <v>490</v>
      </c>
      <c r="E13" s="356" t="s">
        <v>472</v>
      </c>
      <c r="F13" s="356" t="s">
        <v>257</v>
      </c>
      <c r="G13" s="356">
        <v>1</v>
      </c>
      <c r="H13" s="326" t="s">
        <v>1223</v>
      </c>
    </row>
    <row r="14" spans="1:12" ht="236.25">
      <c r="A14" s="359" t="s">
        <v>98</v>
      </c>
      <c r="B14" s="266">
        <v>45519</v>
      </c>
      <c r="C14" s="358" t="s">
        <v>11</v>
      </c>
      <c r="D14" s="355" t="s">
        <v>491</v>
      </c>
      <c r="E14" s="364" t="s">
        <v>479</v>
      </c>
      <c r="F14" s="356" t="s">
        <v>257</v>
      </c>
      <c r="G14" s="356">
        <v>1</v>
      </c>
      <c r="H14" s="326" t="s">
        <v>1222</v>
      </c>
    </row>
    <row r="15" spans="1:12" ht="47.25">
      <c r="A15" s="359" t="s">
        <v>98</v>
      </c>
      <c r="B15" s="266">
        <v>45579</v>
      </c>
      <c r="C15" s="358" t="s">
        <v>419</v>
      </c>
      <c r="D15" s="355" t="s">
        <v>503</v>
      </c>
      <c r="E15" s="356" t="s">
        <v>504</v>
      </c>
      <c r="F15" s="356" t="s">
        <v>257</v>
      </c>
      <c r="G15" s="356">
        <v>1</v>
      </c>
      <c r="H15" s="326" t="s">
        <v>1221</v>
      </c>
      <c r="J15"/>
      <c r="K15"/>
      <c r="L15"/>
    </row>
    <row r="16" spans="1:12" ht="78.75">
      <c r="A16" s="358" t="s">
        <v>98</v>
      </c>
      <c r="B16" s="368">
        <v>45637</v>
      </c>
      <c r="C16" s="358" t="s">
        <v>419</v>
      </c>
      <c r="D16" s="366" t="s">
        <v>523</v>
      </c>
      <c r="E16" s="361" t="s">
        <v>514</v>
      </c>
      <c r="F16" s="356" t="s">
        <v>257</v>
      </c>
      <c r="G16" s="356">
        <v>1</v>
      </c>
      <c r="H16" s="326" t="s">
        <v>1220</v>
      </c>
    </row>
    <row r="17" spans="1:14" ht="126">
      <c r="A17" s="358" t="s">
        <v>98</v>
      </c>
      <c r="B17" s="368">
        <v>45637</v>
      </c>
      <c r="C17" s="358" t="s">
        <v>419</v>
      </c>
      <c r="D17" s="366" t="s">
        <v>524</v>
      </c>
      <c r="E17" s="361" t="s">
        <v>517</v>
      </c>
      <c r="F17" s="356" t="s">
        <v>257</v>
      </c>
      <c r="G17" s="356">
        <v>1</v>
      </c>
      <c r="H17" s="326" t="s">
        <v>1219</v>
      </c>
    </row>
    <row r="18" spans="1:14" ht="141.75">
      <c r="A18" s="358" t="s">
        <v>98</v>
      </c>
      <c r="B18" s="368">
        <v>45638</v>
      </c>
      <c r="C18" s="358" t="s">
        <v>419</v>
      </c>
      <c r="D18" s="366" t="s">
        <v>525</v>
      </c>
      <c r="E18" s="361" t="s">
        <v>520</v>
      </c>
      <c r="F18" s="356" t="s">
        <v>257</v>
      </c>
      <c r="G18" s="356">
        <v>1</v>
      </c>
      <c r="H18" s="326" t="s">
        <v>1218</v>
      </c>
    </row>
    <row r="19" spans="1:14" ht="173.25">
      <c r="A19" s="371" t="s">
        <v>98</v>
      </c>
      <c r="B19" s="370">
        <v>45638</v>
      </c>
      <c r="C19" s="371" t="s">
        <v>419</v>
      </c>
      <c r="D19" s="372" t="s">
        <v>526</v>
      </c>
      <c r="E19" s="361" t="s">
        <v>522</v>
      </c>
      <c r="F19" s="373" t="s">
        <v>257</v>
      </c>
      <c r="G19" s="373">
        <v>1</v>
      </c>
      <c r="H19" s="374" t="s">
        <v>1217</v>
      </c>
    </row>
    <row r="20" spans="1:14" ht="78.75">
      <c r="A20" s="380" t="s">
        <v>98</v>
      </c>
      <c r="B20" s="280">
        <v>45684</v>
      </c>
      <c r="C20" s="358" t="s">
        <v>532</v>
      </c>
      <c r="D20" s="379" t="s">
        <v>551</v>
      </c>
      <c r="E20" s="358" t="s">
        <v>543</v>
      </c>
      <c r="F20" s="356" t="s">
        <v>549</v>
      </c>
      <c r="G20" s="356">
        <v>1</v>
      </c>
      <c r="H20" s="444" t="s">
        <v>1216</v>
      </c>
      <c r="I20" s="493"/>
      <c r="J20"/>
      <c r="K20"/>
      <c r="L20"/>
    </row>
    <row r="21" spans="1:14" ht="90">
      <c r="A21" s="380" t="s">
        <v>98</v>
      </c>
      <c r="B21" s="280">
        <v>45684</v>
      </c>
      <c r="C21" s="358" t="s">
        <v>553</v>
      </c>
      <c r="D21" s="379" t="s">
        <v>552</v>
      </c>
      <c r="E21" s="358" t="s">
        <v>546</v>
      </c>
      <c r="F21" s="356" t="s">
        <v>548</v>
      </c>
      <c r="G21" s="356">
        <v>1</v>
      </c>
      <c r="H21" s="444" t="s">
        <v>1215</v>
      </c>
      <c r="I21" s="493"/>
      <c r="J21"/>
      <c r="K21"/>
      <c r="L21"/>
    </row>
    <row r="22" spans="1:14" ht="105">
      <c r="A22" s="380" t="s">
        <v>98</v>
      </c>
      <c r="B22" s="280">
        <v>45692</v>
      </c>
      <c r="C22" s="358" t="s">
        <v>532</v>
      </c>
      <c r="D22" s="379" t="s">
        <v>561</v>
      </c>
      <c r="E22" s="358" t="s">
        <v>559</v>
      </c>
      <c r="F22" s="356" t="s">
        <v>560</v>
      </c>
      <c r="G22" s="356">
        <v>1</v>
      </c>
      <c r="H22" s="444" t="s">
        <v>1214</v>
      </c>
      <c r="I22" s="493"/>
      <c r="J22"/>
      <c r="K22"/>
      <c r="L22"/>
    </row>
    <row r="23" spans="1:14" ht="75">
      <c r="A23" s="380" t="s">
        <v>98</v>
      </c>
      <c r="B23" s="280">
        <v>45705</v>
      </c>
      <c r="C23" s="371" t="s">
        <v>575</v>
      </c>
      <c r="D23" s="387" t="s">
        <v>576</v>
      </c>
      <c r="E23" s="385" t="s">
        <v>577</v>
      </c>
      <c r="F23" s="383" t="s">
        <v>255</v>
      </c>
      <c r="G23" s="383" t="s">
        <v>255</v>
      </c>
      <c r="H23" s="444" t="s">
        <v>1213</v>
      </c>
      <c r="I23" s="493"/>
      <c r="J23"/>
      <c r="K23"/>
      <c r="L23"/>
    </row>
    <row r="24" spans="1:14" ht="81.75" customHeight="1">
      <c r="A24" s="385" t="s">
        <v>98</v>
      </c>
      <c r="B24" s="386">
        <v>45720</v>
      </c>
      <c r="C24" s="371" t="s">
        <v>532</v>
      </c>
      <c r="D24" s="387" t="s">
        <v>586</v>
      </c>
      <c r="E24" s="385" t="s">
        <v>582</v>
      </c>
      <c r="F24" s="388" t="s">
        <v>587</v>
      </c>
      <c r="G24" s="388">
        <v>1</v>
      </c>
      <c r="H24" s="390" t="s">
        <v>1212</v>
      </c>
      <c r="I24" s="493"/>
      <c r="J24"/>
      <c r="K24"/>
      <c r="L24"/>
    </row>
    <row r="25" spans="1:14" ht="98.25" customHeight="1">
      <c r="A25" s="358" t="s">
        <v>98</v>
      </c>
      <c r="B25" s="280">
        <v>45840</v>
      </c>
      <c r="C25" s="358" t="s">
        <v>132</v>
      </c>
      <c r="D25" s="379" t="s">
        <v>636</v>
      </c>
      <c r="E25" s="358" t="s">
        <v>632</v>
      </c>
      <c r="F25" s="367" t="s">
        <v>255</v>
      </c>
      <c r="G25" s="367">
        <v>1</v>
      </c>
      <c r="H25" s="444" t="s">
        <v>1211</v>
      </c>
    </row>
    <row r="26" spans="1:14" ht="31.5">
      <c r="A26" s="358" t="s">
        <v>110</v>
      </c>
      <c r="B26" s="280">
        <v>45848</v>
      </c>
      <c r="C26" s="358" t="s">
        <v>132</v>
      </c>
      <c r="D26" s="379" t="s">
        <v>643</v>
      </c>
      <c r="E26" s="358" t="s">
        <v>110</v>
      </c>
      <c r="F26" s="367" t="s">
        <v>255</v>
      </c>
      <c r="G26" s="367" t="s">
        <v>255</v>
      </c>
      <c r="H26" s="444" t="s">
        <v>541</v>
      </c>
      <c r="I26" s="101"/>
    </row>
    <row r="27" spans="1:14" ht="54" customHeight="1">
      <c r="A27" s="380" t="s">
        <v>98</v>
      </c>
      <c r="B27" s="280">
        <v>45884</v>
      </c>
      <c r="C27" s="358" t="s">
        <v>601</v>
      </c>
      <c r="D27" s="379" t="s">
        <v>666</v>
      </c>
      <c r="E27" s="358" t="s">
        <v>663</v>
      </c>
      <c r="F27" s="367" t="s">
        <v>255</v>
      </c>
      <c r="G27" s="367" t="s">
        <v>255</v>
      </c>
      <c r="H27" s="444" t="s">
        <v>1210</v>
      </c>
    </row>
    <row r="28" spans="1:14" ht="63">
      <c r="A28" s="380" t="s">
        <v>98</v>
      </c>
      <c r="B28" s="280">
        <v>45888</v>
      </c>
      <c r="C28" s="494" t="s">
        <v>347</v>
      </c>
      <c r="D28" s="495" t="s">
        <v>674</v>
      </c>
      <c r="E28" s="495" t="s">
        <v>675</v>
      </c>
      <c r="F28" s="470">
        <v>0</v>
      </c>
      <c r="G28" s="470">
        <v>0</v>
      </c>
      <c r="H28" s="500" t="s">
        <v>1209</v>
      </c>
      <c r="I28" s="496"/>
      <c r="J28" s="496"/>
      <c r="K28" s="496"/>
      <c r="L28" s="496"/>
      <c r="M28" s="496"/>
      <c r="N28" s="496"/>
    </row>
    <row r="29" spans="1:14" ht="78.75">
      <c r="A29" s="358" t="s">
        <v>98</v>
      </c>
      <c r="B29" s="280">
        <v>45909</v>
      </c>
      <c r="C29" s="494" t="s">
        <v>298</v>
      </c>
      <c r="D29" s="495" t="s">
        <v>708</v>
      </c>
      <c r="E29" s="494" t="s">
        <v>702</v>
      </c>
      <c r="F29" s="470" t="s">
        <v>703</v>
      </c>
      <c r="G29" s="470">
        <v>1</v>
      </c>
      <c r="H29" s="500" t="s">
        <v>447</v>
      </c>
      <c r="I29" s="496"/>
      <c r="J29" s="496"/>
      <c r="K29" s="496"/>
      <c r="L29" s="496"/>
      <c r="M29" s="496"/>
      <c r="N29" s="496"/>
    </row>
    <row r="30" spans="1:14" ht="78.75">
      <c r="A30" s="358" t="s">
        <v>98</v>
      </c>
      <c r="B30" s="280">
        <v>45909</v>
      </c>
      <c r="C30" s="494" t="s">
        <v>298</v>
      </c>
      <c r="D30" s="495" t="s">
        <v>707</v>
      </c>
      <c r="E30" s="494" t="s">
        <v>709</v>
      </c>
      <c r="F30" s="470" t="s">
        <v>706</v>
      </c>
      <c r="G30" s="470">
        <v>1</v>
      </c>
      <c r="H30" s="500" t="s">
        <v>447</v>
      </c>
      <c r="I30" s="496"/>
      <c r="J30" s="496"/>
      <c r="K30" s="496"/>
      <c r="L30" s="496"/>
      <c r="M30" s="496"/>
      <c r="N30" s="496"/>
    </row>
    <row r="31" spans="1:14" ht="59.25" customHeight="1">
      <c r="A31" s="358" t="s">
        <v>98</v>
      </c>
      <c r="B31" s="280">
        <v>45910</v>
      </c>
      <c r="C31" s="358" t="s">
        <v>713</v>
      </c>
      <c r="D31" s="379" t="s">
        <v>718</v>
      </c>
      <c r="E31" s="358" t="s">
        <v>719</v>
      </c>
      <c r="F31" s="367" t="s">
        <v>255</v>
      </c>
      <c r="G31" s="367" t="s">
        <v>255</v>
      </c>
      <c r="H31" s="444" t="s">
        <v>722</v>
      </c>
    </row>
    <row r="32" spans="1:14" ht="47.25">
      <c r="A32" s="358" t="s">
        <v>98</v>
      </c>
      <c r="B32" s="280">
        <v>45910</v>
      </c>
      <c r="C32" s="358" t="s">
        <v>713</v>
      </c>
      <c r="D32" s="379" t="s">
        <v>720</v>
      </c>
      <c r="E32" s="358" t="s">
        <v>721</v>
      </c>
      <c r="F32" s="367" t="s">
        <v>717</v>
      </c>
      <c r="G32" s="367">
        <v>1</v>
      </c>
      <c r="H32" s="444" t="s">
        <v>447</v>
      </c>
    </row>
    <row r="33" spans="1:9" ht="78.75">
      <c r="A33" s="358" t="s">
        <v>98</v>
      </c>
      <c r="B33" s="280">
        <v>45912</v>
      </c>
      <c r="C33" s="358" t="s">
        <v>298</v>
      </c>
      <c r="D33" s="379" t="s">
        <v>739</v>
      </c>
      <c r="E33" s="358" t="s">
        <v>740</v>
      </c>
      <c r="F33" s="367">
        <v>43</v>
      </c>
      <c r="G33" s="358">
        <v>1</v>
      </c>
      <c r="H33" s="444" t="s">
        <v>447</v>
      </c>
    </row>
    <row r="34" spans="1:9" ht="78.75">
      <c r="A34" s="358" t="s">
        <v>98</v>
      </c>
      <c r="B34" s="280">
        <v>45912</v>
      </c>
      <c r="C34" s="358" t="s">
        <v>298</v>
      </c>
      <c r="D34" s="379" t="s">
        <v>741</v>
      </c>
      <c r="E34" s="358" t="s">
        <v>730</v>
      </c>
      <c r="F34" s="367">
        <v>34</v>
      </c>
      <c r="G34" s="358">
        <v>1</v>
      </c>
      <c r="H34" s="444" t="s">
        <v>447</v>
      </c>
    </row>
    <row r="35" spans="1:9" ht="78.75">
      <c r="A35" s="358" t="s">
        <v>98</v>
      </c>
      <c r="B35" s="280">
        <v>45912</v>
      </c>
      <c r="C35" s="358" t="s">
        <v>298</v>
      </c>
      <c r="D35" s="379" t="s">
        <v>742</v>
      </c>
      <c r="E35" s="358" t="s">
        <v>570</v>
      </c>
      <c r="F35" s="367">
        <v>64</v>
      </c>
      <c r="G35" s="358">
        <v>1</v>
      </c>
      <c r="H35" s="444" t="s">
        <v>447</v>
      </c>
    </row>
    <row r="36" spans="1:9" ht="94.5">
      <c r="A36" s="358" t="s">
        <v>98</v>
      </c>
      <c r="B36" s="280">
        <v>45996</v>
      </c>
      <c r="C36" s="358" t="s">
        <v>840</v>
      </c>
      <c r="D36" s="379" t="s">
        <v>841</v>
      </c>
      <c r="E36" s="358" t="s">
        <v>98</v>
      </c>
      <c r="F36" s="383" t="s">
        <v>255</v>
      </c>
      <c r="G36" s="383" t="s">
        <v>255</v>
      </c>
      <c r="H36" s="444" t="s">
        <v>447</v>
      </c>
    </row>
    <row r="37" spans="1:9" ht="31.5">
      <c r="A37" s="358" t="s">
        <v>110</v>
      </c>
      <c r="B37" s="280">
        <v>46000</v>
      </c>
      <c r="C37" s="358" t="s">
        <v>851</v>
      </c>
      <c r="D37" s="379" t="s">
        <v>857</v>
      </c>
      <c r="E37" s="358" t="s">
        <v>110</v>
      </c>
      <c r="F37" s="383" t="s">
        <v>255</v>
      </c>
      <c r="G37" s="383" t="s">
        <v>255</v>
      </c>
      <c r="H37" s="444" t="s">
        <v>541</v>
      </c>
    </row>
    <row r="38" spans="1:9" ht="91.5" customHeight="1">
      <c r="A38" s="358" t="s">
        <v>98</v>
      </c>
      <c r="B38" s="280">
        <v>46000</v>
      </c>
      <c r="C38" s="358" t="s">
        <v>855</v>
      </c>
      <c r="D38" s="379" t="s">
        <v>854</v>
      </c>
      <c r="E38" s="358" t="s">
        <v>98</v>
      </c>
      <c r="F38" s="383" t="s">
        <v>255</v>
      </c>
      <c r="G38" s="383" t="s">
        <v>255</v>
      </c>
      <c r="H38" s="444" t="s">
        <v>447</v>
      </c>
    </row>
    <row r="39" spans="1:9" ht="31.5">
      <c r="A39" s="358" t="s">
        <v>862</v>
      </c>
      <c r="B39" s="280">
        <v>46017</v>
      </c>
      <c r="C39" s="358" t="s">
        <v>132</v>
      </c>
      <c r="D39" s="379" t="s">
        <v>863</v>
      </c>
      <c r="E39" s="358" t="s">
        <v>862</v>
      </c>
      <c r="F39" s="383" t="s">
        <v>255</v>
      </c>
      <c r="G39" s="383" t="s">
        <v>255</v>
      </c>
      <c r="H39" s="444" t="s">
        <v>1208</v>
      </c>
      <c r="I39" s="101"/>
    </row>
    <row r="40" spans="1:9" ht="78.75">
      <c r="A40" s="358" t="s">
        <v>1019</v>
      </c>
      <c r="B40" s="280">
        <v>46038</v>
      </c>
      <c r="C40" s="358" t="s">
        <v>1141</v>
      </c>
      <c r="D40" s="379" t="s">
        <v>1142</v>
      </c>
      <c r="E40" s="358" t="s">
        <v>1019</v>
      </c>
      <c r="F40" s="519" t="s">
        <v>1138</v>
      </c>
      <c r="G40" s="358" t="s">
        <v>1139</v>
      </c>
      <c r="H40" s="444" t="s">
        <v>541</v>
      </c>
    </row>
    <row r="41" spans="1:9" ht="31.5">
      <c r="A41" s="358" t="s">
        <v>1351</v>
      </c>
      <c r="B41" s="280">
        <v>46052</v>
      </c>
      <c r="C41" s="358" t="s">
        <v>245</v>
      </c>
      <c r="D41" s="379" t="s">
        <v>1382</v>
      </c>
      <c r="E41" s="358" t="s">
        <v>1376</v>
      </c>
      <c r="F41" s="519" t="s">
        <v>1378</v>
      </c>
      <c r="G41" s="358" t="s">
        <v>1377</v>
      </c>
      <c r="H41" s="444" t="s">
        <v>541</v>
      </c>
    </row>
    <row r="42" spans="1:9" ht="93" customHeight="1">
      <c r="A42" s="358" t="s">
        <v>1367</v>
      </c>
      <c r="B42" s="280">
        <v>46055</v>
      </c>
      <c r="C42" s="358" t="s">
        <v>315</v>
      </c>
      <c r="D42" s="379" t="s">
        <v>1403</v>
      </c>
      <c r="E42" s="358" t="s">
        <v>831</v>
      </c>
      <c r="F42" s="519" t="s">
        <v>1404</v>
      </c>
      <c r="G42" s="358" t="s">
        <v>255</v>
      </c>
      <c r="H42" s="444" t="s">
        <v>1406</v>
      </c>
    </row>
    <row r="43" spans="1:9" ht="47.25">
      <c r="A43" s="358" t="s">
        <v>1500</v>
      </c>
      <c r="B43" s="280">
        <v>46071</v>
      </c>
      <c r="C43" s="358" t="s">
        <v>132</v>
      </c>
      <c r="D43" s="379" t="s">
        <v>1584</v>
      </c>
      <c r="E43" s="358" t="s">
        <v>1500</v>
      </c>
      <c r="F43" s="519" t="s">
        <v>132</v>
      </c>
      <c r="G43" s="358" t="s">
        <v>132</v>
      </c>
      <c r="H43" s="444" t="s">
        <v>132</v>
      </c>
    </row>
    <row r="44" spans="1:9" ht="60.75" customHeight="1">
      <c r="A44" s="358" t="s">
        <v>1351</v>
      </c>
      <c r="B44" s="280">
        <v>46081</v>
      </c>
      <c r="C44" s="358" t="s">
        <v>245</v>
      </c>
      <c r="D44" s="379" t="s">
        <v>1641</v>
      </c>
      <c r="E44" s="358" t="s">
        <v>1637</v>
      </c>
      <c r="F44" s="519" t="s">
        <v>1639</v>
      </c>
      <c r="G44" s="358" t="s">
        <v>1638</v>
      </c>
      <c r="H44" s="444" t="s">
        <v>1652</v>
      </c>
    </row>
    <row r="45" spans="1:9" ht="47.25">
      <c r="A45" s="358" t="s">
        <v>1674</v>
      </c>
      <c r="B45" s="280">
        <v>46084</v>
      </c>
      <c r="C45" s="358" t="s">
        <v>367</v>
      </c>
      <c r="D45" s="379" t="s">
        <v>1675</v>
      </c>
      <c r="E45" s="358" t="s">
        <v>1670</v>
      </c>
      <c r="F45" s="367" t="s">
        <v>1673</v>
      </c>
      <c r="G45" s="358">
        <v>1</v>
      </c>
      <c r="H45" s="444" t="s">
        <v>541</v>
      </c>
    </row>
    <row r="46" spans="1:9" ht="105">
      <c r="A46" s="358" t="s">
        <v>1500</v>
      </c>
      <c r="B46" s="280">
        <v>46092</v>
      </c>
      <c r="C46" s="358" t="s">
        <v>315</v>
      </c>
      <c r="D46" s="379" t="s">
        <v>1853</v>
      </c>
      <c r="E46" s="358" t="s">
        <v>1854</v>
      </c>
      <c r="F46" s="383" t="s">
        <v>255</v>
      </c>
      <c r="G46" s="383" t="s">
        <v>255</v>
      </c>
      <c r="H46" s="444" t="s">
        <v>1929</v>
      </c>
    </row>
    <row r="47" spans="1:9" ht="31.5">
      <c r="A47" s="358" t="s">
        <v>1351</v>
      </c>
      <c r="B47" s="280">
        <v>46094</v>
      </c>
      <c r="C47" s="358" t="s">
        <v>245</v>
      </c>
      <c r="D47" s="379" t="s">
        <v>1762</v>
      </c>
      <c r="E47" s="358" t="s">
        <v>1351</v>
      </c>
      <c r="F47" s="367" t="s">
        <v>1754</v>
      </c>
      <c r="G47" s="358">
        <v>284</v>
      </c>
      <c r="H47" s="444" t="s">
        <v>541</v>
      </c>
    </row>
    <row r="48" spans="1:9" ht="31.5">
      <c r="A48" s="358" t="s">
        <v>1500</v>
      </c>
      <c r="B48" s="280">
        <v>46099</v>
      </c>
      <c r="C48" s="358" t="s">
        <v>1827</v>
      </c>
      <c r="D48" s="379" t="s">
        <v>1828</v>
      </c>
      <c r="E48" s="358" t="s">
        <v>1824</v>
      </c>
      <c r="F48" s="367" t="s">
        <v>255</v>
      </c>
      <c r="G48" s="358">
        <v>3</v>
      </c>
      <c r="H48" s="444" t="s">
        <v>541</v>
      </c>
    </row>
    <row r="49" spans="1:8" ht="53.25" customHeight="1">
      <c r="A49" s="358" t="s">
        <v>1500</v>
      </c>
      <c r="B49" s="280">
        <v>46101</v>
      </c>
      <c r="C49" s="358" t="s">
        <v>315</v>
      </c>
      <c r="D49" s="379" t="s">
        <v>1868</v>
      </c>
      <c r="E49" s="358" t="s">
        <v>1852</v>
      </c>
      <c r="F49" s="367" t="s">
        <v>255</v>
      </c>
      <c r="G49" s="358" t="s">
        <v>255</v>
      </c>
      <c r="H49" s="444" t="s">
        <v>2096</v>
      </c>
    </row>
    <row r="50" spans="1:8" ht="47.25">
      <c r="A50" s="358" t="s">
        <v>226</v>
      </c>
      <c r="B50" s="280">
        <v>46105</v>
      </c>
      <c r="C50" s="358" t="s">
        <v>1872</v>
      </c>
      <c r="D50" s="379" t="s">
        <v>1875</v>
      </c>
      <c r="E50" s="358" t="s">
        <v>226</v>
      </c>
      <c r="F50" s="367" t="s">
        <v>255</v>
      </c>
      <c r="G50" s="358" t="s">
        <v>255</v>
      </c>
      <c r="H50" s="444" t="s">
        <v>541</v>
      </c>
    </row>
    <row r="51" spans="1:8" ht="47.25">
      <c r="A51" s="358" t="s">
        <v>1475</v>
      </c>
      <c r="B51" s="280">
        <v>46106</v>
      </c>
      <c r="C51" s="358" t="s">
        <v>1872</v>
      </c>
      <c r="D51" s="379" t="s">
        <v>1892</v>
      </c>
      <c r="E51" s="358" t="s">
        <v>1475</v>
      </c>
      <c r="F51" s="367" t="s">
        <v>255</v>
      </c>
      <c r="G51" s="358" t="s">
        <v>255</v>
      </c>
      <c r="H51" s="444" t="s">
        <v>541</v>
      </c>
    </row>
    <row r="52" spans="1:8" ht="31.5">
      <c r="A52" s="358" t="s">
        <v>1351</v>
      </c>
      <c r="B52" s="280">
        <v>46107</v>
      </c>
      <c r="C52" s="358" t="s">
        <v>315</v>
      </c>
      <c r="D52" s="379" t="s">
        <v>1893</v>
      </c>
      <c r="E52" s="358" t="s">
        <v>1351</v>
      </c>
      <c r="F52" s="367" t="s">
        <v>255</v>
      </c>
      <c r="G52" s="358" t="s">
        <v>255</v>
      </c>
      <c r="H52" s="444" t="s">
        <v>541</v>
      </c>
    </row>
    <row r="53" spans="1:8" ht="31.5">
      <c r="A53" s="358" t="s">
        <v>1937</v>
      </c>
      <c r="B53" s="280">
        <v>46108</v>
      </c>
      <c r="C53" s="358" t="s">
        <v>245</v>
      </c>
      <c r="D53" s="379" t="s">
        <v>1941</v>
      </c>
      <c r="E53" s="358" t="s">
        <v>1939</v>
      </c>
      <c r="F53" s="367" t="s">
        <v>255</v>
      </c>
      <c r="G53" s="358" t="s">
        <v>255</v>
      </c>
      <c r="H53" s="444" t="s">
        <v>541</v>
      </c>
    </row>
    <row r="54" spans="1:8" ht="78.75" customHeight="1">
      <c r="A54" s="358" t="s">
        <v>1500</v>
      </c>
      <c r="B54" s="280">
        <v>46112</v>
      </c>
      <c r="C54" s="358" t="s">
        <v>298</v>
      </c>
      <c r="D54" s="379" t="s">
        <v>1961</v>
      </c>
      <c r="E54" s="358" t="s">
        <v>1957</v>
      </c>
      <c r="F54" s="367">
        <v>13</v>
      </c>
      <c r="G54" s="358">
        <v>1</v>
      </c>
      <c r="H54" s="444" t="s">
        <v>541</v>
      </c>
    </row>
    <row r="55" spans="1:8">
      <c r="A55" s="358" t="s">
        <v>1948</v>
      </c>
      <c r="B55" s="280">
        <v>46108</v>
      </c>
      <c r="C55" s="358" t="s">
        <v>315</v>
      </c>
      <c r="D55" s="379" t="s">
        <v>1893</v>
      </c>
      <c r="E55" s="358" t="s">
        <v>1948</v>
      </c>
      <c r="F55" s="519" t="s">
        <v>1951</v>
      </c>
      <c r="G55" s="358">
        <v>16607</v>
      </c>
      <c r="H55" s="444" t="s">
        <v>541</v>
      </c>
    </row>
    <row r="56" spans="1:8" ht="111.75" customHeight="1">
      <c r="A56" s="358" t="s">
        <v>1979</v>
      </c>
      <c r="B56" s="709" t="s">
        <v>2752</v>
      </c>
      <c r="C56" s="358" t="s">
        <v>2753</v>
      </c>
      <c r="D56" s="379" t="s">
        <v>2754</v>
      </c>
      <c r="E56" s="358" t="s">
        <v>1979</v>
      </c>
      <c r="F56" s="367" t="s">
        <v>2750</v>
      </c>
      <c r="G56" s="358">
        <v>977</v>
      </c>
      <c r="H56" s="444" t="s">
        <v>541</v>
      </c>
    </row>
    <row r="57" spans="1:8" ht="47.25">
      <c r="A57" s="358" t="s">
        <v>1323</v>
      </c>
      <c r="B57" s="280">
        <v>46122</v>
      </c>
      <c r="C57" s="358" t="s">
        <v>1872</v>
      </c>
      <c r="D57" s="379" t="s">
        <v>2033</v>
      </c>
      <c r="E57" s="358" t="s">
        <v>1323</v>
      </c>
      <c r="F57" s="367" t="s">
        <v>912</v>
      </c>
      <c r="G57" s="358">
        <v>9367</v>
      </c>
      <c r="H57" s="444" t="s">
        <v>2084</v>
      </c>
    </row>
    <row r="58" spans="1:8" ht="78.75">
      <c r="A58" s="358" t="s">
        <v>1263</v>
      </c>
      <c r="B58" s="280">
        <v>46127</v>
      </c>
      <c r="C58" s="358" t="s">
        <v>298</v>
      </c>
      <c r="D58" s="379" t="s">
        <v>2072</v>
      </c>
      <c r="E58" s="358" t="s">
        <v>2066</v>
      </c>
      <c r="F58" s="367" t="s">
        <v>2068</v>
      </c>
      <c r="G58" s="358">
        <v>1</v>
      </c>
      <c r="H58" s="444" t="s">
        <v>2085</v>
      </c>
    </row>
    <row r="59" spans="1:8" ht="78.75">
      <c r="A59" s="358" t="s">
        <v>1263</v>
      </c>
      <c r="B59" s="280">
        <v>46127</v>
      </c>
      <c r="C59" s="358" t="s">
        <v>245</v>
      </c>
      <c r="D59" s="379" t="s">
        <v>2073</v>
      </c>
      <c r="E59" s="358" t="s">
        <v>2071</v>
      </c>
      <c r="F59" s="367">
        <v>16773</v>
      </c>
      <c r="G59" s="358">
        <v>4370</v>
      </c>
      <c r="H59" s="444" t="s">
        <v>2252</v>
      </c>
    </row>
    <row r="60" spans="1:8" ht="31.5">
      <c r="A60" s="358" t="s">
        <v>1263</v>
      </c>
      <c r="B60" s="280">
        <v>46132</v>
      </c>
      <c r="C60" s="358" t="s">
        <v>1827</v>
      </c>
      <c r="D60" s="379" t="s">
        <v>2140</v>
      </c>
      <c r="E60" s="358" t="s">
        <v>2138</v>
      </c>
      <c r="F60" s="367" t="s">
        <v>255</v>
      </c>
      <c r="G60" s="358" t="s">
        <v>255</v>
      </c>
      <c r="H60" s="444" t="s">
        <v>2514</v>
      </c>
    </row>
    <row r="61" spans="1:8" ht="63">
      <c r="A61" s="358" t="s">
        <v>2143</v>
      </c>
      <c r="B61" s="280">
        <v>46132</v>
      </c>
      <c r="C61" s="358" t="s">
        <v>245</v>
      </c>
      <c r="D61" s="379" t="s">
        <v>2147</v>
      </c>
      <c r="E61" s="358" t="s">
        <v>2145</v>
      </c>
      <c r="F61" s="367" t="s">
        <v>255</v>
      </c>
      <c r="G61" s="358" t="s">
        <v>255</v>
      </c>
      <c r="H61" s="444" t="s">
        <v>2249</v>
      </c>
    </row>
    <row r="62" spans="1:8" ht="30">
      <c r="A62" s="358" t="s">
        <v>1660</v>
      </c>
      <c r="B62" s="280">
        <v>46134</v>
      </c>
      <c r="C62" s="358" t="s">
        <v>132</v>
      </c>
      <c r="D62" s="379" t="s">
        <v>2154</v>
      </c>
      <c r="E62" s="358" t="s">
        <v>1660</v>
      </c>
      <c r="F62" s="367" t="s">
        <v>255</v>
      </c>
      <c r="G62" s="358" t="s">
        <v>255</v>
      </c>
      <c r="H62" s="444" t="s">
        <v>2450</v>
      </c>
    </row>
    <row r="63" spans="1:8" ht="47.25">
      <c r="A63" s="358" t="s">
        <v>1496</v>
      </c>
      <c r="B63" s="280">
        <v>46139</v>
      </c>
      <c r="C63" s="358" t="s">
        <v>1872</v>
      </c>
      <c r="D63" s="379" t="s">
        <v>2033</v>
      </c>
      <c r="E63" s="358" t="s">
        <v>1496</v>
      </c>
      <c r="F63" s="367" t="s">
        <v>1190</v>
      </c>
      <c r="G63" s="358">
        <v>11955</v>
      </c>
      <c r="H63" s="444" t="s">
        <v>2250</v>
      </c>
    </row>
    <row r="64" spans="1:8" ht="90">
      <c r="A64" s="358" t="s">
        <v>1344</v>
      </c>
      <c r="B64" s="280">
        <v>46141</v>
      </c>
      <c r="C64" s="358" t="s">
        <v>315</v>
      </c>
      <c r="D64" s="379" t="s">
        <v>2504</v>
      </c>
      <c r="E64" s="358" t="s">
        <v>2729</v>
      </c>
      <c r="F64" s="358" t="s">
        <v>2506</v>
      </c>
      <c r="G64" s="358" t="s">
        <v>2505</v>
      </c>
      <c r="H64" s="444" t="s">
        <v>2731</v>
      </c>
    </row>
    <row r="65" spans="1:8" ht="47.25">
      <c r="A65" s="358" t="s">
        <v>1306</v>
      </c>
      <c r="B65" s="280">
        <v>46145</v>
      </c>
      <c r="C65" s="358" t="s">
        <v>2337</v>
      </c>
      <c r="D65" s="379" t="s">
        <v>2338</v>
      </c>
      <c r="E65" s="358" t="s">
        <v>1306</v>
      </c>
      <c r="F65" s="367" t="s">
        <v>2334</v>
      </c>
      <c r="G65" s="358">
        <v>9</v>
      </c>
      <c r="H65" s="444" t="s">
        <v>541</v>
      </c>
    </row>
    <row r="66" spans="1:8" ht="30.75" customHeight="1">
      <c r="A66" s="358" t="s">
        <v>1559</v>
      </c>
      <c r="B66" s="280">
        <v>46146</v>
      </c>
      <c r="C66" s="358" t="s">
        <v>315</v>
      </c>
      <c r="D66" s="379" t="s">
        <v>2361</v>
      </c>
      <c r="E66" s="358" t="s">
        <v>1559</v>
      </c>
      <c r="F66" s="367" t="s">
        <v>1183</v>
      </c>
      <c r="G66" s="358" t="s">
        <v>1182</v>
      </c>
      <c r="H66" s="444" t="s">
        <v>2363</v>
      </c>
    </row>
    <row r="67" spans="1:8" ht="31.5" customHeight="1">
      <c r="A67" s="358" t="s">
        <v>1351</v>
      </c>
      <c r="B67" s="280">
        <v>46146</v>
      </c>
      <c r="C67" s="358" t="s">
        <v>2357</v>
      </c>
      <c r="D67" s="379" t="s">
        <v>2362</v>
      </c>
      <c r="E67" s="358" t="s">
        <v>1351</v>
      </c>
      <c r="F67" s="367" t="s">
        <v>255</v>
      </c>
      <c r="G67" s="367" t="s">
        <v>255</v>
      </c>
      <c r="H67" s="444" t="s">
        <v>541</v>
      </c>
    </row>
    <row r="68" spans="1:8" ht="79.5" customHeight="1">
      <c r="A68" s="358" t="s">
        <v>1500</v>
      </c>
      <c r="B68" s="280">
        <v>46148</v>
      </c>
      <c r="C68" s="683" t="s">
        <v>840</v>
      </c>
      <c r="D68" s="379" t="s">
        <v>2417</v>
      </c>
      <c r="E68" s="358" t="s">
        <v>2409</v>
      </c>
      <c r="F68" s="367" t="s">
        <v>255</v>
      </c>
      <c r="G68" s="367" t="s">
        <v>255</v>
      </c>
      <c r="H68" s="444" t="s">
        <v>2251</v>
      </c>
    </row>
    <row r="69" spans="1:8" ht="81.75" customHeight="1">
      <c r="A69" s="358" t="s">
        <v>1500</v>
      </c>
      <c r="B69" s="280">
        <v>46148</v>
      </c>
      <c r="C69" s="683" t="s">
        <v>840</v>
      </c>
      <c r="D69" s="379" t="s">
        <v>2418</v>
      </c>
      <c r="E69" s="358" t="s">
        <v>2419</v>
      </c>
      <c r="F69" s="367" t="s">
        <v>255</v>
      </c>
      <c r="G69" s="367" t="s">
        <v>255</v>
      </c>
      <c r="H69" s="444" t="s">
        <v>2251</v>
      </c>
    </row>
    <row r="70" spans="1:8" ht="47.25">
      <c r="A70" s="358" t="s">
        <v>1500</v>
      </c>
      <c r="B70" s="280">
        <v>46148</v>
      </c>
      <c r="C70" s="358" t="s">
        <v>1667</v>
      </c>
      <c r="D70" s="379" t="s">
        <v>2420</v>
      </c>
      <c r="E70" s="358" t="s">
        <v>2421</v>
      </c>
      <c r="F70" s="367" t="s">
        <v>255</v>
      </c>
      <c r="G70" s="367" t="s">
        <v>255</v>
      </c>
      <c r="H70" s="444" t="s">
        <v>2251</v>
      </c>
    </row>
    <row r="71" spans="1:8" ht="51" customHeight="1">
      <c r="A71" s="358" t="s">
        <v>1500</v>
      </c>
      <c r="B71" s="280">
        <v>46148</v>
      </c>
      <c r="C71" s="358" t="s">
        <v>2357</v>
      </c>
      <c r="D71" s="379" t="s">
        <v>2422</v>
      </c>
      <c r="E71" s="358" t="s">
        <v>1852</v>
      </c>
      <c r="F71" s="367" t="s">
        <v>255</v>
      </c>
      <c r="G71" s="367" t="s">
        <v>255</v>
      </c>
      <c r="H71" s="444" t="s">
        <v>2457</v>
      </c>
    </row>
    <row r="72" spans="1:8" ht="78.75">
      <c r="A72" s="358" t="s">
        <v>1500</v>
      </c>
      <c r="B72" s="280">
        <v>46156</v>
      </c>
      <c r="C72" s="358" t="s">
        <v>298</v>
      </c>
      <c r="D72" s="379" t="s">
        <v>2532</v>
      </c>
      <c r="E72" s="358" t="s">
        <v>2527</v>
      </c>
      <c r="F72" s="367">
        <v>158</v>
      </c>
      <c r="G72" s="358">
        <v>1</v>
      </c>
      <c r="H72" s="444" t="s">
        <v>2457</v>
      </c>
    </row>
    <row r="73" spans="1:8" ht="78.75">
      <c r="A73" s="358" t="s">
        <v>1500</v>
      </c>
      <c r="B73" s="280">
        <v>46156</v>
      </c>
      <c r="C73" s="358" t="s">
        <v>298</v>
      </c>
      <c r="D73" s="379" t="s">
        <v>2533</v>
      </c>
      <c r="E73" s="358" t="s">
        <v>2523</v>
      </c>
      <c r="F73" s="367">
        <v>172</v>
      </c>
      <c r="G73" s="358">
        <v>1</v>
      </c>
      <c r="H73" s="444" t="s">
        <v>2457</v>
      </c>
    </row>
    <row r="74" spans="1:8" ht="78.75">
      <c r="A74" s="358" t="s">
        <v>1500</v>
      </c>
      <c r="B74" s="280">
        <v>46156</v>
      </c>
      <c r="C74" s="358" t="s">
        <v>298</v>
      </c>
      <c r="D74" s="379" t="s">
        <v>2534</v>
      </c>
      <c r="E74" s="358" t="s">
        <v>2530</v>
      </c>
      <c r="F74" s="367">
        <v>141</v>
      </c>
      <c r="G74" s="358">
        <v>1</v>
      </c>
      <c r="H74" s="444" t="s">
        <v>2457</v>
      </c>
    </row>
    <row r="75" spans="1:8" ht="31.5">
      <c r="A75" s="358" t="s">
        <v>1323</v>
      </c>
      <c r="B75" s="280">
        <v>46162</v>
      </c>
      <c r="C75" s="358" t="s">
        <v>132</v>
      </c>
      <c r="D75" s="379" t="s">
        <v>2569</v>
      </c>
      <c r="E75" s="358" t="s">
        <v>1323</v>
      </c>
      <c r="F75" s="367" t="s">
        <v>912</v>
      </c>
      <c r="G75" s="358">
        <v>9367</v>
      </c>
      <c r="H75" s="444" t="s">
        <v>2911</v>
      </c>
    </row>
    <row r="76" spans="1:8" ht="47.25">
      <c r="A76" s="358" t="s">
        <v>1367</v>
      </c>
      <c r="B76" s="280">
        <v>46167</v>
      </c>
      <c r="C76" s="358" t="s">
        <v>132</v>
      </c>
      <c r="D76" s="379" t="s">
        <v>2602</v>
      </c>
      <c r="E76" s="358" t="s">
        <v>1367</v>
      </c>
      <c r="F76" s="367" t="s">
        <v>2600</v>
      </c>
      <c r="G76" s="358">
        <v>7876</v>
      </c>
      <c r="H76" s="444" t="s">
        <v>2457</v>
      </c>
    </row>
    <row r="77" spans="1:8" ht="110.25">
      <c r="A77" s="358" t="s">
        <v>1500</v>
      </c>
      <c r="B77" s="280">
        <v>46156</v>
      </c>
      <c r="C77" s="358" t="s">
        <v>315</v>
      </c>
      <c r="D77" s="379" t="s">
        <v>2613</v>
      </c>
      <c r="E77" s="358" t="s">
        <v>2612</v>
      </c>
      <c r="F77" s="367" t="s">
        <v>255</v>
      </c>
      <c r="G77" s="367" t="s">
        <v>255</v>
      </c>
      <c r="H77" s="444" t="s">
        <v>2457</v>
      </c>
    </row>
    <row r="78" spans="1:8" ht="78.75">
      <c r="A78" s="358" t="s">
        <v>1291</v>
      </c>
      <c r="B78" s="280">
        <v>46170</v>
      </c>
      <c r="C78" s="358" t="s">
        <v>298</v>
      </c>
      <c r="D78" s="379" t="s">
        <v>2631</v>
      </c>
      <c r="E78" s="358" t="s">
        <v>2628</v>
      </c>
      <c r="F78" s="367" t="s">
        <v>2632</v>
      </c>
      <c r="G78" s="358">
        <v>2</v>
      </c>
      <c r="H78" s="444" t="s">
        <v>2457</v>
      </c>
    </row>
    <row r="79" spans="1:8" ht="31.5">
      <c r="A79" s="358" t="s">
        <v>1500</v>
      </c>
      <c r="B79" s="280">
        <v>46174</v>
      </c>
      <c r="C79" s="711" t="s">
        <v>132</v>
      </c>
      <c r="D79" s="379" t="s">
        <v>2765</v>
      </c>
      <c r="E79" s="358" t="s">
        <v>1500</v>
      </c>
      <c r="F79" s="519" t="s">
        <v>2759</v>
      </c>
      <c r="G79" s="710" t="s">
        <v>2758</v>
      </c>
      <c r="H79" s="444" t="s">
        <v>541</v>
      </c>
    </row>
    <row r="80" spans="1:8" ht="31.5">
      <c r="A80" s="358" t="s">
        <v>1717</v>
      </c>
      <c r="B80" s="280">
        <v>46175</v>
      </c>
      <c r="C80" s="358" t="s">
        <v>2357</v>
      </c>
      <c r="D80" s="379" t="s">
        <v>2774</v>
      </c>
      <c r="E80" s="358" t="s">
        <v>1717</v>
      </c>
      <c r="F80" s="519" t="s">
        <v>2772</v>
      </c>
      <c r="G80" s="710" t="s">
        <v>2771</v>
      </c>
      <c r="H80" s="444" t="s">
        <v>541</v>
      </c>
    </row>
    <row r="81" spans="1:8" ht="31.5">
      <c r="A81" s="358" t="s">
        <v>1472</v>
      </c>
      <c r="B81" s="280">
        <v>46181</v>
      </c>
      <c r="C81" s="358" t="s">
        <v>2357</v>
      </c>
      <c r="D81" s="379" t="s">
        <v>2839</v>
      </c>
      <c r="E81" s="358" t="s">
        <v>1472</v>
      </c>
      <c r="F81" s="519" t="s">
        <v>1197</v>
      </c>
      <c r="G81" s="710" t="s">
        <v>1194</v>
      </c>
      <c r="H81" s="444" t="s">
        <v>541</v>
      </c>
    </row>
    <row r="82" spans="1:8">
      <c r="A82" s="358" t="s">
        <v>1496</v>
      </c>
      <c r="B82" s="280">
        <v>46184</v>
      </c>
      <c r="C82" s="358" t="s">
        <v>592</v>
      </c>
      <c r="D82" s="379" t="s">
        <v>2875</v>
      </c>
      <c r="E82" s="358" t="s">
        <v>1496</v>
      </c>
      <c r="F82" s="519" t="s">
        <v>1190</v>
      </c>
      <c r="G82" s="710" t="s">
        <v>1188</v>
      </c>
      <c r="H82" s="444" t="s">
        <v>541</v>
      </c>
    </row>
    <row r="83" spans="1:8" ht="47.25">
      <c r="A83" s="358" t="s">
        <v>1668</v>
      </c>
      <c r="B83" s="280">
        <v>46191</v>
      </c>
      <c r="C83" s="358" t="s">
        <v>132</v>
      </c>
      <c r="D83" s="379" t="s">
        <v>3001</v>
      </c>
      <c r="E83" s="358" t="s">
        <v>1668</v>
      </c>
      <c r="F83" s="367" t="s">
        <v>3002</v>
      </c>
      <c r="G83" s="358">
        <v>1156</v>
      </c>
      <c r="H83" s="444" t="s">
        <v>3003</v>
      </c>
    </row>
  </sheetData>
  <autoFilter ref="A1:H79"/>
  <customSheetViews>
    <customSheetView guid="{095DEBB2-FB76-42D5-930E-20582D9236E6}" scale="70" showAutoFilter="1">
      <pane ySplit="1" topLeftCell="A56" activePane="bottomLeft" state="frozen"/>
      <selection pane="bottomLeft" activeCell="B77" sqref="B77"/>
      <pageMargins left="0.7" right="0.7" top="0.75" bottom="0.75" header="0.3" footer="0.3"/>
      <pageSetup paperSize="9" orientation="portrait" r:id="rId1"/>
      <autoFilter ref="A1:H43"/>
    </customSheetView>
    <customSheetView guid="{4D54B9FF-5492-4917-A3A9-505435B19CF7}" scale="70" showAutoFilter="1" hiddenRows="1">
      <pane ySplit="1" topLeftCell="A58" activePane="bottomLeft" state="frozen"/>
      <selection pane="bottomLeft" activeCell="H86" sqref="H86"/>
      <pageMargins left="0.7" right="0.7" top="0.75" bottom="0.75" header="0.3" footer="0.3"/>
      <pageSetup paperSize="9" orientation="portrait" r:id="rId2"/>
      <autoFilter ref="A1:H77"/>
    </customSheetView>
    <customSheetView guid="{766F4723-E508-4E9C-8D0C-0F495F8BF148}" scale="70" showAutoFilter="1" hiddenRows="1">
      <pane ySplit="1" topLeftCell="A50" activePane="bottomLeft" state="frozen"/>
      <selection pane="bottomLeft" activeCell="A58" sqref="A58"/>
      <pageMargins left="0.7" right="0.7" top="0.75" bottom="0.75" header="0.3" footer="0.3"/>
      <pageSetup paperSize="9" orientation="portrait" r:id="rId3"/>
      <autoFilter ref="A1:H73"/>
    </customSheetView>
  </customSheetView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84"/>
  <sheetViews>
    <sheetView topLeftCell="A69" zoomScale="60" zoomScaleNormal="60" workbookViewId="0">
      <selection activeCell="H81" sqref="H81:L81"/>
    </sheetView>
  </sheetViews>
  <sheetFormatPr defaultColWidth="9.140625" defaultRowHeight="15" customHeight="1" outlineLevelRow="2"/>
  <cols>
    <col min="1" max="1" width="7.28515625" bestFit="1" customWidth="1"/>
    <col min="2" max="2" width="22.28515625" customWidth="1"/>
    <col min="3" max="3" width="17" customWidth="1"/>
    <col min="4" max="4" width="21.5703125" customWidth="1"/>
    <col min="5" max="5" width="21.7109375" customWidth="1"/>
    <col min="6" max="6" width="26.140625" customWidth="1"/>
    <col min="7" max="7" width="30.7109375" customWidth="1"/>
    <col min="8" max="8" width="31" customWidth="1"/>
    <col min="9" max="9" width="21.28515625" customWidth="1"/>
    <col min="10" max="10" width="22.7109375" customWidth="1"/>
    <col min="11" max="11" width="21" customWidth="1"/>
    <col min="12" max="12" width="27.28515625" customWidth="1"/>
    <col min="13" max="13" width="26.85546875" customWidth="1"/>
    <col min="14" max="14" width="36.7109375" customWidth="1"/>
    <col min="15" max="15" width="33.42578125" customWidth="1"/>
  </cols>
  <sheetData>
    <row r="1" spans="1:58" ht="38.25" customHeight="1" thickBot="1">
      <c r="A1" s="1124" t="s">
        <v>91</v>
      </c>
      <c r="B1" s="1125"/>
      <c r="C1" s="1125"/>
      <c r="D1" s="1125"/>
      <c r="E1" s="1125"/>
      <c r="F1" s="1125"/>
      <c r="G1" s="1125"/>
      <c r="H1" s="1125"/>
      <c r="I1" s="1125"/>
      <c r="J1" s="1125"/>
      <c r="K1" s="1125"/>
      <c r="L1" s="1126"/>
      <c r="M1" s="219" t="s">
        <v>241</v>
      </c>
      <c r="N1" s="220" t="s">
        <v>242</v>
      </c>
      <c r="O1" s="220" t="s">
        <v>243</v>
      </c>
    </row>
    <row r="2" spans="1:58" s="42" customFormat="1" ht="33.75" hidden="1" customHeight="1" outlineLevel="1">
      <c r="A2" s="1129">
        <v>1</v>
      </c>
      <c r="B2" s="1127" t="s">
        <v>1</v>
      </c>
      <c r="C2" s="1132" t="s">
        <v>227</v>
      </c>
      <c r="D2" s="1133"/>
      <c r="E2" s="1132" t="s">
        <v>237</v>
      </c>
      <c r="F2" s="1133"/>
      <c r="G2" s="1127" t="s">
        <v>233</v>
      </c>
      <c r="H2" s="1127" t="s">
        <v>2</v>
      </c>
      <c r="I2" s="1132" t="s">
        <v>228</v>
      </c>
      <c r="J2" s="1134"/>
      <c r="K2" s="1133"/>
      <c r="L2" s="1135" t="s">
        <v>229</v>
      </c>
      <c r="M2" s="315"/>
      <c r="N2" s="1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row>
    <row r="3" spans="1:58" s="42" customFormat="1" ht="86.25" hidden="1" customHeight="1" outlineLevel="1">
      <c r="A3" s="1130"/>
      <c r="B3" s="1128"/>
      <c r="C3" s="580" t="s">
        <v>3</v>
      </c>
      <c r="D3" s="580" t="s">
        <v>4</v>
      </c>
      <c r="E3" s="580" t="s">
        <v>5</v>
      </c>
      <c r="F3" s="580" t="s">
        <v>6</v>
      </c>
      <c r="G3" s="1128"/>
      <c r="H3" s="1128"/>
      <c r="I3" s="580" t="s">
        <v>7</v>
      </c>
      <c r="J3" s="580" t="s">
        <v>230</v>
      </c>
      <c r="K3" s="306" t="s">
        <v>8</v>
      </c>
      <c r="L3" s="1136"/>
      <c r="M3" s="315"/>
      <c r="N3" s="1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row>
    <row r="4" spans="1:58" s="239" customFormat="1" ht="177" hidden="1" customHeight="1" outlineLevel="1">
      <c r="A4" s="1130"/>
      <c r="B4" s="307"/>
      <c r="C4" s="308"/>
      <c r="D4" s="321"/>
      <c r="E4" s="314"/>
      <c r="F4" s="322"/>
      <c r="G4" s="314"/>
      <c r="H4" s="308"/>
      <c r="I4" s="323"/>
      <c r="J4" s="323"/>
      <c r="K4" s="323"/>
      <c r="L4" s="324"/>
      <c r="M4" s="315"/>
      <c r="N4" s="15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c r="BF4" s="238"/>
    </row>
    <row r="5" spans="1:58" s="42" customFormat="1" ht="24" hidden="1" customHeight="1" outlineLevel="1">
      <c r="A5" s="1130"/>
      <c r="B5" s="1137" t="s">
        <v>439</v>
      </c>
      <c r="C5" s="1138"/>
      <c r="D5" s="1138"/>
      <c r="E5" s="1138"/>
      <c r="F5" s="1138"/>
      <c r="G5" s="1138"/>
      <c r="H5" s="1138"/>
      <c r="I5" s="1138"/>
      <c r="J5" s="1138"/>
      <c r="K5" s="1138"/>
      <c r="L5" s="1139"/>
      <c r="M5" s="315"/>
      <c r="N5" s="1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row>
    <row r="6" spans="1:58" s="42" customFormat="1" ht="73.5" hidden="1" customHeight="1" outlineLevel="1">
      <c r="A6" s="1130"/>
      <c r="B6" s="1140" t="s">
        <v>231</v>
      </c>
      <c r="C6" s="1141"/>
      <c r="D6" s="1141"/>
      <c r="E6" s="1141"/>
      <c r="F6" s="1141"/>
      <c r="G6" s="1142"/>
      <c r="H6" s="1140" t="s">
        <v>232</v>
      </c>
      <c r="I6" s="1141"/>
      <c r="J6" s="1141"/>
      <c r="K6" s="1141"/>
      <c r="L6" s="1143"/>
      <c r="M6" s="315"/>
      <c r="N6" s="1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row>
    <row r="7" spans="1:58" s="42" customFormat="1" ht="99" hidden="1" customHeight="1" outlineLevel="1">
      <c r="A7" s="1130"/>
      <c r="B7" s="1120" t="s">
        <v>154</v>
      </c>
      <c r="C7" s="1121"/>
      <c r="D7" s="1121"/>
      <c r="E7" s="1121"/>
      <c r="F7" s="1121"/>
      <c r="G7" s="1123"/>
      <c r="H7" s="1120" t="s">
        <v>440</v>
      </c>
      <c r="I7" s="1121"/>
      <c r="J7" s="1121"/>
      <c r="K7" s="1121"/>
      <c r="L7" s="1122"/>
      <c r="M7" s="315"/>
      <c r="N7" s="1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row>
    <row r="8" spans="1:58" s="42" customFormat="1" ht="105" hidden="1" customHeight="1" outlineLevel="1">
      <c r="A8" s="1130"/>
      <c r="B8" s="1120" t="s">
        <v>296</v>
      </c>
      <c r="C8" s="1121"/>
      <c r="D8" s="1121"/>
      <c r="E8" s="1121"/>
      <c r="F8" s="1121"/>
      <c r="G8" s="1123"/>
      <c r="H8" s="1120" t="s">
        <v>440</v>
      </c>
      <c r="I8" s="1121"/>
      <c r="J8" s="1121"/>
      <c r="K8" s="1121"/>
      <c r="L8" s="1122"/>
      <c r="M8" s="315"/>
      <c r="N8" s="1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row>
    <row r="9" spans="1:58" s="42" customFormat="1" ht="96" hidden="1" customHeight="1" outlineLevel="1">
      <c r="A9" s="1130"/>
      <c r="B9" s="1120" t="s">
        <v>385</v>
      </c>
      <c r="C9" s="1121"/>
      <c r="D9" s="1121"/>
      <c r="E9" s="1121"/>
      <c r="F9" s="1121"/>
      <c r="G9" s="1123"/>
      <c r="H9" s="1120" t="s">
        <v>256</v>
      </c>
      <c r="I9" s="1121"/>
      <c r="J9" s="1121"/>
      <c r="K9" s="1121"/>
      <c r="L9" s="1122"/>
      <c r="M9" s="315"/>
      <c r="N9" s="1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row>
    <row r="10" spans="1:58" s="42" customFormat="1" ht="99.75" hidden="1" customHeight="1" outlineLevel="1">
      <c r="A10" s="1130"/>
      <c r="B10" s="1120" t="s">
        <v>386</v>
      </c>
      <c r="C10" s="1121"/>
      <c r="D10" s="1121"/>
      <c r="E10" s="1121"/>
      <c r="F10" s="1121"/>
      <c r="G10" s="1123"/>
      <c r="H10" s="1120" t="s">
        <v>256</v>
      </c>
      <c r="I10" s="1121"/>
      <c r="J10" s="1121"/>
      <c r="K10" s="1121"/>
      <c r="L10" s="1122"/>
      <c r="M10" s="315"/>
      <c r="N10" s="1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row>
    <row r="11" spans="1:58" s="42" customFormat="1" ht="99" hidden="1" customHeight="1" outlineLevel="1" thickBot="1">
      <c r="A11" s="1131"/>
      <c r="B11" s="1144"/>
      <c r="C11" s="1145"/>
      <c r="D11" s="1145"/>
      <c r="E11" s="1145"/>
      <c r="F11" s="1145"/>
      <c r="G11" s="1145"/>
      <c r="H11" s="1145"/>
      <c r="I11" s="1145"/>
      <c r="J11" s="1145"/>
      <c r="K11" s="1145"/>
      <c r="L11" s="1146"/>
      <c r="M11" s="315"/>
      <c r="N11" s="1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s="99" customFormat="1" ht="62.25" hidden="1" customHeight="1" outlineLevel="1">
      <c r="A12" s="1129">
        <v>2</v>
      </c>
      <c r="B12" s="1127" t="s">
        <v>1</v>
      </c>
      <c r="C12" s="1132" t="s">
        <v>227</v>
      </c>
      <c r="D12" s="1133"/>
      <c r="E12" s="1132" t="s">
        <v>237</v>
      </c>
      <c r="F12" s="1133"/>
      <c r="G12" s="1127" t="s">
        <v>233</v>
      </c>
      <c r="H12" s="1127" t="s">
        <v>2</v>
      </c>
      <c r="I12" s="1132" t="s">
        <v>228</v>
      </c>
      <c r="J12" s="1134"/>
      <c r="K12" s="1133"/>
      <c r="L12" s="1135" t="s">
        <v>229</v>
      </c>
      <c r="M12" s="272"/>
      <c r="N12" s="273"/>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row>
    <row r="13" spans="1:58" s="99" customFormat="1" ht="61.5" hidden="1" customHeight="1" outlineLevel="1">
      <c r="A13" s="1130"/>
      <c r="B13" s="1128"/>
      <c r="C13" s="580" t="s">
        <v>3</v>
      </c>
      <c r="D13" s="580" t="s">
        <v>4</v>
      </c>
      <c r="E13" s="580" t="s">
        <v>5</v>
      </c>
      <c r="F13" s="580" t="s">
        <v>6</v>
      </c>
      <c r="G13" s="1128"/>
      <c r="H13" s="1128"/>
      <c r="I13" s="580" t="s">
        <v>7</v>
      </c>
      <c r="J13" s="580" t="s">
        <v>230</v>
      </c>
      <c r="K13" s="306" t="s">
        <v>8</v>
      </c>
      <c r="L13" s="1136"/>
      <c r="M13" s="272"/>
      <c r="N13" s="273"/>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row>
    <row r="14" spans="1:58" s="99" customFormat="1" ht="90" hidden="1" customHeight="1" outlineLevel="1">
      <c r="A14" s="1130"/>
      <c r="B14" s="307"/>
      <c r="C14" s="308"/>
      <c r="D14" s="309"/>
      <c r="E14" s="310"/>
      <c r="F14" s="311"/>
      <c r="G14" s="311"/>
      <c r="H14" s="312"/>
      <c r="I14" s="308"/>
      <c r="J14" s="308"/>
      <c r="K14" s="308"/>
      <c r="L14" s="313"/>
      <c r="M14" s="272"/>
      <c r="N14" s="273"/>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row>
    <row r="15" spans="1:58" ht="28.5" hidden="1" customHeight="1" outlineLevel="2">
      <c r="A15" s="1130"/>
      <c r="B15" s="1137" t="s">
        <v>441</v>
      </c>
      <c r="C15" s="1138"/>
      <c r="D15" s="1138"/>
      <c r="E15" s="1138"/>
      <c r="F15" s="1138"/>
      <c r="G15" s="1138"/>
      <c r="H15" s="1138"/>
      <c r="I15" s="1138"/>
      <c r="J15" s="1138"/>
      <c r="K15" s="1138"/>
      <c r="L15" s="1139"/>
    </row>
    <row r="16" spans="1:58" ht="27.75" hidden="1" customHeight="1" outlineLevel="2">
      <c r="A16" s="1130"/>
      <c r="B16" s="1140" t="s">
        <v>231</v>
      </c>
      <c r="C16" s="1141"/>
      <c r="D16" s="1141"/>
      <c r="E16" s="1141"/>
      <c r="F16" s="1141"/>
      <c r="G16" s="1142"/>
      <c r="H16" s="1140" t="s">
        <v>232</v>
      </c>
      <c r="I16" s="1141"/>
      <c r="J16" s="1141"/>
      <c r="K16" s="1141"/>
      <c r="L16" s="1143"/>
    </row>
    <row r="17" spans="1:58" ht="28.5" hidden="1" customHeight="1" outlineLevel="2">
      <c r="A17" s="1130"/>
      <c r="B17" s="1120" t="s">
        <v>154</v>
      </c>
      <c r="C17" s="1121"/>
      <c r="D17" s="1121"/>
      <c r="E17" s="1121"/>
      <c r="F17" s="1121"/>
      <c r="G17" s="1123"/>
      <c r="H17" s="1120" t="s">
        <v>410</v>
      </c>
      <c r="I17" s="1121"/>
      <c r="J17" s="1121"/>
      <c r="K17" s="1121"/>
      <c r="L17" s="1122"/>
    </row>
    <row r="18" spans="1:58" ht="25.5" hidden="1" customHeight="1" outlineLevel="2">
      <c r="A18" s="1130"/>
      <c r="B18" s="1120" t="s">
        <v>296</v>
      </c>
      <c r="C18" s="1121"/>
      <c r="D18" s="1121"/>
      <c r="E18" s="1121"/>
      <c r="F18" s="1121"/>
      <c r="G18" s="1123"/>
      <c r="H18" s="1120" t="s">
        <v>410</v>
      </c>
      <c r="I18" s="1121"/>
      <c r="J18" s="1121"/>
      <c r="K18" s="1121"/>
      <c r="L18" s="1122"/>
    </row>
    <row r="19" spans="1:58" ht="28.5" hidden="1" customHeight="1" outlineLevel="2">
      <c r="A19" s="1130"/>
      <c r="B19" s="1120" t="s">
        <v>297</v>
      </c>
      <c r="C19" s="1121"/>
      <c r="D19" s="1121"/>
      <c r="E19" s="1121"/>
      <c r="F19" s="1121"/>
      <c r="G19" s="1123"/>
      <c r="H19" s="1120" t="s">
        <v>411</v>
      </c>
      <c r="I19" s="1121"/>
      <c r="J19" s="1121"/>
      <c r="K19" s="1121"/>
      <c r="L19" s="1122"/>
    </row>
    <row r="20" spans="1:58" ht="21" hidden="1" customHeight="1" outlineLevel="2" thickBot="1">
      <c r="A20" s="1131"/>
      <c r="B20" s="1144"/>
      <c r="C20" s="1145"/>
      <c r="D20" s="1145"/>
      <c r="E20" s="1145"/>
      <c r="F20" s="1145"/>
      <c r="G20" s="1145"/>
      <c r="H20" s="1145"/>
      <c r="I20" s="1145"/>
      <c r="J20" s="1145"/>
      <c r="K20" s="1145"/>
      <c r="L20" s="1146"/>
    </row>
    <row r="21" spans="1:58" s="42" customFormat="1" ht="91.5" customHeight="1" outlineLevel="1" collapsed="1">
      <c r="A21" s="1100">
        <v>1</v>
      </c>
      <c r="B21" s="1106" t="s">
        <v>1</v>
      </c>
      <c r="C21" s="1108" t="s">
        <v>227</v>
      </c>
      <c r="D21" s="1110"/>
      <c r="E21" s="1108" t="s">
        <v>237</v>
      </c>
      <c r="F21" s="1110"/>
      <c r="G21" s="1106" t="s">
        <v>233</v>
      </c>
      <c r="H21" s="1106" t="s">
        <v>2</v>
      </c>
      <c r="I21" s="1108" t="s">
        <v>228</v>
      </c>
      <c r="J21" s="1109"/>
      <c r="K21" s="1110"/>
      <c r="L21" s="1111" t="s">
        <v>229</v>
      </c>
      <c r="M21" s="353"/>
      <c r="N21" s="1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s="42" customFormat="1" ht="91.5" customHeight="1" outlineLevel="1">
      <c r="A22" s="1101"/>
      <c r="B22" s="1107"/>
      <c r="C22" s="583" t="s">
        <v>3</v>
      </c>
      <c r="D22" s="583" t="s">
        <v>4</v>
      </c>
      <c r="E22" s="583" t="s">
        <v>5</v>
      </c>
      <c r="F22" s="583" t="s">
        <v>6</v>
      </c>
      <c r="G22" s="1107"/>
      <c r="H22" s="1107"/>
      <c r="I22" s="583" t="s">
        <v>7</v>
      </c>
      <c r="J22" s="583" t="s">
        <v>230</v>
      </c>
      <c r="K22" s="581" t="s">
        <v>8</v>
      </c>
      <c r="L22" s="1112"/>
      <c r="M22" s="353"/>
      <c r="N22" s="1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row>
    <row r="23" spans="1:58" s="42" customFormat="1" ht="93" customHeight="1" outlineLevel="1">
      <c r="A23" s="1101"/>
      <c r="B23" s="559" t="s">
        <v>1367</v>
      </c>
      <c r="C23" s="277" t="s">
        <v>1368</v>
      </c>
      <c r="D23" s="560">
        <v>46051</v>
      </c>
      <c r="E23" s="277" t="s">
        <v>589</v>
      </c>
      <c r="F23" s="348" t="s">
        <v>315</v>
      </c>
      <c r="G23" s="348" t="s">
        <v>596</v>
      </c>
      <c r="H23" s="582" t="s">
        <v>831</v>
      </c>
      <c r="I23" s="450">
        <v>103</v>
      </c>
      <c r="J23" s="277" t="s">
        <v>597</v>
      </c>
      <c r="K23" s="450">
        <v>0</v>
      </c>
      <c r="L23" s="547" t="s">
        <v>1370</v>
      </c>
      <c r="M23" s="353"/>
      <c r="N23" s="1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row>
    <row r="24" spans="1:58" s="42" customFormat="1" ht="51.75" customHeight="1" outlineLevel="1">
      <c r="A24" s="1101"/>
      <c r="B24" s="1113" t="s">
        <v>1407</v>
      </c>
      <c r="C24" s="1114"/>
      <c r="D24" s="1114"/>
      <c r="E24" s="1114"/>
      <c r="F24" s="1114"/>
      <c r="G24" s="1114"/>
      <c r="H24" s="1114"/>
      <c r="I24" s="1114"/>
      <c r="J24" s="1114"/>
      <c r="K24" s="1114"/>
      <c r="L24" s="1115"/>
      <c r="M24" s="353"/>
      <c r="N24" s="1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s="42" customFormat="1" ht="33.75" customHeight="1" outlineLevel="1">
      <c r="A25" s="1101"/>
      <c r="B25" s="1116" t="s">
        <v>231</v>
      </c>
      <c r="C25" s="1117"/>
      <c r="D25" s="1117"/>
      <c r="E25" s="1117"/>
      <c r="F25" s="1117"/>
      <c r="G25" s="1118"/>
      <c r="H25" s="1116" t="s">
        <v>232</v>
      </c>
      <c r="I25" s="1117"/>
      <c r="J25" s="1117"/>
      <c r="K25" s="1117"/>
      <c r="L25" s="1119"/>
      <c r="M25" s="353"/>
      <c r="N25" s="1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s="42" customFormat="1" ht="33.75" customHeight="1" outlineLevel="1">
      <c r="A26" s="1101"/>
      <c r="B26" s="1094" t="s">
        <v>154</v>
      </c>
      <c r="C26" s="1095"/>
      <c r="D26" s="1095"/>
      <c r="E26" s="1095"/>
      <c r="F26" s="1095"/>
      <c r="G26" s="1096"/>
      <c r="H26" s="1094" t="s">
        <v>1369</v>
      </c>
      <c r="I26" s="1095"/>
      <c r="J26" s="1095"/>
      <c r="K26" s="1095"/>
      <c r="L26" s="1105"/>
      <c r="M26" s="353"/>
      <c r="N26" s="1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s="42" customFormat="1" ht="33.75" customHeight="1" outlineLevel="1">
      <c r="A27" s="1101"/>
      <c r="B27" s="1094" t="s">
        <v>294</v>
      </c>
      <c r="C27" s="1095"/>
      <c r="D27" s="1095"/>
      <c r="E27" s="1095"/>
      <c r="F27" s="1095"/>
      <c r="G27" s="1096"/>
      <c r="H27" s="1097" t="s">
        <v>295</v>
      </c>
      <c r="I27" s="1098"/>
      <c r="J27" s="1098"/>
      <c r="K27" s="1098"/>
      <c r="L27" s="1099"/>
      <c r="M27" s="353"/>
      <c r="N27" s="1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s="42" customFormat="1" ht="45.75" customHeight="1" outlineLevel="1" thickBot="1">
      <c r="A28" s="1101"/>
      <c r="B28" s="1102" t="s">
        <v>1408</v>
      </c>
      <c r="C28" s="1103"/>
      <c r="D28" s="1103"/>
      <c r="E28" s="1103"/>
      <c r="F28" s="1103"/>
      <c r="G28" s="1103"/>
      <c r="H28" s="1103"/>
      <c r="I28" s="1103"/>
      <c r="J28" s="1103"/>
      <c r="K28" s="1103"/>
      <c r="L28" s="1104"/>
      <c r="M28" s="353"/>
      <c r="N28" s="1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row>
    <row r="29" spans="1:58" ht="74.25" customHeight="1">
      <c r="A29" s="1100">
        <v>2</v>
      </c>
      <c r="B29" s="1106" t="s">
        <v>1</v>
      </c>
      <c r="C29" s="1108" t="s">
        <v>227</v>
      </c>
      <c r="D29" s="1110"/>
      <c r="E29" s="1108" t="s">
        <v>237</v>
      </c>
      <c r="F29" s="1110"/>
      <c r="G29" s="1106" t="s">
        <v>233</v>
      </c>
      <c r="H29" s="1106" t="s">
        <v>2</v>
      </c>
      <c r="I29" s="1108" t="s">
        <v>228</v>
      </c>
      <c r="J29" s="1109"/>
      <c r="K29" s="1110"/>
      <c r="L29" s="1111" t="s">
        <v>229</v>
      </c>
    </row>
    <row r="30" spans="1:58" ht="75.75" customHeight="1">
      <c r="A30" s="1101"/>
      <c r="B30" s="1107"/>
      <c r="C30" s="583" t="s">
        <v>3</v>
      </c>
      <c r="D30" s="583" t="s">
        <v>4</v>
      </c>
      <c r="E30" s="583" t="s">
        <v>5</v>
      </c>
      <c r="F30" s="583" t="s">
        <v>6</v>
      </c>
      <c r="G30" s="1107"/>
      <c r="H30" s="1107"/>
      <c r="I30" s="583" t="s">
        <v>7</v>
      </c>
      <c r="J30" s="583" t="s">
        <v>230</v>
      </c>
      <c r="K30" s="581" t="s">
        <v>8</v>
      </c>
      <c r="L30" s="1112"/>
    </row>
    <row r="31" spans="1:58" ht="225.75" customHeight="1">
      <c r="A31" s="1101"/>
      <c r="B31" s="559" t="s">
        <v>1264</v>
      </c>
      <c r="C31" s="277" t="s">
        <v>677</v>
      </c>
      <c r="D31" s="560" t="s">
        <v>678</v>
      </c>
      <c r="E31" s="277" t="s">
        <v>823</v>
      </c>
      <c r="F31" s="348" t="s">
        <v>661</v>
      </c>
      <c r="G31" s="348" t="s">
        <v>596</v>
      </c>
      <c r="H31" s="582" t="s">
        <v>1505</v>
      </c>
      <c r="I31" s="450">
        <v>1</v>
      </c>
      <c r="J31" s="277" t="s">
        <v>255</v>
      </c>
      <c r="K31" s="450">
        <v>0</v>
      </c>
      <c r="L31" s="547" t="s">
        <v>738</v>
      </c>
    </row>
    <row r="32" spans="1:58" ht="124.5" customHeight="1">
      <c r="A32" s="1101"/>
      <c r="B32" s="1113" t="s">
        <v>1508</v>
      </c>
      <c r="C32" s="1114"/>
      <c r="D32" s="1114"/>
      <c r="E32" s="1114"/>
      <c r="F32" s="1114"/>
      <c r="G32" s="1114"/>
      <c r="H32" s="1114"/>
      <c r="I32" s="1114"/>
      <c r="J32" s="1114"/>
      <c r="K32" s="1114"/>
      <c r="L32" s="1115"/>
    </row>
    <row r="33" spans="1:12" ht="35.25" customHeight="1">
      <c r="A33" s="1101"/>
      <c r="B33" s="1116" t="s">
        <v>231</v>
      </c>
      <c r="C33" s="1117"/>
      <c r="D33" s="1117"/>
      <c r="E33" s="1117"/>
      <c r="F33" s="1117"/>
      <c r="G33" s="1118"/>
      <c r="H33" s="1116" t="s">
        <v>232</v>
      </c>
      <c r="I33" s="1117"/>
      <c r="J33" s="1117"/>
      <c r="K33" s="1117"/>
      <c r="L33" s="1119"/>
    </row>
    <row r="34" spans="1:12" ht="51" customHeight="1">
      <c r="A34" s="1101"/>
      <c r="B34" s="1094" t="s">
        <v>154</v>
      </c>
      <c r="C34" s="1095"/>
      <c r="D34" s="1095"/>
      <c r="E34" s="1095"/>
      <c r="F34" s="1095"/>
      <c r="G34" s="1096"/>
      <c r="H34" s="1094" t="s">
        <v>1383</v>
      </c>
      <c r="I34" s="1095"/>
      <c r="J34" s="1095"/>
      <c r="K34" s="1095"/>
      <c r="L34" s="1105"/>
    </row>
    <row r="35" spans="1:12" ht="50.25" customHeight="1">
      <c r="A35" s="1101"/>
      <c r="B35" s="1094" t="s">
        <v>654</v>
      </c>
      <c r="C35" s="1095"/>
      <c r="D35" s="1095"/>
      <c r="E35" s="1095"/>
      <c r="F35" s="1095"/>
      <c r="G35" s="1096"/>
      <c r="H35" s="1097" t="s">
        <v>1384</v>
      </c>
      <c r="I35" s="1098"/>
      <c r="J35" s="1098"/>
      <c r="K35" s="1098"/>
      <c r="L35" s="1099"/>
    </row>
    <row r="36" spans="1:12" s="430" customFormat="1" ht="29.25" customHeight="1">
      <c r="A36" s="1101"/>
      <c r="B36" s="1094" t="s">
        <v>602</v>
      </c>
      <c r="C36" s="1095"/>
      <c r="D36" s="1095"/>
      <c r="E36" s="1095"/>
      <c r="F36" s="1095"/>
      <c r="G36" s="1096"/>
      <c r="H36" s="1097" t="s">
        <v>256</v>
      </c>
      <c r="I36" s="1098"/>
      <c r="J36" s="1098"/>
      <c r="K36" s="1098"/>
      <c r="L36" s="1099"/>
    </row>
    <row r="37" spans="1:12" s="430" customFormat="1" ht="192" customHeight="1">
      <c r="A37" s="1101"/>
      <c r="B37" s="1094" t="s">
        <v>653</v>
      </c>
      <c r="C37" s="1095"/>
      <c r="D37" s="1095"/>
      <c r="E37" s="1095"/>
      <c r="F37" s="1095"/>
      <c r="G37" s="1096"/>
      <c r="H37" s="1097" t="s">
        <v>1342</v>
      </c>
      <c r="I37" s="1098"/>
      <c r="J37" s="1098"/>
      <c r="K37" s="1098"/>
      <c r="L37" s="1099"/>
    </row>
    <row r="38" spans="1:12" s="430" customFormat="1" ht="32.25" customHeight="1">
      <c r="A38" s="1101"/>
      <c r="B38" s="1094" t="s">
        <v>294</v>
      </c>
      <c r="C38" s="1095"/>
      <c r="D38" s="1095"/>
      <c r="E38" s="1095"/>
      <c r="F38" s="1095"/>
      <c r="G38" s="1096"/>
      <c r="H38" s="1097" t="s">
        <v>295</v>
      </c>
      <c r="I38" s="1098"/>
      <c r="J38" s="1098"/>
      <c r="K38" s="1098"/>
      <c r="L38" s="1099"/>
    </row>
    <row r="39" spans="1:12" ht="25.5" customHeight="1" thickBot="1">
      <c r="A39" s="1101"/>
      <c r="B39" s="1102" t="s">
        <v>1564</v>
      </c>
      <c r="C39" s="1103"/>
      <c r="D39" s="1103"/>
      <c r="E39" s="1103"/>
      <c r="F39" s="1103"/>
      <c r="G39" s="1103"/>
      <c r="H39" s="1103"/>
      <c r="I39" s="1103"/>
      <c r="J39" s="1103"/>
      <c r="K39" s="1103"/>
      <c r="L39" s="1104"/>
    </row>
    <row r="40" spans="1:12" ht="22.5">
      <c r="A40" s="1147">
        <v>3</v>
      </c>
      <c r="B40" s="1150" t="s">
        <v>1</v>
      </c>
      <c r="C40" s="1150" t="s">
        <v>227</v>
      </c>
      <c r="D40" s="1150"/>
      <c r="E40" s="1150" t="s">
        <v>237</v>
      </c>
      <c r="F40" s="1150"/>
      <c r="G40" s="1106" t="s">
        <v>233</v>
      </c>
      <c r="H40" s="1150" t="s">
        <v>2</v>
      </c>
      <c r="I40" s="1150" t="s">
        <v>228</v>
      </c>
      <c r="J40" s="1150"/>
      <c r="K40" s="1108"/>
      <c r="L40" s="1156" t="s">
        <v>229</v>
      </c>
    </row>
    <row r="41" spans="1:12" ht="67.5">
      <c r="A41" s="1148"/>
      <c r="B41" s="1151"/>
      <c r="C41" s="657" t="s">
        <v>3</v>
      </c>
      <c r="D41" s="657" t="s">
        <v>4</v>
      </c>
      <c r="E41" s="657" t="s">
        <v>5</v>
      </c>
      <c r="F41" s="657" t="s">
        <v>6</v>
      </c>
      <c r="G41" s="1107"/>
      <c r="H41" s="1151"/>
      <c r="I41" s="657" t="s">
        <v>7</v>
      </c>
      <c r="J41" s="657" t="s">
        <v>230</v>
      </c>
      <c r="K41" s="656" t="s">
        <v>8</v>
      </c>
      <c r="L41" s="1157"/>
    </row>
    <row r="42" spans="1:12" ht="186">
      <c r="A42" s="1148"/>
      <c r="B42" s="130" t="s">
        <v>2176</v>
      </c>
      <c r="C42" s="276" t="s">
        <v>2177</v>
      </c>
      <c r="D42" s="256">
        <v>46136</v>
      </c>
      <c r="E42" s="277" t="s">
        <v>574</v>
      </c>
      <c r="F42" s="348" t="s">
        <v>1667</v>
      </c>
      <c r="G42" s="348" t="s">
        <v>596</v>
      </c>
      <c r="H42" s="276" t="s">
        <v>2179</v>
      </c>
      <c r="I42" s="277" t="s">
        <v>251</v>
      </c>
      <c r="J42" s="277" t="s">
        <v>251</v>
      </c>
      <c r="K42" s="277" t="s">
        <v>251</v>
      </c>
      <c r="L42" s="363" t="s">
        <v>255</v>
      </c>
    </row>
    <row r="43" spans="1:12" ht="47.25" customHeight="1">
      <c r="A43" s="1148"/>
      <c r="B43" s="1158" t="s">
        <v>2186</v>
      </c>
      <c r="C43" s="1159"/>
      <c r="D43" s="1159"/>
      <c r="E43" s="1159"/>
      <c r="F43" s="1159"/>
      <c r="G43" s="1159"/>
      <c r="H43" s="1159"/>
      <c r="I43" s="1159"/>
      <c r="J43" s="1159"/>
      <c r="K43" s="1159"/>
      <c r="L43" s="1160"/>
    </row>
    <row r="44" spans="1:12" ht="22.5">
      <c r="A44" s="1148"/>
      <c r="B44" s="1116" t="s">
        <v>231</v>
      </c>
      <c r="C44" s="1117"/>
      <c r="D44" s="1117"/>
      <c r="E44" s="1117"/>
      <c r="F44" s="1117"/>
      <c r="G44" s="1118"/>
      <c r="H44" s="1116" t="s">
        <v>232</v>
      </c>
      <c r="I44" s="1117"/>
      <c r="J44" s="1117"/>
      <c r="K44" s="1117"/>
      <c r="L44" s="1119"/>
    </row>
    <row r="45" spans="1:12" ht="23.25">
      <c r="A45" s="1148"/>
      <c r="B45" s="1094" t="s">
        <v>154</v>
      </c>
      <c r="C45" s="1095"/>
      <c r="D45" s="1095"/>
      <c r="E45" s="1095"/>
      <c r="F45" s="1095"/>
      <c r="G45" s="1096"/>
      <c r="H45" s="1094" t="s">
        <v>2178</v>
      </c>
      <c r="I45" s="1095"/>
      <c r="J45" s="1095"/>
      <c r="K45" s="1095"/>
      <c r="L45" s="1105"/>
    </row>
    <row r="46" spans="1:12" ht="23.25">
      <c r="A46" s="1148"/>
      <c r="B46" s="1153" t="s">
        <v>2182</v>
      </c>
      <c r="C46" s="1154"/>
      <c r="D46" s="1154"/>
      <c r="E46" s="1154"/>
      <c r="F46" s="1154"/>
      <c r="G46" s="1155"/>
      <c r="H46" s="1097" t="s">
        <v>2184</v>
      </c>
      <c r="I46" s="1098"/>
      <c r="J46" s="1098"/>
      <c r="K46" s="1098"/>
      <c r="L46" s="1099"/>
    </row>
    <row r="47" spans="1:12" ht="23.25">
      <c r="A47" s="1148"/>
      <c r="B47" s="1094" t="s">
        <v>294</v>
      </c>
      <c r="C47" s="1095"/>
      <c r="D47" s="1095"/>
      <c r="E47" s="1095"/>
      <c r="F47" s="1095"/>
      <c r="G47" s="1096"/>
      <c r="H47" s="1097" t="s">
        <v>256</v>
      </c>
      <c r="I47" s="1098"/>
      <c r="J47" s="1098"/>
      <c r="K47" s="1098"/>
      <c r="L47" s="1099"/>
    </row>
    <row r="48" spans="1:12" ht="23.25" thickBot="1">
      <c r="A48" s="1149"/>
      <c r="B48" s="1152" t="s">
        <v>2187</v>
      </c>
      <c r="C48" s="1103"/>
      <c r="D48" s="1103"/>
      <c r="E48" s="1103"/>
      <c r="F48" s="1103"/>
      <c r="G48" s="1103"/>
      <c r="H48" s="1103"/>
      <c r="I48" s="1103"/>
      <c r="J48" s="1103"/>
      <c r="K48" s="1103"/>
      <c r="L48" s="1104"/>
    </row>
    <row r="49" spans="1:58" ht="22.5">
      <c r="A49" s="1147">
        <v>4</v>
      </c>
      <c r="B49" s="1150" t="s">
        <v>1</v>
      </c>
      <c r="C49" s="1150" t="s">
        <v>227</v>
      </c>
      <c r="D49" s="1150"/>
      <c r="E49" s="1150" t="s">
        <v>237</v>
      </c>
      <c r="F49" s="1150"/>
      <c r="G49" s="1106" t="s">
        <v>233</v>
      </c>
      <c r="H49" s="1150" t="s">
        <v>2</v>
      </c>
      <c r="I49" s="1150" t="s">
        <v>228</v>
      </c>
      <c r="J49" s="1150"/>
      <c r="K49" s="1108"/>
      <c r="L49" s="1156" t="s">
        <v>229</v>
      </c>
    </row>
    <row r="50" spans="1:58" ht="67.5">
      <c r="A50" s="1148"/>
      <c r="B50" s="1151"/>
      <c r="C50" s="679" t="s">
        <v>3</v>
      </c>
      <c r="D50" s="679" t="s">
        <v>4</v>
      </c>
      <c r="E50" s="679" t="s">
        <v>5</v>
      </c>
      <c r="F50" s="679" t="s">
        <v>6</v>
      </c>
      <c r="G50" s="1107"/>
      <c r="H50" s="1151"/>
      <c r="I50" s="679" t="s">
        <v>7</v>
      </c>
      <c r="J50" s="679" t="s">
        <v>230</v>
      </c>
      <c r="K50" s="680" t="s">
        <v>8</v>
      </c>
      <c r="L50" s="1157"/>
    </row>
    <row r="51" spans="1:58" ht="67.5">
      <c r="A51" s="1148"/>
      <c r="B51" s="130" t="s">
        <v>1472</v>
      </c>
      <c r="C51" s="276" t="s">
        <v>2406</v>
      </c>
      <c r="D51" s="256">
        <v>46147</v>
      </c>
      <c r="E51" s="277" t="s">
        <v>93</v>
      </c>
      <c r="F51" s="348" t="s">
        <v>315</v>
      </c>
      <c r="G51" s="348" t="s">
        <v>596</v>
      </c>
      <c r="H51" s="276" t="s">
        <v>2405</v>
      </c>
      <c r="I51" s="277" t="s">
        <v>255</v>
      </c>
      <c r="J51" s="277" t="s">
        <v>255</v>
      </c>
      <c r="K51" s="277" t="s">
        <v>255</v>
      </c>
      <c r="L51" s="363" t="s">
        <v>255</v>
      </c>
    </row>
    <row r="52" spans="1:58" ht="50.25" customHeight="1">
      <c r="A52" s="1148"/>
      <c r="B52" s="1158" t="s">
        <v>2404</v>
      </c>
      <c r="C52" s="1159"/>
      <c r="D52" s="1159"/>
      <c r="E52" s="1159"/>
      <c r="F52" s="1159"/>
      <c r="G52" s="1159"/>
      <c r="H52" s="1159"/>
      <c r="I52" s="1159"/>
      <c r="J52" s="1159"/>
      <c r="K52" s="1159"/>
      <c r="L52" s="1160"/>
    </row>
    <row r="53" spans="1:58" ht="22.5">
      <c r="A53" s="1148"/>
      <c r="B53" s="1116" t="s">
        <v>231</v>
      </c>
      <c r="C53" s="1117"/>
      <c r="D53" s="1117"/>
      <c r="E53" s="1117"/>
      <c r="F53" s="1117"/>
      <c r="G53" s="1118"/>
      <c r="H53" s="1116" t="s">
        <v>232</v>
      </c>
      <c r="I53" s="1117"/>
      <c r="J53" s="1117"/>
      <c r="K53" s="1117"/>
      <c r="L53" s="1119"/>
    </row>
    <row r="54" spans="1:58" ht="23.25">
      <c r="A54" s="1148"/>
      <c r="B54" s="1094" t="s">
        <v>154</v>
      </c>
      <c r="C54" s="1095"/>
      <c r="D54" s="1095"/>
      <c r="E54" s="1095"/>
      <c r="F54" s="1095"/>
      <c r="G54" s="1096"/>
      <c r="H54" s="1094" t="s">
        <v>2374</v>
      </c>
      <c r="I54" s="1095"/>
      <c r="J54" s="1095"/>
      <c r="K54" s="1095"/>
      <c r="L54" s="1105"/>
    </row>
    <row r="55" spans="1:58" ht="23.25">
      <c r="A55" s="1148"/>
      <c r="B55" s="1161" t="s">
        <v>2276</v>
      </c>
      <c r="C55" s="1161"/>
      <c r="D55" s="1161"/>
      <c r="E55" s="1161"/>
      <c r="F55" s="1161"/>
      <c r="G55" s="1161"/>
      <c r="H55" s="1094" t="s">
        <v>256</v>
      </c>
      <c r="I55" s="1095"/>
      <c r="J55" s="1095"/>
      <c r="K55" s="1095"/>
      <c r="L55" s="1105"/>
    </row>
    <row r="56" spans="1:58" ht="23.25">
      <c r="A56" s="1148"/>
      <c r="B56" s="1153" t="s">
        <v>2375</v>
      </c>
      <c r="C56" s="1154"/>
      <c r="D56" s="1154"/>
      <c r="E56" s="1154"/>
      <c r="F56" s="1154"/>
      <c r="G56" s="1155"/>
      <c r="H56" s="1097" t="s">
        <v>2384</v>
      </c>
      <c r="I56" s="1098"/>
      <c r="J56" s="1098"/>
      <c r="K56" s="1098"/>
      <c r="L56" s="1099"/>
    </row>
    <row r="57" spans="1:58" ht="23.25">
      <c r="A57" s="1148"/>
      <c r="B57" s="1153" t="s">
        <v>470</v>
      </c>
      <c r="C57" s="1154"/>
      <c r="D57" s="1154"/>
      <c r="E57" s="1154"/>
      <c r="F57" s="1154"/>
      <c r="G57" s="1155"/>
      <c r="H57" s="1097" t="s">
        <v>299</v>
      </c>
      <c r="I57" s="1098"/>
      <c r="J57" s="1098"/>
      <c r="K57" s="1098"/>
      <c r="L57" s="1099"/>
    </row>
    <row r="58" spans="1:58" ht="23.25">
      <c r="A58" s="1148"/>
      <c r="B58" s="1094" t="s">
        <v>294</v>
      </c>
      <c r="C58" s="1095"/>
      <c r="D58" s="1095"/>
      <c r="E58" s="1095"/>
      <c r="F58" s="1095"/>
      <c r="G58" s="1096"/>
      <c r="H58" s="1097" t="s">
        <v>256</v>
      </c>
      <c r="I58" s="1098"/>
      <c r="J58" s="1098"/>
      <c r="K58" s="1098"/>
      <c r="L58" s="1099"/>
    </row>
    <row r="59" spans="1:58" ht="23.25" thickBot="1">
      <c r="A59" s="1149"/>
      <c r="B59" s="1152" t="s">
        <v>2407</v>
      </c>
      <c r="C59" s="1103"/>
      <c r="D59" s="1103"/>
      <c r="E59" s="1103"/>
      <c r="F59" s="1103"/>
      <c r="G59" s="1103"/>
      <c r="H59" s="1103"/>
      <c r="I59" s="1103"/>
      <c r="J59" s="1103"/>
      <c r="K59" s="1103"/>
      <c r="L59" s="1104"/>
    </row>
    <row r="60" spans="1:58" s="90" customFormat="1" ht="29.25" customHeight="1" outlineLevel="1">
      <c r="A60" s="1100">
        <v>5</v>
      </c>
      <c r="B60" s="1163" t="s">
        <v>1</v>
      </c>
      <c r="C60" s="1108" t="s">
        <v>227</v>
      </c>
      <c r="D60" s="1110"/>
      <c r="E60" s="1108" t="s">
        <v>237</v>
      </c>
      <c r="F60" s="1110"/>
      <c r="G60" s="1106" t="s">
        <v>2864</v>
      </c>
      <c r="H60" s="1106" t="s">
        <v>2</v>
      </c>
      <c r="I60" s="1108" t="s">
        <v>228</v>
      </c>
      <c r="J60" s="1109"/>
      <c r="K60" s="1110"/>
      <c r="L60" s="1111" t="s">
        <v>229</v>
      </c>
      <c r="M60" s="1168" t="s">
        <v>222</v>
      </c>
      <c r="N60" s="721"/>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row>
    <row r="61" spans="1:58" s="90" customFormat="1" ht="85.5" customHeight="1" outlineLevel="1">
      <c r="A61" s="1101"/>
      <c r="B61" s="1164"/>
      <c r="C61" s="734" t="s">
        <v>3</v>
      </c>
      <c r="D61" s="734" t="s">
        <v>4</v>
      </c>
      <c r="E61" s="734" t="s">
        <v>5</v>
      </c>
      <c r="F61" s="734" t="s">
        <v>6</v>
      </c>
      <c r="G61" s="1107"/>
      <c r="H61" s="1107"/>
      <c r="I61" s="734" t="s">
        <v>7</v>
      </c>
      <c r="J61" s="734" t="s">
        <v>230</v>
      </c>
      <c r="K61" s="737" t="s">
        <v>8</v>
      </c>
      <c r="L61" s="1112"/>
      <c r="M61" s="1168"/>
      <c r="N61" s="721"/>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row>
    <row r="62" spans="1:58" s="90" customFormat="1" ht="87.75" customHeight="1" outlineLevel="1">
      <c r="A62" s="1101"/>
      <c r="B62" s="305" t="s">
        <v>1813</v>
      </c>
      <c r="C62" s="276" t="s">
        <v>2841</v>
      </c>
      <c r="D62" s="256">
        <v>46181</v>
      </c>
      <c r="E62" s="277" t="s">
        <v>2356</v>
      </c>
      <c r="F62" s="348" t="s">
        <v>2357</v>
      </c>
      <c r="G62" s="348" t="s">
        <v>2866</v>
      </c>
      <c r="H62" s="276" t="s">
        <v>2853</v>
      </c>
      <c r="I62" s="277" t="s">
        <v>597</v>
      </c>
      <c r="J62" s="277" t="s">
        <v>597</v>
      </c>
      <c r="K62" s="277" t="s">
        <v>597</v>
      </c>
      <c r="L62" s="363" t="s">
        <v>257</v>
      </c>
      <c r="M62" s="1168"/>
      <c r="N62" s="721"/>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row>
    <row r="63" spans="1:58" s="90" customFormat="1" ht="48" customHeight="1" outlineLevel="1">
      <c r="A63" s="1101"/>
      <c r="B63" s="1159" t="s">
        <v>3048</v>
      </c>
      <c r="C63" s="1159"/>
      <c r="D63" s="1159"/>
      <c r="E63" s="1159"/>
      <c r="F63" s="1159"/>
      <c r="G63" s="1159"/>
      <c r="H63" s="1159"/>
      <c r="I63" s="1159"/>
      <c r="J63" s="1159"/>
      <c r="K63" s="1159"/>
      <c r="L63" s="1160"/>
      <c r="M63" s="1168"/>
      <c r="N63" s="721"/>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row>
    <row r="64" spans="1:58" s="90" customFormat="1" ht="27.75" customHeight="1" outlineLevel="1">
      <c r="A64" s="1101"/>
      <c r="B64" s="1117" t="s">
        <v>231</v>
      </c>
      <c r="C64" s="1117"/>
      <c r="D64" s="1117"/>
      <c r="E64" s="1117"/>
      <c r="F64" s="1117"/>
      <c r="G64" s="1118"/>
      <c r="H64" s="1116" t="s">
        <v>232</v>
      </c>
      <c r="I64" s="1117"/>
      <c r="J64" s="1117"/>
      <c r="K64" s="1117"/>
      <c r="L64" s="1119"/>
      <c r="M64" s="1168"/>
      <c r="N64" s="721"/>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row>
    <row r="65" spans="1:58" s="90" customFormat="1" ht="24.75" customHeight="1" outlineLevel="1">
      <c r="A65" s="1101"/>
      <c r="B65" s="1095" t="s">
        <v>154</v>
      </c>
      <c r="C65" s="1095"/>
      <c r="D65" s="1095"/>
      <c r="E65" s="1095"/>
      <c r="F65" s="1095"/>
      <c r="G65" s="1096"/>
      <c r="H65" s="1094" t="s">
        <v>2844</v>
      </c>
      <c r="I65" s="1095"/>
      <c r="J65" s="1095"/>
      <c r="K65" s="1095"/>
      <c r="L65" s="1105"/>
      <c r="M65" s="1168"/>
      <c r="N65" s="721"/>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row>
    <row r="66" spans="1:58" s="90" customFormat="1" ht="24.75" customHeight="1" outlineLevel="1">
      <c r="A66" s="1101"/>
      <c r="B66" s="1095" t="s">
        <v>2842</v>
      </c>
      <c r="C66" s="1095"/>
      <c r="D66" s="1095"/>
      <c r="E66" s="1095"/>
      <c r="F66" s="1095"/>
      <c r="G66" s="1096"/>
      <c r="H66" s="735" t="s">
        <v>256</v>
      </c>
      <c r="I66" s="735"/>
      <c r="J66" s="735"/>
      <c r="K66" s="735"/>
      <c r="L66" s="736"/>
      <c r="M66" s="1168"/>
      <c r="N66" s="721"/>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row>
    <row r="67" spans="1:58" s="90" customFormat="1" ht="30" customHeight="1" outlineLevel="1">
      <c r="A67" s="1101"/>
      <c r="B67" s="1154" t="s">
        <v>294</v>
      </c>
      <c r="C67" s="1154"/>
      <c r="D67" s="1154"/>
      <c r="E67" s="1154"/>
      <c r="F67" s="1154"/>
      <c r="G67" s="1155"/>
      <c r="H67" s="1098" t="s">
        <v>295</v>
      </c>
      <c r="I67" s="1098"/>
      <c r="J67" s="1098"/>
      <c r="K67" s="1098"/>
      <c r="L67" s="1099"/>
      <c r="M67" s="1168"/>
      <c r="N67" s="721"/>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row>
    <row r="68" spans="1:58" s="90" customFormat="1" ht="33" customHeight="1" outlineLevel="1" thickBot="1">
      <c r="A68" s="1162"/>
      <c r="B68" s="1165" t="s">
        <v>3049</v>
      </c>
      <c r="C68" s="1165"/>
      <c r="D68" s="1165"/>
      <c r="E68" s="1165"/>
      <c r="F68" s="1165"/>
      <c r="G68" s="1165"/>
      <c r="H68" s="1165"/>
      <c r="I68" s="1165"/>
      <c r="J68" s="1165"/>
      <c r="K68" s="1165"/>
      <c r="L68" s="1166"/>
      <c r="M68" s="1168"/>
      <c r="N68" s="721"/>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row>
    <row r="69" spans="1:58" s="90" customFormat="1" ht="33.75" customHeight="1" outlineLevel="1">
      <c r="A69" s="1100">
        <v>6</v>
      </c>
      <c r="B69" s="1106" t="s">
        <v>1</v>
      </c>
      <c r="C69" s="1108" t="s">
        <v>227</v>
      </c>
      <c r="D69" s="1110"/>
      <c r="E69" s="1108" t="s">
        <v>237</v>
      </c>
      <c r="F69" s="1110"/>
      <c r="G69" s="1106" t="s">
        <v>2865</v>
      </c>
      <c r="H69" s="1106" t="s">
        <v>2</v>
      </c>
      <c r="I69" s="1108" t="s">
        <v>228</v>
      </c>
      <c r="J69" s="1109"/>
      <c r="K69" s="1110"/>
      <c r="L69" s="1111" t="s">
        <v>229</v>
      </c>
      <c r="M69" s="1168" t="s">
        <v>222</v>
      </c>
      <c r="N69" s="721"/>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row>
    <row r="70" spans="1:58" s="90" customFormat="1" ht="82.5" customHeight="1" outlineLevel="1">
      <c r="A70" s="1101"/>
      <c r="B70" s="1107"/>
      <c r="C70" s="734" t="s">
        <v>3</v>
      </c>
      <c r="D70" s="734" t="s">
        <v>4</v>
      </c>
      <c r="E70" s="734" t="s">
        <v>5</v>
      </c>
      <c r="F70" s="734" t="s">
        <v>6</v>
      </c>
      <c r="G70" s="1107"/>
      <c r="H70" s="1107"/>
      <c r="I70" s="734" t="s">
        <v>7</v>
      </c>
      <c r="J70" s="734" t="s">
        <v>230</v>
      </c>
      <c r="K70" s="737" t="s">
        <v>8</v>
      </c>
      <c r="L70" s="1112"/>
      <c r="M70" s="1168"/>
      <c r="N70" s="721"/>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row>
    <row r="71" spans="1:58" s="90" customFormat="1" ht="96" customHeight="1" outlineLevel="1">
      <c r="A71" s="1101"/>
      <c r="B71" s="305" t="s">
        <v>1717</v>
      </c>
      <c r="C71" s="276" t="s">
        <v>2843</v>
      </c>
      <c r="D71" s="256">
        <v>46182</v>
      </c>
      <c r="E71" s="277" t="s">
        <v>2356</v>
      </c>
      <c r="F71" s="348" t="s">
        <v>2357</v>
      </c>
      <c r="G71" s="348" t="s">
        <v>2866</v>
      </c>
      <c r="H71" s="739" t="s">
        <v>1717</v>
      </c>
      <c r="I71" s="450">
        <v>0</v>
      </c>
      <c r="J71" s="277" t="s">
        <v>597</v>
      </c>
      <c r="K71" s="450">
        <v>0</v>
      </c>
      <c r="L71" s="363" t="s">
        <v>257</v>
      </c>
      <c r="M71" s="1168"/>
      <c r="N71" s="721"/>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row>
    <row r="72" spans="1:58" s="90" customFormat="1" ht="24.75" customHeight="1" outlineLevel="1">
      <c r="A72" s="1101"/>
      <c r="B72" s="1113" t="s">
        <v>3052</v>
      </c>
      <c r="C72" s="1114"/>
      <c r="D72" s="1114"/>
      <c r="E72" s="1114"/>
      <c r="F72" s="1114"/>
      <c r="G72" s="1114"/>
      <c r="H72" s="1114"/>
      <c r="I72" s="1114"/>
      <c r="J72" s="1114"/>
      <c r="K72" s="1114"/>
      <c r="L72" s="1115"/>
      <c r="M72" s="1168"/>
      <c r="N72" s="721"/>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row>
    <row r="73" spans="1:58" s="90" customFormat="1" ht="28.5" customHeight="1" outlineLevel="1">
      <c r="A73" s="1101"/>
      <c r="B73" s="1116" t="s">
        <v>231</v>
      </c>
      <c r="C73" s="1117"/>
      <c r="D73" s="1117"/>
      <c r="E73" s="1117"/>
      <c r="F73" s="1117"/>
      <c r="G73" s="1118"/>
      <c r="H73" s="1116" t="s">
        <v>232</v>
      </c>
      <c r="I73" s="1117"/>
      <c r="J73" s="1117"/>
      <c r="K73" s="1117"/>
      <c r="L73" s="1119"/>
      <c r="M73" s="1168"/>
      <c r="N73" s="721"/>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row>
    <row r="74" spans="1:58" s="90" customFormat="1" ht="27" customHeight="1" outlineLevel="1">
      <c r="A74" s="1101"/>
      <c r="B74" s="1094" t="s">
        <v>154</v>
      </c>
      <c r="C74" s="1095"/>
      <c r="D74" s="1095"/>
      <c r="E74" s="1095"/>
      <c r="F74" s="1095"/>
      <c r="G74" s="1096"/>
      <c r="H74" s="1094" t="s">
        <v>2845</v>
      </c>
      <c r="I74" s="1095"/>
      <c r="J74" s="1095"/>
      <c r="K74" s="1095"/>
      <c r="L74" s="1105"/>
      <c r="M74" s="1168"/>
      <c r="N74" s="721"/>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row>
    <row r="75" spans="1:58" s="90" customFormat="1" ht="26.25" customHeight="1" outlineLevel="1">
      <c r="A75" s="1101"/>
      <c r="B75" s="1094" t="s">
        <v>294</v>
      </c>
      <c r="C75" s="1095"/>
      <c r="D75" s="1095"/>
      <c r="E75" s="1095"/>
      <c r="F75" s="1095"/>
      <c r="G75" s="1096"/>
      <c r="H75" s="1097" t="s">
        <v>295</v>
      </c>
      <c r="I75" s="1098"/>
      <c r="J75" s="1098"/>
      <c r="K75" s="1098"/>
      <c r="L75" s="1099"/>
      <c r="M75" s="1168"/>
      <c r="N75" s="721"/>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row>
    <row r="76" spans="1:58" s="90" customFormat="1" ht="33" customHeight="1" outlineLevel="1" thickBot="1">
      <c r="A76" s="1101"/>
      <c r="B76" s="1167" t="s">
        <v>3053</v>
      </c>
      <c r="C76" s="1165"/>
      <c r="D76" s="1165"/>
      <c r="E76" s="1165"/>
      <c r="F76" s="1165"/>
      <c r="G76" s="1165"/>
      <c r="H76" s="1165"/>
      <c r="I76" s="1165"/>
      <c r="J76" s="1165"/>
      <c r="K76" s="1165"/>
      <c r="L76" s="1166"/>
      <c r="M76" s="1168"/>
      <c r="N76" s="721"/>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row>
    <row r="77" spans="1:58" s="90" customFormat="1" ht="90.75" customHeight="1" outlineLevel="1">
      <c r="A77" s="1100">
        <v>7</v>
      </c>
      <c r="B77" s="1106" t="s">
        <v>1</v>
      </c>
      <c r="C77" s="1108" t="s">
        <v>227</v>
      </c>
      <c r="D77" s="1110"/>
      <c r="E77" s="1108" t="s">
        <v>237</v>
      </c>
      <c r="F77" s="1110"/>
      <c r="G77" s="1106" t="s">
        <v>233</v>
      </c>
      <c r="H77" s="1106" t="s">
        <v>2</v>
      </c>
      <c r="I77" s="1108" t="s">
        <v>228</v>
      </c>
      <c r="J77" s="1109"/>
      <c r="K77" s="1110"/>
      <c r="L77" s="1111" t="s">
        <v>229</v>
      </c>
      <c r="M77" s="1168" t="s">
        <v>222</v>
      </c>
      <c r="N77" s="721"/>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row>
    <row r="78" spans="1:58" s="90" customFormat="1" ht="100.5" customHeight="1" outlineLevel="1">
      <c r="A78" s="1101"/>
      <c r="B78" s="1107"/>
      <c r="C78" s="734" t="s">
        <v>3</v>
      </c>
      <c r="D78" s="734" t="s">
        <v>4</v>
      </c>
      <c r="E78" s="734" t="s">
        <v>5</v>
      </c>
      <c r="F78" s="734" t="s">
        <v>6</v>
      </c>
      <c r="G78" s="1107"/>
      <c r="H78" s="1107"/>
      <c r="I78" s="734" t="s">
        <v>7</v>
      </c>
      <c r="J78" s="734" t="s">
        <v>230</v>
      </c>
      <c r="K78" s="737" t="s">
        <v>8</v>
      </c>
      <c r="L78" s="1112"/>
      <c r="M78" s="1168"/>
      <c r="N78" s="721"/>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row>
    <row r="79" spans="1:58" s="90" customFormat="1" ht="138" customHeight="1" outlineLevel="1">
      <c r="A79" s="1101"/>
      <c r="B79" s="305" t="s">
        <v>2176</v>
      </c>
      <c r="C79" s="276" t="s">
        <v>2891</v>
      </c>
      <c r="D79" s="256">
        <v>46186</v>
      </c>
      <c r="E79" s="277" t="s">
        <v>2356</v>
      </c>
      <c r="F79" s="348" t="s">
        <v>2357</v>
      </c>
      <c r="G79" s="348" t="s">
        <v>2866</v>
      </c>
      <c r="H79" s="739" t="s">
        <v>2176</v>
      </c>
      <c r="I79" s="450">
        <v>0</v>
      </c>
      <c r="J79" s="277" t="s">
        <v>597</v>
      </c>
      <c r="K79" s="450">
        <v>0</v>
      </c>
      <c r="L79" s="363" t="s">
        <v>257</v>
      </c>
      <c r="M79" s="1168"/>
      <c r="N79" s="721"/>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row>
    <row r="80" spans="1:58" s="90" customFormat="1" ht="75.75" customHeight="1" outlineLevel="1">
      <c r="A80" s="1101"/>
      <c r="B80" s="1113" t="s">
        <v>3056</v>
      </c>
      <c r="C80" s="1114"/>
      <c r="D80" s="1114"/>
      <c r="E80" s="1114"/>
      <c r="F80" s="1114"/>
      <c r="G80" s="1114"/>
      <c r="H80" s="1114"/>
      <c r="I80" s="1114"/>
      <c r="J80" s="1114"/>
      <c r="K80" s="1114"/>
      <c r="L80" s="1115"/>
      <c r="M80" s="1168"/>
      <c r="N80" s="721"/>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row>
    <row r="81" spans="1:58" s="90" customFormat="1" ht="30.75" customHeight="1" outlineLevel="1">
      <c r="A81" s="1101"/>
      <c r="B81" s="1116" t="s">
        <v>231</v>
      </c>
      <c r="C81" s="1117"/>
      <c r="D81" s="1117"/>
      <c r="E81" s="1117"/>
      <c r="F81" s="1117"/>
      <c r="G81" s="1118"/>
      <c r="H81" s="1116" t="s">
        <v>232</v>
      </c>
      <c r="I81" s="1117"/>
      <c r="J81" s="1117"/>
      <c r="K81" s="1117"/>
      <c r="L81" s="1119"/>
      <c r="M81" s="1168"/>
      <c r="N81" s="721"/>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row>
    <row r="82" spans="1:58" s="90" customFormat="1" ht="34.5" customHeight="1" outlineLevel="1">
      <c r="A82" s="1101"/>
      <c r="B82" s="1094" t="s">
        <v>154</v>
      </c>
      <c r="C82" s="1095"/>
      <c r="D82" s="1095"/>
      <c r="E82" s="1095"/>
      <c r="F82" s="1095"/>
      <c r="G82" s="1096"/>
      <c r="H82" s="1094" t="s">
        <v>2892</v>
      </c>
      <c r="I82" s="1095"/>
      <c r="J82" s="1095"/>
      <c r="K82" s="1095"/>
      <c r="L82" s="1105"/>
      <c r="M82" s="1168"/>
      <c r="N82" s="721"/>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row>
    <row r="83" spans="1:58" s="90" customFormat="1" ht="33" customHeight="1" outlineLevel="1">
      <c r="A83" s="1101"/>
      <c r="B83" s="1094" t="s">
        <v>294</v>
      </c>
      <c r="C83" s="1095"/>
      <c r="D83" s="1095"/>
      <c r="E83" s="1095"/>
      <c r="F83" s="1095"/>
      <c r="G83" s="1096"/>
      <c r="H83" s="1097" t="s">
        <v>295</v>
      </c>
      <c r="I83" s="1098"/>
      <c r="J83" s="1098"/>
      <c r="K83" s="1098"/>
      <c r="L83" s="1099"/>
      <c r="M83" s="1168"/>
      <c r="N83" s="721"/>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row>
    <row r="84" spans="1:58" s="90" customFormat="1" ht="29.25" customHeight="1" outlineLevel="1" thickBot="1">
      <c r="A84" s="1162"/>
      <c r="B84" s="1167" t="s">
        <v>3053</v>
      </c>
      <c r="C84" s="1165"/>
      <c r="D84" s="1165"/>
      <c r="E84" s="1165"/>
      <c r="F84" s="1165"/>
      <c r="G84" s="1165"/>
      <c r="H84" s="1165"/>
      <c r="I84" s="1165"/>
      <c r="J84" s="1165"/>
      <c r="K84" s="1165"/>
      <c r="L84" s="1166"/>
      <c r="M84" s="1168"/>
      <c r="N84" s="721"/>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row>
  </sheetData>
  <dataConsolidate link="1"/>
  <customSheetViews>
    <customSheetView guid="{095DEBB2-FB76-42D5-930E-20582D9236E6}" scale="60" fitToPage="1" hiddenRows="1">
      <selection activeCell="A21" sqref="A21"/>
      <pageMargins left="0.7" right="0.7" top="0.75" bottom="0.75" header="0.51180555555555496" footer="0.51180555555555496"/>
      <pageSetup paperSize="9" scale="11" firstPageNumber="0" fitToHeight="0" orientation="portrait" horizontalDpi="300" verticalDpi="300" r:id="rId1"/>
    </customSheetView>
    <customSheetView guid="{4D54B9FF-5492-4917-A3A9-505435B19CF7}" scale="60" fitToPage="1" hiddenRows="1">
      <selection activeCell="E43" sqref="E43"/>
      <pageMargins left="0.7" right="0.7" top="0.75" bottom="0.75" header="0.51180555555555496" footer="0.51180555555555496"/>
      <pageSetup paperSize="9" scale="11" firstPageNumber="0" fitToHeight="0" orientation="portrait" horizontalDpi="300" verticalDpi="300" r:id="rId2"/>
    </customSheetView>
    <customSheetView guid="{766F4723-E508-4E9C-8D0C-0F495F8BF148}" scale="60" fitToPage="1" hiddenRows="1">
      <selection activeCell="F33" sqref="F33"/>
      <pageMargins left="0.7" right="0.7" top="0.75" bottom="0.75" header="0.51180555555555496" footer="0.51180555555555496"/>
      <pageSetup paperSize="9" scale="11" firstPageNumber="0" fitToHeight="0" orientation="portrait" horizontalDpi="300" verticalDpi="300" r:id="rId3"/>
    </customSheetView>
  </customSheetViews>
  <mergeCells count="169">
    <mergeCell ref="M77:M84"/>
    <mergeCell ref="G77:G78"/>
    <mergeCell ref="H77:H78"/>
    <mergeCell ref="I77:K77"/>
    <mergeCell ref="L77:L78"/>
    <mergeCell ref="B80:L80"/>
    <mergeCell ref="B81:G81"/>
    <mergeCell ref="H81:L81"/>
    <mergeCell ref="B82:G82"/>
    <mergeCell ref="H82:L82"/>
    <mergeCell ref="M60:M68"/>
    <mergeCell ref="A69:A76"/>
    <mergeCell ref="B69:B70"/>
    <mergeCell ref="C69:D69"/>
    <mergeCell ref="E69:F69"/>
    <mergeCell ref="G69:G70"/>
    <mergeCell ref="H69:H70"/>
    <mergeCell ref="I69:K69"/>
    <mergeCell ref="L69:L70"/>
    <mergeCell ref="B72:L72"/>
    <mergeCell ref="B73:G73"/>
    <mergeCell ref="H73:L73"/>
    <mergeCell ref="B74:G74"/>
    <mergeCell ref="H74:L74"/>
    <mergeCell ref="B75:G75"/>
    <mergeCell ref="H75:L75"/>
    <mergeCell ref="B76:L76"/>
    <mergeCell ref="M69:M76"/>
    <mergeCell ref="H60:H61"/>
    <mergeCell ref="I60:K60"/>
    <mergeCell ref="L60:L61"/>
    <mergeCell ref="A77:A84"/>
    <mergeCell ref="B77:B78"/>
    <mergeCell ref="C77:D77"/>
    <mergeCell ref="E77:F77"/>
    <mergeCell ref="A60:A68"/>
    <mergeCell ref="B60:B61"/>
    <mergeCell ref="C60:D60"/>
    <mergeCell ref="E60:F60"/>
    <mergeCell ref="G60:G61"/>
    <mergeCell ref="B63:L63"/>
    <mergeCell ref="B64:G64"/>
    <mergeCell ref="H64:L64"/>
    <mergeCell ref="B65:G65"/>
    <mergeCell ref="H65:L65"/>
    <mergeCell ref="B66:G66"/>
    <mergeCell ref="B67:G67"/>
    <mergeCell ref="H67:L67"/>
    <mergeCell ref="B68:L68"/>
    <mergeCell ref="B83:G83"/>
    <mergeCell ref="H83:L83"/>
    <mergeCell ref="B84:L84"/>
    <mergeCell ref="A49:A59"/>
    <mergeCell ref="B49:B50"/>
    <mergeCell ref="C49:D49"/>
    <mergeCell ref="E49:F49"/>
    <mergeCell ref="G49:G50"/>
    <mergeCell ref="B54:G54"/>
    <mergeCell ref="B57:G57"/>
    <mergeCell ref="H49:H50"/>
    <mergeCell ref="I49:K49"/>
    <mergeCell ref="L49:L50"/>
    <mergeCell ref="B52:L52"/>
    <mergeCell ref="B53:G53"/>
    <mergeCell ref="H53:L53"/>
    <mergeCell ref="H57:L57"/>
    <mergeCell ref="B58:G58"/>
    <mergeCell ref="H58:L58"/>
    <mergeCell ref="B59:L59"/>
    <mergeCell ref="H54:L54"/>
    <mergeCell ref="B55:G55"/>
    <mergeCell ref="H55:L55"/>
    <mergeCell ref="B56:G56"/>
    <mergeCell ref="H56:L56"/>
    <mergeCell ref="H47:L47"/>
    <mergeCell ref="B48:L48"/>
    <mergeCell ref="H45:L45"/>
    <mergeCell ref="B46:G46"/>
    <mergeCell ref="H46:L46"/>
    <mergeCell ref="H40:H41"/>
    <mergeCell ref="I40:K40"/>
    <mergeCell ref="L40:L41"/>
    <mergeCell ref="B43:L43"/>
    <mergeCell ref="B44:G44"/>
    <mergeCell ref="H44:L44"/>
    <mergeCell ref="A40:A48"/>
    <mergeCell ref="B40:B41"/>
    <mergeCell ref="C40:D40"/>
    <mergeCell ref="E40:F40"/>
    <mergeCell ref="G40:G41"/>
    <mergeCell ref="B45:G45"/>
    <mergeCell ref="B47:G47"/>
    <mergeCell ref="A21:A28"/>
    <mergeCell ref="B21:B22"/>
    <mergeCell ref="C21:D21"/>
    <mergeCell ref="E21:F21"/>
    <mergeCell ref="G21:G22"/>
    <mergeCell ref="B26:G26"/>
    <mergeCell ref="B27:G27"/>
    <mergeCell ref="B28:L28"/>
    <mergeCell ref="H21:H22"/>
    <mergeCell ref="I21:K21"/>
    <mergeCell ref="L21:L22"/>
    <mergeCell ref="B24:L24"/>
    <mergeCell ref="B25:G25"/>
    <mergeCell ref="H25:L25"/>
    <mergeCell ref="H26:L26"/>
    <mergeCell ref="H27:L27"/>
    <mergeCell ref="E29:F29"/>
    <mergeCell ref="A12:A20"/>
    <mergeCell ref="B12:B13"/>
    <mergeCell ref="B11:L11"/>
    <mergeCell ref="B20:L20"/>
    <mergeCell ref="C12:D12"/>
    <mergeCell ref="E12:F12"/>
    <mergeCell ref="G12:G13"/>
    <mergeCell ref="H12:H13"/>
    <mergeCell ref="I12:K12"/>
    <mergeCell ref="L12:L13"/>
    <mergeCell ref="B15:L15"/>
    <mergeCell ref="B16:G16"/>
    <mergeCell ref="H16:L16"/>
    <mergeCell ref="B17:G17"/>
    <mergeCell ref="H18:L18"/>
    <mergeCell ref="B19:G19"/>
    <mergeCell ref="H19:L19"/>
    <mergeCell ref="H17:L17"/>
    <mergeCell ref="B18:G18"/>
    <mergeCell ref="H7:L7"/>
    <mergeCell ref="B8:G8"/>
    <mergeCell ref="B9:G9"/>
    <mergeCell ref="H9:L9"/>
    <mergeCell ref="B10:G10"/>
    <mergeCell ref="H10:L10"/>
    <mergeCell ref="B34:G34"/>
    <mergeCell ref="H37:L37"/>
    <mergeCell ref="A1:L1"/>
    <mergeCell ref="H2:H3"/>
    <mergeCell ref="H8:L8"/>
    <mergeCell ref="A2:A11"/>
    <mergeCell ref="B2:B3"/>
    <mergeCell ref="C2:D2"/>
    <mergeCell ref="E2:F2"/>
    <mergeCell ref="G2:G3"/>
    <mergeCell ref="I2:K2"/>
    <mergeCell ref="L2:L3"/>
    <mergeCell ref="B5:L5"/>
    <mergeCell ref="B6:G6"/>
    <mergeCell ref="H6:L6"/>
    <mergeCell ref="B7:G7"/>
    <mergeCell ref="B29:B30"/>
    <mergeCell ref="C29:D29"/>
    <mergeCell ref="B38:G38"/>
    <mergeCell ref="H38:L38"/>
    <mergeCell ref="A29:A39"/>
    <mergeCell ref="B39:L39"/>
    <mergeCell ref="B36:G36"/>
    <mergeCell ref="H36:L36"/>
    <mergeCell ref="H34:L34"/>
    <mergeCell ref="B35:G35"/>
    <mergeCell ref="H35:L35"/>
    <mergeCell ref="H29:H30"/>
    <mergeCell ref="I29:K29"/>
    <mergeCell ref="L29:L30"/>
    <mergeCell ref="B32:L32"/>
    <mergeCell ref="B33:G33"/>
    <mergeCell ref="H33:L33"/>
    <mergeCell ref="B37:G37"/>
    <mergeCell ref="G29:G30"/>
  </mergeCells>
  <conditionalFormatting sqref="M12:M14">
    <cfRule type="notContainsBlanks" dxfId="39" priority="30">
      <formula>LEN(TRIM(M12))&gt;0</formula>
    </cfRule>
  </conditionalFormatting>
  <conditionalFormatting sqref="N12:N14">
    <cfRule type="cellIs" dxfId="38" priority="29" operator="equal">
      <formula>"+"</formula>
    </cfRule>
  </conditionalFormatting>
  <conditionalFormatting sqref="M2:M11">
    <cfRule type="notContainsBlanks" dxfId="37" priority="28">
      <formula>LEN(TRIM(M2))&gt;0</formula>
    </cfRule>
  </conditionalFormatting>
  <conditionalFormatting sqref="N2:N11">
    <cfRule type="cellIs" dxfId="36" priority="27" operator="equal">
      <formula>"+"</formula>
    </cfRule>
  </conditionalFormatting>
  <conditionalFormatting sqref="M21:M28">
    <cfRule type="notContainsBlanks" dxfId="35" priority="8">
      <formula>LEN(TRIM(M21))&gt;0</formula>
    </cfRule>
  </conditionalFormatting>
  <conditionalFormatting sqref="N21:N28">
    <cfRule type="cellIs" dxfId="34" priority="7" operator="equal">
      <formula>"+"</formula>
    </cfRule>
  </conditionalFormatting>
  <conditionalFormatting sqref="N60:N68">
    <cfRule type="cellIs" dxfId="33" priority="5" operator="equal">
      <formula>"+"</formula>
    </cfRule>
  </conditionalFormatting>
  <conditionalFormatting sqref="N69:N76">
    <cfRule type="cellIs" dxfId="32" priority="3" operator="equal">
      <formula>"+"</formula>
    </cfRule>
  </conditionalFormatting>
  <conditionalFormatting sqref="N77:N84">
    <cfRule type="cellIs" dxfId="31" priority="1" operator="equal">
      <formula>"+"</formula>
    </cfRule>
  </conditionalFormatting>
  <pageMargins left="0.7" right="0.7" top="0.75" bottom="0.75" header="0.51180555555555496" footer="0.51180555555555496"/>
  <pageSetup paperSize="9" scale="11" firstPageNumber="0" fitToHeight="0" orientation="portrait" horizontalDpi="300" verticalDpi="30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CE1798"/>
  <sheetViews>
    <sheetView topLeftCell="A1761" zoomScale="60" zoomScaleNormal="60" workbookViewId="0">
      <selection activeCell="B1782" sqref="B1782:L1782"/>
    </sheetView>
  </sheetViews>
  <sheetFormatPr defaultRowHeight="21" outlineLevelRow="1"/>
  <cols>
    <col min="1" max="1" width="7.5703125" style="133" customWidth="1"/>
    <col min="2" max="2" width="38.42578125" style="99" customWidth="1"/>
    <col min="3" max="3" width="24.7109375" style="99"/>
    <col min="4" max="4" width="20.140625" style="99" customWidth="1"/>
    <col min="5" max="5" width="19.5703125" style="99" customWidth="1"/>
    <col min="6" max="6" width="9.140625" style="99"/>
    <col min="7" max="7" width="35.85546875" style="99"/>
    <col min="8" max="8" width="35.7109375" style="99" customWidth="1"/>
    <col min="9" max="9" width="22" style="99"/>
    <col min="10" max="10" width="20.140625" style="99"/>
    <col min="11" max="11" width="22.85546875" style="99" customWidth="1"/>
    <col min="12" max="12" width="48.5703125" style="99" customWidth="1"/>
    <col min="13" max="610" width="9.7109375" style="32"/>
  </cols>
  <sheetData>
    <row r="1" spans="1:13" s="33" customFormat="1" ht="27" customHeight="1" thickBot="1">
      <c r="A1" s="1242" t="s">
        <v>92</v>
      </c>
      <c r="B1" s="1243"/>
      <c r="C1" s="1243"/>
      <c r="D1" s="1243"/>
      <c r="E1" s="1243"/>
      <c r="F1" s="1243"/>
      <c r="G1" s="1243"/>
      <c r="H1" s="1243"/>
      <c r="I1" s="1243"/>
      <c r="J1" s="1243"/>
      <c r="K1" s="1243"/>
      <c r="L1" s="1243"/>
      <c r="M1"/>
    </row>
    <row r="2" spans="1:13" s="90" customFormat="1" ht="42.75" customHeight="1">
      <c r="A2" s="1244">
        <v>1</v>
      </c>
      <c r="B2" s="1106" t="s">
        <v>1</v>
      </c>
      <c r="C2" s="1108" t="s">
        <v>13</v>
      </c>
      <c r="D2" s="1110"/>
      <c r="E2" s="1108" t="s">
        <v>223</v>
      </c>
      <c r="F2" s="1109"/>
      <c r="G2" s="1109"/>
      <c r="H2" s="1106" t="s">
        <v>14</v>
      </c>
      <c r="I2" s="1108" t="s">
        <v>15</v>
      </c>
      <c r="J2" s="1108"/>
      <c r="K2" s="1212"/>
      <c r="L2" s="1213" t="s">
        <v>16</v>
      </c>
      <c r="M2" s="1211" t="s">
        <v>222</v>
      </c>
    </row>
    <row r="3" spans="1:13" s="90" customFormat="1" ht="42.75" customHeight="1">
      <c r="A3" s="1245"/>
      <c r="B3" s="1107"/>
      <c r="C3" s="203" t="s">
        <v>3</v>
      </c>
      <c r="D3" s="203" t="s">
        <v>4</v>
      </c>
      <c r="E3" s="203" t="s">
        <v>5</v>
      </c>
      <c r="F3" s="1172" t="s">
        <v>6</v>
      </c>
      <c r="G3" s="1173"/>
      <c r="H3" s="1107"/>
      <c r="I3" s="203" t="s">
        <v>17</v>
      </c>
      <c r="J3" s="203" t="s">
        <v>18</v>
      </c>
      <c r="K3" s="92" t="s">
        <v>19</v>
      </c>
      <c r="L3" s="1214"/>
      <c r="M3" s="1211"/>
    </row>
    <row r="4" spans="1:13" s="90" customFormat="1" ht="73.5" customHeight="1" thickBot="1">
      <c r="A4" s="1245"/>
      <c r="B4" s="130" t="s">
        <v>9</v>
      </c>
      <c r="C4" s="113" t="s">
        <v>133</v>
      </c>
      <c r="D4" s="114">
        <v>44396</v>
      </c>
      <c r="E4" s="131" t="s">
        <v>10</v>
      </c>
      <c r="F4" s="1215" t="s">
        <v>11</v>
      </c>
      <c r="G4" s="1216"/>
      <c r="H4" s="113" t="s">
        <v>236</v>
      </c>
      <c r="I4" s="113">
        <v>0</v>
      </c>
      <c r="J4" s="113">
        <v>1</v>
      </c>
      <c r="K4" s="213">
        <v>0</v>
      </c>
      <c r="L4" s="222" t="s">
        <v>219</v>
      </c>
      <c r="M4" s="1211"/>
    </row>
    <row r="5" spans="1:13" s="90" customFormat="1" ht="54.75" customHeight="1">
      <c r="A5" s="1245"/>
      <c r="B5" s="1158" t="s">
        <v>392</v>
      </c>
      <c r="C5" s="1159"/>
      <c r="D5" s="1159"/>
      <c r="E5" s="1159"/>
      <c r="F5" s="1159"/>
      <c r="G5" s="1159"/>
      <c r="H5" s="1159"/>
      <c r="I5" s="1159"/>
      <c r="J5" s="1159"/>
      <c r="K5" s="1159"/>
      <c r="L5" s="1160"/>
      <c r="M5" s="1211"/>
    </row>
    <row r="6" spans="1:13" s="90" customFormat="1" ht="45.75" customHeight="1">
      <c r="A6" s="1245"/>
      <c r="B6" s="1116" t="s">
        <v>150</v>
      </c>
      <c r="C6" s="1117"/>
      <c r="D6" s="1117"/>
      <c r="E6" s="1117"/>
      <c r="F6" s="1117"/>
      <c r="G6" s="1117"/>
      <c r="H6" s="1116" t="s">
        <v>151</v>
      </c>
      <c r="I6" s="1117"/>
      <c r="J6" s="1117"/>
      <c r="K6" s="1117"/>
      <c r="L6" s="1119"/>
      <c r="M6" s="1211"/>
    </row>
    <row r="7" spans="1:13" s="90" customFormat="1" ht="21.75" customHeight="1">
      <c r="A7" s="1245"/>
      <c r="B7" s="1094" t="s">
        <v>154</v>
      </c>
      <c r="C7" s="1095"/>
      <c r="D7" s="1095"/>
      <c r="E7" s="1095"/>
      <c r="F7" s="1095"/>
      <c r="G7" s="1095"/>
      <c r="H7" s="1247" t="s">
        <v>301</v>
      </c>
      <c r="I7" s="1248"/>
      <c r="J7" s="1248"/>
      <c r="K7" s="1248"/>
      <c r="L7" s="1249"/>
      <c r="M7" s="1211"/>
    </row>
    <row r="8" spans="1:13" s="90" customFormat="1" ht="310.5" customHeight="1">
      <c r="A8" s="1245"/>
      <c r="B8" s="1094" t="s">
        <v>302</v>
      </c>
      <c r="C8" s="1095"/>
      <c r="D8" s="1095"/>
      <c r="E8" s="1095"/>
      <c r="F8" s="1095"/>
      <c r="G8" s="1095"/>
      <c r="H8" s="1094" t="s">
        <v>303</v>
      </c>
      <c r="I8" s="1095"/>
      <c r="J8" s="1095"/>
      <c r="K8" s="1095"/>
      <c r="L8" s="1105"/>
      <c r="M8" s="1211"/>
    </row>
    <row r="9" spans="1:13" s="90" customFormat="1" ht="25.9" customHeight="1">
      <c r="A9" s="1245"/>
      <c r="B9" s="1094" t="s">
        <v>220</v>
      </c>
      <c r="C9" s="1095"/>
      <c r="D9" s="1095"/>
      <c r="E9" s="1095"/>
      <c r="F9" s="1095"/>
      <c r="G9" s="1095"/>
      <c r="H9" s="1094" t="s">
        <v>161</v>
      </c>
      <c r="I9" s="1095"/>
      <c r="J9" s="1095"/>
      <c r="K9" s="1095"/>
      <c r="L9" s="1105"/>
      <c r="M9" s="1211"/>
    </row>
    <row r="10" spans="1:13" s="90" customFormat="1" ht="72.75" customHeight="1">
      <c r="A10" s="1245"/>
      <c r="B10" s="1094" t="s">
        <v>221</v>
      </c>
      <c r="C10" s="1095"/>
      <c r="D10" s="1095"/>
      <c r="E10" s="1095"/>
      <c r="F10" s="1095"/>
      <c r="G10" s="1095"/>
      <c r="H10" s="1094" t="s">
        <v>304</v>
      </c>
      <c r="I10" s="1095"/>
      <c r="J10" s="1095"/>
      <c r="K10" s="1095"/>
      <c r="L10" s="1105"/>
      <c r="M10" s="1211"/>
    </row>
    <row r="11" spans="1:13" s="90" customFormat="1" ht="173.25" customHeight="1" thickBot="1">
      <c r="A11" s="1246"/>
      <c r="B11" s="1167" t="s">
        <v>2726</v>
      </c>
      <c r="C11" s="1165"/>
      <c r="D11" s="1165"/>
      <c r="E11" s="1165"/>
      <c r="F11" s="1165"/>
      <c r="G11" s="1165"/>
      <c r="H11" s="1165"/>
      <c r="I11" s="1165"/>
      <c r="J11" s="1165"/>
      <c r="K11" s="1165"/>
      <c r="L11" s="1166"/>
      <c r="M11" s="1211"/>
    </row>
    <row r="12" spans="1:13" s="90" customFormat="1" ht="23.25" customHeight="1">
      <c r="A12" s="1208">
        <v>2</v>
      </c>
      <c r="B12" s="1106" t="s">
        <v>1</v>
      </c>
      <c r="C12" s="1108" t="s">
        <v>13</v>
      </c>
      <c r="D12" s="1110"/>
      <c r="E12" s="1108" t="s">
        <v>223</v>
      </c>
      <c r="F12" s="1109"/>
      <c r="G12" s="1109"/>
      <c r="H12" s="1106" t="s">
        <v>14</v>
      </c>
      <c r="I12" s="1108" t="s">
        <v>15</v>
      </c>
      <c r="J12" s="1108"/>
      <c r="K12" s="1212"/>
      <c r="L12" s="1213" t="s">
        <v>16</v>
      </c>
      <c r="M12" s="1211" t="s">
        <v>222</v>
      </c>
    </row>
    <row r="13" spans="1:13" s="90" customFormat="1" ht="45">
      <c r="A13" s="1209"/>
      <c r="B13" s="1107"/>
      <c r="C13" s="591" t="s">
        <v>3</v>
      </c>
      <c r="D13" s="591" t="s">
        <v>4</v>
      </c>
      <c r="E13" s="591" t="s">
        <v>5</v>
      </c>
      <c r="F13" s="1172" t="s">
        <v>6</v>
      </c>
      <c r="G13" s="1173"/>
      <c r="H13" s="1107"/>
      <c r="I13" s="591" t="s">
        <v>17</v>
      </c>
      <c r="J13" s="591" t="s">
        <v>18</v>
      </c>
      <c r="K13" s="92" t="s">
        <v>19</v>
      </c>
      <c r="L13" s="1214"/>
      <c r="M13" s="1211"/>
    </row>
    <row r="14" spans="1:13" s="90" customFormat="1" ht="246" customHeight="1" thickBot="1">
      <c r="A14" s="1209"/>
      <c r="B14" s="130" t="s">
        <v>20</v>
      </c>
      <c r="C14" s="276" t="s">
        <v>1586</v>
      </c>
      <c r="D14" s="114" t="s">
        <v>1585</v>
      </c>
      <c r="E14" s="277" t="s">
        <v>224</v>
      </c>
      <c r="F14" s="1215" t="s">
        <v>532</v>
      </c>
      <c r="G14" s="1216"/>
      <c r="H14" s="276" t="s">
        <v>1588</v>
      </c>
      <c r="I14" s="276" t="s">
        <v>257</v>
      </c>
      <c r="J14" s="276">
        <v>1</v>
      </c>
      <c r="K14" s="213">
        <v>3</v>
      </c>
      <c r="L14" s="222" t="s">
        <v>257</v>
      </c>
      <c r="M14" s="1211"/>
    </row>
    <row r="15" spans="1:13" s="90" customFormat="1" ht="74.25" customHeight="1">
      <c r="A15" s="1209"/>
      <c r="B15" s="1158" t="s">
        <v>1587</v>
      </c>
      <c r="C15" s="1159"/>
      <c r="D15" s="1159"/>
      <c r="E15" s="1159"/>
      <c r="F15" s="1159"/>
      <c r="G15" s="1159"/>
      <c r="H15" s="1159"/>
      <c r="I15" s="1159"/>
      <c r="J15" s="1159"/>
      <c r="K15" s="1159"/>
      <c r="L15" s="1160"/>
      <c r="M15" s="1211"/>
    </row>
    <row r="16" spans="1:13" s="90" customFormat="1" ht="23.25">
      <c r="A16" s="1209"/>
      <c r="B16" s="1116" t="s">
        <v>150</v>
      </c>
      <c r="C16" s="1117"/>
      <c r="D16" s="1117"/>
      <c r="E16" s="1117"/>
      <c r="F16" s="1117"/>
      <c r="G16" s="1117"/>
      <c r="H16" s="1116" t="s">
        <v>284</v>
      </c>
      <c r="I16" s="1117"/>
      <c r="J16" s="1117"/>
      <c r="K16" s="1117"/>
      <c r="L16" s="1119"/>
      <c r="M16" s="1211"/>
    </row>
    <row r="17" spans="1:13" s="90" customFormat="1" ht="23.25">
      <c r="A17" s="1209"/>
      <c r="B17" s="1094" t="s">
        <v>154</v>
      </c>
      <c r="C17" s="1095"/>
      <c r="D17" s="1095"/>
      <c r="E17" s="1095"/>
      <c r="F17" s="1095"/>
      <c r="G17" s="1096"/>
      <c r="H17" s="1094" t="s">
        <v>1590</v>
      </c>
      <c r="I17" s="1095"/>
      <c r="J17" s="1095"/>
      <c r="K17" s="1095"/>
      <c r="L17" s="1105"/>
      <c r="M17" s="1211"/>
    </row>
    <row r="18" spans="1:13" s="90" customFormat="1" ht="23.25">
      <c r="A18" s="1209"/>
      <c r="B18" s="1094" t="s">
        <v>296</v>
      </c>
      <c r="C18" s="1095"/>
      <c r="D18" s="1095"/>
      <c r="E18" s="1095"/>
      <c r="F18" s="1095"/>
      <c r="G18" s="1096"/>
      <c r="H18" s="1094" t="s">
        <v>333</v>
      </c>
      <c r="I18" s="1095"/>
      <c r="J18" s="1095"/>
      <c r="K18" s="1095"/>
      <c r="L18" s="1105"/>
      <c r="M18" s="1211"/>
    </row>
    <row r="19" spans="1:13" s="90" customFormat="1" ht="224.25" customHeight="1">
      <c r="A19" s="1209"/>
      <c r="B19" s="1094" t="s">
        <v>1589</v>
      </c>
      <c r="C19" s="1095"/>
      <c r="D19" s="1095"/>
      <c r="E19" s="1095"/>
      <c r="F19" s="1095"/>
      <c r="G19" s="1096"/>
      <c r="H19" s="1094" t="s">
        <v>2142</v>
      </c>
      <c r="I19" s="1095"/>
      <c r="J19" s="1095"/>
      <c r="K19" s="1095"/>
      <c r="L19" s="1105"/>
      <c r="M19" s="1211"/>
    </row>
    <row r="20" spans="1:13" s="90" customFormat="1" ht="383.25" customHeight="1">
      <c r="A20" s="1209"/>
      <c r="B20" s="1094" t="s">
        <v>653</v>
      </c>
      <c r="C20" s="1095"/>
      <c r="D20" s="1095"/>
      <c r="E20" s="1095"/>
      <c r="F20" s="1095"/>
      <c r="G20" s="1096"/>
      <c r="H20" s="1094" t="s">
        <v>2345</v>
      </c>
      <c r="I20" s="1095"/>
      <c r="J20" s="1095"/>
      <c r="K20" s="1095"/>
      <c r="L20" s="1105"/>
      <c r="M20" s="1211"/>
    </row>
    <row r="21" spans="1:13" s="90" customFormat="1" ht="339.75" customHeight="1">
      <c r="A21" s="1209"/>
      <c r="B21" s="1094" t="s">
        <v>2141</v>
      </c>
      <c r="C21" s="1095"/>
      <c r="D21" s="1095"/>
      <c r="E21" s="1095"/>
      <c r="F21" s="1095"/>
      <c r="G21" s="1095"/>
      <c r="H21" s="1095"/>
      <c r="I21" s="1095"/>
      <c r="J21" s="1095"/>
      <c r="K21" s="1095"/>
      <c r="L21" s="1105"/>
      <c r="M21" s="1211"/>
    </row>
    <row r="22" spans="1:13" s="90" customFormat="1" ht="180" customHeight="1" thickBot="1">
      <c r="A22" s="1210"/>
      <c r="B22" s="1094" t="s">
        <v>2061</v>
      </c>
      <c r="C22" s="1095"/>
      <c r="D22" s="1095"/>
      <c r="E22" s="1095"/>
      <c r="F22" s="1095"/>
      <c r="G22" s="1095"/>
      <c r="H22" s="1095"/>
      <c r="I22" s="1095"/>
      <c r="J22" s="1095"/>
      <c r="K22" s="1095"/>
      <c r="L22" s="1105"/>
      <c r="M22" s="1211"/>
    </row>
    <row r="23" spans="1:13" s="90" customFormat="1" ht="59.25" customHeight="1" outlineLevel="1">
      <c r="A23" s="1250">
        <v>3</v>
      </c>
      <c r="B23" s="1106" t="s">
        <v>1</v>
      </c>
      <c r="C23" s="1108" t="s">
        <v>13</v>
      </c>
      <c r="D23" s="1110"/>
      <c r="E23" s="1108" t="s">
        <v>223</v>
      </c>
      <c r="F23" s="1109"/>
      <c r="G23" s="1109"/>
      <c r="H23" s="1106" t="s">
        <v>14</v>
      </c>
      <c r="I23" s="1108" t="s">
        <v>15</v>
      </c>
      <c r="J23" s="1108"/>
      <c r="K23" s="1109"/>
      <c r="L23" s="1111" t="s">
        <v>16</v>
      </c>
      <c r="M23"/>
    </row>
    <row r="24" spans="1:13" s="90" customFormat="1" ht="59.25" customHeight="1" outlineLevel="1">
      <c r="A24" s="1251"/>
      <c r="B24" s="1107"/>
      <c r="C24" s="203" t="s">
        <v>3</v>
      </c>
      <c r="D24" s="203" t="s">
        <v>4</v>
      </c>
      <c r="E24" s="203" t="s">
        <v>5</v>
      </c>
      <c r="F24" s="1172" t="s">
        <v>6</v>
      </c>
      <c r="G24" s="1173"/>
      <c r="H24" s="1107"/>
      <c r="I24" s="203" t="s">
        <v>17</v>
      </c>
      <c r="J24" s="203" t="s">
        <v>18</v>
      </c>
      <c r="K24" s="92" t="s">
        <v>19</v>
      </c>
      <c r="L24" s="1112"/>
      <c r="M24"/>
    </row>
    <row r="25" spans="1:13" s="90" customFormat="1" ht="167.25" customHeight="1" outlineLevel="1">
      <c r="A25" s="1251"/>
      <c r="B25" s="130" t="s">
        <v>98</v>
      </c>
      <c r="C25" s="113" t="s">
        <v>306</v>
      </c>
      <c r="D25" s="114">
        <v>44973</v>
      </c>
      <c r="E25" s="131" t="s">
        <v>224</v>
      </c>
      <c r="F25" s="1215" t="s">
        <v>298</v>
      </c>
      <c r="G25" s="1216"/>
      <c r="H25" s="115" t="s">
        <v>307</v>
      </c>
      <c r="I25" s="131" t="s">
        <v>255</v>
      </c>
      <c r="J25" s="113">
        <v>1</v>
      </c>
      <c r="K25" s="213">
        <v>1</v>
      </c>
      <c r="L25" s="215" t="s">
        <v>308</v>
      </c>
      <c r="M25"/>
    </row>
    <row r="26" spans="1:13" s="90" customFormat="1" ht="28.5" customHeight="1" outlineLevel="1">
      <c r="A26" s="1251"/>
      <c r="B26" s="1158" t="s">
        <v>310</v>
      </c>
      <c r="C26" s="1159"/>
      <c r="D26" s="1159"/>
      <c r="E26" s="1159"/>
      <c r="F26" s="1159"/>
      <c r="G26" s="1159"/>
      <c r="H26" s="1159"/>
      <c r="I26" s="1159"/>
      <c r="J26" s="1159"/>
      <c r="K26" s="1159"/>
      <c r="L26" s="1160"/>
      <c r="M26"/>
    </row>
    <row r="27" spans="1:13" s="90" customFormat="1" ht="52.5" customHeight="1" outlineLevel="1">
      <c r="A27" s="1251"/>
      <c r="B27" s="1116" t="s">
        <v>150</v>
      </c>
      <c r="C27" s="1117"/>
      <c r="D27" s="1117"/>
      <c r="E27" s="1117"/>
      <c r="F27" s="1117"/>
      <c r="G27" s="1117"/>
      <c r="H27" s="1116" t="s">
        <v>284</v>
      </c>
      <c r="I27" s="1117"/>
      <c r="J27" s="1117"/>
      <c r="K27" s="1117"/>
      <c r="L27" s="1119"/>
      <c r="M27"/>
    </row>
    <row r="28" spans="1:13" s="90" customFormat="1" ht="29.25" customHeight="1" outlineLevel="1">
      <c r="A28" s="1251"/>
      <c r="B28" s="1094" t="s">
        <v>154</v>
      </c>
      <c r="C28" s="1095"/>
      <c r="D28" s="1095"/>
      <c r="E28" s="1095"/>
      <c r="F28" s="1095"/>
      <c r="G28" s="1096"/>
      <c r="H28" s="1094" t="s">
        <v>311</v>
      </c>
      <c r="I28" s="1095"/>
      <c r="J28" s="1095"/>
      <c r="K28" s="1095"/>
      <c r="L28" s="1105"/>
      <c r="M28"/>
    </row>
    <row r="29" spans="1:13" s="90" customFormat="1" ht="94.5" customHeight="1" outlineLevel="1">
      <c r="A29" s="1251"/>
      <c r="B29" s="1094" t="s">
        <v>300</v>
      </c>
      <c r="C29" s="1095"/>
      <c r="D29" s="1095"/>
      <c r="E29" s="1095"/>
      <c r="F29" s="1095"/>
      <c r="G29" s="1096"/>
      <c r="H29" s="1094" t="s">
        <v>312</v>
      </c>
      <c r="I29" s="1095"/>
      <c r="J29" s="1095"/>
      <c r="K29" s="1095"/>
      <c r="L29" s="1105"/>
      <c r="M29"/>
    </row>
    <row r="30" spans="1:13" s="90" customFormat="1" ht="72" customHeight="1" outlineLevel="1">
      <c r="A30" s="1251"/>
      <c r="B30" s="1094" t="s">
        <v>309</v>
      </c>
      <c r="C30" s="1095"/>
      <c r="D30" s="1095"/>
      <c r="E30" s="1095"/>
      <c r="F30" s="1095"/>
      <c r="G30" s="1096"/>
      <c r="H30" s="1094" t="s">
        <v>313</v>
      </c>
      <c r="I30" s="1095"/>
      <c r="J30" s="1095"/>
      <c r="K30" s="1095"/>
      <c r="L30" s="1105"/>
      <c r="M30"/>
    </row>
    <row r="31" spans="1:13" s="90" customFormat="1" ht="27.75" customHeight="1" outlineLevel="1">
      <c r="A31" s="1251"/>
      <c r="B31" s="1094" t="s">
        <v>292</v>
      </c>
      <c r="C31" s="1095"/>
      <c r="D31" s="1095"/>
      <c r="E31" s="1095"/>
      <c r="F31" s="1095"/>
      <c r="G31" s="1096"/>
      <c r="H31" s="1094" t="s">
        <v>333</v>
      </c>
      <c r="I31" s="1095"/>
      <c r="J31" s="1095"/>
      <c r="K31" s="1095"/>
      <c r="L31" s="1105"/>
      <c r="M31"/>
    </row>
    <row r="32" spans="1:13" s="90" customFormat="1" ht="30.75" customHeight="1" outlineLevel="1">
      <c r="A32" s="1251"/>
      <c r="B32" s="1094" t="s">
        <v>291</v>
      </c>
      <c r="C32" s="1095"/>
      <c r="D32" s="1095"/>
      <c r="E32" s="1095"/>
      <c r="F32" s="1095"/>
      <c r="G32" s="1096"/>
      <c r="H32" s="1094" t="s">
        <v>333</v>
      </c>
      <c r="I32" s="1095"/>
      <c r="J32" s="1095"/>
      <c r="K32" s="1095"/>
      <c r="L32" s="1105"/>
      <c r="M32"/>
    </row>
    <row r="33" spans="1:13" s="90" customFormat="1" ht="26.25" customHeight="1" outlineLevel="1" thickBot="1">
      <c r="A33" s="1251"/>
      <c r="B33" s="1193" t="s">
        <v>1467</v>
      </c>
      <c r="C33" s="1165"/>
      <c r="D33" s="1165"/>
      <c r="E33" s="1165"/>
      <c r="F33" s="1165"/>
      <c r="G33" s="1165"/>
      <c r="H33" s="1165"/>
      <c r="I33" s="1165"/>
      <c r="J33" s="1165"/>
      <c r="K33" s="1165"/>
      <c r="L33" s="1166"/>
      <c r="M33"/>
    </row>
    <row r="34" spans="1:13" s="90" customFormat="1" ht="59.25" customHeight="1" outlineLevel="1">
      <c r="A34" s="1250">
        <v>4</v>
      </c>
      <c r="B34" s="1106" t="s">
        <v>1</v>
      </c>
      <c r="C34" s="1108" t="s">
        <v>13</v>
      </c>
      <c r="D34" s="1110"/>
      <c r="E34" s="1108" t="s">
        <v>223</v>
      </c>
      <c r="F34" s="1109"/>
      <c r="G34" s="1109"/>
      <c r="H34" s="1106" t="s">
        <v>14</v>
      </c>
      <c r="I34" s="1108" t="s">
        <v>15</v>
      </c>
      <c r="J34" s="1108"/>
      <c r="K34" s="1109"/>
      <c r="L34" s="1111" t="s">
        <v>16</v>
      </c>
      <c r="M34" s="1211" t="s">
        <v>222</v>
      </c>
    </row>
    <row r="35" spans="1:13" s="90" customFormat="1" ht="59.25" customHeight="1" outlineLevel="1">
      <c r="A35" s="1251"/>
      <c r="B35" s="1107"/>
      <c r="C35" s="203" t="s">
        <v>3</v>
      </c>
      <c r="D35" s="203" t="s">
        <v>4</v>
      </c>
      <c r="E35" s="203" t="s">
        <v>5</v>
      </c>
      <c r="F35" s="1172" t="s">
        <v>6</v>
      </c>
      <c r="G35" s="1173"/>
      <c r="H35" s="1107"/>
      <c r="I35" s="203" t="s">
        <v>17</v>
      </c>
      <c r="J35" s="203" t="s">
        <v>18</v>
      </c>
      <c r="K35" s="92" t="s">
        <v>19</v>
      </c>
      <c r="L35" s="1112"/>
      <c r="M35" s="1211"/>
    </row>
    <row r="36" spans="1:13" s="90" customFormat="1" ht="68.25" customHeight="1" outlineLevel="1">
      <c r="A36" s="1251"/>
      <c r="B36" s="130" t="s">
        <v>98</v>
      </c>
      <c r="C36" s="113" t="s">
        <v>320</v>
      </c>
      <c r="D36" s="114">
        <v>45009</v>
      </c>
      <c r="E36" s="229" t="s">
        <v>132</v>
      </c>
      <c r="F36" s="1219" t="s">
        <v>132</v>
      </c>
      <c r="G36" s="1220"/>
      <c r="H36" s="230" t="s">
        <v>319</v>
      </c>
      <c r="I36" s="113" t="s">
        <v>255</v>
      </c>
      <c r="J36" s="113">
        <v>1</v>
      </c>
      <c r="K36" s="213">
        <v>1</v>
      </c>
      <c r="L36" s="215" t="s">
        <v>317</v>
      </c>
      <c r="M36" s="1211"/>
    </row>
    <row r="37" spans="1:13" s="90" customFormat="1" ht="30.75" customHeight="1" outlineLevel="1">
      <c r="A37" s="1251"/>
      <c r="B37" s="1113" t="s">
        <v>321</v>
      </c>
      <c r="C37" s="1114"/>
      <c r="D37" s="1114"/>
      <c r="E37" s="1114"/>
      <c r="F37" s="1114"/>
      <c r="G37" s="1114"/>
      <c r="H37" s="1114"/>
      <c r="I37" s="1114"/>
      <c r="J37" s="1114"/>
      <c r="K37" s="1114"/>
      <c r="L37" s="1115"/>
      <c r="M37" s="1211"/>
    </row>
    <row r="38" spans="1:13" s="90" customFormat="1" ht="45.75" customHeight="1" outlineLevel="1">
      <c r="A38" s="1251"/>
      <c r="B38" s="1116" t="s">
        <v>150</v>
      </c>
      <c r="C38" s="1117"/>
      <c r="D38" s="1117"/>
      <c r="E38" s="1117"/>
      <c r="F38" s="1117"/>
      <c r="G38" s="1118"/>
      <c r="H38" s="1116" t="s">
        <v>316</v>
      </c>
      <c r="I38" s="1117"/>
      <c r="J38" s="1117"/>
      <c r="K38" s="1117"/>
      <c r="L38" s="1119"/>
      <c r="M38" s="1211"/>
    </row>
    <row r="39" spans="1:13" s="90" customFormat="1" ht="29.25" customHeight="1" outlineLevel="1">
      <c r="A39" s="1251"/>
      <c r="B39" s="1094" t="s">
        <v>154</v>
      </c>
      <c r="C39" s="1095"/>
      <c r="D39" s="1095"/>
      <c r="E39" s="1095"/>
      <c r="F39" s="1095"/>
      <c r="G39" s="1096"/>
      <c r="H39" s="1094" t="s">
        <v>322</v>
      </c>
      <c r="I39" s="1095"/>
      <c r="J39" s="1095"/>
      <c r="K39" s="1095"/>
      <c r="L39" s="1105"/>
      <c r="M39" s="1211"/>
    </row>
    <row r="40" spans="1:13" s="90" customFormat="1" ht="23.25" outlineLevel="1">
      <c r="A40" s="1251"/>
      <c r="B40" s="1094" t="s">
        <v>318</v>
      </c>
      <c r="C40" s="1095"/>
      <c r="D40" s="1095"/>
      <c r="E40" s="1095"/>
      <c r="F40" s="1095"/>
      <c r="G40" s="1096"/>
      <c r="H40" s="1094" t="s">
        <v>256</v>
      </c>
      <c r="I40" s="1095"/>
      <c r="J40" s="1095"/>
      <c r="K40" s="1095"/>
      <c r="L40" s="1105"/>
      <c r="M40" s="1211"/>
    </row>
    <row r="41" spans="1:13" s="90" customFormat="1" ht="23.25" outlineLevel="1">
      <c r="A41" s="1251"/>
      <c r="B41" s="1094" t="s">
        <v>484</v>
      </c>
      <c r="C41" s="1095"/>
      <c r="D41" s="1095"/>
      <c r="E41" s="1095"/>
      <c r="F41" s="1095"/>
      <c r="G41" s="1096"/>
      <c r="H41" s="1094" t="s">
        <v>299</v>
      </c>
      <c r="I41" s="1095"/>
      <c r="J41" s="1095"/>
      <c r="K41" s="1095"/>
      <c r="L41" s="1105"/>
      <c r="M41" s="1211"/>
    </row>
    <row r="42" spans="1:13" s="90" customFormat="1" ht="51" customHeight="1" outlineLevel="1" thickBot="1">
      <c r="A42" s="1251"/>
      <c r="B42" s="1094" t="s">
        <v>609</v>
      </c>
      <c r="C42" s="1095"/>
      <c r="D42" s="1095"/>
      <c r="E42" s="1095"/>
      <c r="F42" s="1095"/>
      <c r="G42" s="1095"/>
      <c r="H42" s="1095"/>
      <c r="I42" s="1095"/>
      <c r="J42" s="1095"/>
      <c r="K42" s="1095"/>
      <c r="L42" s="1105"/>
      <c r="M42" s="1211"/>
    </row>
    <row r="43" spans="1:13" s="90" customFormat="1" ht="37.5" customHeight="1" outlineLevel="1">
      <c r="A43" s="1250">
        <v>5</v>
      </c>
      <c r="B43" s="1106" t="s">
        <v>1</v>
      </c>
      <c r="C43" s="1108" t="s">
        <v>13</v>
      </c>
      <c r="D43" s="1110"/>
      <c r="E43" s="1108" t="s">
        <v>223</v>
      </c>
      <c r="F43" s="1109"/>
      <c r="G43" s="1110"/>
      <c r="H43" s="1106" t="s">
        <v>14</v>
      </c>
      <c r="I43" s="1108" t="s">
        <v>15</v>
      </c>
      <c r="J43" s="1109"/>
      <c r="K43" s="1110"/>
      <c r="L43" s="1236" t="s">
        <v>16</v>
      </c>
      <c r="M43" s="1252" t="s">
        <v>222</v>
      </c>
    </row>
    <row r="44" spans="1:13" s="90" customFormat="1" ht="45" outlineLevel="1">
      <c r="A44" s="1251"/>
      <c r="B44" s="1107"/>
      <c r="C44" s="203" t="s">
        <v>3</v>
      </c>
      <c r="D44" s="203" t="s">
        <v>4</v>
      </c>
      <c r="E44" s="203" t="s">
        <v>5</v>
      </c>
      <c r="F44" s="1172" t="s">
        <v>6</v>
      </c>
      <c r="G44" s="1173"/>
      <c r="H44" s="1107"/>
      <c r="I44" s="203" t="s">
        <v>17</v>
      </c>
      <c r="J44" s="203" t="s">
        <v>18</v>
      </c>
      <c r="K44" s="92" t="s">
        <v>19</v>
      </c>
      <c r="L44" s="1223"/>
      <c r="M44" s="1252"/>
    </row>
    <row r="45" spans="1:13" s="90" customFormat="1" ht="94.5" customHeight="1" outlineLevel="1">
      <c r="A45" s="1251"/>
      <c r="B45" s="130" t="s">
        <v>98</v>
      </c>
      <c r="C45" s="113" t="s">
        <v>323</v>
      </c>
      <c r="D45" s="114">
        <v>45042</v>
      </c>
      <c r="E45" s="229" t="s">
        <v>325</v>
      </c>
      <c r="F45" s="1219" t="s">
        <v>326</v>
      </c>
      <c r="G45" s="1220"/>
      <c r="H45" s="230" t="s">
        <v>255</v>
      </c>
      <c r="I45" s="113" t="s">
        <v>251</v>
      </c>
      <c r="J45" s="113" t="s">
        <v>251</v>
      </c>
      <c r="K45" s="213" t="s">
        <v>251</v>
      </c>
      <c r="L45" s="214" t="s">
        <v>324</v>
      </c>
      <c r="M45" s="1252"/>
    </row>
    <row r="46" spans="1:13" s="90" customFormat="1" ht="51" customHeight="1" outlineLevel="1">
      <c r="A46" s="1251"/>
      <c r="B46" s="1113" t="s">
        <v>330</v>
      </c>
      <c r="C46" s="1114"/>
      <c r="D46" s="1114"/>
      <c r="E46" s="1114"/>
      <c r="F46" s="1114"/>
      <c r="G46" s="1114"/>
      <c r="H46" s="1114"/>
      <c r="I46" s="1114"/>
      <c r="J46" s="1114"/>
      <c r="K46" s="1114"/>
      <c r="L46" s="1114"/>
      <c r="M46" s="1252"/>
    </row>
    <row r="47" spans="1:13" s="90" customFormat="1" ht="23.25" outlineLevel="1">
      <c r="A47" s="1251"/>
      <c r="B47" s="1116" t="s">
        <v>150</v>
      </c>
      <c r="C47" s="1117"/>
      <c r="D47" s="1117"/>
      <c r="E47" s="1117"/>
      <c r="F47" s="1117"/>
      <c r="G47" s="1118"/>
      <c r="H47" s="1116" t="s">
        <v>316</v>
      </c>
      <c r="I47" s="1117"/>
      <c r="J47" s="1117"/>
      <c r="K47" s="1117"/>
      <c r="L47" s="1117"/>
      <c r="M47" s="1252"/>
    </row>
    <row r="48" spans="1:13" s="90" customFormat="1" ht="23.25" outlineLevel="1">
      <c r="A48" s="1251"/>
      <c r="B48" s="1094" t="s">
        <v>154</v>
      </c>
      <c r="C48" s="1095"/>
      <c r="D48" s="1095"/>
      <c r="E48" s="1095"/>
      <c r="F48" s="1095"/>
      <c r="G48" s="1096"/>
      <c r="H48" s="1094" t="s">
        <v>334</v>
      </c>
      <c r="I48" s="1095"/>
      <c r="J48" s="1095"/>
      <c r="K48" s="1095"/>
      <c r="L48" s="1095"/>
      <c r="M48" s="1252"/>
    </row>
    <row r="49" spans="1:13" s="90" customFormat="1" ht="49.5" customHeight="1" outlineLevel="1">
      <c r="A49" s="1251"/>
      <c r="B49" s="1094" t="s">
        <v>264</v>
      </c>
      <c r="C49" s="1095"/>
      <c r="D49" s="1095"/>
      <c r="E49" s="1095"/>
      <c r="F49" s="1095"/>
      <c r="G49" s="1096"/>
      <c r="H49" s="1094" t="s">
        <v>335</v>
      </c>
      <c r="I49" s="1095"/>
      <c r="J49" s="1095"/>
      <c r="K49" s="1095"/>
      <c r="L49" s="1095"/>
      <c r="M49" s="1252"/>
    </row>
    <row r="50" spans="1:13" s="90" customFormat="1" ht="116.25" customHeight="1" outlineLevel="1">
      <c r="A50" s="1251"/>
      <c r="B50" s="1094" t="s">
        <v>327</v>
      </c>
      <c r="C50" s="1095"/>
      <c r="D50" s="1095"/>
      <c r="E50" s="1095"/>
      <c r="F50" s="1095"/>
      <c r="G50" s="1096"/>
      <c r="H50" s="1094" t="s">
        <v>336</v>
      </c>
      <c r="I50" s="1095"/>
      <c r="J50" s="1095"/>
      <c r="K50" s="1095"/>
      <c r="L50" s="1095"/>
      <c r="M50" s="1252"/>
    </row>
    <row r="51" spans="1:13" s="90" customFormat="1" ht="49.5" customHeight="1" outlineLevel="1">
      <c r="A51" s="1251"/>
      <c r="B51" s="1094" t="s">
        <v>328</v>
      </c>
      <c r="C51" s="1095"/>
      <c r="D51" s="1095"/>
      <c r="E51" s="1095"/>
      <c r="F51" s="1095"/>
      <c r="G51" s="1096"/>
      <c r="H51" s="1094" t="s">
        <v>299</v>
      </c>
      <c r="I51" s="1095"/>
      <c r="J51" s="1095"/>
      <c r="K51" s="1095"/>
      <c r="L51" s="1095"/>
      <c r="M51" s="1252"/>
    </row>
    <row r="52" spans="1:13" s="90" customFormat="1" ht="33.75" customHeight="1" outlineLevel="1" thickBot="1">
      <c r="A52" s="1251"/>
      <c r="B52" s="1113" t="s">
        <v>2173</v>
      </c>
      <c r="C52" s="1095"/>
      <c r="D52" s="1095"/>
      <c r="E52" s="1095"/>
      <c r="F52" s="1095"/>
      <c r="G52" s="1095"/>
      <c r="H52" s="1095"/>
      <c r="I52" s="1095"/>
      <c r="J52" s="1095"/>
      <c r="K52" s="1095"/>
      <c r="L52" s="1095"/>
      <c r="M52" s="1252"/>
    </row>
    <row r="53" spans="1:13" s="90" customFormat="1" ht="33" customHeight="1" outlineLevel="1">
      <c r="A53" s="1233">
        <v>6</v>
      </c>
      <c r="B53" s="1106" t="s">
        <v>1</v>
      </c>
      <c r="C53" s="1108" t="s">
        <v>13</v>
      </c>
      <c r="D53" s="1110"/>
      <c r="E53" s="1108" t="s">
        <v>223</v>
      </c>
      <c r="F53" s="1109"/>
      <c r="G53" s="1109"/>
      <c r="H53" s="1106" t="s">
        <v>14</v>
      </c>
      <c r="I53" s="1108" t="s">
        <v>15</v>
      </c>
      <c r="J53" s="1108"/>
      <c r="K53" s="1109"/>
      <c r="L53" s="1111" t="s">
        <v>16</v>
      </c>
      <c r="M53" s="1253" t="s">
        <v>222</v>
      </c>
    </row>
    <row r="54" spans="1:13" s="90" customFormat="1" ht="45" outlineLevel="1">
      <c r="A54" s="1234"/>
      <c r="B54" s="1107"/>
      <c r="C54" s="203" t="s">
        <v>3</v>
      </c>
      <c r="D54" s="203" t="s">
        <v>4</v>
      </c>
      <c r="E54" s="203" t="s">
        <v>5</v>
      </c>
      <c r="F54" s="1172" t="s">
        <v>6</v>
      </c>
      <c r="G54" s="1173"/>
      <c r="H54" s="1107"/>
      <c r="I54" s="203" t="s">
        <v>17</v>
      </c>
      <c r="J54" s="203" t="s">
        <v>18</v>
      </c>
      <c r="K54" s="92" t="s">
        <v>19</v>
      </c>
      <c r="L54" s="1112"/>
      <c r="M54" s="1253"/>
    </row>
    <row r="55" spans="1:13" s="90" customFormat="1" ht="109.5" customHeight="1" outlineLevel="1" thickBot="1">
      <c r="A55" s="1234"/>
      <c r="B55" s="223" t="s">
        <v>98</v>
      </c>
      <c r="C55" s="224" t="s">
        <v>355</v>
      </c>
      <c r="D55" s="114">
        <v>45139</v>
      </c>
      <c r="E55" s="131" t="s">
        <v>93</v>
      </c>
      <c r="F55" s="1219" t="s">
        <v>315</v>
      </c>
      <c r="G55" s="1220"/>
      <c r="H55" s="230" t="s">
        <v>356</v>
      </c>
      <c r="I55" s="113" t="s">
        <v>257</v>
      </c>
      <c r="J55" s="113" t="s">
        <v>251</v>
      </c>
      <c r="K55" s="113">
        <v>1</v>
      </c>
      <c r="L55" s="226" t="s">
        <v>357</v>
      </c>
      <c r="M55" s="1253"/>
    </row>
    <row r="56" spans="1:13" s="90" customFormat="1" ht="37.5" customHeight="1" outlineLevel="1">
      <c r="A56" s="1234"/>
      <c r="B56" s="1158" t="s">
        <v>363</v>
      </c>
      <c r="C56" s="1159"/>
      <c r="D56" s="1159"/>
      <c r="E56" s="1159"/>
      <c r="F56" s="1159"/>
      <c r="G56" s="1159"/>
      <c r="H56" s="1159"/>
      <c r="I56" s="1159"/>
      <c r="J56" s="1159"/>
      <c r="K56" s="1159"/>
      <c r="L56" s="1160"/>
      <c r="M56" s="1253"/>
    </row>
    <row r="57" spans="1:13" s="90" customFormat="1" ht="55.5" customHeight="1" outlineLevel="1">
      <c r="A57" s="1234"/>
      <c r="B57" s="1116" t="s">
        <v>150</v>
      </c>
      <c r="C57" s="1117"/>
      <c r="D57" s="1117"/>
      <c r="E57" s="1117"/>
      <c r="F57" s="1117"/>
      <c r="G57" s="1118"/>
      <c r="H57" s="1116" t="s">
        <v>284</v>
      </c>
      <c r="I57" s="1117"/>
      <c r="J57" s="1117"/>
      <c r="K57" s="1117"/>
      <c r="L57" s="1119"/>
      <c r="M57" s="1253"/>
    </row>
    <row r="58" spans="1:13" s="90" customFormat="1" ht="34.5" customHeight="1" outlineLevel="1">
      <c r="A58" s="1234"/>
      <c r="B58" s="1153" t="s">
        <v>154</v>
      </c>
      <c r="C58" s="1154"/>
      <c r="D58" s="1154"/>
      <c r="E58" s="1154"/>
      <c r="F58" s="1154"/>
      <c r="G58" s="1155"/>
      <c r="H58" s="1153" t="s">
        <v>364</v>
      </c>
      <c r="I58" s="1154"/>
      <c r="J58" s="1154"/>
      <c r="K58" s="1154"/>
      <c r="L58" s="1241"/>
      <c r="M58" s="1253"/>
    </row>
    <row r="59" spans="1:13" s="90" customFormat="1" ht="36" customHeight="1" outlineLevel="1">
      <c r="A59" s="1234"/>
      <c r="B59" s="1094" t="s">
        <v>358</v>
      </c>
      <c r="C59" s="1095"/>
      <c r="D59" s="1095"/>
      <c r="E59" s="1095"/>
      <c r="F59" s="1095"/>
      <c r="G59" s="1096"/>
      <c r="H59" s="1153" t="s">
        <v>256</v>
      </c>
      <c r="I59" s="1154"/>
      <c r="J59" s="1154"/>
      <c r="K59" s="1154"/>
      <c r="L59" s="1241"/>
      <c r="M59" s="1253"/>
    </row>
    <row r="60" spans="1:13" s="90" customFormat="1" ht="56.25" customHeight="1" outlineLevel="1">
      <c r="A60" s="1234"/>
      <c r="B60" s="1094" t="s">
        <v>359</v>
      </c>
      <c r="C60" s="1095"/>
      <c r="D60" s="1095"/>
      <c r="E60" s="1095"/>
      <c r="F60" s="1095"/>
      <c r="G60" s="1096"/>
      <c r="H60" s="1153" t="s">
        <v>256</v>
      </c>
      <c r="I60" s="1154"/>
      <c r="J60" s="1154"/>
      <c r="K60" s="1154"/>
      <c r="L60" s="1241"/>
      <c r="M60" s="1253"/>
    </row>
    <row r="61" spans="1:13" s="90" customFormat="1" ht="34.5" customHeight="1" outlineLevel="1">
      <c r="A61" s="1234"/>
      <c r="B61" s="1094" t="s">
        <v>360</v>
      </c>
      <c r="C61" s="1095"/>
      <c r="D61" s="1095"/>
      <c r="E61" s="1095"/>
      <c r="F61" s="1095"/>
      <c r="G61" s="1096"/>
      <c r="H61" s="1153" t="s">
        <v>299</v>
      </c>
      <c r="I61" s="1154"/>
      <c r="J61" s="1154"/>
      <c r="K61" s="1154"/>
      <c r="L61" s="1241"/>
      <c r="M61" s="1253"/>
    </row>
    <row r="62" spans="1:13" s="90" customFormat="1" ht="34.5" customHeight="1" outlineLevel="1">
      <c r="A62" s="1234"/>
      <c r="B62" s="1094" t="s">
        <v>361</v>
      </c>
      <c r="C62" s="1095"/>
      <c r="D62" s="1095"/>
      <c r="E62" s="1095"/>
      <c r="F62" s="1095"/>
      <c r="G62" s="1096"/>
      <c r="H62" s="1153" t="s">
        <v>299</v>
      </c>
      <c r="I62" s="1154"/>
      <c r="J62" s="1154"/>
      <c r="K62" s="1154"/>
      <c r="L62" s="1241"/>
      <c r="M62" s="1253"/>
    </row>
    <row r="63" spans="1:13" s="90" customFormat="1" ht="34.5" customHeight="1" outlineLevel="1">
      <c r="A63" s="1234"/>
      <c r="B63" s="1153" t="s">
        <v>362</v>
      </c>
      <c r="C63" s="1154"/>
      <c r="D63" s="1154"/>
      <c r="E63" s="1154"/>
      <c r="F63" s="1154"/>
      <c r="G63" s="1155"/>
      <c r="H63" s="1153" t="s">
        <v>299</v>
      </c>
      <c r="I63" s="1154"/>
      <c r="J63" s="1154"/>
      <c r="K63" s="1154"/>
      <c r="L63" s="1241"/>
      <c r="M63" s="1253"/>
    </row>
    <row r="64" spans="1:13" s="90" customFormat="1" ht="169.5" customHeight="1" outlineLevel="1" thickBot="1">
      <c r="A64" s="1237"/>
      <c r="B64" s="1113" t="s">
        <v>2563</v>
      </c>
      <c r="C64" s="1114"/>
      <c r="D64" s="1114"/>
      <c r="E64" s="1114"/>
      <c r="F64" s="1114"/>
      <c r="G64" s="1114"/>
      <c r="H64" s="1114"/>
      <c r="I64" s="1114"/>
      <c r="J64" s="1114"/>
      <c r="K64" s="1114"/>
      <c r="L64" s="1115"/>
      <c r="M64" s="1253"/>
    </row>
    <row r="65" spans="1:13" ht="22.5">
      <c r="A65" s="1169">
        <v>7</v>
      </c>
      <c r="B65" s="1106" t="s">
        <v>1</v>
      </c>
      <c r="C65" s="1108" t="s">
        <v>13</v>
      </c>
      <c r="D65" s="1110"/>
      <c r="E65" s="1108" t="s">
        <v>223</v>
      </c>
      <c r="F65" s="1109"/>
      <c r="G65" s="1109"/>
      <c r="H65" s="1106" t="s">
        <v>14</v>
      </c>
      <c r="I65" s="1108" t="s">
        <v>15</v>
      </c>
      <c r="J65" s="1108"/>
      <c r="K65" s="1109"/>
      <c r="L65" s="1111" t="s">
        <v>16</v>
      </c>
      <c r="M65" s="1168" t="s">
        <v>222</v>
      </c>
    </row>
    <row r="66" spans="1:13" ht="45">
      <c r="A66" s="1170"/>
      <c r="B66" s="1107"/>
      <c r="C66" s="251" t="s">
        <v>3</v>
      </c>
      <c r="D66" s="251" t="s">
        <v>4</v>
      </c>
      <c r="E66" s="251" t="s">
        <v>5</v>
      </c>
      <c r="F66" s="1172" t="s">
        <v>6</v>
      </c>
      <c r="G66" s="1173"/>
      <c r="H66" s="1107"/>
      <c r="I66" s="251" t="s">
        <v>17</v>
      </c>
      <c r="J66" s="251" t="s">
        <v>18</v>
      </c>
      <c r="K66" s="92" t="s">
        <v>19</v>
      </c>
      <c r="L66" s="1112"/>
      <c r="M66" s="1168"/>
    </row>
    <row r="67" spans="1:13" ht="47.25" thickBot="1">
      <c r="A67" s="1170"/>
      <c r="B67" s="223" t="s">
        <v>98</v>
      </c>
      <c r="C67" s="224" t="s">
        <v>369</v>
      </c>
      <c r="D67" s="114">
        <v>45210</v>
      </c>
      <c r="E67" s="225" t="s">
        <v>224</v>
      </c>
      <c r="F67" s="1182" t="s">
        <v>367</v>
      </c>
      <c r="G67" s="1183"/>
      <c r="H67" s="230" t="s">
        <v>370</v>
      </c>
      <c r="I67" s="113" t="s">
        <v>372</v>
      </c>
      <c r="J67" s="113">
        <v>1</v>
      </c>
      <c r="K67" s="113">
        <v>1</v>
      </c>
      <c r="L67" s="226" t="s">
        <v>371</v>
      </c>
      <c r="M67" s="1168"/>
    </row>
    <row r="68" spans="1:13" ht="22.5">
      <c r="A68" s="1170"/>
      <c r="B68" s="1158" t="s">
        <v>373</v>
      </c>
      <c r="C68" s="1159"/>
      <c r="D68" s="1159"/>
      <c r="E68" s="1159"/>
      <c r="F68" s="1159"/>
      <c r="G68" s="1159"/>
      <c r="H68" s="1159"/>
      <c r="I68" s="1159"/>
      <c r="J68" s="1159"/>
      <c r="K68" s="1159"/>
      <c r="L68" s="1160"/>
      <c r="M68" s="1168"/>
    </row>
    <row r="69" spans="1:13" ht="22.5">
      <c r="A69" s="1170"/>
      <c r="B69" s="1116" t="s">
        <v>150</v>
      </c>
      <c r="C69" s="1117"/>
      <c r="D69" s="1117"/>
      <c r="E69" s="1117"/>
      <c r="F69" s="1117"/>
      <c r="G69" s="1118"/>
      <c r="H69" s="1116" t="s">
        <v>284</v>
      </c>
      <c r="I69" s="1117"/>
      <c r="J69" s="1117"/>
      <c r="K69" s="1117"/>
      <c r="L69" s="1119"/>
      <c r="M69" s="1168"/>
    </row>
    <row r="70" spans="1:13" ht="23.25">
      <c r="A70" s="1170"/>
      <c r="B70" s="1153" t="s">
        <v>154</v>
      </c>
      <c r="C70" s="1154"/>
      <c r="D70" s="1154"/>
      <c r="E70" s="1154"/>
      <c r="F70" s="1154"/>
      <c r="G70" s="1155"/>
      <c r="H70" s="1153" t="s">
        <v>374</v>
      </c>
      <c r="I70" s="1154"/>
      <c r="J70" s="1154"/>
      <c r="K70" s="1154"/>
      <c r="L70" s="1241"/>
      <c r="M70" s="1168"/>
    </row>
    <row r="71" spans="1:13" ht="23.25">
      <c r="A71" s="1170"/>
      <c r="B71" s="1153" t="s">
        <v>296</v>
      </c>
      <c r="C71" s="1154"/>
      <c r="D71" s="1154"/>
      <c r="E71" s="1154"/>
      <c r="F71" s="1154"/>
      <c r="G71" s="1155"/>
      <c r="H71" s="1153" t="s">
        <v>375</v>
      </c>
      <c r="I71" s="1154"/>
      <c r="J71" s="1154"/>
      <c r="K71" s="1154"/>
      <c r="L71" s="1241"/>
      <c r="M71" s="1168"/>
    </row>
    <row r="72" spans="1:13" ht="98.25" customHeight="1">
      <c r="A72" s="1170"/>
      <c r="B72" s="1153" t="s">
        <v>297</v>
      </c>
      <c r="C72" s="1154"/>
      <c r="D72" s="1154"/>
      <c r="E72" s="1154"/>
      <c r="F72" s="1154"/>
      <c r="G72" s="1155"/>
      <c r="H72" s="1153" t="s">
        <v>376</v>
      </c>
      <c r="I72" s="1154"/>
      <c r="J72" s="1154"/>
      <c r="K72" s="1154"/>
      <c r="L72" s="1241"/>
      <c r="M72" s="1168"/>
    </row>
    <row r="73" spans="1:13" ht="51.75" customHeight="1" thickBot="1">
      <c r="A73" s="1171"/>
      <c r="B73" s="1167" t="s">
        <v>2400</v>
      </c>
      <c r="C73" s="1165"/>
      <c r="D73" s="1165"/>
      <c r="E73" s="1165"/>
      <c r="F73" s="1165"/>
      <c r="G73" s="1165"/>
      <c r="H73" s="1165"/>
      <c r="I73" s="1165"/>
      <c r="J73" s="1165"/>
      <c r="K73" s="1165"/>
      <c r="L73" s="1166"/>
      <c r="M73" s="1168"/>
    </row>
    <row r="74" spans="1:13" s="90" customFormat="1" ht="34.5" customHeight="1" outlineLevel="1">
      <c r="A74" s="1240">
        <v>8</v>
      </c>
      <c r="B74" s="1106" t="s">
        <v>1</v>
      </c>
      <c r="C74" s="1108" t="s">
        <v>13</v>
      </c>
      <c r="D74" s="1110"/>
      <c r="E74" s="1108" t="s">
        <v>223</v>
      </c>
      <c r="F74" s="1109"/>
      <c r="G74" s="1109"/>
      <c r="H74" s="1106" t="s">
        <v>14</v>
      </c>
      <c r="I74" s="1108" t="s">
        <v>15</v>
      </c>
      <c r="J74" s="1108"/>
      <c r="K74" s="1109"/>
      <c r="L74" s="1236" t="s">
        <v>16</v>
      </c>
      <c r="M74" s="1239" t="s">
        <v>222</v>
      </c>
    </row>
    <row r="75" spans="1:13" s="90" customFormat="1" ht="73.5" customHeight="1" outlineLevel="1">
      <c r="A75" s="1240"/>
      <c r="B75" s="1107"/>
      <c r="C75" s="267" t="s">
        <v>3</v>
      </c>
      <c r="D75" s="267" t="s">
        <v>4</v>
      </c>
      <c r="E75" s="267" t="s">
        <v>5</v>
      </c>
      <c r="F75" s="1172" t="s">
        <v>6</v>
      </c>
      <c r="G75" s="1173"/>
      <c r="H75" s="1107"/>
      <c r="I75" s="267" t="s">
        <v>17</v>
      </c>
      <c r="J75" s="267" t="s">
        <v>18</v>
      </c>
      <c r="K75" s="92" t="s">
        <v>19</v>
      </c>
      <c r="L75" s="1223"/>
      <c r="M75" s="1239"/>
    </row>
    <row r="76" spans="1:13" s="90" customFormat="1" ht="183.75" customHeight="1" outlineLevel="1">
      <c r="A76" s="1240"/>
      <c r="B76" s="130" t="s">
        <v>20</v>
      </c>
      <c r="C76" s="268" t="s">
        <v>305</v>
      </c>
      <c r="D76" s="114">
        <v>45279</v>
      </c>
      <c r="E76" s="269" t="s">
        <v>224</v>
      </c>
      <c r="F76" s="1219" t="s">
        <v>298</v>
      </c>
      <c r="G76" s="1220"/>
      <c r="H76" s="268" t="s">
        <v>20</v>
      </c>
      <c r="I76" s="255" t="s">
        <v>255</v>
      </c>
      <c r="J76" s="255" t="s">
        <v>255</v>
      </c>
      <c r="K76" s="255" t="s">
        <v>255</v>
      </c>
      <c r="L76" s="270" t="s">
        <v>255</v>
      </c>
      <c r="M76" s="1239"/>
    </row>
    <row r="77" spans="1:13" s="90" customFormat="1" ht="29.25" customHeight="1" outlineLevel="1">
      <c r="A77" s="1240"/>
      <c r="B77" s="1158" t="s">
        <v>393</v>
      </c>
      <c r="C77" s="1159"/>
      <c r="D77" s="1159"/>
      <c r="E77" s="1159"/>
      <c r="F77" s="1159"/>
      <c r="G77" s="1159"/>
      <c r="H77" s="1159"/>
      <c r="I77" s="1159"/>
      <c r="J77" s="1159"/>
      <c r="K77" s="1159"/>
      <c r="L77" s="1159"/>
      <c r="M77" s="1239"/>
    </row>
    <row r="78" spans="1:13" s="90" customFormat="1" ht="27.75" customHeight="1" outlineLevel="1">
      <c r="A78" s="1240"/>
      <c r="B78" s="1116" t="s">
        <v>387</v>
      </c>
      <c r="C78" s="1117"/>
      <c r="D78" s="1117"/>
      <c r="E78" s="1117"/>
      <c r="F78" s="1117"/>
      <c r="G78" s="1118"/>
      <c r="H78" s="1116" t="s">
        <v>388</v>
      </c>
      <c r="I78" s="1117"/>
      <c r="J78" s="1117"/>
      <c r="K78" s="1117"/>
      <c r="L78" s="1117"/>
      <c r="M78" s="1239"/>
    </row>
    <row r="79" spans="1:13" s="90" customFormat="1" ht="48.75" customHeight="1" outlineLevel="1">
      <c r="A79" s="1240"/>
      <c r="B79" s="1094" t="s">
        <v>391</v>
      </c>
      <c r="C79" s="1095"/>
      <c r="D79" s="1095"/>
      <c r="E79" s="1095"/>
      <c r="F79" s="1095"/>
      <c r="G79" s="1096"/>
      <c r="H79" s="1094" t="s">
        <v>256</v>
      </c>
      <c r="I79" s="1095"/>
      <c r="J79" s="1095"/>
      <c r="K79" s="1095"/>
      <c r="L79" s="1095"/>
      <c r="M79" s="1239"/>
    </row>
    <row r="80" spans="1:13" s="90" customFormat="1" ht="29.25" customHeight="1" outlineLevel="1">
      <c r="A80" s="1240"/>
      <c r="B80" s="1094" t="s">
        <v>331</v>
      </c>
      <c r="C80" s="1095"/>
      <c r="D80" s="1095"/>
      <c r="E80" s="1095"/>
      <c r="F80" s="1095"/>
      <c r="G80" s="1096"/>
      <c r="H80" s="1094" t="s">
        <v>256</v>
      </c>
      <c r="I80" s="1095"/>
      <c r="J80" s="1095"/>
      <c r="K80" s="1095"/>
      <c r="L80" s="1095"/>
      <c r="M80" s="1239"/>
    </row>
    <row r="81" spans="1:13" s="90" customFormat="1" ht="29.25" customHeight="1" outlineLevel="1">
      <c r="A81" s="1240"/>
      <c r="B81" s="1094" t="s">
        <v>297</v>
      </c>
      <c r="C81" s="1095"/>
      <c r="D81" s="1095"/>
      <c r="E81" s="1095"/>
      <c r="F81" s="1095"/>
      <c r="G81" s="1096"/>
      <c r="H81" s="1094" t="s">
        <v>256</v>
      </c>
      <c r="I81" s="1095"/>
      <c r="J81" s="1095"/>
      <c r="K81" s="1095"/>
      <c r="L81" s="1095"/>
      <c r="M81" s="1239"/>
    </row>
    <row r="82" spans="1:13" s="90" customFormat="1" ht="123" customHeight="1" outlineLevel="1" thickBot="1">
      <c r="A82" s="1240"/>
      <c r="B82" s="1167" t="s">
        <v>667</v>
      </c>
      <c r="C82" s="1165"/>
      <c r="D82" s="1165"/>
      <c r="E82" s="1165"/>
      <c r="F82" s="1165"/>
      <c r="G82" s="1165"/>
      <c r="H82" s="1165"/>
      <c r="I82" s="1165"/>
      <c r="J82" s="1165"/>
      <c r="K82" s="1165"/>
      <c r="L82" s="1165"/>
      <c r="M82" s="1239"/>
    </row>
    <row r="83" spans="1:13" s="90" customFormat="1" ht="36" customHeight="1" outlineLevel="1">
      <c r="A83" s="1233">
        <v>9</v>
      </c>
      <c r="B83" s="1106" t="s">
        <v>1</v>
      </c>
      <c r="C83" s="1108" t="s">
        <v>13</v>
      </c>
      <c r="D83" s="1110"/>
      <c r="E83" s="1108" t="s">
        <v>223</v>
      </c>
      <c r="F83" s="1109"/>
      <c r="G83" s="1109"/>
      <c r="H83" s="1106" t="s">
        <v>14</v>
      </c>
      <c r="I83" s="1108" t="s">
        <v>15</v>
      </c>
      <c r="J83" s="1108"/>
      <c r="K83" s="1109"/>
      <c r="L83" s="1111" t="s">
        <v>16</v>
      </c>
      <c r="M83" s="1211" t="s">
        <v>222</v>
      </c>
    </row>
    <row r="84" spans="1:13" s="90" customFormat="1" ht="45" outlineLevel="1">
      <c r="A84" s="1234"/>
      <c r="B84" s="1107"/>
      <c r="C84" s="289" t="s">
        <v>3</v>
      </c>
      <c r="D84" s="289" t="s">
        <v>4</v>
      </c>
      <c r="E84" s="289" t="s">
        <v>5</v>
      </c>
      <c r="F84" s="1256" t="s">
        <v>6</v>
      </c>
      <c r="G84" s="1257"/>
      <c r="H84" s="1107"/>
      <c r="I84" s="289" t="s">
        <v>17</v>
      </c>
      <c r="J84" s="289" t="s">
        <v>18</v>
      </c>
      <c r="K84" s="92" t="s">
        <v>19</v>
      </c>
      <c r="L84" s="1112"/>
      <c r="M84" s="1211"/>
    </row>
    <row r="85" spans="1:13" s="90" customFormat="1" ht="65.25" customHeight="1" outlineLevel="1">
      <c r="A85" s="1234"/>
      <c r="B85" s="130" t="s">
        <v>98</v>
      </c>
      <c r="C85" s="276" t="s">
        <v>395</v>
      </c>
      <c r="D85" s="256">
        <v>45328</v>
      </c>
      <c r="E85" s="261" t="s">
        <v>224</v>
      </c>
      <c r="F85" s="911" t="s">
        <v>367</v>
      </c>
      <c r="G85" s="912"/>
      <c r="H85" s="276" t="s">
        <v>401</v>
      </c>
      <c r="I85" s="255" t="s">
        <v>396</v>
      </c>
      <c r="J85" s="255">
        <v>1</v>
      </c>
      <c r="K85" s="255">
        <v>1</v>
      </c>
      <c r="L85" s="284" t="s">
        <v>397</v>
      </c>
      <c r="M85" s="1211"/>
    </row>
    <row r="86" spans="1:13" s="90" customFormat="1" ht="31.5" customHeight="1" outlineLevel="1">
      <c r="A86" s="1234"/>
      <c r="B86" s="1158" t="s">
        <v>412</v>
      </c>
      <c r="C86" s="1159"/>
      <c r="D86" s="1159"/>
      <c r="E86" s="1159"/>
      <c r="F86" s="1159"/>
      <c r="G86" s="1159"/>
      <c r="H86" s="1159"/>
      <c r="I86" s="1159"/>
      <c r="J86" s="1159"/>
      <c r="K86" s="1159"/>
      <c r="L86" s="1160"/>
      <c r="M86" s="1211"/>
    </row>
    <row r="87" spans="1:13" s="90" customFormat="1" ht="29.25" customHeight="1" outlineLevel="1">
      <c r="A87" s="1234"/>
      <c r="B87" s="1116" t="s">
        <v>387</v>
      </c>
      <c r="C87" s="1117"/>
      <c r="D87" s="1117"/>
      <c r="E87" s="1117"/>
      <c r="F87" s="1117"/>
      <c r="G87" s="1118"/>
      <c r="H87" s="1116" t="s">
        <v>388</v>
      </c>
      <c r="I87" s="1117"/>
      <c r="J87" s="1117"/>
      <c r="K87" s="1117"/>
      <c r="L87" s="1119"/>
      <c r="M87" s="1211"/>
    </row>
    <row r="88" spans="1:13" s="90" customFormat="1" ht="27" customHeight="1" outlineLevel="1">
      <c r="A88" s="1234"/>
      <c r="B88" s="1153" t="s">
        <v>154</v>
      </c>
      <c r="C88" s="1154"/>
      <c r="D88" s="1154"/>
      <c r="E88" s="1154"/>
      <c r="F88" s="1154"/>
      <c r="G88" s="1155"/>
      <c r="H88" s="1097" t="s">
        <v>413</v>
      </c>
      <c r="I88" s="1098"/>
      <c r="J88" s="1098"/>
      <c r="K88" s="1098"/>
      <c r="L88" s="1099"/>
      <c r="M88" s="1211"/>
    </row>
    <row r="89" spans="1:13" s="90" customFormat="1" ht="25.5" customHeight="1" outlineLevel="1">
      <c r="A89" s="1234"/>
      <c r="B89" s="1153" t="s">
        <v>398</v>
      </c>
      <c r="C89" s="1154"/>
      <c r="D89" s="1154"/>
      <c r="E89" s="1154"/>
      <c r="F89" s="1154"/>
      <c r="G89" s="1155"/>
      <c r="H89" s="1097" t="s">
        <v>414</v>
      </c>
      <c r="I89" s="1098"/>
      <c r="J89" s="1098"/>
      <c r="K89" s="1098"/>
      <c r="L89" s="1099"/>
      <c r="M89" s="1211"/>
    </row>
    <row r="90" spans="1:13" s="90" customFormat="1" ht="25.5" customHeight="1" outlineLevel="1">
      <c r="A90" s="1234"/>
      <c r="B90" s="1153" t="s">
        <v>400</v>
      </c>
      <c r="C90" s="1154"/>
      <c r="D90" s="1154"/>
      <c r="E90" s="1154"/>
      <c r="F90" s="1154"/>
      <c r="G90" s="1155"/>
      <c r="H90" s="1097" t="s">
        <v>414</v>
      </c>
      <c r="I90" s="1098"/>
      <c r="J90" s="1098"/>
      <c r="K90" s="1098"/>
      <c r="L90" s="1099"/>
      <c r="M90" s="1211"/>
    </row>
    <row r="91" spans="1:13" s="90" customFormat="1" ht="25.5" customHeight="1" outlineLevel="1">
      <c r="A91" s="1234"/>
      <c r="B91" s="1153" t="s">
        <v>399</v>
      </c>
      <c r="C91" s="1154"/>
      <c r="D91" s="1154"/>
      <c r="E91" s="1154"/>
      <c r="F91" s="1154"/>
      <c r="G91" s="1155"/>
      <c r="H91" s="1097" t="s">
        <v>415</v>
      </c>
      <c r="I91" s="1098"/>
      <c r="J91" s="1098"/>
      <c r="K91" s="1098"/>
      <c r="L91" s="1099"/>
      <c r="M91" s="1211"/>
    </row>
    <row r="92" spans="1:13" s="90" customFormat="1" ht="123.75" customHeight="1" outlineLevel="1" thickBot="1">
      <c r="A92" s="1237"/>
      <c r="B92" s="1238" t="s">
        <v>2398</v>
      </c>
      <c r="C92" s="1165"/>
      <c r="D92" s="1165"/>
      <c r="E92" s="1165"/>
      <c r="F92" s="1165"/>
      <c r="G92" s="1165"/>
      <c r="H92" s="1165"/>
      <c r="I92" s="1165"/>
      <c r="J92" s="1165"/>
      <c r="K92" s="1165"/>
      <c r="L92" s="1166"/>
      <c r="M92" s="1211"/>
    </row>
    <row r="93" spans="1:13" s="90" customFormat="1" ht="36" customHeight="1" outlineLevel="1">
      <c r="A93" s="1233">
        <v>10</v>
      </c>
      <c r="B93" s="1106" t="s">
        <v>1</v>
      </c>
      <c r="C93" s="1108" t="s">
        <v>13</v>
      </c>
      <c r="D93" s="1110"/>
      <c r="E93" s="1108" t="s">
        <v>223</v>
      </c>
      <c r="F93" s="1109"/>
      <c r="G93" s="1110"/>
      <c r="H93" s="1106" t="s">
        <v>14</v>
      </c>
      <c r="I93" s="1108" t="s">
        <v>15</v>
      </c>
      <c r="J93" s="1109"/>
      <c r="K93" s="1110"/>
      <c r="L93" s="1111" t="s">
        <v>16</v>
      </c>
      <c r="M93" s="1211" t="s">
        <v>222</v>
      </c>
    </row>
    <row r="94" spans="1:13" s="90" customFormat="1" ht="45.75" customHeight="1" outlineLevel="1" thickBot="1">
      <c r="A94" s="1234"/>
      <c r="B94" s="1107"/>
      <c r="C94" s="287" t="s">
        <v>3</v>
      </c>
      <c r="D94" s="287" t="s">
        <v>4</v>
      </c>
      <c r="E94" s="287" t="s">
        <v>5</v>
      </c>
      <c r="F94" s="1254" t="s">
        <v>6</v>
      </c>
      <c r="G94" s="1255"/>
      <c r="H94" s="1107"/>
      <c r="I94" s="287" t="s">
        <v>17</v>
      </c>
      <c r="J94" s="287" t="s">
        <v>18</v>
      </c>
      <c r="K94" s="92" t="s">
        <v>19</v>
      </c>
      <c r="L94" s="1112"/>
      <c r="M94" s="1211"/>
    </row>
    <row r="95" spans="1:13" s="90" customFormat="1" ht="51" customHeight="1" outlineLevel="1">
      <c r="A95" s="1234"/>
      <c r="B95" s="130" t="s">
        <v>134</v>
      </c>
      <c r="C95" s="276" t="s">
        <v>405</v>
      </c>
      <c r="D95" s="256">
        <v>45338</v>
      </c>
      <c r="E95" s="288" t="s">
        <v>224</v>
      </c>
      <c r="F95" s="1182" t="s">
        <v>367</v>
      </c>
      <c r="G95" s="1183"/>
      <c r="H95" s="276" t="s">
        <v>406</v>
      </c>
      <c r="I95" s="255" t="s">
        <v>408</v>
      </c>
      <c r="J95" s="255">
        <v>1</v>
      </c>
      <c r="K95" s="255">
        <v>1</v>
      </c>
      <c r="L95" s="255" t="s">
        <v>257</v>
      </c>
      <c r="M95" s="1211"/>
    </row>
    <row r="96" spans="1:13" s="90" customFormat="1" ht="23.25" outlineLevel="1">
      <c r="A96" s="1234"/>
      <c r="B96" s="1113" t="s">
        <v>416</v>
      </c>
      <c r="C96" s="1114"/>
      <c r="D96" s="1114"/>
      <c r="E96" s="1114"/>
      <c r="F96" s="1114"/>
      <c r="G96" s="1114"/>
      <c r="H96" s="1114"/>
      <c r="I96" s="1114"/>
      <c r="J96" s="1114"/>
      <c r="K96" s="1114"/>
      <c r="L96" s="1115"/>
      <c r="M96" s="1211"/>
    </row>
    <row r="97" spans="1:13" s="90" customFormat="1" ht="23.25" outlineLevel="1">
      <c r="A97" s="1234"/>
      <c r="B97" s="1116" t="s">
        <v>387</v>
      </c>
      <c r="C97" s="1117"/>
      <c r="D97" s="1117"/>
      <c r="E97" s="1117"/>
      <c r="F97" s="1117"/>
      <c r="G97" s="1118"/>
      <c r="H97" s="1116" t="s">
        <v>388</v>
      </c>
      <c r="I97" s="1117"/>
      <c r="J97" s="1117"/>
      <c r="K97" s="1117"/>
      <c r="L97" s="1119"/>
      <c r="M97" s="1211"/>
    </row>
    <row r="98" spans="1:13" s="90" customFormat="1" ht="47.25" customHeight="1" outlineLevel="1">
      <c r="A98" s="1234"/>
      <c r="B98" s="1153" t="s">
        <v>407</v>
      </c>
      <c r="C98" s="1154"/>
      <c r="D98" s="1154"/>
      <c r="E98" s="1154"/>
      <c r="F98" s="1154"/>
      <c r="G98" s="1155"/>
      <c r="H98" s="1097" t="s">
        <v>256</v>
      </c>
      <c r="I98" s="1098"/>
      <c r="J98" s="1098"/>
      <c r="K98" s="1098"/>
      <c r="L98" s="1099"/>
      <c r="M98" s="1211"/>
    </row>
    <row r="99" spans="1:13" s="90" customFormat="1" ht="49.5" customHeight="1" outlineLevel="1">
      <c r="A99" s="1234"/>
      <c r="B99" s="1153" t="s">
        <v>409</v>
      </c>
      <c r="C99" s="1154"/>
      <c r="D99" s="1154"/>
      <c r="E99" s="1154"/>
      <c r="F99" s="1154"/>
      <c r="G99" s="1155"/>
      <c r="H99" s="1097" t="s">
        <v>417</v>
      </c>
      <c r="I99" s="1098"/>
      <c r="J99" s="1098"/>
      <c r="K99" s="1098"/>
      <c r="L99" s="1099"/>
      <c r="M99" s="1211"/>
    </row>
    <row r="100" spans="1:13" s="90" customFormat="1" ht="36" customHeight="1" outlineLevel="1">
      <c r="A100" s="1234"/>
      <c r="B100" s="1153"/>
      <c r="C100" s="1154"/>
      <c r="D100" s="1154"/>
      <c r="E100" s="1154"/>
      <c r="F100" s="1154"/>
      <c r="G100" s="1155"/>
      <c r="H100" s="1097"/>
      <c r="I100" s="1098"/>
      <c r="J100" s="1098"/>
      <c r="K100" s="1098"/>
      <c r="L100" s="1099"/>
      <c r="M100" s="1211"/>
    </row>
    <row r="101" spans="1:13" s="90" customFormat="1" ht="192" customHeight="1" outlineLevel="1" thickBot="1">
      <c r="A101" s="1235"/>
      <c r="B101" s="1167" t="s">
        <v>2622</v>
      </c>
      <c r="C101" s="1165"/>
      <c r="D101" s="1165"/>
      <c r="E101" s="1165"/>
      <c r="F101" s="1165"/>
      <c r="G101" s="1165"/>
      <c r="H101" s="1165"/>
      <c r="I101" s="1165"/>
      <c r="J101" s="1165"/>
      <c r="K101" s="1165"/>
      <c r="L101" s="1166"/>
      <c r="M101" s="1211"/>
    </row>
    <row r="102" spans="1:13" s="90" customFormat="1" ht="36" customHeight="1" outlineLevel="1">
      <c r="A102" s="1233">
        <v>11</v>
      </c>
      <c r="B102" s="1106" t="s">
        <v>1</v>
      </c>
      <c r="C102" s="1108" t="s">
        <v>13</v>
      </c>
      <c r="D102" s="1110"/>
      <c r="E102" s="1108" t="s">
        <v>223</v>
      </c>
      <c r="F102" s="1109"/>
      <c r="G102" s="1109"/>
      <c r="H102" s="1106" t="s">
        <v>14</v>
      </c>
      <c r="I102" s="1108" t="s">
        <v>15</v>
      </c>
      <c r="J102" s="1108"/>
      <c r="K102" s="1109"/>
      <c r="L102" s="1236" t="s">
        <v>16</v>
      </c>
      <c r="M102" s="558"/>
    </row>
    <row r="103" spans="1:13" s="90" customFormat="1" ht="58.5" customHeight="1" outlineLevel="1">
      <c r="A103" s="1234"/>
      <c r="B103" s="1107"/>
      <c r="C103" s="295" t="s">
        <v>3</v>
      </c>
      <c r="D103" s="295" t="s">
        <v>4</v>
      </c>
      <c r="E103" s="295" t="s">
        <v>5</v>
      </c>
      <c r="F103" s="1172" t="s">
        <v>6</v>
      </c>
      <c r="G103" s="1173"/>
      <c r="H103" s="1107"/>
      <c r="I103" s="295" t="s">
        <v>17</v>
      </c>
      <c r="J103" s="295" t="s">
        <v>18</v>
      </c>
      <c r="K103" s="92" t="s">
        <v>19</v>
      </c>
      <c r="L103" s="1223"/>
      <c r="M103" s="558"/>
    </row>
    <row r="104" spans="1:13" s="90" customFormat="1" ht="409.6" customHeight="1" outlineLevel="1">
      <c r="A104" s="1234"/>
      <c r="B104" s="254" t="s">
        <v>116</v>
      </c>
      <c r="C104" s="276" t="s">
        <v>605</v>
      </c>
      <c r="D104" s="256" t="s">
        <v>607</v>
      </c>
      <c r="E104" s="261" t="s">
        <v>606</v>
      </c>
      <c r="F104" s="911" t="s">
        <v>508</v>
      </c>
      <c r="G104" s="912"/>
      <c r="H104" s="276" t="s">
        <v>507</v>
      </c>
      <c r="I104" s="255">
        <v>9750</v>
      </c>
      <c r="J104" s="255" t="s">
        <v>257</v>
      </c>
      <c r="K104" s="255" t="s">
        <v>257</v>
      </c>
      <c r="L104" s="297" t="s">
        <v>423</v>
      </c>
      <c r="M104" s="558"/>
    </row>
    <row r="105" spans="1:13" s="90" customFormat="1" ht="75" customHeight="1" outlineLevel="1">
      <c r="A105" s="1234"/>
      <c r="B105" s="1113" t="s">
        <v>608</v>
      </c>
      <c r="C105" s="1114"/>
      <c r="D105" s="1114"/>
      <c r="E105" s="1114"/>
      <c r="F105" s="1114"/>
      <c r="G105" s="1114"/>
      <c r="H105" s="1114"/>
      <c r="I105" s="1114"/>
      <c r="J105" s="1114"/>
      <c r="K105" s="1114"/>
      <c r="L105" s="1114"/>
      <c r="M105" s="558"/>
    </row>
    <row r="106" spans="1:13" s="90" customFormat="1" ht="33" customHeight="1" outlineLevel="1">
      <c r="A106" s="1234"/>
      <c r="B106" s="1116" t="s">
        <v>387</v>
      </c>
      <c r="C106" s="1117"/>
      <c r="D106" s="1117"/>
      <c r="E106" s="1117"/>
      <c r="F106" s="1117"/>
      <c r="G106" s="1118"/>
      <c r="H106" s="1116" t="s">
        <v>388</v>
      </c>
      <c r="I106" s="1117"/>
      <c r="J106" s="1117"/>
      <c r="K106" s="1117"/>
      <c r="L106" s="1117"/>
      <c r="M106" s="558"/>
    </row>
    <row r="107" spans="1:13" s="90" customFormat="1" ht="25.5" customHeight="1" outlineLevel="1">
      <c r="A107" s="1234"/>
      <c r="B107" s="1097" t="s">
        <v>154</v>
      </c>
      <c r="C107" s="1098"/>
      <c r="D107" s="1098"/>
      <c r="E107" s="1098"/>
      <c r="F107" s="1098"/>
      <c r="G107" s="1187"/>
      <c r="H107" s="1097" t="s">
        <v>422</v>
      </c>
      <c r="I107" s="1098"/>
      <c r="J107" s="1098"/>
      <c r="K107" s="1098"/>
      <c r="L107" s="1098"/>
      <c r="M107" s="558"/>
    </row>
    <row r="108" spans="1:13" s="90" customFormat="1" ht="27.75" customHeight="1" outlineLevel="1">
      <c r="A108" s="1234"/>
      <c r="B108" s="1153" t="s">
        <v>294</v>
      </c>
      <c r="C108" s="1154"/>
      <c r="D108" s="1154"/>
      <c r="E108" s="1154"/>
      <c r="F108" s="1154"/>
      <c r="G108" s="1155"/>
      <c r="H108" s="1097" t="s">
        <v>256</v>
      </c>
      <c r="I108" s="1098"/>
      <c r="J108" s="1098"/>
      <c r="K108" s="1098"/>
      <c r="L108" s="1098"/>
      <c r="M108" s="558"/>
    </row>
    <row r="109" spans="1:13" s="90" customFormat="1" ht="218.25" customHeight="1" outlineLevel="1" thickBot="1">
      <c r="A109" s="1237"/>
      <c r="B109" s="1167" t="s">
        <v>1566</v>
      </c>
      <c r="C109" s="1165"/>
      <c r="D109" s="1165"/>
      <c r="E109" s="1165"/>
      <c r="F109" s="1165"/>
      <c r="G109" s="1165"/>
      <c r="H109" s="1165"/>
      <c r="I109" s="1165"/>
      <c r="J109" s="1165"/>
      <c r="K109" s="1165"/>
      <c r="L109" s="1165"/>
      <c r="M109" s="558"/>
    </row>
    <row r="110" spans="1:13" s="90" customFormat="1" ht="34.5" customHeight="1" outlineLevel="1">
      <c r="A110" s="1233">
        <v>12</v>
      </c>
      <c r="B110" s="1106" t="s">
        <v>1</v>
      </c>
      <c r="C110" s="1108" t="s">
        <v>13</v>
      </c>
      <c r="D110" s="1110"/>
      <c r="E110" s="1108" t="s">
        <v>223</v>
      </c>
      <c r="F110" s="1109"/>
      <c r="G110" s="1110"/>
      <c r="H110" s="1106" t="s">
        <v>14</v>
      </c>
      <c r="I110" s="1108" t="s">
        <v>15</v>
      </c>
      <c r="J110" s="1109"/>
      <c r="K110" s="1110"/>
      <c r="L110" s="1111" t="s">
        <v>16</v>
      </c>
      <c r="M110" s="1211" t="s">
        <v>222</v>
      </c>
    </row>
    <row r="111" spans="1:13" s="90" customFormat="1" ht="45" outlineLevel="1">
      <c r="A111" s="1234"/>
      <c r="B111" s="1107"/>
      <c r="C111" s="298" t="s">
        <v>3</v>
      </c>
      <c r="D111" s="298" t="s">
        <v>4</v>
      </c>
      <c r="E111" s="298" t="s">
        <v>5</v>
      </c>
      <c r="F111" s="1172" t="s">
        <v>6</v>
      </c>
      <c r="G111" s="1173"/>
      <c r="H111" s="1107"/>
      <c r="I111" s="298" t="s">
        <v>17</v>
      </c>
      <c r="J111" s="298" t="s">
        <v>18</v>
      </c>
      <c r="K111" s="92" t="s">
        <v>19</v>
      </c>
      <c r="L111" s="1112"/>
      <c r="M111" s="1211"/>
    </row>
    <row r="112" spans="1:13" s="90" customFormat="1" ht="71.25" customHeight="1" outlineLevel="1">
      <c r="A112" s="1234"/>
      <c r="B112" s="294" t="s">
        <v>98</v>
      </c>
      <c r="C112" s="276" t="s">
        <v>425</v>
      </c>
      <c r="D112" s="256">
        <v>45391</v>
      </c>
      <c r="E112" s="261" t="s">
        <v>420</v>
      </c>
      <c r="F112" s="911" t="s">
        <v>419</v>
      </c>
      <c r="G112" s="912"/>
      <c r="H112" s="276" t="s">
        <v>426</v>
      </c>
      <c r="I112" s="255" t="s">
        <v>428</v>
      </c>
      <c r="J112" s="255">
        <v>1</v>
      </c>
      <c r="K112" s="255">
        <v>1</v>
      </c>
      <c r="L112" s="297" t="s">
        <v>424</v>
      </c>
      <c r="M112" s="1211"/>
    </row>
    <row r="113" spans="1:13" s="90" customFormat="1" ht="29.25" customHeight="1" outlineLevel="1">
      <c r="A113" s="1234"/>
      <c r="B113" s="1113" t="s">
        <v>427</v>
      </c>
      <c r="C113" s="1114"/>
      <c r="D113" s="1114"/>
      <c r="E113" s="1114"/>
      <c r="F113" s="1114"/>
      <c r="G113" s="1114"/>
      <c r="H113" s="1114"/>
      <c r="I113" s="1114"/>
      <c r="J113" s="1114"/>
      <c r="K113" s="1114"/>
      <c r="L113" s="1115"/>
      <c r="M113" s="1211"/>
    </row>
    <row r="114" spans="1:13" s="90" customFormat="1" ht="38.25" customHeight="1" outlineLevel="1">
      <c r="A114" s="1234"/>
      <c r="B114" s="1116" t="s">
        <v>387</v>
      </c>
      <c r="C114" s="1117"/>
      <c r="D114" s="1117"/>
      <c r="E114" s="1117"/>
      <c r="F114" s="1117"/>
      <c r="G114" s="1118"/>
      <c r="H114" s="1116" t="s">
        <v>388</v>
      </c>
      <c r="I114" s="1117"/>
      <c r="J114" s="1117"/>
      <c r="K114" s="1117"/>
      <c r="L114" s="1119"/>
      <c r="M114" s="1211"/>
    </row>
    <row r="115" spans="1:13" s="90" customFormat="1" ht="25.5" customHeight="1" outlineLevel="1">
      <c r="A115" s="1234"/>
      <c r="B115" s="1097" t="s">
        <v>154</v>
      </c>
      <c r="C115" s="1098"/>
      <c r="D115" s="1098"/>
      <c r="E115" s="1098"/>
      <c r="F115" s="1098"/>
      <c r="G115" s="1187"/>
      <c r="H115" s="1097" t="s">
        <v>421</v>
      </c>
      <c r="I115" s="1098"/>
      <c r="J115" s="1098"/>
      <c r="K115" s="1098"/>
      <c r="L115" s="1099"/>
      <c r="M115" s="1211"/>
    </row>
    <row r="116" spans="1:13" s="90" customFormat="1" ht="28.5" customHeight="1" outlineLevel="1">
      <c r="A116" s="1234"/>
      <c r="B116" s="1153" t="s">
        <v>294</v>
      </c>
      <c r="C116" s="1154"/>
      <c r="D116" s="1154"/>
      <c r="E116" s="1154"/>
      <c r="F116" s="1154"/>
      <c r="G116" s="1155"/>
      <c r="H116" s="1097" t="s">
        <v>256</v>
      </c>
      <c r="I116" s="1098"/>
      <c r="J116" s="1098"/>
      <c r="K116" s="1098"/>
      <c r="L116" s="1099"/>
      <c r="M116" s="1211"/>
    </row>
    <row r="117" spans="1:13" s="90" customFormat="1" ht="76.5" customHeight="1" outlineLevel="1" thickBot="1">
      <c r="A117" s="1237"/>
      <c r="B117" s="1238" t="s">
        <v>652</v>
      </c>
      <c r="C117" s="1165"/>
      <c r="D117" s="1165"/>
      <c r="E117" s="1165"/>
      <c r="F117" s="1165"/>
      <c r="G117" s="1165"/>
      <c r="H117" s="1165"/>
      <c r="I117" s="1165"/>
      <c r="J117" s="1165"/>
      <c r="K117" s="1165"/>
      <c r="L117" s="1165"/>
      <c r="M117" s="1211"/>
    </row>
    <row r="118" spans="1:13" ht="22.5">
      <c r="A118" s="1233">
        <v>13</v>
      </c>
      <c r="B118" s="1106" t="s">
        <v>1</v>
      </c>
      <c r="C118" s="1108" t="s">
        <v>13</v>
      </c>
      <c r="D118" s="1110"/>
      <c r="E118" s="1108" t="s">
        <v>223</v>
      </c>
      <c r="F118" s="1109"/>
      <c r="G118" s="1110"/>
      <c r="H118" s="1106" t="s">
        <v>14</v>
      </c>
      <c r="I118" s="1108" t="s">
        <v>15</v>
      </c>
      <c r="J118" s="1109"/>
      <c r="K118" s="1110"/>
      <c r="L118" s="1111" t="s">
        <v>16</v>
      </c>
      <c r="M118" s="1168" t="s">
        <v>222</v>
      </c>
    </row>
    <row r="119" spans="1:13" ht="45">
      <c r="A119" s="1234"/>
      <c r="B119" s="1107"/>
      <c r="C119" s="329" t="s">
        <v>3</v>
      </c>
      <c r="D119" s="329" t="s">
        <v>4</v>
      </c>
      <c r="E119" s="329" t="s">
        <v>5</v>
      </c>
      <c r="F119" s="1151" t="s">
        <v>6</v>
      </c>
      <c r="G119" s="1151"/>
      <c r="H119" s="1107"/>
      <c r="I119" s="329" t="s">
        <v>17</v>
      </c>
      <c r="J119" s="329" t="s">
        <v>18</v>
      </c>
      <c r="K119" s="92" t="s">
        <v>19</v>
      </c>
      <c r="L119" s="1112"/>
      <c r="M119" s="1168"/>
    </row>
    <row r="120" spans="1:13" ht="409.5">
      <c r="A120" s="1234"/>
      <c r="B120" s="130" t="s">
        <v>226</v>
      </c>
      <c r="C120" s="276" t="s">
        <v>449</v>
      </c>
      <c r="D120" s="256">
        <v>45454</v>
      </c>
      <c r="E120" s="261" t="s">
        <v>132</v>
      </c>
      <c r="F120" s="911" t="s">
        <v>132</v>
      </c>
      <c r="G120" s="912"/>
      <c r="H120" s="276" t="s">
        <v>462</v>
      </c>
      <c r="I120" s="255" t="s">
        <v>257</v>
      </c>
      <c r="J120" s="255" t="s">
        <v>257</v>
      </c>
      <c r="K120" s="255" t="s">
        <v>257</v>
      </c>
      <c r="L120" s="331" t="s">
        <v>452</v>
      </c>
      <c r="M120" s="1168"/>
    </row>
    <row r="121" spans="1:13" ht="22.5">
      <c r="A121" s="1234"/>
      <c r="B121" s="1113" t="s">
        <v>455</v>
      </c>
      <c r="C121" s="1114"/>
      <c r="D121" s="1114"/>
      <c r="E121" s="1114"/>
      <c r="F121" s="1114"/>
      <c r="G121" s="1114"/>
      <c r="H121" s="1114"/>
      <c r="I121" s="1114"/>
      <c r="J121" s="1114"/>
      <c r="K121" s="1114"/>
      <c r="L121" s="1114"/>
      <c r="M121" s="1168"/>
    </row>
    <row r="122" spans="1:13" ht="22.5">
      <c r="A122" s="1234"/>
      <c r="B122" s="1116" t="s">
        <v>387</v>
      </c>
      <c r="C122" s="1117"/>
      <c r="D122" s="1117"/>
      <c r="E122" s="1117"/>
      <c r="F122" s="1117"/>
      <c r="G122" s="1118"/>
      <c r="H122" s="1116" t="s">
        <v>388</v>
      </c>
      <c r="I122" s="1117"/>
      <c r="J122" s="1117"/>
      <c r="K122" s="1117"/>
      <c r="L122" s="1117"/>
      <c r="M122" s="1168"/>
    </row>
    <row r="123" spans="1:13" ht="23.25">
      <c r="A123" s="1234"/>
      <c r="B123" s="1094" t="s">
        <v>154</v>
      </c>
      <c r="C123" s="1095"/>
      <c r="D123" s="1095"/>
      <c r="E123" s="1095"/>
      <c r="F123" s="1095"/>
      <c r="G123" s="1096"/>
      <c r="H123" s="1094" t="s">
        <v>450</v>
      </c>
      <c r="I123" s="1095"/>
      <c r="J123" s="1095"/>
      <c r="K123" s="1095"/>
      <c r="L123" s="1095"/>
      <c r="M123" s="1168"/>
    </row>
    <row r="124" spans="1:13" ht="23.25">
      <c r="A124" s="1234"/>
      <c r="B124" s="1094" t="s">
        <v>451</v>
      </c>
      <c r="C124" s="1095"/>
      <c r="D124" s="1095"/>
      <c r="E124" s="1095"/>
      <c r="F124" s="1095"/>
      <c r="G124" s="1096"/>
      <c r="H124" s="1094" t="s">
        <v>256</v>
      </c>
      <c r="I124" s="1095"/>
      <c r="J124" s="1095"/>
      <c r="K124" s="1095"/>
      <c r="L124" s="1095"/>
      <c r="M124" s="1168"/>
    </row>
    <row r="125" spans="1:13" ht="23.25">
      <c r="A125" s="1234"/>
      <c r="B125" s="1094" t="s">
        <v>294</v>
      </c>
      <c r="C125" s="1095"/>
      <c r="D125" s="1095"/>
      <c r="E125" s="1095"/>
      <c r="F125" s="1095"/>
      <c r="G125" s="1096"/>
      <c r="H125" s="1094" t="s">
        <v>256</v>
      </c>
      <c r="I125" s="1095"/>
      <c r="J125" s="1095"/>
      <c r="K125" s="1095"/>
      <c r="L125" s="1095"/>
      <c r="M125" s="1168"/>
    </row>
    <row r="126" spans="1:13" ht="23.25" thickBot="1">
      <c r="A126" s="1234"/>
      <c r="B126" s="1167" t="s">
        <v>433</v>
      </c>
      <c r="C126" s="1165"/>
      <c r="D126" s="1165"/>
      <c r="E126" s="1165"/>
      <c r="F126" s="1165"/>
      <c r="G126" s="1165"/>
      <c r="H126" s="1165"/>
      <c r="I126" s="1165"/>
      <c r="J126" s="1165"/>
      <c r="K126" s="1165"/>
      <c r="L126" s="1165"/>
      <c r="M126" s="1168"/>
    </row>
    <row r="127" spans="1:13" s="90" customFormat="1" ht="23.25" customHeight="1" outlineLevel="1">
      <c r="A127" s="1233">
        <v>14</v>
      </c>
      <c r="B127" s="1106" t="s">
        <v>1</v>
      </c>
      <c r="C127" s="1108" t="s">
        <v>13</v>
      </c>
      <c r="D127" s="1110"/>
      <c r="E127" s="1108" t="s">
        <v>223</v>
      </c>
      <c r="F127" s="1109"/>
      <c r="G127" s="1109"/>
      <c r="H127" s="1106" t="s">
        <v>14</v>
      </c>
      <c r="I127" s="1108" t="s">
        <v>15</v>
      </c>
      <c r="J127" s="1108"/>
      <c r="K127" s="1109"/>
      <c r="L127" s="1111" t="s">
        <v>16</v>
      </c>
      <c r="M127" s="430"/>
    </row>
    <row r="128" spans="1:13" s="90" customFormat="1" ht="61.5" customHeight="1" outlineLevel="1">
      <c r="A128" s="1234"/>
      <c r="B128" s="1107"/>
      <c r="C128" s="329" t="s">
        <v>3</v>
      </c>
      <c r="D128" s="329" t="s">
        <v>4</v>
      </c>
      <c r="E128" s="329" t="s">
        <v>5</v>
      </c>
      <c r="F128" s="1151" t="s">
        <v>6</v>
      </c>
      <c r="G128" s="1151"/>
      <c r="H128" s="1107"/>
      <c r="I128" s="329" t="s">
        <v>17</v>
      </c>
      <c r="J128" s="329" t="s">
        <v>18</v>
      </c>
      <c r="K128" s="92" t="s">
        <v>19</v>
      </c>
      <c r="L128" s="1112"/>
      <c r="M128" s="430"/>
    </row>
    <row r="129" spans="1:13" s="90" customFormat="1" ht="67.5" customHeight="1" outlineLevel="1" thickBot="1">
      <c r="A129" s="1234"/>
      <c r="B129" s="130" t="s">
        <v>110</v>
      </c>
      <c r="C129" s="276" t="s">
        <v>505</v>
      </c>
      <c r="D129" s="256" t="s">
        <v>506</v>
      </c>
      <c r="E129" s="330" t="s">
        <v>224</v>
      </c>
      <c r="F129" s="1182" t="s">
        <v>367</v>
      </c>
      <c r="G129" s="1183"/>
      <c r="H129" s="276" t="s">
        <v>110</v>
      </c>
      <c r="I129" s="276" t="s">
        <v>255</v>
      </c>
      <c r="J129" s="255">
        <v>1</v>
      </c>
      <c r="K129" s="255">
        <v>1</v>
      </c>
      <c r="L129" s="226" t="s">
        <v>453</v>
      </c>
      <c r="M129" s="430"/>
    </row>
    <row r="130" spans="1:13" s="90" customFormat="1" ht="33.75" customHeight="1" outlineLevel="1">
      <c r="A130" s="1234"/>
      <c r="B130" s="1113" t="s">
        <v>459</v>
      </c>
      <c r="C130" s="1114"/>
      <c r="D130" s="1114"/>
      <c r="E130" s="1114"/>
      <c r="F130" s="1114"/>
      <c r="G130" s="1114"/>
      <c r="H130" s="1114"/>
      <c r="I130" s="1114"/>
      <c r="J130" s="1114"/>
      <c r="K130" s="1114"/>
      <c r="L130" s="1115"/>
      <c r="M130" s="430"/>
    </row>
    <row r="131" spans="1:13" s="90" customFormat="1" ht="23.25" outlineLevel="1">
      <c r="A131" s="1234"/>
      <c r="B131" s="1116" t="s">
        <v>387</v>
      </c>
      <c r="C131" s="1117"/>
      <c r="D131" s="1117"/>
      <c r="E131" s="1117"/>
      <c r="F131" s="1117"/>
      <c r="G131" s="1118"/>
      <c r="H131" s="1116" t="s">
        <v>388</v>
      </c>
      <c r="I131" s="1117"/>
      <c r="J131" s="1117"/>
      <c r="K131" s="1117"/>
      <c r="L131" s="1119"/>
      <c r="M131" s="430"/>
    </row>
    <row r="132" spans="1:13" s="90" customFormat="1" ht="23.25" outlineLevel="1">
      <c r="A132" s="1234"/>
      <c r="B132" s="1094" t="s">
        <v>154</v>
      </c>
      <c r="C132" s="1095"/>
      <c r="D132" s="1095"/>
      <c r="E132" s="1095"/>
      <c r="F132" s="1095"/>
      <c r="G132" s="1096"/>
      <c r="H132" s="1094" t="s">
        <v>454</v>
      </c>
      <c r="I132" s="1095"/>
      <c r="J132" s="1095"/>
      <c r="K132" s="1095"/>
      <c r="L132" s="1105"/>
      <c r="M132" s="430"/>
    </row>
    <row r="133" spans="1:13" s="90" customFormat="1" ht="23.25" outlineLevel="1">
      <c r="A133" s="1234"/>
      <c r="B133" s="1153" t="s">
        <v>294</v>
      </c>
      <c r="C133" s="1154"/>
      <c r="D133" s="1154"/>
      <c r="E133" s="1154"/>
      <c r="F133" s="1154"/>
      <c r="G133" s="1155"/>
      <c r="H133" s="1097" t="s">
        <v>256</v>
      </c>
      <c r="I133" s="1098"/>
      <c r="J133" s="1098"/>
      <c r="K133" s="1098"/>
      <c r="L133" s="1099"/>
      <c r="M133" s="430"/>
    </row>
    <row r="134" spans="1:13" s="90" customFormat="1" ht="50.25" customHeight="1" outlineLevel="1" thickBot="1">
      <c r="A134" s="1235"/>
      <c r="B134" s="1167" t="s">
        <v>495</v>
      </c>
      <c r="C134" s="1165"/>
      <c r="D134" s="1165"/>
      <c r="E134" s="1165"/>
      <c r="F134" s="1165"/>
      <c r="G134" s="1165"/>
      <c r="H134" s="1165"/>
      <c r="I134" s="1165"/>
      <c r="J134" s="1165"/>
      <c r="K134" s="1165"/>
      <c r="L134" s="1166"/>
      <c r="M134" s="430"/>
    </row>
    <row r="135" spans="1:13" s="90" customFormat="1" ht="36" customHeight="1" outlineLevel="1">
      <c r="A135" s="1233">
        <v>15</v>
      </c>
      <c r="B135" s="1106" t="s">
        <v>1</v>
      </c>
      <c r="C135" s="1108" t="s">
        <v>13</v>
      </c>
      <c r="D135" s="1110"/>
      <c r="E135" s="1108" t="s">
        <v>223</v>
      </c>
      <c r="F135" s="1109"/>
      <c r="G135" s="1109"/>
      <c r="H135" s="1106" t="s">
        <v>14</v>
      </c>
      <c r="I135" s="1108" t="s">
        <v>15</v>
      </c>
      <c r="J135" s="1108"/>
      <c r="K135" s="1109"/>
      <c r="L135" s="1236" t="s">
        <v>16</v>
      </c>
      <c r="M135" s="1168" t="s">
        <v>222</v>
      </c>
    </row>
    <row r="136" spans="1:13" s="90" customFormat="1" ht="55.5" customHeight="1" outlineLevel="1">
      <c r="A136" s="1234"/>
      <c r="B136" s="1107"/>
      <c r="C136" s="342" t="s">
        <v>3</v>
      </c>
      <c r="D136" s="342" t="s">
        <v>4</v>
      </c>
      <c r="E136" s="342" t="s">
        <v>5</v>
      </c>
      <c r="F136" s="1172" t="s">
        <v>6</v>
      </c>
      <c r="G136" s="1173"/>
      <c r="H136" s="1107"/>
      <c r="I136" s="342" t="s">
        <v>17</v>
      </c>
      <c r="J136" s="342" t="s">
        <v>18</v>
      </c>
      <c r="K136" s="92" t="s">
        <v>19</v>
      </c>
      <c r="L136" s="1223"/>
      <c r="M136" s="1168"/>
    </row>
    <row r="137" spans="1:13" s="90" customFormat="1" ht="140.25" customHeight="1" outlineLevel="1">
      <c r="A137" s="1234"/>
      <c r="B137" s="130" t="s">
        <v>98</v>
      </c>
      <c r="C137" s="276" t="s">
        <v>471</v>
      </c>
      <c r="D137" s="114">
        <v>45513</v>
      </c>
      <c r="E137" s="277" t="s">
        <v>224</v>
      </c>
      <c r="F137" s="1215" t="s">
        <v>298</v>
      </c>
      <c r="G137" s="1216"/>
      <c r="H137" s="115" t="s">
        <v>472</v>
      </c>
      <c r="I137" s="277" t="s">
        <v>255</v>
      </c>
      <c r="J137" s="276">
        <v>1</v>
      </c>
      <c r="K137" s="213">
        <v>1</v>
      </c>
      <c r="L137" s="215" t="s">
        <v>473</v>
      </c>
      <c r="M137" s="1168"/>
    </row>
    <row r="138" spans="1:13" s="90" customFormat="1" ht="27" customHeight="1" outlineLevel="1">
      <c r="A138" s="1234"/>
      <c r="B138" s="1158" t="s">
        <v>474</v>
      </c>
      <c r="C138" s="1159"/>
      <c r="D138" s="1159"/>
      <c r="E138" s="1159"/>
      <c r="F138" s="1159"/>
      <c r="G138" s="1159"/>
      <c r="H138" s="1159"/>
      <c r="I138" s="1159"/>
      <c r="J138" s="1159"/>
      <c r="K138" s="1159"/>
      <c r="L138" s="1160"/>
      <c r="M138" s="1168"/>
    </row>
    <row r="139" spans="1:13" s="90" customFormat="1" ht="40.5" customHeight="1" outlineLevel="1">
      <c r="A139" s="1234"/>
      <c r="B139" s="1116" t="s">
        <v>150</v>
      </c>
      <c r="C139" s="1117"/>
      <c r="D139" s="1117"/>
      <c r="E139" s="1117"/>
      <c r="F139" s="1117"/>
      <c r="G139" s="1117"/>
      <c r="H139" s="1116" t="s">
        <v>284</v>
      </c>
      <c r="I139" s="1117"/>
      <c r="J139" s="1117"/>
      <c r="K139" s="1117"/>
      <c r="L139" s="1119"/>
      <c r="M139" s="1168"/>
    </row>
    <row r="140" spans="1:13" s="90" customFormat="1" ht="27" customHeight="1" outlineLevel="1">
      <c r="A140" s="1234"/>
      <c r="B140" s="1094" t="s">
        <v>154</v>
      </c>
      <c r="C140" s="1095"/>
      <c r="D140" s="1095"/>
      <c r="E140" s="1095"/>
      <c r="F140" s="1095"/>
      <c r="G140" s="1096"/>
      <c r="H140" s="1094" t="s">
        <v>475</v>
      </c>
      <c r="I140" s="1095"/>
      <c r="J140" s="1095"/>
      <c r="K140" s="1095"/>
      <c r="L140" s="1105"/>
      <c r="M140" s="1168"/>
    </row>
    <row r="141" spans="1:13" s="90" customFormat="1" ht="27" customHeight="1" outlineLevel="1">
      <c r="A141" s="1234"/>
      <c r="B141" s="1094" t="s">
        <v>300</v>
      </c>
      <c r="C141" s="1095"/>
      <c r="D141" s="1095"/>
      <c r="E141" s="1095"/>
      <c r="F141" s="1095"/>
      <c r="G141" s="1096"/>
      <c r="H141" s="1094" t="s">
        <v>333</v>
      </c>
      <c r="I141" s="1095"/>
      <c r="J141" s="1095"/>
      <c r="K141" s="1095"/>
      <c r="L141" s="1105"/>
      <c r="M141" s="1168"/>
    </row>
    <row r="142" spans="1:13" s="90" customFormat="1" ht="30" customHeight="1" outlineLevel="1">
      <c r="A142" s="1234"/>
      <c r="B142" s="1094" t="s">
        <v>297</v>
      </c>
      <c r="C142" s="1095"/>
      <c r="D142" s="1095"/>
      <c r="E142" s="1095"/>
      <c r="F142" s="1095"/>
      <c r="G142" s="1096"/>
      <c r="H142" s="1094" t="s">
        <v>299</v>
      </c>
      <c r="I142" s="1095"/>
      <c r="J142" s="1095"/>
      <c r="K142" s="1095"/>
      <c r="L142" s="1105"/>
      <c r="M142" s="1168"/>
    </row>
    <row r="143" spans="1:13" s="90" customFormat="1" ht="56.25" customHeight="1" outlineLevel="1" thickBot="1">
      <c r="A143" s="1237"/>
      <c r="B143" s="1167" t="s">
        <v>658</v>
      </c>
      <c r="C143" s="1230"/>
      <c r="D143" s="1230"/>
      <c r="E143" s="1230"/>
      <c r="F143" s="1230"/>
      <c r="G143" s="1230"/>
      <c r="H143" s="1230"/>
      <c r="I143" s="1230"/>
      <c r="J143" s="1230"/>
      <c r="K143" s="1230"/>
      <c r="L143" s="1231"/>
      <c r="M143" s="1168"/>
    </row>
    <row r="144" spans="1:13" s="90" customFormat="1" ht="36" customHeight="1" outlineLevel="1">
      <c r="A144" s="1233">
        <v>16</v>
      </c>
      <c r="B144" s="1106" t="s">
        <v>1</v>
      </c>
      <c r="C144" s="1108" t="s">
        <v>13</v>
      </c>
      <c r="D144" s="1110"/>
      <c r="E144" s="1108" t="s">
        <v>223</v>
      </c>
      <c r="F144" s="1109"/>
      <c r="G144" s="1109"/>
      <c r="H144" s="1106" t="s">
        <v>14</v>
      </c>
      <c r="I144" s="1108" t="s">
        <v>15</v>
      </c>
      <c r="J144" s="1108"/>
      <c r="K144" s="1109"/>
      <c r="L144" s="1236" t="s">
        <v>16</v>
      </c>
      <c r="M144" s="1168" t="s">
        <v>222</v>
      </c>
    </row>
    <row r="145" spans="1:13" s="90" customFormat="1" ht="55.5" customHeight="1" outlineLevel="1">
      <c r="A145" s="1234"/>
      <c r="B145" s="1107"/>
      <c r="C145" s="346" t="s">
        <v>3</v>
      </c>
      <c r="D145" s="346" t="s">
        <v>4</v>
      </c>
      <c r="E145" s="346" t="s">
        <v>5</v>
      </c>
      <c r="F145" s="1172" t="s">
        <v>6</v>
      </c>
      <c r="G145" s="1173"/>
      <c r="H145" s="1107"/>
      <c r="I145" s="346" t="s">
        <v>17</v>
      </c>
      <c r="J145" s="346" t="s">
        <v>18</v>
      </c>
      <c r="K145" s="92" t="s">
        <v>19</v>
      </c>
      <c r="L145" s="1223"/>
      <c r="M145" s="1168"/>
    </row>
    <row r="146" spans="1:13" s="90" customFormat="1" ht="86.25" customHeight="1" outlineLevel="1">
      <c r="A146" s="1234"/>
      <c r="B146" s="130" t="s">
        <v>98</v>
      </c>
      <c r="C146" s="276" t="s">
        <v>478</v>
      </c>
      <c r="D146" s="114">
        <v>45519</v>
      </c>
      <c r="E146" s="277" t="s">
        <v>10</v>
      </c>
      <c r="F146" s="1215" t="s">
        <v>11</v>
      </c>
      <c r="G146" s="1216"/>
      <c r="H146" s="115" t="s">
        <v>479</v>
      </c>
      <c r="I146" s="277" t="s">
        <v>255</v>
      </c>
      <c r="J146" s="276">
        <v>1</v>
      </c>
      <c r="K146" s="213">
        <v>1</v>
      </c>
      <c r="L146" s="215" t="s">
        <v>480</v>
      </c>
      <c r="M146" s="1168"/>
    </row>
    <row r="147" spans="1:13" s="90" customFormat="1" ht="48.75" customHeight="1" outlineLevel="1">
      <c r="A147" s="1234"/>
      <c r="B147" s="1158" t="s">
        <v>481</v>
      </c>
      <c r="C147" s="1159"/>
      <c r="D147" s="1159"/>
      <c r="E147" s="1159"/>
      <c r="F147" s="1159"/>
      <c r="G147" s="1159"/>
      <c r="H147" s="1159"/>
      <c r="I147" s="1159"/>
      <c r="J147" s="1159"/>
      <c r="K147" s="1159"/>
      <c r="L147" s="1160"/>
      <c r="M147" s="1168"/>
    </row>
    <row r="148" spans="1:13" s="90" customFormat="1" ht="33" customHeight="1" outlineLevel="1">
      <c r="A148" s="1234"/>
      <c r="B148" s="1116" t="s">
        <v>150</v>
      </c>
      <c r="C148" s="1117"/>
      <c r="D148" s="1117"/>
      <c r="E148" s="1117"/>
      <c r="F148" s="1117"/>
      <c r="G148" s="1117"/>
      <c r="H148" s="1116" t="s">
        <v>284</v>
      </c>
      <c r="I148" s="1117"/>
      <c r="J148" s="1117"/>
      <c r="K148" s="1117"/>
      <c r="L148" s="1119"/>
      <c r="M148" s="1168"/>
    </row>
    <row r="149" spans="1:13" s="90" customFormat="1" ht="33" customHeight="1" outlineLevel="1">
      <c r="A149" s="1234"/>
      <c r="B149" s="1094" t="s">
        <v>154</v>
      </c>
      <c r="C149" s="1095"/>
      <c r="D149" s="1095"/>
      <c r="E149" s="1095"/>
      <c r="F149" s="1095"/>
      <c r="G149" s="1096"/>
      <c r="H149" s="1094" t="s">
        <v>482</v>
      </c>
      <c r="I149" s="1095"/>
      <c r="J149" s="1095"/>
      <c r="K149" s="1095"/>
      <c r="L149" s="1105"/>
      <c r="M149" s="1168"/>
    </row>
    <row r="150" spans="1:13" s="90" customFormat="1" ht="76.5" customHeight="1" outlineLevel="1">
      <c r="A150" s="1234"/>
      <c r="B150" s="1094" t="s">
        <v>470</v>
      </c>
      <c r="C150" s="1095"/>
      <c r="D150" s="1095"/>
      <c r="E150" s="1095"/>
      <c r="F150" s="1095"/>
      <c r="G150" s="1096"/>
      <c r="H150" s="1094" t="s">
        <v>483</v>
      </c>
      <c r="I150" s="1095"/>
      <c r="J150" s="1095"/>
      <c r="K150" s="1095"/>
      <c r="L150" s="1105"/>
      <c r="M150" s="1168"/>
    </row>
    <row r="151" spans="1:13" s="90" customFormat="1" ht="30" hidden="1" customHeight="1" outlineLevel="1">
      <c r="A151" s="1234"/>
      <c r="B151" s="1094"/>
      <c r="C151" s="1095"/>
      <c r="D151" s="1095"/>
      <c r="E151" s="1095"/>
      <c r="F151" s="1095"/>
      <c r="G151" s="1096"/>
      <c r="H151" s="1094"/>
      <c r="I151" s="1095"/>
      <c r="J151" s="1095"/>
      <c r="K151" s="1095"/>
      <c r="L151" s="1105"/>
      <c r="M151" s="1168"/>
    </row>
    <row r="152" spans="1:13" s="90" customFormat="1" ht="36" hidden="1" customHeight="1" outlineLevel="1">
      <c r="A152" s="1234"/>
      <c r="B152" s="1094"/>
      <c r="C152" s="1095"/>
      <c r="D152" s="1095"/>
      <c r="E152" s="1095"/>
      <c r="F152" s="1095"/>
      <c r="G152" s="1096"/>
      <c r="H152" s="1094"/>
      <c r="I152" s="1095"/>
      <c r="J152" s="1095"/>
      <c r="K152" s="1095"/>
      <c r="L152" s="1105"/>
      <c r="M152" s="1168"/>
    </row>
    <row r="153" spans="1:13" s="90" customFormat="1" ht="36" hidden="1" customHeight="1" outlineLevel="1">
      <c r="A153" s="1234"/>
      <c r="B153" s="1094"/>
      <c r="C153" s="1095"/>
      <c r="D153" s="1095"/>
      <c r="E153" s="1095"/>
      <c r="F153" s="1095"/>
      <c r="G153" s="1096"/>
      <c r="H153" s="1094"/>
      <c r="I153" s="1095"/>
      <c r="J153" s="1095"/>
      <c r="K153" s="1095"/>
      <c r="L153" s="1105"/>
      <c r="M153" s="1168"/>
    </row>
    <row r="154" spans="1:13" s="90" customFormat="1" ht="170.25" customHeight="1" outlineLevel="1" thickBot="1">
      <c r="A154" s="1235"/>
      <c r="B154" s="1167" t="s">
        <v>651</v>
      </c>
      <c r="C154" s="1230"/>
      <c r="D154" s="1230"/>
      <c r="E154" s="1230"/>
      <c r="F154" s="1230"/>
      <c r="G154" s="1230"/>
      <c r="H154" s="1230"/>
      <c r="I154" s="1230"/>
      <c r="J154" s="1230"/>
      <c r="K154" s="1230"/>
      <c r="L154" s="1231"/>
      <c r="M154" s="1168"/>
    </row>
    <row r="155" spans="1:13" s="90" customFormat="1" ht="54" customHeight="1" outlineLevel="1">
      <c r="A155" s="1177">
        <v>17</v>
      </c>
      <c r="B155" s="1180" t="s">
        <v>1</v>
      </c>
      <c r="C155" s="1108" t="s">
        <v>13</v>
      </c>
      <c r="D155" s="1110"/>
      <c r="E155" s="1108" t="s">
        <v>223</v>
      </c>
      <c r="F155" s="1109"/>
      <c r="G155" s="1110"/>
      <c r="H155" s="1106" t="s">
        <v>14</v>
      </c>
      <c r="I155" s="1108" t="s">
        <v>15</v>
      </c>
      <c r="J155" s="1109"/>
      <c r="K155" s="1110"/>
      <c r="L155" s="1111" t="s">
        <v>16</v>
      </c>
      <c r="M155" s="1168" t="s">
        <v>222</v>
      </c>
    </row>
    <row r="156" spans="1:13" s="90" customFormat="1" ht="57" customHeight="1" outlineLevel="1">
      <c r="A156" s="1178"/>
      <c r="B156" s="1181"/>
      <c r="C156" s="362" t="s">
        <v>3</v>
      </c>
      <c r="D156" s="362" t="s">
        <v>4</v>
      </c>
      <c r="E156" s="362" t="s">
        <v>5</v>
      </c>
      <c r="F156" s="1172" t="s">
        <v>6</v>
      </c>
      <c r="G156" s="1173"/>
      <c r="H156" s="1107"/>
      <c r="I156" s="362" t="s">
        <v>17</v>
      </c>
      <c r="J156" s="362" t="s">
        <v>18</v>
      </c>
      <c r="K156" s="92" t="s">
        <v>19</v>
      </c>
      <c r="L156" s="1112"/>
      <c r="M156" s="1168"/>
    </row>
    <row r="157" spans="1:13" s="90" customFormat="1" ht="141" customHeight="1" outlineLevel="1">
      <c r="A157" s="1178"/>
      <c r="B157" s="301" t="s">
        <v>98</v>
      </c>
      <c r="C157" s="276" t="s">
        <v>461</v>
      </c>
      <c r="D157" s="114">
        <v>45579</v>
      </c>
      <c r="E157" s="261" t="s">
        <v>224</v>
      </c>
      <c r="F157" s="1182" t="s">
        <v>298</v>
      </c>
      <c r="G157" s="1183"/>
      <c r="H157" s="115" t="s">
        <v>492</v>
      </c>
      <c r="I157" s="277" t="s">
        <v>255</v>
      </c>
      <c r="J157" s="276">
        <v>1</v>
      </c>
      <c r="K157" s="276">
        <v>1</v>
      </c>
      <c r="L157" s="215" t="s">
        <v>493</v>
      </c>
      <c r="M157" s="1168"/>
    </row>
    <row r="158" spans="1:13" s="90" customFormat="1" ht="48.75" customHeight="1" outlineLevel="1">
      <c r="A158" s="1178"/>
      <c r="B158" s="1232" t="s">
        <v>502</v>
      </c>
      <c r="C158" s="1159"/>
      <c r="D158" s="1159"/>
      <c r="E158" s="1159"/>
      <c r="F158" s="1159"/>
      <c r="G158" s="1159"/>
      <c r="H158" s="1159"/>
      <c r="I158" s="1159"/>
      <c r="J158" s="1159"/>
      <c r="K158" s="1159"/>
      <c r="L158" s="1160"/>
      <c r="M158" s="1168"/>
    </row>
    <row r="159" spans="1:13" s="90" customFormat="1" ht="30" customHeight="1" outlineLevel="1">
      <c r="A159" s="1178"/>
      <c r="B159" s="1185" t="s">
        <v>150</v>
      </c>
      <c r="C159" s="1117"/>
      <c r="D159" s="1117"/>
      <c r="E159" s="1117"/>
      <c r="F159" s="1117"/>
      <c r="G159" s="1118"/>
      <c r="H159" s="1116" t="s">
        <v>151</v>
      </c>
      <c r="I159" s="1117"/>
      <c r="J159" s="1117"/>
      <c r="K159" s="1117"/>
      <c r="L159" s="1119"/>
      <c r="M159" s="1168"/>
    </row>
    <row r="160" spans="1:13" s="90" customFormat="1" ht="26.25" customHeight="1" outlineLevel="1">
      <c r="A160" s="1178"/>
      <c r="B160" s="1186" t="s">
        <v>154</v>
      </c>
      <c r="C160" s="1098"/>
      <c r="D160" s="1098"/>
      <c r="E160" s="1098"/>
      <c r="F160" s="1098"/>
      <c r="G160" s="1187"/>
      <c r="H160" s="1094" t="s">
        <v>494</v>
      </c>
      <c r="I160" s="1095"/>
      <c r="J160" s="1095"/>
      <c r="K160" s="1095"/>
      <c r="L160" s="1105"/>
      <c r="M160" s="1168"/>
    </row>
    <row r="161" spans="1:13" s="90" customFormat="1" ht="24.75" customHeight="1" outlineLevel="1">
      <c r="A161" s="1178"/>
      <c r="B161" s="1188" t="s">
        <v>294</v>
      </c>
      <c r="C161" s="1154"/>
      <c r="D161" s="1154"/>
      <c r="E161" s="1154"/>
      <c r="F161" s="1154"/>
      <c r="G161" s="1155"/>
      <c r="H161" s="1097" t="s">
        <v>295</v>
      </c>
      <c r="I161" s="1098"/>
      <c r="J161" s="1098"/>
      <c r="K161" s="1098"/>
      <c r="L161" s="1099"/>
      <c r="M161" s="1168"/>
    </row>
    <row r="162" spans="1:13" s="90" customFormat="1" ht="27" customHeight="1" outlineLevel="1" thickBot="1">
      <c r="A162" s="1179"/>
      <c r="B162" s="1189" t="s">
        <v>2040</v>
      </c>
      <c r="C162" s="1230"/>
      <c r="D162" s="1230"/>
      <c r="E162" s="1230"/>
      <c r="F162" s="1230"/>
      <c r="G162" s="1230"/>
      <c r="H162" s="1230"/>
      <c r="I162" s="1230"/>
      <c r="J162" s="1230"/>
      <c r="K162" s="1230"/>
      <c r="L162" s="1231"/>
      <c r="M162" s="1168"/>
    </row>
    <row r="163" spans="1:13" ht="22.5">
      <c r="A163" s="1177">
        <v>18</v>
      </c>
      <c r="B163" s="1180" t="s">
        <v>1</v>
      </c>
      <c r="C163" s="1108" t="s">
        <v>13</v>
      </c>
      <c r="D163" s="1110"/>
      <c r="E163" s="1108" t="s">
        <v>223</v>
      </c>
      <c r="F163" s="1109"/>
      <c r="G163" s="1110"/>
      <c r="H163" s="1106" t="s">
        <v>14</v>
      </c>
      <c r="I163" s="1108" t="s">
        <v>15</v>
      </c>
      <c r="J163" s="1109"/>
      <c r="K163" s="1110"/>
      <c r="L163" s="1111" t="s">
        <v>16</v>
      </c>
      <c r="M163" s="1168" t="s">
        <v>222</v>
      </c>
    </row>
    <row r="164" spans="1:13" ht="45">
      <c r="A164" s="1178"/>
      <c r="B164" s="1181"/>
      <c r="C164" s="369" t="s">
        <v>3</v>
      </c>
      <c r="D164" s="369" t="s">
        <v>4</v>
      </c>
      <c r="E164" s="369" t="s">
        <v>5</v>
      </c>
      <c r="F164" s="1172" t="s">
        <v>6</v>
      </c>
      <c r="G164" s="1173"/>
      <c r="H164" s="1107"/>
      <c r="I164" s="369" t="s">
        <v>17</v>
      </c>
      <c r="J164" s="369" t="s">
        <v>18</v>
      </c>
      <c r="K164" s="92" t="s">
        <v>19</v>
      </c>
      <c r="L164" s="1112"/>
      <c r="M164" s="1168"/>
    </row>
    <row r="165" spans="1:13" ht="46.5">
      <c r="A165" s="1178"/>
      <c r="B165" s="305" t="s">
        <v>98</v>
      </c>
      <c r="C165" s="276" t="s">
        <v>513</v>
      </c>
      <c r="D165" s="114">
        <v>45637</v>
      </c>
      <c r="E165" s="261" t="s">
        <v>420</v>
      </c>
      <c r="F165" s="1182" t="s">
        <v>367</v>
      </c>
      <c r="G165" s="1183"/>
      <c r="H165" s="115" t="s">
        <v>514</v>
      </c>
      <c r="I165" s="277" t="s">
        <v>255</v>
      </c>
      <c r="J165" s="277" t="s">
        <v>329</v>
      </c>
      <c r="K165" s="277" t="s">
        <v>329</v>
      </c>
      <c r="L165" s="363" t="s">
        <v>515</v>
      </c>
      <c r="M165" s="1168"/>
    </row>
    <row r="166" spans="1:13" ht="22.5">
      <c r="A166" s="1178"/>
      <c r="B166" s="1232" t="s">
        <v>527</v>
      </c>
      <c r="C166" s="1159"/>
      <c r="D166" s="1159"/>
      <c r="E166" s="1159"/>
      <c r="F166" s="1159"/>
      <c r="G166" s="1159"/>
      <c r="H166" s="1159"/>
      <c r="I166" s="1159"/>
      <c r="J166" s="1159"/>
      <c r="K166" s="1159"/>
      <c r="L166" s="1160"/>
      <c r="M166" s="1168"/>
    </row>
    <row r="167" spans="1:13" ht="22.5">
      <c r="A167" s="1178"/>
      <c r="B167" s="1117" t="s">
        <v>150</v>
      </c>
      <c r="C167" s="1117"/>
      <c r="D167" s="1117"/>
      <c r="E167" s="1117"/>
      <c r="F167" s="1117"/>
      <c r="G167" s="1117"/>
      <c r="H167" s="1116" t="s">
        <v>151</v>
      </c>
      <c r="I167" s="1117"/>
      <c r="J167" s="1117"/>
      <c r="K167" s="1117"/>
      <c r="L167" s="1119"/>
      <c r="M167" s="1168"/>
    </row>
    <row r="168" spans="1:13" ht="23.25">
      <c r="A168" s="1178"/>
      <c r="B168" s="1098" t="s">
        <v>154</v>
      </c>
      <c r="C168" s="1098"/>
      <c r="D168" s="1098"/>
      <c r="E168" s="1098"/>
      <c r="F168" s="1098"/>
      <c r="G168" s="1187"/>
      <c r="H168" s="1094" t="s">
        <v>518</v>
      </c>
      <c r="I168" s="1095"/>
      <c r="J168" s="1095"/>
      <c r="K168" s="1095"/>
      <c r="L168" s="1105"/>
      <c r="M168" s="1168"/>
    </row>
    <row r="169" spans="1:13" ht="23.25">
      <c r="A169" s="1178"/>
      <c r="B169" s="1154" t="s">
        <v>294</v>
      </c>
      <c r="C169" s="1154"/>
      <c r="D169" s="1154"/>
      <c r="E169" s="1154"/>
      <c r="F169" s="1154"/>
      <c r="G169" s="1155"/>
      <c r="H169" s="1097" t="s">
        <v>295</v>
      </c>
      <c r="I169" s="1098"/>
      <c r="J169" s="1098"/>
      <c r="K169" s="1098"/>
      <c r="L169" s="1099"/>
      <c r="M169" s="1168"/>
    </row>
    <row r="170" spans="1:13" ht="75.75" customHeight="1" thickBot="1">
      <c r="A170" s="1198"/>
      <c r="B170" s="1184" t="s">
        <v>2125</v>
      </c>
      <c r="C170" s="1114"/>
      <c r="D170" s="1114"/>
      <c r="E170" s="1114"/>
      <c r="F170" s="1114"/>
      <c r="G170" s="1114"/>
      <c r="H170" s="1114"/>
      <c r="I170" s="1114"/>
      <c r="J170" s="1114"/>
      <c r="K170" s="1114"/>
      <c r="L170" s="1115"/>
      <c r="M170" s="1168"/>
    </row>
    <row r="171" spans="1:13" ht="22.5">
      <c r="A171" s="1177">
        <v>19</v>
      </c>
      <c r="B171" s="1180" t="s">
        <v>1</v>
      </c>
      <c r="C171" s="1108" t="s">
        <v>13</v>
      </c>
      <c r="D171" s="1110"/>
      <c r="E171" s="1108" t="s">
        <v>223</v>
      </c>
      <c r="F171" s="1109"/>
      <c r="G171" s="1110"/>
      <c r="H171" s="1106" t="s">
        <v>14</v>
      </c>
      <c r="I171" s="1108" t="s">
        <v>15</v>
      </c>
      <c r="J171" s="1109"/>
      <c r="K171" s="1110"/>
      <c r="L171" s="1111" t="s">
        <v>16</v>
      </c>
      <c r="M171" s="1168" t="s">
        <v>222</v>
      </c>
    </row>
    <row r="172" spans="1:13" ht="45">
      <c r="A172" s="1178"/>
      <c r="B172" s="1181"/>
      <c r="C172" s="369" t="s">
        <v>3</v>
      </c>
      <c r="D172" s="369" t="s">
        <v>4</v>
      </c>
      <c r="E172" s="369" t="s">
        <v>5</v>
      </c>
      <c r="F172" s="1172" t="s">
        <v>6</v>
      </c>
      <c r="G172" s="1173"/>
      <c r="H172" s="1107"/>
      <c r="I172" s="369" t="s">
        <v>17</v>
      </c>
      <c r="J172" s="369" t="s">
        <v>18</v>
      </c>
      <c r="K172" s="92" t="s">
        <v>19</v>
      </c>
      <c r="L172" s="1112"/>
      <c r="M172" s="1168"/>
    </row>
    <row r="173" spans="1:13" ht="46.5">
      <c r="A173" s="1178"/>
      <c r="B173" s="305" t="s">
        <v>98</v>
      </c>
      <c r="C173" s="276" t="s">
        <v>516</v>
      </c>
      <c r="D173" s="114">
        <v>45637</v>
      </c>
      <c r="E173" s="261" t="s">
        <v>420</v>
      </c>
      <c r="F173" s="1182" t="s">
        <v>367</v>
      </c>
      <c r="G173" s="1183"/>
      <c r="H173" s="115" t="s">
        <v>517</v>
      </c>
      <c r="I173" s="277" t="s">
        <v>255</v>
      </c>
      <c r="J173" s="277" t="s">
        <v>329</v>
      </c>
      <c r="K173" s="277" t="s">
        <v>329</v>
      </c>
      <c r="L173" s="363" t="s">
        <v>515</v>
      </c>
      <c r="M173" s="1168"/>
    </row>
    <row r="174" spans="1:13" ht="22.5">
      <c r="A174" s="1178"/>
      <c r="B174" s="1232" t="s">
        <v>528</v>
      </c>
      <c r="C174" s="1159"/>
      <c r="D174" s="1159"/>
      <c r="E174" s="1159"/>
      <c r="F174" s="1159"/>
      <c r="G174" s="1159"/>
      <c r="H174" s="1159"/>
      <c r="I174" s="1159"/>
      <c r="J174" s="1159"/>
      <c r="K174" s="1159"/>
      <c r="L174" s="1160"/>
      <c r="M174" s="1168"/>
    </row>
    <row r="175" spans="1:13" ht="22.5">
      <c r="A175" s="1178"/>
      <c r="B175" s="1117" t="s">
        <v>150</v>
      </c>
      <c r="C175" s="1117"/>
      <c r="D175" s="1117"/>
      <c r="E175" s="1117"/>
      <c r="F175" s="1117"/>
      <c r="G175" s="1117"/>
      <c r="H175" s="1116" t="s">
        <v>151</v>
      </c>
      <c r="I175" s="1117"/>
      <c r="J175" s="1117"/>
      <c r="K175" s="1117"/>
      <c r="L175" s="1119"/>
      <c r="M175" s="1168"/>
    </row>
    <row r="176" spans="1:13" ht="23.25">
      <c r="A176" s="1178"/>
      <c r="B176" s="1098" t="s">
        <v>154</v>
      </c>
      <c r="C176" s="1098"/>
      <c r="D176" s="1098"/>
      <c r="E176" s="1098"/>
      <c r="F176" s="1098"/>
      <c r="G176" s="1187"/>
      <c r="H176" s="1094" t="s">
        <v>518</v>
      </c>
      <c r="I176" s="1095"/>
      <c r="J176" s="1095"/>
      <c r="K176" s="1095"/>
      <c r="L176" s="1105"/>
      <c r="M176" s="1168"/>
    </row>
    <row r="177" spans="1:13" ht="23.25">
      <c r="A177" s="1178"/>
      <c r="B177" s="1154" t="s">
        <v>294</v>
      </c>
      <c r="C177" s="1154"/>
      <c r="D177" s="1154"/>
      <c r="E177" s="1154"/>
      <c r="F177" s="1154"/>
      <c r="G177" s="1155"/>
      <c r="H177" s="1097" t="s">
        <v>295</v>
      </c>
      <c r="I177" s="1098"/>
      <c r="J177" s="1098"/>
      <c r="K177" s="1098"/>
      <c r="L177" s="1099"/>
      <c r="M177" s="1168"/>
    </row>
    <row r="178" spans="1:13" ht="99.75" customHeight="1" thickBot="1">
      <c r="A178" s="1198"/>
      <c r="B178" s="1184" t="s">
        <v>612</v>
      </c>
      <c r="C178" s="1114"/>
      <c r="D178" s="1114"/>
      <c r="E178" s="1114"/>
      <c r="F178" s="1114"/>
      <c r="G178" s="1114"/>
      <c r="H178" s="1114"/>
      <c r="I178" s="1114"/>
      <c r="J178" s="1114"/>
      <c r="K178" s="1114"/>
      <c r="L178" s="1115"/>
      <c r="M178" s="1168"/>
    </row>
    <row r="179" spans="1:13" ht="22.5">
      <c r="A179" s="1177">
        <v>20</v>
      </c>
      <c r="B179" s="1180" t="s">
        <v>1</v>
      </c>
      <c r="C179" s="1108" t="s">
        <v>13</v>
      </c>
      <c r="D179" s="1110"/>
      <c r="E179" s="1108" t="s">
        <v>223</v>
      </c>
      <c r="F179" s="1109"/>
      <c r="G179" s="1110"/>
      <c r="H179" s="1106" t="s">
        <v>14</v>
      </c>
      <c r="I179" s="1108" t="s">
        <v>15</v>
      </c>
      <c r="J179" s="1109"/>
      <c r="K179" s="1110"/>
      <c r="L179" s="1111" t="s">
        <v>16</v>
      </c>
      <c r="M179" s="1168" t="s">
        <v>222</v>
      </c>
    </row>
    <row r="180" spans="1:13" ht="45">
      <c r="A180" s="1178"/>
      <c r="B180" s="1181"/>
      <c r="C180" s="369" t="s">
        <v>3</v>
      </c>
      <c r="D180" s="369" t="s">
        <v>4</v>
      </c>
      <c r="E180" s="369" t="s">
        <v>5</v>
      </c>
      <c r="F180" s="1172" t="s">
        <v>6</v>
      </c>
      <c r="G180" s="1173"/>
      <c r="H180" s="1107"/>
      <c r="I180" s="369" t="s">
        <v>17</v>
      </c>
      <c r="J180" s="369" t="s">
        <v>18</v>
      </c>
      <c r="K180" s="92" t="s">
        <v>19</v>
      </c>
      <c r="L180" s="1112"/>
      <c r="M180" s="1168"/>
    </row>
    <row r="181" spans="1:13" ht="46.5">
      <c r="A181" s="1178"/>
      <c r="B181" s="305" t="s">
        <v>98</v>
      </c>
      <c r="C181" s="276" t="s">
        <v>519</v>
      </c>
      <c r="D181" s="114">
        <v>45638</v>
      </c>
      <c r="E181" s="261" t="s">
        <v>420</v>
      </c>
      <c r="F181" s="1182" t="s">
        <v>367</v>
      </c>
      <c r="G181" s="1183"/>
      <c r="H181" s="115" t="s">
        <v>520</v>
      </c>
      <c r="I181" s="277" t="s">
        <v>255</v>
      </c>
      <c r="J181" s="277" t="s">
        <v>329</v>
      </c>
      <c r="K181" s="277" t="s">
        <v>329</v>
      </c>
      <c r="L181" s="363" t="s">
        <v>515</v>
      </c>
      <c r="M181" s="1168"/>
    </row>
    <row r="182" spans="1:13" ht="22.5">
      <c r="A182" s="1178"/>
      <c r="B182" s="1232" t="s">
        <v>529</v>
      </c>
      <c r="C182" s="1159"/>
      <c r="D182" s="1159"/>
      <c r="E182" s="1159"/>
      <c r="F182" s="1159"/>
      <c r="G182" s="1159"/>
      <c r="H182" s="1159"/>
      <c r="I182" s="1159"/>
      <c r="J182" s="1159"/>
      <c r="K182" s="1159"/>
      <c r="L182" s="1160"/>
      <c r="M182" s="1168"/>
    </row>
    <row r="183" spans="1:13" ht="22.5">
      <c r="A183" s="1178"/>
      <c r="B183" s="1117" t="s">
        <v>150</v>
      </c>
      <c r="C183" s="1117"/>
      <c r="D183" s="1117"/>
      <c r="E183" s="1117"/>
      <c r="F183" s="1117"/>
      <c r="G183" s="1117"/>
      <c r="H183" s="1116" t="s">
        <v>151</v>
      </c>
      <c r="I183" s="1117"/>
      <c r="J183" s="1117"/>
      <c r="K183" s="1117"/>
      <c r="L183" s="1119"/>
      <c r="M183" s="1168"/>
    </row>
    <row r="184" spans="1:13" ht="23.25">
      <c r="A184" s="1178"/>
      <c r="B184" s="1098" t="s">
        <v>154</v>
      </c>
      <c r="C184" s="1098"/>
      <c r="D184" s="1098"/>
      <c r="E184" s="1098"/>
      <c r="F184" s="1098"/>
      <c r="G184" s="1187"/>
      <c r="H184" s="1094" t="s">
        <v>518</v>
      </c>
      <c r="I184" s="1095"/>
      <c r="J184" s="1095"/>
      <c r="K184" s="1095"/>
      <c r="L184" s="1105"/>
      <c r="M184" s="1168"/>
    </row>
    <row r="185" spans="1:13" ht="23.25">
      <c r="A185" s="1178"/>
      <c r="B185" s="1154" t="s">
        <v>294</v>
      </c>
      <c r="C185" s="1154"/>
      <c r="D185" s="1154"/>
      <c r="E185" s="1154"/>
      <c r="F185" s="1154"/>
      <c r="G185" s="1155"/>
      <c r="H185" s="1097" t="s">
        <v>295</v>
      </c>
      <c r="I185" s="1098"/>
      <c r="J185" s="1098"/>
      <c r="K185" s="1098"/>
      <c r="L185" s="1099"/>
      <c r="M185" s="1168"/>
    </row>
    <row r="186" spans="1:13" ht="126" customHeight="1" thickBot="1">
      <c r="A186" s="1198"/>
      <c r="B186" s="1184" t="s">
        <v>2126</v>
      </c>
      <c r="C186" s="1114"/>
      <c r="D186" s="1114"/>
      <c r="E186" s="1114"/>
      <c r="F186" s="1114"/>
      <c r="G186" s="1114"/>
      <c r="H186" s="1114"/>
      <c r="I186" s="1114"/>
      <c r="J186" s="1114"/>
      <c r="K186" s="1114"/>
      <c r="L186" s="1115"/>
      <c r="M186" s="1168"/>
    </row>
    <row r="187" spans="1:13" ht="22.5">
      <c r="A187" s="1177">
        <v>21</v>
      </c>
      <c r="B187" s="1180" t="s">
        <v>1</v>
      </c>
      <c r="C187" s="1108" t="s">
        <v>13</v>
      </c>
      <c r="D187" s="1110"/>
      <c r="E187" s="1108" t="s">
        <v>223</v>
      </c>
      <c r="F187" s="1109"/>
      <c r="G187" s="1110"/>
      <c r="H187" s="1106" t="s">
        <v>14</v>
      </c>
      <c r="I187" s="1108" t="s">
        <v>15</v>
      </c>
      <c r="J187" s="1109"/>
      <c r="K187" s="1110"/>
      <c r="L187" s="1111" t="s">
        <v>16</v>
      </c>
      <c r="M187" s="1168" t="s">
        <v>222</v>
      </c>
    </row>
    <row r="188" spans="1:13" ht="45">
      <c r="A188" s="1178"/>
      <c r="B188" s="1181"/>
      <c r="C188" s="369" t="s">
        <v>3</v>
      </c>
      <c r="D188" s="369" t="s">
        <v>4</v>
      </c>
      <c r="E188" s="369" t="s">
        <v>5</v>
      </c>
      <c r="F188" s="1172" t="s">
        <v>6</v>
      </c>
      <c r="G188" s="1173"/>
      <c r="H188" s="1107"/>
      <c r="I188" s="369" t="s">
        <v>17</v>
      </c>
      <c r="J188" s="369" t="s">
        <v>18</v>
      </c>
      <c r="K188" s="92" t="s">
        <v>19</v>
      </c>
      <c r="L188" s="1112"/>
      <c r="M188" s="1168"/>
    </row>
    <row r="189" spans="1:13" ht="46.5">
      <c r="A189" s="1178"/>
      <c r="B189" s="305" t="s">
        <v>98</v>
      </c>
      <c r="C189" s="276" t="s">
        <v>521</v>
      </c>
      <c r="D189" s="114">
        <v>45638</v>
      </c>
      <c r="E189" s="261" t="s">
        <v>420</v>
      </c>
      <c r="F189" s="1182" t="s">
        <v>367</v>
      </c>
      <c r="G189" s="1183"/>
      <c r="H189" s="115" t="s">
        <v>522</v>
      </c>
      <c r="I189" s="277" t="s">
        <v>255</v>
      </c>
      <c r="J189" s="277" t="s">
        <v>329</v>
      </c>
      <c r="K189" s="277" t="s">
        <v>329</v>
      </c>
      <c r="L189" s="363" t="s">
        <v>515</v>
      </c>
      <c r="M189" s="1168"/>
    </row>
    <row r="190" spans="1:13" ht="22.5">
      <c r="A190" s="1178"/>
      <c r="B190" s="1232" t="s">
        <v>530</v>
      </c>
      <c r="C190" s="1159"/>
      <c r="D190" s="1159"/>
      <c r="E190" s="1159"/>
      <c r="F190" s="1159"/>
      <c r="G190" s="1159"/>
      <c r="H190" s="1159"/>
      <c r="I190" s="1159"/>
      <c r="J190" s="1159"/>
      <c r="K190" s="1159"/>
      <c r="L190" s="1160"/>
      <c r="M190" s="1168"/>
    </row>
    <row r="191" spans="1:13" ht="22.5">
      <c r="A191" s="1178"/>
      <c r="B191" s="1117" t="s">
        <v>150</v>
      </c>
      <c r="C191" s="1117"/>
      <c r="D191" s="1117"/>
      <c r="E191" s="1117"/>
      <c r="F191" s="1117"/>
      <c r="G191" s="1117"/>
      <c r="H191" s="1116" t="s">
        <v>151</v>
      </c>
      <c r="I191" s="1117"/>
      <c r="J191" s="1117"/>
      <c r="K191" s="1117"/>
      <c r="L191" s="1119"/>
      <c r="M191" s="1168"/>
    </row>
    <row r="192" spans="1:13" ht="23.25">
      <c r="A192" s="1178"/>
      <c r="B192" s="1098" t="s">
        <v>154</v>
      </c>
      <c r="C192" s="1098"/>
      <c r="D192" s="1098"/>
      <c r="E192" s="1098"/>
      <c r="F192" s="1098"/>
      <c r="G192" s="1187"/>
      <c r="H192" s="1094" t="s">
        <v>518</v>
      </c>
      <c r="I192" s="1095"/>
      <c r="J192" s="1095"/>
      <c r="K192" s="1095"/>
      <c r="L192" s="1105"/>
      <c r="M192" s="1168"/>
    </row>
    <row r="193" spans="1:13" ht="23.25">
      <c r="A193" s="1178"/>
      <c r="B193" s="1154" t="s">
        <v>294</v>
      </c>
      <c r="C193" s="1154"/>
      <c r="D193" s="1154"/>
      <c r="E193" s="1154"/>
      <c r="F193" s="1154"/>
      <c r="G193" s="1155"/>
      <c r="H193" s="1097" t="s">
        <v>295</v>
      </c>
      <c r="I193" s="1098"/>
      <c r="J193" s="1098"/>
      <c r="K193" s="1098"/>
      <c r="L193" s="1099"/>
      <c r="M193" s="1168"/>
    </row>
    <row r="194" spans="1:13" ht="123" customHeight="1" thickBot="1">
      <c r="A194" s="1198"/>
      <c r="B194" s="1184" t="s">
        <v>613</v>
      </c>
      <c r="C194" s="1114"/>
      <c r="D194" s="1114"/>
      <c r="E194" s="1114"/>
      <c r="F194" s="1114"/>
      <c r="G194" s="1114"/>
      <c r="H194" s="1114"/>
      <c r="I194" s="1114"/>
      <c r="J194" s="1114"/>
      <c r="K194" s="1114"/>
      <c r="L194" s="1115"/>
      <c r="M194" s="1168"/>
    </row>
    <row r="195" spans="1:13" s="90" customFormat="1" ht="33.75" customHeight="1">
      <c r="A195" s="1227">
        <v>22</v>
      </c>
      <c r="B195" s="1163" t="s">
        <v>1</v>
      </c>
      <c r="C195" s="1108" t="s">
        <v>13</v>
      </c>
      <c r="D195" s="1110"/>
      <c r="E195" s="1108" t="s">
        <v>223</v>
      </c>
      <c r="F195" s="1109"/>
      <c r="G195" s="1109"/>
      <c r="H195" s="1106" t="s">
        <v>14</v>
      </c>
      <c r="I195" s="1108" t="s">
        <v>15</v>
      </c>
      <c r="J195" s="1108"/>
      <c r="K195" s="1109"/>
      <c r="L195" s="1111" t="s">
        <v>16</v>
      </c>
      <c r="M195"/>
    </row>
    <row r="196" spans="1:13" s="90" customFormat="1" ht="63.75" customHeight="1">
      <c r="A196" s="1228"/>
      <c r="B196" s="1164"/>
      <c r="C196" s="377" t="s">
        <v>3</v>
      </c>
      <c r="D196" s="377" t="s">
        <v>4</v>
      </c>
      <c r="E196" s="377" t="s">
        <v>5</v>
      </c>
      <c r="F196" s="1172" t="s">
        <v>6</v>
      </c>
      <c r="G196" s="1173"/>
      <c r="H196" s="1107"/>
      <c r="I196" s="377" t="s">
        <v>17</v>
      </c>
      <c r="J196" s="377" t="s">
        <v>18</v>
      </c>
      <c r="K196" s="92" t="s">
        <v>19</v>
      </c>
      <c r="L196" s="1112"/>
      <c r="M196"/>
    </row>
    <row r="197" spans="1:13" s="90" customFormat="1" ht="90.75" customHeight="1">
      <c r="A197" s="1228"/>
      <c r="B197" s="305" t="s">
        <v>108</v>
      </c>
      <c r="C197" s="276" t="s">
        <v>533</v>
      </c>
      <c r="D197" s="114">
        <v>45670</v>
      </c>
      <c r="E197" s="261" t="s">
        <v>537</v>
      </c>
      <c r="F197" s="911" t="s">
        <v>538</v>
      </c>
      <c r="G197" s="912"/>
      <c r="H197" s="115" t="s">
        <v>534</v>
      </c>
      <c r="I197" s="277" t="s">
        <v>255</v>
      </c>
      <c r="J197" s="277" t="s">
        <v>329</v>
      </c>
      <c r="K197" s="277" t="s">
        <v>535</v>
      </c>
      <c r="L197" s="363" t="s">
        <v>539</v>
      </c>
      <c r="M197"/>
    </row>
    <row r="198" spans="1:13" s="90" customFormat="1" ht="51.75" customHeight="1">
      <c r="A198" s="1228"/>
      <c r="B198" s="1184" t="s">
        <v>540</v>
      </c>
      <c r="C198" s="1114"/>
      <c r="D198" s="1114"/>
      <c r="E198" s="1114"/>
      <c r="F198" s="1114"/>
      <c r="G198" s="1114"/>
      <c r="H198" s="1114"/>
      <c r="I198" s="1114"/>
      <c r="J198" s="1114"/>
      <c r="K198" s="1114"/>
      <c r="L198" s="1115"/>
      <c r="M198"/>
    </row>
    <row r="199" spans="1:13" s="90" customFormat="1" ht="33.75" customHeight="1">
      <c r="A199" s="1228"/>
      <c r="B199" s="1117" t="s">
        <v>150</v>
      </c>
      <c r="C199" s="1117"/>
      <c r="D199" s="1117"/>
      <c r="E199" s="1117"/>
      <c r="F199" s="1117"/>
      <c r="G199" s="1117"/>
      <c r="H199" s="1116" t="s">
        <v>151</v>
      </c>
      <c r="I199" s="1117"/>
      <c r="J199" s="1117"/>
      <c r="K199" s="1117"/>
      <c r="L199" s="1119"/>
      <c r="M199"/>
    </row>
    <row r="200" spans="1:13" s="90" customFormat="1" ht="30.75" customHeight="1">
      <c r="A200" s="1228"/>
      <c r="B200" s="1098" t="s">
        <v>154</v>
      </c>
      <c r="C200" s="1098"/>
      <c r="D200" s="1098"/>
      <c r="E200" s="1098"/>
      <c r="F200" s="1098"/>
      <c r="G200" s="1187"/>
      <c r="H200" s="1094" t="s">
        <v>536</v>
      </c>
      <c r="I200" s="1095"/>
      <c r="J200" s="1095"/>
      <c r="K200" s="1095"/>
      <c r="L200" s="1105"/>
      <c r="M200"/>
    </row>
    <row r="201" spans="1:13" s="90" customFormat="1" ht="30.75" customHeight="1">
      <c r="A201" s="1228"/>
      <c r="B201" s="1154" t="s">
        <v>294</v>
      </c>
      <c r="C201" s="1154"/>
      <c r="D201" s="1154"/>
      <c r="E201" s="1154"/>
      <c r="F201" s="1154"/>
      <c r="G201" s="1155"/>
      <c r="H201" s="1097" t="s">
        <v>295</v>
      </c>
      <c r="I201" s="1098"/>
      <c r="J201" s="1098"/>
      <c r="K201" s="1098"/>
      <c r="L201" s="1099"/>
      <c r="M201"/>
    </row>
    <row r="202" spans="1:13" s="90" customFormat="1" ht="29.25" customHeight="1">
      <c r="A202" s="1228"/>
      <c r="B202" s="1153" t="s">
        <v>297</v>
      </c>
      <c r="C202" s="1154"/>
      <c r="D202" s="1154"/>
      <c r="E202" s="1154"/>
      <c r="F202" s="1154"/>
      <c r="G202" s="1155"/>
      <c r="H202" s="1097" t="s">
        <v>299</v>
      </c>
      <c r="I202" s="1098"/>
      <c r="J202" s="1098"/>
      <c r="K202" s="1098"/>
      <c r="L202" s="1099"/>
      <c r="M202"/>
    </row>
    <row r="203" spans="1:13" s="90" customFormat="1" ht="32.25" customHeight="1" collapsed="1" thickBot="1">
      <c r="A203" s="1229"/>
      <c r="B203" s="1193" t="s">
        <v>1103</v>
      </c>
      <c r="C203" s="1165"/>
      <c r="D203" s="1165"/>
      <c r="E203" s="1165"/>
      <c r="F203" s="1165"/>
      <c r="G203" s="1165"/>
      <c r="H203" s="1165"/>
      <c r="I203" s="1165"/>
      <c r="J203" s="1165"/>
      <c r="K203" s="1165"/>
      <c r="L203" s="1166"/>
      <c r="M203"/>
    </row>
    <row r="204" spans="1:13" ht="22.5">
      <c r="A204" s="1177">
        <v>23</v>
      </c>
      <c r="B204" s="1180" t="s">
        <v>1</v>
      </c>
      <c r="C204" s="1108" t="s">
        <v>13</v>
      </c>
      <c r="D204" s="1110"/>
      <c r="E204" s="1108" t="s">
        <v>223</v>
      </c>
      <c r="F204" s="1109"/>
      <c r="G204" s="1110"/>
      <c r="H204" s="1106" t="s">
        <v>14</v>
      </c>
      <c r="I204" s="1108" t="s">
        <v>15</v>
      </c>
      <c r="J204" s="1109"/>
      <c r="K204" s="1110"/>
      <c r="L204" s="1111" t="s">
        <v>16</v>
      </c>
      <c r="M204" s="1168" t="s">
        <v>222</v>
      </c>
    </row>
    <row r="205" spans="1:13" ht="45">
      <c r="A205" s="1178"/>
      <c r="B205" s="1181"/>
      <c r="C205" s="381" t="s">
        <v>3</v>
      </c>
      <c r="D205" s="381" t="s">
        <v>4</v>
      </c>
      <c r="E205" s="381" t="s">
        <v>5</v>
      </c>
      <c r="F205" s="1172" t="s">
        <v>6</v>
      </c>
      <c r="G205" s="1173"/>
      <c r="H205" s="1107"/>
      <c r="I205" s="381" t="s">
        <v>17</v>
      </c>
      <c r="J205" s="381" t="s">
        <v>18</v>
      </c>
      <c r="K205" s="92" t="s">
        <v>19</v>
      </c>
      <c r="L205" s="1112"/>
      <c r="M205" s="1168"/>
    </row>
    <row r="206" spans="1:13" ht="46.5">
      <c r="A206" s="1178"/>
      <c r="B206" s="305" t="s">
        <v>98</v>
      </c>
      <c r="C206" s="276" t="s">
        <v>542</v>
      </c>
      <c r="D206" s="114">
        <v>45681</v>
      </c>
      <c r="E206" s="261" t="s">
        <v>224</v>
      </c>
      <c r="F206" s="911" t="s">
        <v>298</v>
      </c>
      <c r="G206" s="912"/>
      <c r="H206" s="115" t="s">
        <v>555</v>
      </c>
      <c r="I206" s="277" t="s">
        <v>549</v>
      </c>
      <c r="J206" s="277" t="s">
        <v>329</v>
      </c>
      <c r="K206" s="277" t="s">
        <v>329</v>
      </c>
      <c r="L206" s="382" t="s">
        <v>547</v>
      </c>
      <c r="M206" s="1168"/>
    </row>
    <row r="207" spans="1:13" ht="23.25">
      <c r="A207" s="1178"/>
      <c r="B207" s="1259" t="s">
        <v>556</v>
      </c>
      <c r="C207" s="1260"/>
      <c r="D207" s="1260"/>
      <c r="E207" s="1260"/>
      <c r="F207" s="1260"/>
      <c r="G207" s="1260"/>
      <c r="H207" s="1260"/>
      <c r="I207" s="1260"/>
      <c r="J207" s="1260"/>
      <c r="K207" s="1260"/>
      <c r="L207" s="1261"/>
      <c r="M207" s="1168"/>
    </row>
    <row r="208" spans="1:13" ht="22.5">
      <c r="A208" s="1178"/>
      <c r="B208" s="1117" t="s">
        <v>150</v>
      </c>
      <c r="C208" s="1117"/>
      <c r="D208" s="1117"/>
      <c r="E208" s="1117"/>
      <c r="F208" s="1117"/>
      <c r="G208" s="1117"/>
      <c r="H208" s="1116" t="s">
        <v>151</v>
      </c>
      <c r="I208" s="1117"/>
      <c r="J208" s="1117"/>
      <c r="K208" s="1117"/>
      <c r="L208" s="1119"/>
      <c r="M208" s="1168"/>
    </row>
    <row r="209" spans="1:13" ht="23.25">
      <c r="A209" s="1178"/>
      <c r="B209" s="1258" t="s">
        <v>154</v>
      </c>
      <c r="C209" s="1174"/>
      <c r="D209" s="1174"/>
      <c r="E209" s="1174"/>
      <c r="F209" s="1174"/>
      <c r="G209" s="1175"/>
      <c r="H209" s="1094" t="s">
        <v>544</v>
      </c>
      <c r="I209" s="1095"/>
      <c r="J209" s="1095"/>
      <c r="K209" s="1095"/>
      <c r="L209" s="1105"/>
      <c r="M209" s="1168"/>
    </row>
    <row r="210" spans="1:13" ht="23.25">
      <c r="A210" s="1178"/>
      <c r="B210" s="1153" t="s">
        <v>296</v>
      </c>
      <c r="C210" s="1154"/>
      <c r="D210" s="1154"/>
      <c r="E210" s="1154"/>
      <c r="F210" s="1154"/>
      <c r="G210" s="1155"/>
      <c r="H210" s="1097" t="s">
        <v>295</v>
      </c>
      <c r="I210" s="1098"/>
      <c r="J210" s="1098"/>
      <c r="K210" s="1098"/>
      <c r="L210" s="1099"/>
      <c r="M210" s="1168"/>
    </row>
    <row r="211" spans="1:13" ht="23.25">
      <c r="A211" s="1178"/>
      <c r="B211" s="1094" t="s">
        <v>297</v>
      </c>
      <c r="C211" s="1095"/>
      <c r="D211" s="1095"/>
      <c r="E211" s="1095"/>
      <c r="F211" s="1095"/>
      <c r="G211" s="1096"/>
      <c r="H211" s="1094" t="s">
        <v>299</v>
      </c>
      <c r="I211" s="1095"/>
      <c r="J211" s="1095"/>
      <c r="K211" s="1095"/>
      <c r="L211" s="1105"/>
      <c r="M211" s="1168"/>
    </row>
    <row r="212" spans="1:13" ht="56.25" customHeight="1" thickBot="1">
      <c r="A212" s="1179"/>
      <c r="B212" s="1167" t="s">
        <v>1249</v>
      </c>
      <c r="C212" s="1230"/>
      <c r="D212" s="1230"/>
      <c r="E212" s="1230"/>
      <c r="F212" s="1230"/>
      <c r="G212" s="1230"/>
      <c r="H212" s="1230"/>
      <c r="I212" s="1230"/>
      <c r="J212" s="1230"/>
      <c r="K212" s="1230"/>
      <c r="L212" s="1231"/>
      <c r="M212" s="1168"/>
    </row>
    <row r="213" spans="1:13" ht="22.5">
      <c r="A213" s="1177">
        <v>24</v>
      </c>
      <c r="B213" s="1180" t="s">
        <v>1</v>
      </c>
      <c r="C213" s="1108" t="s">
        <v>13</v>
      </c>
      <c r="D213" s="1110"/>
      <c r="E213" s="1108" t="s">
        <v>223</v>
      </c>
      <c r="F213" s="1109"/>
      <c r="G213" s="1110"/>
      <c r="H213" s="1106" t="s">
        <v>14</v>
      </c>
      <c r="I213" s="1108" t="s">
        <v>15</v>
      </c>
      <c r="J213" s="1109"/>
      <c r="K213" s="1110"/>
      <c r="L213" s="1111" t="s">
        <v>16</v>
      </c>
      <c r="M213" s="1168" t="s">
        <v>222</v>
      </c>
    </row>
    <row r="214" spans="1:13" ht="45">
      <c r="A214" s="1178"/>
      <c r="B214" s="1181"/>
      <c r="C214" s="381" t="s">
        <v>3</v>
      </c>
      <c r="D214" s="381" t="s">
        <v>4</v>
      </c>
      <c r="E214" s="381" t="s">
        <v>5</v>
      </c>
      <c r="F214" s="1172" t="s">
        <v>6</v>
      </c>
      <c r="G214" s="1173"/>
      <c r="H214" s="1107"/>
      <c r="I214" s="381" t="s">
        <v>17</v>
      </c>
      <c r="J214" s="381" t="s">
        <v>18</v>
      </c>
      <c r="K214" s="92" t="s">
        <v>19</v>
      </c>
      <c r="L214" s="1112"/>
      <c r="M214" s="1168"/>
    </row>
    <row r="215" spans="1:13" ht="46.5">
      <c r="A215" s="1178"/>
      <c r="B215" s="305" t="s">
        <v>98</v>
      </c>
      <c r="C215" s="276" t="s">
        <v>545</v>
      </c>
      <c r="D215" s="114">
        <v>45681</v>
      </c>
      <c r="E215" s="261" t="s">
        <v>93</v>
      </c>
      <c r="F215" s="911" t="s">
        <v>550</v>
      </c>
      <c r="G215" s="912"/>
      <c r="H215" s="115" t="s">
        <v>554</v>
      </c>
      <c r="I215" s="277" t="s">
        <v>548</v>
      </c>
      <c r="J215" s="277" t="s">
        <v>329</v>
      </c>
      <c r="K215" s="277" t="s">
        <v>329</v>
      </c>
      <c r="L215" s="382" t="s">
        <v>547</v>
      </c>
      <c r="M215" s="1168"/>
    </row>
    <row r="216" spans="1:13" ht="23.25">
      <c r="A216" s="1178"/>
      <c r="B216" s="1259" t="s">
        <v>557</v>
      </c>
      <c r="C216" s="1260"/>
      <c r="D216" s="1260"/>
      <c r="E216" s="1260"/>
      <c r="F216" s="1260"/>
      <c r="G216" s="1260"/>
      <c r="H216" s="1260"/>
      <c r="I216" s="1260"/>
      <c r="J216" s="1260"/>
      <c r="K216" s="1260"/>
      <c r="L216" s="1261"/>
      <c r="M216" s="1168"/>
    </row>
    <row r="217" spans="1:13" ht="22.5">
      <c r="A217" s="1178"/>
      <c r="B217" s="1117" t="s">
        <v>150</v>
      </c>
      <c r="C217" s="1117"/>
      <c r="D217" s="1117"/>
      <c r="E217" s="1117"/>
      <c r="F217" s="1117"/>
      <c r="G217" s="1117"/>
      <c r="H217" s="1116" t="s">
        <v>151</v>
      </c>
      <c r="I217" s="1117"/>
      <c r="J217" s="1117"/>
      <c r="K217" s="1117"/>
      <c r="L217" s="1119"/>
      <c r="M217" s="1168"/>
    </row>
    <row r="218" spans="1:13" ht="23.25">
      <c r="A218" s="1178"/>
      <c r="B218" s="1258" t="s">
        <v>154</v>
      </c>
      <c r="C218" s="1174"/>
      <c r="D218" s="1174"/>
      <c r="E218" s="1174"/>
      <c r="F218" s="1174"/>
      <c r="G218" s="1175"/>
      <c r="H218" s="1094" t="s">
        <v>544</v>
      </c>
      <c r="I218" s="1095"/>
      <c r="J218" s="1095"/>
      <c r="K218" s="1095"/>
      <c r="L218" s="1105"/>
      <c r="M218" s="1168"/>
    </row>
    <row r="219" spans="1:13" ht="23.25">
      <c r="A219" s="1178"/>
      <c r="B219" s="1153" t="s">
        <v>296</v>
      </c>
      <c r="C219" s="1154"/>
      <c r="D219" s="1154"/>
      <c r="E219" s="1154"/>
      <c r="F219" s="1154"/>
      <c r="G219" s="1155"/>
      <c r="H219" s="1097" t="s">
        <v>295</v>
      </c>
      <c r="I219" s="1098"/>
      <c r="J219" s="1098"/>
      <c r="K219" s="1098"/>
      <c r="L219" s="1099"/>
      <c r="M219" s="1168"/>
    </row>
    <row r="220" spans="1:13" ht="23.25">
      <c r="A220" s="1178"/>
      <c r="B220" s="1094" t="s">
        <v>297</v>
      </c>
      <c r="C220" s="1095"/>
      <c r="D220" s="1095"/>
      <c r="E220" s="1095"/>
      <c r="F220" s="1095"/>
      <c r="G220" s="1096"/>
      <c r="H220" s="1094" t="s">
        <v>299</v>
      </c>
      <c r="I220" s="1095"/>
      <c r="J220" s="1095"/>
      <c r="K220" s="1095"/>
      <c r="L220" s="1105"/>
      <c r="M220" s="1168"/>
    </row>
    <row r="221" spans="1:13" ht="75" customHeight="1" thickBot="1">
      <c r="A221" s="1178"/>
      <c r="B221" s="1167" t="s">
        <v>656</v>
      </c>
      <c r="C221" s="1230"/>
      <c r="D221" s="1230"/>
      <c r="E221" s="1230"/>
      <c r="F221" s="1230"/>
      <c r="G221" s="1230"/>
      <c r="H221" s="1230"/>
      <c r="I221" s="1230"/>
      <c r="J221" s="1230"/>
      <c r="K221" s="1230"/>
      <c r="L221" s="1231"/>
      <c r="M221" s="1168"/>
    </row>
    <row r="222" spans="1:13" ht="22.5">
      <c r="A222" s="1177">
        <v>25</v>
      </c>
      <c r="B222" s="1180" t="s">
        <v>1</v>
      </c>
      <c r="C222" s="1108" t="s">
        <v>13</v>
      </c>
      <c r="D222" s="1110"/>
      <c r="E222" s="1108" t="s">
        <v>223</v>
      </c>
      <c r="F222" s="1109"/>
      <c r="G222" s="1110"/>
      <c r="H222" s="1106" t="s">
        <v>14</v>
      </c>
      <c r="I222" s="1108" t="s">
        <v>15</v>
      </c>
      <c r="J222" s="1109"/>
      <c r="K222" s="1110"/>
      <c r="L222" s="1111" t="s">
        <v>16</v>
      </c>
      <c r="M222" s="1168" t="s">
        <v>222</v>
      </c>
    </row>
    <row r="223" spans="1:13" ht="45.75" thickBot="1">
      <c r="A223" s="1178"/>
      <c r="B223" s="1181"/>
      <c r="C223" s="384" t="s">
        <v>3</v>
      </c>
      <c r="D223" s="384" t="s">
        <v>4</v>
      </c>
      <c r="E223" s="384" t="s">
        <v>5</v>
      </c>
      <c r="F223" s="1172" t="s">
        <v>6</v>
      </c>
      <c r="G223" s="1173"/>
      <c r="H223" s="1107"/>
      <c r="I223" s="384" t="s">
        <v>17</v>
      </c>
      <c r="J223" s="384" t="s">
        <v>18</v>
      </c>
      <c r="K223" s="92" t="s">
        <v>19</v>
      </c>
      <c r="L223" s="1112"/>
      <c r="M223" s="1168"/>
    </row>
    <row r="224" spans="1:13" ht="46.5">
      <c r="A224" s="1178"/>
      <c r="B224" s="305" t="s">
        <v>98</v>
      </c>
      <c r="C224" s="276" t="s">
        <v>567</v>
      </c>
      <c r="D224" s="114">
        <v>45692</v>
      </c>
      <c r="E224" s="261" t="s">
        <v>224</v>
      </c>
      <c r="F224" s="1262" t="s">
        <v>298</v>
      </c>
      <c r="G224" s="1263"/>
      <c r="H224" s="115" t="s">
        <v>559</v>
      </c>
      <c r="I224" s="277" t="s">
        <v>560</v>
      </c>
      <c r="J224" s="277" t="s">
        <v>329</v>
      </c>
      <c r="K224" s="277" t="s">
        <v>329</v>
      </c>
      <c r="L224" s="382" t="s">
        <v>558</v>
      </c>
      <c r="M224" s="1168"/>
    </row>
    <row r="225" spans="1:13" ht="23.25">
      <c r="A225" s="1178"/>
      <c r="B225" s="1259" t="s">
        <v>568</v>
      </c>
      <c r="C225" s="1260"/>
      <c r="D225" s="1260"/>
      <c r="E225" s="1260"/>
      <c r="F225" s="1260"/>
      <c r="G225" s="1260"/>
      <c r="H225" s="1260"/>
      <c r="I225" s="1260"/>
      <c r="J225" s="1260"/>
      <c r="K225" s="1260"/>
      <c r="L225" s="1261"/>
      <c r="M225" s="1168"/>
    </row>
    <row r="226" spans="1:13" ht="22.5">
      <c r="A226" s="1178"/>
      <c r="B226" s="1117" t="s">
        <v>150</v>
      </c>
      <c r="C226" s="1117"/>
      <c r="D226" s="1117"/>
      <c r="E226" s="1117"/>
      <c r="F226" s="1117"/>
      <c r="G226" s="1117"/>
      <c r="H226" s="1116" t="s">
        <v>151</v>
      </c>
      <c r="I226" s="1117"/>
      <c r="J226" s="1117"/>
      <c r="K226" s="1117"/>
      <c r="L226" s="1119"/>
      <c r="M226" s="1168"/>
    </row>
    <row r="227" spans="1:13" ht="23.25">
      <c r="A227" s="1178"/>
      <c r="B227" s="1258" t="s">
        <v>154</v>
      </c>
      <c r="C227" s="1174"/>
      <c r="D227" s="1174"/>
      <c r="E227" s="1174"/>
      <c r="F227" s="1174"/>
      <c r="G227" s="1175"/>
      <c r="H227" s="1094" t="s">
        <v>566</v>
      </c>
      <c r="I227" s="1095"/>
      <c r="J227" s="1095"/>
      <c r="K227" s="1095"/>
      <c r="L227" s="1105"/>
      <c r="M227" s="1168"/>
    </row>
    <row r="228" spans="1:13" ht="23.25">
      <c r="A228" s="1178"/>
      <c r="B228" s="1153" t="s">
        <v>296</v>
      </c>
      <c r="C228" s="1154"/>
      <c r="D228" s="1154"/>
      <c r="E228" s="1154"/>
      <c r="F228" s="1154"/>
      <c r="G228" s="1155"/>
      <c r="H228" s="1097" t="s">
        <v>295</v>
      </c>
      <c r="I228" s="1098"/>
      <c r="J228" s="1098"/>
      <c r="K228" s="1098"/>
      <c r="L228" s="1099"/>
      <c r="M228" s="1168"/>
    </row>
    <row r="229" spans="1:13" ht="98.25" customHeight="1" thickBot="1">
      <c r="A229" s="1179"/>
      <c r="B229" s="1167" t="s">
        <v>2127</v>
      </c>
      <c r="C229" s="1230"/>
      <c r="D229" s="1230"/>
      <c r="E229" s="1230"/>
      <c r="F229" s="1230"/>
      <c r="G229" s="1230"/>
      <c r="H229" s="1230"/>
      <c r="I229" s="1230"/>
      <c r="J229" s="1230"/>
      <c r="K229" s="1230"/>
      <c r="L229" s="1231"/>
      <c r="M229" s="1168"/>
    </row>
    <row r="230" spans="1:13" s="90" customFormat="1" ht="23.25" customHeight="1">
      <c r="A230" s="1227">
        <v>26</v>
      </c>
      <c r="B230" s="1163" t="s">
        <v>1</v>
      </c>
      <c r="C230" s="1108" t="s">
        <v>13</v>
      </c>
      <c r="D230" s="1110"/>
      <c r="E230" s="1108" t="s">
        <v>223</v>
      </c>
      <c r="F230" s="1109"/>
      <c r="G230" s="1109"/>
      <c r="H230" s="1106" t="s">
        <v>14</v>
      </c>
      <c r="I230" s="1108" t="s">
        <v>15</v>
      </c>
      <c r="J230" s="1108"/>
      <c r="K230" s="1109"/>
      <c r="L230" s="1111" t="s">
        <v>16</v>
      </c>
      <c r="M230" s="1168" t="s">
        <v>222</v>
      </c>
    </row>
    <row r="231" spans="1:13" s="90" customFormat="1" ht="58.5" customHeight="1">
      <c r="A231" s="1228"/>
      <c r="B231" s="1164"/>
      <c r="C231" s="389" t="s">
        <v>3</v>
      </c>
      <c r="D231" s="389" t="s">
        <v>4</v>
      </c>
      <c r="E231" s="389" t="s">
        <v>5</v>
      </c>
      <c r="F231" s="1172" t="s">
        <v>6</v>
      </c>
      <c r="G231" s="1173"/>
      <c r="H231" s="1107"/>
      <c r="I231" s="389" t="s">
        <v>17</v>
      </c>
      <c r="J231" s="389" t="s">
        <v>18</v>
      </c>
      <c r="K231" s="92" t="s">
        <v>19</v>
      </c>
      <c r="L231" s="1112"/>
      <c r="M231" s="1168"/>
    </row>
    <row r="232" spans="1:13" s="90" customFormat="1" ht="61.5" customHeight="1">
      <c r="A232" s="1228"/>
      <c r="B232" s="305" t="s">
        <v>98</v>
      </c>
      <c r="C232" s="276" t="s">
        <v>571</v>
      </c>
      <c r="D232" s="114">
        <v>45705</v>
      </c>
      <c r="E232" s="261" t="s">
        <v>574</v>
      </c>
      <c r="F232" s="911" t="s">
        <v>575</v>
      </c>
      <c r="G232" s="912"/>
      <c r="H232" s="115" t="s">
        <v>577</v>
      </c>
      <c r="I232" s="277" t="s">
        <v>255</v>
      </c>
      <c r="J232" s="277" t="s">
        <v>329</v>
      </c>
      <c r="K232" s="277" t="s">
        <v>329</v>
      </c>
      <c r="L232" s="363" t="s">
        <v>572</v>
      </c>
      <c r="M232" s="1168"/>
    </row>
    <row r="233" spans="1:13" s="90" customFormat="1" ht="28.5" customHeight="1">
      <c r="A233" s="1228"/>
      <c r="B233" s="1184" t="s">
        <v>578</v>
      </c>
      <c r="C233" s="1114"/>
      <c r="D233" s="1114"/>
      <c r="E233" s="1114"/>
      <c r="F233" s="1114"/>
      <c r="G233" s="1114"/>
      <c r="H233" s="1114"/>
      <c r="I233" s="1114"/>
      <c r="J233" s="1114"/>
      <c r="K233" s="1114"/>
      <c r="L233" s="1115"/>
      <c r="M233" s="1168"/>
    </row>
    <row r="234" spans="1:13" s="90" customFormat="1" ht="27.75" customHeight="1">
      <c r="A234" s="1228"/>
      <c r="B234" s="1117" t="s">
        <v>150</v>
      </c>
      <c r="C234" s="1117"/>
      <c r="D234" s="1117"/>
      <c r="E234" s="1117"/>
      <c r="F234" s="1117"/>
      <c r="G234" s="1117"/>
      <c r="H234" s="1116" t="s">
        <v>151</v>
      </c>
      <c r="I234" s="1117"/>
      <c r="J234" s="1117"/>
      <c r="K234" s="1117"/>
      <c r="L234" s="1119"/>
      <c r="M234" s="1168"/>
    </row>
    <row r="235" spans="1:13" s="90" customFormat="1" ht="23.25" customHeight="1">
      <c r="A235" s="1228"/>
      <c r="B235" s="1098" t="s">
        <v>154</v>
      </c>
      <c r="C235" s="1098"/>
      <c r="D235" s="1098"/>
      <c r="E235" s="1098"/>
      <c r="F235" s="1098"/>
      <c r="G235" s="1187"/>
      <c r="H235" s="1094" t="s">
        <v>573</v>
      </c>
      <c r="I235" s="1095"/>
      <c r="J235" s="1095"/>
      <c r="K235" s="1095"/>
      <c r="L235" s="1105"/>
      <c r="M235" s="1168"/>
    </row>
    <row r="236" spans="1:13" s="90" customFormat="1" ht="24.75" customHeight="1">
      <c r="A236" s="1228"/>
      <c r="B236" s="1154" t="s">
        <v>296</v>
      </c>
      <c r="C236" s="1154"/>
      <c r="D236" s="1154"/>
      <c r="E236" s="1154"/>
      <c r="F236" s="1154"/>
      <c r="G236" s="1155"/>
      <c r="H236" s="1097" t="s">
        <v>295</v>
      </c>
      <c r="I236" s="1098"/>
      <c r="J236" s="1098"/>
      <c r="K236" s="1098"/>
      <c r="L236" s="1099"/>
      <c r="M236" s="1168"/>
    </row>
    <row r="237" spans="1:13" s="90" customFormat="1" ht="21.75" customHeight="1">
      <c r="A237" s="1228"/>
      <c r="B237" s="1153" t="s">
        <v>297</v>
      </c>
      <c r="C237" s="1154"/>
      <c r="D237" s="1154"/>
      <c r="E237" s="1154"/>
      <c r="F237" s="1154"/>
      <c r="G237" s="1155"/>
      <c r="H237" s="1097" t="s">
        <v>299</v>
      </c>
      <c r="I237" s="1098"/>
      <c r="J237" s="1098"/>
      <c r="K237" s="1098"/>
      <c r="L237" s="1099"/>
      <c r="M237" s="1168"/>
    </row>
    <row r="238" spans="1:13" s="90" customFormat="1" ht="72.75" customHeight="1" collapsed="1" thickBot="1">
      <c r="A238" s="1229"/>
      <c r="B238" s="1184" t="s">
        <v>676</v>
      </c>
      <c r="C238" s="1114"/>
      <c r="D238" s="1114"/>
      <c r="E238" s="1114"/>
      <c r="F238" s="1114"/>
      <c r="G238" s="1114"/>
      <c r="H238" s="1114"/>
      <c r="I238" s="1114"/>
      <c r="J238" s="1114"/>
      <c r="K238" s="1114"/>
      <c r="L238" s="1115"/>
      <c r="M238" s="1168"/>
    </row>
    <row r="239" spans="1:13" ht="22.5" customHeight="1">
      <c r="A239" s="1227">
        <v>27</v>
      </c>
      <c r="B239" s="1163" t="s">
        <v>1</v>
      </c>
      <c r="C239" s="1108" t="s">
        <v>13</v>
      </c>
      <c r="D239" s="1110"/>
      <c r="E239" s="1108" t="s">
        <v>223</v>
      </c>
      <c r="F239" s="1109"/>
      <c r="G239" s="1109"/>
      <c r="H239" s="1106" t="s">
        <v>14</v>
      </c>
      <c r="I239" s="1108" t="s">
        <v>15</v>
      </c>
      <c r="J239" s="1108"/>
      <c r="K239" s="1109"/>
      <c r="L239" s="1111" t="s">
        <v>16</v>
      </c>
      <c r="M239" s="1168" t="s">
        <v>222</v>
      </c>
    </row>
    <row r="240" spans="1:13" ht="45">
      <c r="A240" s="1228"/>
      <c r="B240" s="1164"/>
      <c r="C240" s="392" t="s">
        <v>3</v>
      </c>
      <c r="D240" s="392" t="s">
        <v>4</v>
      </c>
      <c r="E240" s="392" t="s">
        <v>5</v>
      </c>
      <c r="F240" s="1172" t="s">
        <v>6</v>
      </c>
      <c r="G240" s="1173"/>
      <c r="H240" s="1107"/>
      <c r="I240" s="392" t="s">
        <v>17</v>
      </c>
      <c r="J240" s="392" t="s">
        <v>18</v>
      </c>
      <c r="K240" s="92" t="s">
        <v>19</v>
      </c>
      <c r="L240" s="1112"/>
      <c r="M240" s="1168"/>
    </row>
    <row r="241" spans="1:13" ht="46.5">
      <c r="A241" s="1228"/>
      <c r="B241" s="305" t="s">
        <v>98</v>
      </c>
      <c r="C241" s="276" t="s">
        <v>581</v>
      </c>
      <c r="D241" s="114">
        <v>45720</v>
      </c>
      <c r="E241" s="261" t="s">
        <v>224</v>
      </c>
      <c r="F241" s="911" t="s">
        <v>298</v>
      </c>
      <c r="G241" s="912"/>
      <c r="H241" s="115" t="s">
        <v>582</v>
      </c>
      <c r="I241" s="277" t="s">
        <v>584</v>
      </c>
      <c r="J241" s="277" t="s">
        <v>329</v>
      </c>
      <c r="K241" s="277" t="s">
        <v>329</v>
      </c>
      <c r="L241" s="382" t="s">
        <v>583</v>
      </c>
      <c r="M241" s="1168"/>
    </row>
    <row r="242" spans="1:13" ht="24.75" customHeight="1">
      <c r="A242" s="1228"/>
      <c r="B242" s="1184" t="s">
        <v>588</v>
      </c>
      <c r="C242" s="1114"/>
      <c r="D242" s="1114"/>
      <c r="E242" s="1114"/>
      <c r="F242" s="1114"/>
      <c r="G242" s="1114"/>
      <c r="H242" s="1114"/>
      <c r="I242" s="1114"/>
      <c r="J242" s="1114"/>
      <c r="K242" s="1114"/>
      <c r="L242" s="1115"/>
      <c r="M242" s="1168"/>
    </row>
    <row r="243" spans="1:13" ht="22.5">
      <c r="A243" s="1228"/>
      <c r="B243" s="1117" t="s">
        <v>150</v>
      </c>
      <c r="C243" s="1117"/>
      <c r="D243" s="1117"/>
      <c r="E243" s="1117"/>
      <c r="F243" s="1117"/>
      <c r="G243" s="1117"/>
      <c r="H243" s="1116" t="s">
        <v>151</v>
      </c>
      <c r="I243" s="1117"/>
      <c r="J243" s="1117"/>
      <c r="K243" s="1117"/>
      <c r="L243" s="1119"/>
      <c r="M243" s="1168"/>
    </row>
    <row r="244" spans="1:13" ht="23.25">
      <c r="A244" s="1228"/>
      <c r="B244" s="1098" t="s">
        <v>154</v>
      </c>
      <c r="C244" s="1098"/>
      <c r="D244" s="1098"/>
      <c r="E244" s="1098"/>
      <c r="F244" s="1098"/>
      <c r="G244" s="1187"/>
      <c r="H244" s="1094" t="s">
        <v>580</v>
      </c>
      <c r="I244" s="1095"/>
      <c r="J244" s="1095"/>
      <c r="K244" s="1095"/>
      <c r="L244" s="1105"/>
      <c r="M244" s="1168"/>
    </row>
    <row r="245" spans="1:13" ht="23.25">
      <c r="A245" s="1228"/>
      <c r="B245" s="1154" t="s">
        <v>296</v>
      </c>
      <c r="C245" s="1154"/>
      <c r="D245" s="1154"/>
      <c r="E245" s="1154"/>
      <c r="F245" s="1154"/>
      <c r="G245" s="1155"/>
      <c r="H245" s="1097" t="s">
        <v>295</v>
      </c>
      <c r="I245" s="1098"/>
      <c r="J245" s="1098"/>
      <c r="K245" s="1098"/>
      <c r="L245" s="1099"/>
      <c r="M245" s="1168"/>
    </row>
    <row r="246" spans="1:13" ht="23.25">
      <c r="A246" s="1228"/>
      <c r="B246" s="1153" t="s">
        <v>297</v>
      </c>
      <c r="C246" s="1154"/>
      <c r="D246" s="1154"/>
      <c r="E246" s="1154"/>
      <c r="F246" s="1154"/>
      <c r="G246" s="1155"/>
      <c r="H246" s="1097" t="s">
        <v>299</v>
      </c>
      <c r="I246" s="1098"/>
      <c r="J246" s="1098"/>
      <c r="K246" s="1098"/>
      <c r="L246" s="1099"/>
      <c r="M246" s="1168"/>
    </row>
    <row r="247" spans="1:13" ht="99" customHeight="1" thickBot="1">
      <c r="A247" s="1229"/>
      <c r="B247" s="1184" t="s">
        <v>2397</v>
      </c>
      <c r="C247" s="1114"/>
      <c r="D247" s="1114"/>
      <c r="E247" s="1114"/>
      <c r="F247" s="1114"/>
      <c r="G247" s="1114"/>
      <c r="H247" s="1114"/>
      <c r="I247" s="1114"/>
      <c r="J247" s="1114"/>
      <c r="K247" s="1114"/>
      <c r="L247" s="1115"/>
      <c r="M247" s="1168"/>
    </row>
    <row r="248" spans="1:13" ht="22.5" customHeight="1">
      <c r="A248" s="1178">
        <v>28</v>
      </c>
      <c r="B248" s="1222" t="s">
        <v>1</v>
      </c>
      <c r="C248" s="1223" t="s">
        <v>13</v>
      </c>
      <c r="D248" s="1164"/>
      <c r="E248" s="1223" t="s">
        <v>223</v>
      </c>
      <c r="F248" s="1224"/>
      <c r="G248" s="1224"/>
      <c r="H248" s="1225" t="s">
        <v>14</v>
      </c>
      <c r="I248" s="1223" t="s">
        <v>15</v>
      </c>
      <c r="J248" s="1223"/>
      <c r="K248" s="1224"/>
      <c r="L248" s="1226" t="s">
        <v>16</v>
      </c>
    </row>
    <row r="249" spans="1:13" ht="45">
      <c r="A249" s="1178"/>
      <c r="B249" s="1164"/>
      <c r="C249" s="393" t="s">
        <v>3</v>
      </c>
      <c r="D249" s="393" t="s">
        <v>4</v>
      </c>
      <c r="E249" s="393" t="s">
        <v>5</v>
      </c>
      <c r="F249" s="1172" t="s">
        <v>6</v>
      </c>
      <c r="G249" s="1173"/>
      <c r="H249" s="1107"/>
      <c r="I249" s="393" t="s">
        <v>17</v>
      </c>
      <c r="J249" s="393" t="s">
        <v>18</v>
      </c>
      <c r="K249" s="92" t="s">
        <v>19</v>
      </c>
      <c r="L249" s="1112"/>
    </row>
    <row r="250" spans="1:13" ht="409.6" customHeight="1">
      <c r="A250" s="1178"/>
      <c r="B250" s="305" t="s">
        <v>94</v>
      </c>
      <c r="C250" s="442" t="s">
        <v>2115</v>
      </c>
      <c r="D250" s="441" t="s">
        <v>770</v>
      </c>
      <c r="E250" s="443" t="s">
        <v>657</v>
      </c>
      <c r="F250" s="1194" t="s">
        <v>760</v>
      </c>
      <c r="G250" s="1195"/>
      <c r="H250" s="115" t="s">
        <v>771</v>
      </c>
      <c r="I250" s="277" t="s">
        <v>625</v>
      </c>
      <c r="J250" s="277" t="s">
        <v>329</v>
      </c>
      <c r="K250" s="277" t="s">
        <v>772</v>
      </c>
      <c r="L250" s="440" t="s">
        <v>773</v>
      </c>
    </row>
    <row r="251" spans="1:13" ht="73.5" customHeight="1">
      <c r="A251" s="1178"/>
      <c r="B251" s="1184" t="s">
        <v>626</v>
      </c>
      <c r="C251" s="1114"/>
      <c r="D251" s="1114"/>
      <c r="E251" s="1114"/>
      <c r="F251" s="1114"/>
      <c r="G251" s="1114"/>
      <c r="H251" s="1114"/>
      <c r="I251" s="1114"/>
      <c r="J251" s="1114"/>
      <c r="K251" s="1114"/>
      <c r="L251" s="1115"/>
    </row>
    <row r="252" spans="1:13" ht="22.5">
      <c r="A252" s="1178"/>
      <c r="B252" s="1117" t="s">
        <v>150</v>
      </c>
      <c r="C252" s="1117"/>
      <c r="D252" s="1117"/>
      <c r="E252" s="1117"/>
      <c r="F252" s="1117"/>
      <c r="G252" s="1117"/>
      <c r="H252" s="1116" t="s">
        <v>151</v>
      </c>
      <c r="I252" s="1117"/>
      <c r="J252" s="1117"/>
      <c r="K252" s="1117"/>
      <c r="L252" s="1119"/>
    </row>
    <row r="253" spans="1:13" ht="23.25">
      <c r="A253" s="1178"/>
      <c r="B253" s="1098" t="s">
        <v>154</v>
      </c>
      <c r="C253" s="1098"/>
      <c r="D253" s="1098"/>
      <c r="E253" s="1098"/>
      <c r="F253" s="1098"/>
      <c r="G253" s="1187"/>
      <c r="H253" s="1094" t="s">
        <v>585</v>
      </c>
      <c r="I253" s="1095"/>
      <c r="J253" s="1095"/>
      <c r="K253" s="1095"/>
      <c r="L253" s="1105"/>
    </row>
    <row r="254" spans="1:13" ht="23.25">
      <c r="A254" s="1178"/>
      <c r="B254" s="1154" t="s">
        <v>294</v>
      </c>
      <c r="C254" s="1154"/>
      <c r="D254" s="1154"/>
      <c r="E254" s="1154"/>
      <c r="F254" s="1154"/>
      <c r="G254" s="1155"/>
      <c r="H254" s="1097" t="s">
        <v>295</v>
      </c>
      <c r="I254" s="1098"/>
      <c r="J254" s="1098"/>
      <c r="K254" s="1098"/>
      <c r="L254" s="1099"/>
    </row>
    <row r="255" spans="1:13" ht="264" customHeight="1" thickBot="1">
      <c r="A255" s="1178"/>
      <c r="B255" s="1184" t="s">
        <v>2116</v>
      </c>
      <c r="C255" s="1114"/>
      <c r="D255" s="1114"/>
      <c r="E255" s="1114"/>
      <c r="F255" s="1114"/>
      <c r="G255" s="1114"/>
      <c r="H255" s="1114"/>
      <c r="I255" s="1114"/>
      <c r="J255" s="1114"/>
      <c r="K255" s="1114"/>
      <c r="L255" s="1115"/>
    </row>
    <row r="256" spans="1:13" ht="22.5">
      <c r="A256" s="1264">
        <v>29</v>
      </c>
      <c r="B256" s="1267" t="s">
        <v>1</v>
      </c>
      <c r="C256" s="1269" t="s">
        <v>13</v>
      </c>
      <c r="D256" s="1270"/>
      <c r="E256" s="1269" t="s">
        <v>223</v>
      </c>
      <c r="F256" s="1271"/>
      <c r="G256" s="1270"/>
      <c r="H256" s="1272" t="s">
        <v>14</v>
      </c>
      <c r="I256" s="1269" t="s">
        <v>15</v>
      </c>
      <c r="J256" s="1271"/>
      <c r="K256" s="1270"/>
      <c r="L256" s="1274" t="s">
        <v>16</v>
      </c>
    </row>
    <row r="257" spans="1:13" ht="45">
      <c r="A257" s="1265"/>
      <c r="B257" s="1268"/>
      <c r="C257" s="419" t="s">
        <v>3</v>
      </c>
      <c r="D257" s="419" t="s">
        <v>4</v>
      </c>
      <c r="E257" s="419" t="s">
        <v>5</v>
      </c>
      <c r="F257" s="1276" t="s">
        <v>6</v>
      </c>
      <c r="G257" s="1277"/>
      <c r="H257" s="1273"/>
      <c r="I257" s="419" t="s">
        <v>17</v>
      </c>
      <c r="J257" s="419" t="s">
        <v>18</v>
      </c>
      <c r="K257" s="420" t="s">
        <v>19</v>
      </c>
      <c r="L257" s="1275"/>
    </row>
    <row r="258" spans="1:13" ht="219.75" customHeight="1">
      <c r="A258" s="1265"/>
      <c r="B258" s="421" t="s">
        <v>101</v>
      </c>
      <c r="C258" s="422" t="s">
        <v>844</v>
      </c>
      <c r="D258" s="423" t="s">
        <v>845</v>
      </c>
      <c r="E258" s="424" t="s">
        <v>818</v>
      </c>
      <c r="F258" s="1278" t="s">
        <v>846</v>
      </c>
      <c r="G258" s="1279"/>
      <c r="H258" s="425" t="s">
        <v>101</v>
      </c>
      <c r="I258" s="426" t="s">
        <v>257</v>
      </c>
      <c r="J258" s="426" t="s">
        <v>257</v>
      </c>
      <c r="K258" s="426" t="s">
        <v>257</v>
      </c>
      <c r="L258" s="427" t="s">
        <v>595</v>
      </c>
    </row>
    <row r="259" spans="1:13" ht="71.25" customHeight="1">
      <c r="A259" s="1265"/>
      <c r="B259" s="1280" t="s">
        <v>817</v>
      </c>
      <c r="C259" s="1281"/>
      <c r="D259" s="1281"/>
      <c r="E259" s="1281"/>
      <c r="F259" s="1281"/>
      <c r="G259" s="1281"/>
      <c r="H259" s="1281"/>
      <c r="I259" s="1281"/>
      <c r="J259" s="1281"/>
      <c r="K259" s="1281"/>
      <c r="L259" s="1282"/>
    </row>
    <row r="260" spans="1:13" ht="22.5">
      <c r="A260" s="1265"/>
      <c r="B260" s="1283" t="s">
        <v>150</v>
      </c>
      <c r="C260" s="1284"/>
      <c r="D260" s="1284"/>
      <c r="E260" s="1284"/>
      <c r="F260" s="1284"/>
      <c r="G260" s="1285"/>
      <c r="H260" s="1286" t="s">
        <v>151</v>
      </c>
      <c r="I260" s="1284"/>
      <c r="J260" s="1284"/>
      <c r="K260" s="1284"/>
      <c r="L260" s="1287"/>
    </row>
    <row r="261" spans="1:13" ht="23.25">
      <c r="A261" s="1265"/>
      <c r="B261" s="1288" t="s">
        <v>154</v>
      </c>
      <c r="C261" s="1289"/>
      <c r="D261" s="1289"/>
      <c r="E261" s="1289"/>
      <c r="F261" s="1289"/>
      <c r="G261" s="1290"/>
      <c r="H261" s="1291" t="s">
        <v>593</v>
      </c>
      <c r="I261" s="1292"/>
      <c r="J261" s="1292"/>
      <c r="K261" s="1292"/>
      <c r="L261" s="1293"/>
    </row>
    <row r="262" spans="1:13" ht="23.25">
      <c r="A262" s="1265"/>
      <c r="B262" s="1294" t="s">
        <v>294</v>
      </c>
      <c r="C262" s="1295"/>
      <c r="D262" s="1295"/>
      <c r="E262" s="1295"/>
      <c r="F262" s="1295"/>
      <c r="G262" s="1296"/>
      <c r="H262" s="1297" t="s">
        <v>256</v>
      </c>
      <c r="I262" s="1298"/>
      <c r="J262" s="1298"/>
      <c r="K262" s="1298"/>
      <c r="L262" s="1299"/>
    </row>
    <row r="263" spans="1:13" ht="27" customHeight="1" thickBot="1">
      <c r="A263" s="1266"/>
      <c r="B263" s="1193" t="s">
        <v>1658</v>
      </c>
      <c r="C263" s="1165"/>
      <c r="D263" s="1165"/>
      <c r="E263" s="1165"/>
      <c r="F263" s="1165"/>
      <c r="G263" s="1165"/>
      <c r="H263" s="1165"/>
      <c r="I263" s="1165"/>
      <c r="J263" s="1165"/>
      <c r="K263" s="1165"/>
      <c r="L263" s="1166"/>
    </row>
    <row r="264" spans="1:13" s="90" customFormat="1" ht="33.75" customHeight="1" outlineLevel="1">
      <c r="A264" s="1177">
        <v>30</v>
      </c>
      <c r="B264" s="1180" t="s">
        <v>1</v>
      </c>
      <c r="C264" s="1108" t="s">
        <v>13</v>
      </c>
      <c r="D264" s="1110"/>
      <c r="E264" s="1108" t="s">
        <v>223</v>
      </c>
      <c r="F264" s="1109"/>
      <c r="G264" s="1110"/>
      <c r="H264" s="1106" t="s">
        <v>14</v>
      </c>
      <c r="I264" s="1108" t="s">
        <v>15</v>
      </c>
      <c r="J264" s="1109"/>
      <c r="K264" s="1110"/>
      <c r="L264" s="1111" t="s">
        <v>16</v>
      </c>
      <c r="M264"/>
    </row>
    <row r="265" spans="1:13" s="90" customFormat="1" ht="45" outlineLevel="1">
      <c r="A265" s="1190"/>
      <c r="B265" s="1181"/>
      <c r="C265" s="439" t="s">
        <v>3</v>
      </c>
      <c r="D265" s="439" t="s">
        <v>4</v>
      </c>
      <c r="E265" s="439" t="s">
        <v>5</v>
      </c>
      <c r="F265" s="1172" t="s">
        <v>6</v>
      </c>
      <c r="G265" s="1173"/>
      <c r="H265" s="1107"/>
      <c r="I265" s="439" t="s">
        <v>17</v>
      </c>
      <c r="J265" s="439" t="s">
        <v>18</v>
      </c>
      <c r="K265" s="92" t="s">
        <v>19</v>
      </c>
      <c r="L265" s="1112"/>
      <c r="M265"/>
    </row>
    <row r="266" spans="1:13" s="90" customFormat="1" ht="68.25" customHeight="1" outlineLevel="1">
      <c r="A266" s="1190"/>
      <c r="B266" s="305" t="s">
        <v>119</v>
      </c>
      <c r="C266" s="276" t="s">
        <v>618</v>
      </c>
      <c r="D266" s="114">
        <v>45826</v>
      </c>
      <c r="E266" s="261" t="s">
        <v>244</v>
      </c>
      <c r="F266" s="911" t="s">
        <v>245</v>
      </c>
      <c r="G266" s="912"/>
      <c r="H266" s="396" t="s">
        <v>619</v>
      </c>
      <c r="I266" s="277" t="s">
        <v>255</v>
      </c>
      <c r="J266" s="277" t="s">
        <v>255</v>
      </c>
      <c r="K266" s="277" t="s">
        <v>255</v>
      </c>
      <c r="L266" s="363" t="s">
        <v>255</v>
      </c>
      <c r="M266"/>
    </row>
    <row r="267" spans="1:13" s="90" customFormat="1" ht="33.75" customHeight="1" outlineLevel="1">
      <c r="A267" s="1190"/>
      <c r="B267" s="1184" t="s">
        <v>624</v>
      </c>
      <c r="C267" s="1114"/>
      <c r="D267" s="1114"/>
      <c r="E267" s="1114"/>
      <c r="F267" s="1114"/>
      <c r="G267" s="1114"/>
      <c r="H267" s="1114"/>
      <c r="I267" s="1114"/>
      <c r="J267" s="1114"/>
      <c r="K267" s="1114"/>
      <c r="L267" s="1115"/>
      <c r="M267"/>
    </row>
    <row r="268" spans="1:13" s="90" customFormat="1" ht="33.75" customHeight="1" outlineLevel="1">
      <c r="A268" s="1190"/>
      <c r="B268" s="1185" t="s">
        <v>150</v>
      </c>
      <c r="C268" s="1117"/>
      <c r="D268" s="1117"/>
      <c r="E268" s="1117"/>
      <c r="F268" s="1117"/>
      <c r="G268" s="1118"/>
      <c r="H268" s="1116" t="s">
        <v>151</v>
      </c>
      <c r="I268" s="1117"/>
      <c r="J268" s="1117"/>
      <c r="K268" s="1117"/>
      <c r="L268" s="1119"/>
      <c r="M268"/>
    </row>
    <row r="269" spans="1:13" s="90" customFormat="1" ht="33.75" customHeight="1" outlineLevel="1">
      <c r="A269" s="1190"/>
      <c r="B269" s="1188" t="s">
        <v>294</v>
      </c>
      <c r="C269" s="1154"/>
      <c r="D269" s="1154"/>
      <c r="E269" s="1154"/>
      <c r="F269" s="1154"/>
      <c r="G269" s="1155"/>
      <c r="H269" s="1097" t="s">
        <v>295</v>
      </c>
      <c r="I269" s="1098"/>
      <c r="J269" s="1098"/>
      <c r="K269" s="1098"/>
      <c r="L269" s="1099"/>
      <c r="M269"/>
    </row>
    <row r="270" spans="1:13" s="90" customFormat="1" ht="24.75" customHeight="1" outlineLevel="1" thickBot="1">
      <c r="A270" s="1190"/>
      <c r="B270" s="1193" t="s">
        <v>3063</v>
      </c>
      <c r="C270" s="1165"/>
      <c r="D270" s="1165"/>
      <c r="E270" s="1165"/>
      <c r="F270" s="1165"/>
      <c r="G270" s="1165"/>
      <c r="H270" s="1165"/>
      <c r="I270" s="1165"/>
      <c r="J270" s="1165"/>
      <c r="K270" s="1165"/>
      <c r="L270" s="1166"/>
      <c r="M270"/>
    </row>
    <row r="271" spans="1:13" s="90" customFormat="1" ht="33.75" customHeight="1" outlineLevel="1">
      <c r="A271" s="1177">
        <v>31</v>
      </c>
      <c r="B271" s="1180" t="s">
        <v>1</v>
      </c>
      <c r="C271" s="1108" t="s">
        <v>13</v>
      </c>
      <c r="D271" s="1110"/>
      <c r="E271" s="1108" t="s">
        <v>223</v>
      </c>
      <c r="F271" s="1109"/>
      <c r="G271" s="1110"/>
      <c r="H271" s="1106" t="s">
        <v>14</v>
      </c>
      <c r="I271" s="1108" t="s">
        <v>15</v>
      </c>
      <c r="J271" s="1109"/>
      <c r="K271" s="1110"/>
      <c r="L271" s="1111" t="s">
        <v>16</v>
      </c>
    </row>
    <row r="272" spans="1:13" s="90" customFormat="1" ht="45" outlineLevel="1">
      <c r="A272" s="1190"/>
      <c r="B272" s="1181"/>
      <c r="C272" s="447" t="s">
        <v>3</v>
      </c>
      <c r="D272" s="447" t="s">
        <v>4</v>
      </c>
      <c r="E272" s="447" t="s">
        <v>5</v>
      </c>
      <c r="F272" s="1172" t="s">
        <v>6</v>
      </c>
      <c r="G272" s="1173"/>
      <c r="H272" s="1107"/>
      <c r="I272" s="447" t="s">
        <v>17</v>
      </c>
      <c r="J272" s="447" t="s">
        <v>18</v>
      </c>
      <c r="K272" s="92" t="s">
        <v>19</v>
      </c>
      <c r="L272" s="1112"/>
    </row>
    <row r="273" spans="1:13" s="90" customFormat="1" ht="46.5" customHeight="1" outlineLevel="1">
      <c r="A273" s="1190"/>
      <c r="B273" s="305" t="s">
        <v>98</v>
      </c>
      <c r="C273" s="276" t="s">
        <v>645</v>
      </c>
      <c r="D273" s="114">
        <v>45827</v>
      </c>
      <c r="E273" s="261" t="s">
        <v>420</v>
      </c>
      <c r="F273" s="911" t="s">
        <v>419</v>
      </c>
      <c r="G273" s="912"/>
      <c r="H273" s="396" t="s">
        <v>646</v>
      </c>
      <c r="I273" s="277" t="s">
        <v>255</v>
      </c>
      <c r="J273" s="277" t="s">
        <v>255</v>
      </c>
      <c r="K273" s="277" t="s">
        <v>255</v>
      </c>
      <c r="L273" s="363" t="s">
        <v>647</v>
      </c>
    </row>
    <row r="274" spans="1:13" s="90" customFormat="1" ht="33.75" customHeight="1" outlineLevel="1">
      <c r="A274" s="1190"/>
      <c r="B274" s="1113" t="s">
        <v>648</v>
      </c>
      <c r="C274" s="1114"/>
      <c r="D274" s="1114"/>
      <c r="E274" s="1114"/>
      <c r="F274" s="1114"/>
      <c r="G274" s="1114"/>
      <c r="H274" s="1114"/>
      <c r="I274" s="1114"/>
      <c r="J274" s="1114"/>
      <c r="K274" s="1114"/>
      <c r="L274" s="1115"/>
    </row>
    <row r="275" spans="1:13" s="90" customFormat="1" ht="33.75" customHeight="1" outlineLevel="1">
      <c r="A275" s="1190"/>
      <c r="B275" s="1185" t="s">
        <v>150</v>
      </c>
      <c r="C275" s="1117"/>
      <c r="D275" s="1117"/>
      <c r="E275" s="1117"/>
      <c r="F275" s="1117"/>
      <c r="G275" s="1118"/>
      <c r="H275" s="1116" t="s">
        <v>151</v>
      </c>
      <c r="I275" s="1117"/>
      <c r="J275" s="1117"/>
      <c r="K275" s="1117"/>
      <c r="L275" s="1119"/>
    </row>
    <row r="276" spans="1:13" s="90" customFormat="1" ht="23.25" outlineLevel="1">
      <c r="A276" s="1190"/>
      <c r="B276" s="1192" t="s">
        <v>154</v>
      </c>
      <c r="C276" s="1174"/>
      <c r="D276" s="1174"/>
      <c r="E276" s="1174"/>
      <c r="F276" s="1174"/>
      <c r="G276" s="1175"/>
      <c r="H276" s="1094" t="s">
        <v>649</v>
      </c>
      <c r="I276" s="1095"/>
      <c r="J276" s="1095"/>
      <c r="K276" s="1095"/>
      <c r="L276" s="1105"/>
    </row>
    <row r="277" spans="1:13" s="90" customFormat="1" ht="23.25" outlineLevel="1">
      <c r="A277" s="1190"/>
      <c r="B277" s="1188" t="s">
        <v>294</v>
      </c>
      <c r="C277" s="1154"/>
      <c r="D277" s="1154"/>
      <c r="E277" s="1154"/>
      <c r="F277" s="1154"/>
      <c r="G277" s="1155"/>
      <c r="H277" s="1097" t="s">
        <v>295</v>
      </c>
      <c r="I277" s="1098"/>
      <c r="J277" s="1098"/>
      <c r="K277" s="1098"/>
      <c r="L277" s="1099"/>
    </row>
    <row r="278" spans="1:13" s="90" customFormat="1" ht="25.5" customHeight="1" outlineLevel="1" thickBot="1">
      <c r="A278" s="1191"/>
      <c r="B278" s="1193" t="s">
        <v>2385</v>
      </c>
      <c r="C278" s="1165"/>
      <c r="D278" s="1165"/>
      <c r="E278" s="1165"/>
      <c r="F278" s="1165"/>
      <c r="G278" s="1165"/>
      <c r="H278" s="1165"/>
      <c r="I278" s="1165"/>
      <c r="J278" s="1165"/>
      <c r="K278" s="1165"/>
      <c r="L278" s="1166"/>
    </row>
    <row r="279" spans="1:13" ht="22.5">
      <c r="A279" s="1177">
        <v>32</v>
      </c>
      <c r="B279" s="1180" t="s">
        <v>1</v>
      </c>
      <c r="C279" s="1108" t="s">
        <v>13</v>
      </c>
      <c r="D279" s="1110"/>
      <c r="E279" s="1108" t="s">
        <v>223</v>
      </c>
      <c r="F279" s="1109"/>
      <c r="G279" s="1110"/>
      <c r="H279" s="1106" t="s">
        <v>14</v>
      </c>
      <c r="I279" s="1108" t="s">
        <v>15</v>
      </c>
      <c r="J279" s="1109"/>
      <c r="K279" s="1110"/>
      <c r="L279" s="1111" t="s">
        <v>16</v>
      </c>
      <c r="M279" s="1168" t="s">
        <v>222</v>
      </c>
    </row>
    <row r="280" spans="1:13" ht="45">
      <c r="A280" s="1190"/>
      <c r="B280" s="1181"/>
      <c r="C280" s="447" t="s">
        <v>3</v>
      </c>
      <c r="D280" s="447" t="s">
        <v>4</v>
      </c>
      <c r="E280" s="447" t="s">
        <v>5</v>
      </c>
      <c r="F280" s="1172" t="s">
        <v>6</v>
      </c>
      <c r="G280" s="1173"/>
      <c r="H280" s="1107"/>
      <c r="I280" s="447" t="s">
        <v>17</v>
      </c>
      <c r="J280" s="447" t="s">
        <v>18</v>
      </c>
      <c r="K280" s="92" t="s">
        <v>19</v>
      </c>
      <c r="L280" s="1112"/>
      <c r="M280" s="1168"/>
    </row>
    <row r="281" spans="1:13" ht="46.5">
      <c r="A281" s="1190"/>
      <c r="B281" s="305" t="s">
        <v>110</v>
      </c>
      <c r="C281" s="276" t="s">
        <v>640</v>
      </c>
      <c r="D281" s="114">
        <v>45848</v>
      </c>
      <c r="E281" s="277" t="s">
        <v>637</v>
      </c>
      <c r="F281" s="1219" t="s">
        <v>637</v>
      </c>
      <c r="G281" s="1220"/>
      <c r="H281" s="396" t="s">
        <v>110</v>
      </c>
      <c r="I281" s="277" t="s">
        <v>257</v>
      </c>
      <c r="J281" s="277" t="s">
        <v>329</v>
      </c>
      <c r="K281" s="277" t="s">
        <v>257</v>
      </c>
      <c r="L281" s="363" t="s">
        <v>641</v>
      </c>
      <c r="M281" s="1168"/>
    </row>
    <row r="282" spans="1:13" ht="22.5">
      <c r="A282" s="1190"/>
      <c r="B282" s="1184" t="s">
        <v>644</v>
      </c>
      <c r="C282" s="1114"/>
      <c r="D282" s="1114"/>
      <c r="E282" s="1114"/>
      <c r="F282" s="1114"/>
      <c r="G282" s="1114"/>
      <c r="H282" s="1114"/>
      <c r="I282" s="1114"/>
      <c r="J282" s="1114"/>
      <c r="K282" s="1114"/>
      <c r="L282" s="1115"/>
      <c r="M282" s="1168"/>
    </row>
    <row r="283" spans="1:13" ht="22.5">
      <c r="A283" s="1190"/>
      <c r="B283" s="1185" t="s">
        <v>150</v>
      </c>
      <c r="C283" s="1117"/>
      <c r="D283" s="1117"/>
      <c r="E283" s="1117"/>
      <c r="F283" s="1117"/>
      <c r="G283" s="1118"/>
      <c r="H283" s="1116" t="s">
        <v>151</v>
      </c>
      <c r="I283" s="1117"/>
      <c r="J283" s="1117"/>
      <c r="K283" s="1117"/>
      <c r="L283" s="1119"/>
      <c r="M283" s="1168"/>
    </row>
    <row r="284" spans="1:13" ht="23.25">
      <c r="A284" s="1190"/>
      <c r="B284" s="1192" t="s">
        <v>154</v>
      </c>
      <c r="C284" s="1174"/>
      <c r="D284" s="1174"/>
      <c r="E284" s="1174"/>
      <c r="F284" s="1174"/>
      <c r="G284" s="1175"/>
      <c r="H284" s="1094" t="s">
        <v>642</v>
      </c>
      <c r="I284" s="1095"/>
      <c r="J284" s="1095"/>
      <c r="K284" s="1095"/>
      <c r="L284" s="1105"/>
      <c r="M284" s="1168"/>
    </row>
    <row r="285" spans="1:13" ht="23.25">
      <c r="A285" s="1190"/>
      <c r="B285" s="1188" t="s">
        <v>294</v>
      </c>
      <c r="C285" s="1154"/>
      <c r="D285" s="1154"/>
      <c r="E285" s="1154"/>
      <c r="F285" s="1154"/>
      <c r="G285" s="1155"/>
      <c r="H285" s="1097" t="s">
        <v>295</v>
      </c>
      <c r="I285" s="1098"/>
      <c r="J285" s="1098"/>
      <c r="K285" s="1098"/>
      <c r="L285" s="1099"/>
      <c r="M285" s="1168"/>
    </row>
    <row r="286" spans="1:13" ht="23.25" thickBot="1">
      <c r="A286" s="1190"/>
      <c r="B286" s="1303" t="s">
        <v>830</v>
      </c>
      <c r="C286" s="1165"/>
      <c r="D286" s="1165"/>
      <c r="E286" s="1165"/>
      <c r="F286" s="1165"/>
      <c r="G286" s="1165"/>
      <c r="H286" s="1165"/>
      <c r="I286" s="1165"/>
      <c r="J286" s="1165"/>
      <c r="K286" s="1165"/>
      <c r="L286" s="1166"/>
      <c r="M286" s="1168"/>
    </row>
    <row r="287" spans="1:13" ht="22.5">
      <c r="A287" s="1300">
        <v>33</v>
      </c>
      <c r="B287" s="1163" t="s">
        <v>1</v>
      </c>
      <c r="C287" s="1108" t="s">
        <v>13</v>
      </c>
      <c r="D287" s="1110"/>
      <c r="E287" s="1108" t="s">
        <v>223</v>
      </c>
      <c r="F287" s="1109"/>
      <c r="G287" s="1110"/>
      <c r="H287" s="1106" t="s">
        <v>14</v>
      </c>
      <c r="I287" s="1108" t="s">
        <v>15</v>
      </c>
      <c r="J287" s="1109"/>
      <c r="K287" s="1110"/>
      <c r="L287" s="1111" t="s">
        <v>16</v>
      </c>
      <c r="M287" s="1168" t="s">
        <v>222</v>
      </c>
    </row>
    <row r="288" spans="1:13" ht="45">
      <c r="A288" s="1301"/>
      <c r="B288" s="1164"/>
      <c r="C288" s="448" t="s">
        <v>3</v>
      </c>
      <c r="D288" s="448" t="s">
        <v>4</v>
      </c>
      <c r="E288" s="448" t="s">
        <v>5</v>
      </c>
      <c r="F288" s="1172" t="s">
        <v>6</v>
      </c>
      <c r="G288" s="1173"/>
      <c r="H288" s="1107"/>
      <c r="I288" s="448" t="s">
        <v>17</v>
      </c>
      <c r="J288" s="448" t="s">
        <v>18</v>
      </c>
      <c r="K288" s="92" t="s">
        <v>19</v>
      </c>
      <c r="L288" s="1112"/>
      <c r="M288" s="1168"/>
    </row>
    <row r="289" spans="1:13" ht="46.5">
      <c r="A289" s="1301"/>
      <c r="B289" s="305" t="s">
        <v>98</v>
      </c>
      <c r="C289" s="276" t="s">
        <v>631</v>
      </c>
      <c r="D289" s="114">
        <v>45840</v>
      </c>
      <c r="E289" s="261" t="s">
        <v>132</v>
      </c>
      <c r="F289" s="911" t="s">
        <v>132</v>
      </c>
      <c r="G289" s="912"/>
      <c r="H289" s="396" t="s">
        <v>638</v>
      </c>
      <c r="I289" s="277" t="s">
        <v>635</v>
      </c>
      <c r="J289" s="450">
        <v>1</v>
      </c>
      <c r="K289" s="450">
        <v>1</v>
      </c>
      <c r="L289" s="363" t="s">
        <v>633</v>
      </c>
      <c r="M289" s="1168"/>
    </row>
    <row r="290" spans="1:13" ht="22.5">
      <c r="A290" s="1301"/>
      <c r="B290" s="1114" t="s">
        <v>650</v>
      </c>
      <c r="C290" s="1114"/>
      <c r="D290" s="1114"/>
      <c r="E290" s="1114"/>
      <c r="F290" s="1114"/>
      <c r="G290" s="1114"/>
      <c r="H290" s="1114"/>
      <c r="I290" s="1114"/>
      <c r="J290" s="1114"/>
      <c r="K290" s="1114"/>
      <c r="L290" s="1115"/>
      <c r="M290" s="1168"/>
    </row>
    <row r="291" spans="1:13" ht="22.5">
      <c r="A291" s="1301"/>
      <c r="B291" s="1117" t="s">
        <v>150</v>
      </c>
      <c r="C291" s="1117"/>
      <c r="D291" s="1117"/>
      <c r="E291" s="1117"/>
      <c r="F291" s="1117"/>
      <c r="G291" s="1118"/>
      <c r="H291" s="1116" t="s">
        <v>151</v>
      </c>
      <c r="I291" s="1117"/>
      <c r="J291" s="1117"/>
      <c r="K291" s="1117"/>
      <c r="L291" s="1119"/>
      <c r="M291" s="1168"/>
    </row>
    <row r="292" spans="1:13" ht="23.25">
      <c r="A292" s="1301"/>
      <c r="B292" s="1174" t="s">
        <v>154</v>
      </c>
      <c r="C292" s="1174"/>
      <c r="D292" s="1174"/>
      <c r="E292" s="1174"/>
      <c r="F292" s="1174"/>
      <c r="G292" s="1175"/>
      <c r="H292" s="1094" t="s">
        <v>634</v>
      </c>
      <c r="I292" s="1095"/>
      <c r="J292" s="1095"/>
      <c r="K292" s="1095"/>
      <c r="L292" s="1105"/>
      <c r="M292" s="1168"/>
    </row>
    <row r="293" spans="1:13" ht="23.25">
      <c r="A293" s="1301"/>
      <c r="B293" s="1174" t="s">
        <v>294</v>
      </c>
      <c r="C293" s="1174"/>
      <c r="D293" s="1174"/>
      <c r="E293" s="1174"/>
      <c r="F293" s="1174"/>
      <c r="G293" s="1175"/>
      <c r="H293" s="1094" t="s">
        <v>295</v>
      </c>
      <c r="I293" s="1095"/>
      <c r="J293" s="1095"/>
      <c r="K293" s="1095"/>
      <c r="L293" s="1105"/>
      <c r="M293" s="1168"/>
    </row>
    <row r="294" spans="1:13" ht="120.75" customHeight="1" thickBot="1">
      <c r="A294" s="1302"/>
      <c r="B294" s="1165" t="s">
        <v>1343</v>
      </c>
      <c r="C294" s="1165"/>
      <c r="D294" s="1165"/>
      <c r="E294" s="1165"/>
      <c r="F294" s="1165"/>
      <c r="G294" s="1165"/>
      <c r="H294" s="1165"/>
      <c r="I294" s="1165"/>
      <c r="J294" s="1165"/>
      <c r="K294" s="1165"/>
      <c r="L294" s="1166"/>
      <c r="M294" s="1168"/>
    </row>
    <row r="295" spans="1:13" ht="30" customHeight="1">
      <c r="A295" s="1177">
        <v>34</v>
      </c>
      <c r="B295" s="1180" t="s">
        <v>1</v>
      </c>
      <c r="C295" s="1108" t="s">
        <v>13</v>
      </c>
      <c r="D295" s="1110"/>
      <c r="E295" s="1108" t="s">
        <v>223</v>
      </c>
      <c r="F295" s="1109"/>
      <c r="G295" s="1110"/>
      <c r="H295" s="1106" t="s">
        <v>14</v>
      </c>
      <c r="I295" s="1108" t="s">
        <v>15</v>
      </c>
      <c r="J295" s="1109"/>
      <c r="K295" s="1110"/>
      <c r="L295" s="1111" t="s">
        <v>16</v>
      </c>
      <c r="M295" s="430"/>
    </row>
    <row r="296" spans="1:13" ht="45">
      <c r="A296" s="1190"/>
      <c r="B296" s="1181"/>
      <c r="C296" s="451" t="s">
        <v>3</v>
      </c>
      <c r="D296" s="451" t="s">
        <v>4</v>
      </c>
      <c r="E296" s="451" t="s">
        <v>5</v>
      </c>
      <c r="F296" s="1172" t="s">
        <v>6</v>
      </c>
      <c r="G296" s="1173"/>
      <c r="H296" s="1107"/>
      <c r="I296" s="451" t="s">
        <v>17</v>
      </c>
      <c r="J296" s="451" t="s">
        <v>18</v>
      </c>
      <c r="K296" s="92" t="s">
        <v>19</v>
      </c>
      <c r="L296" s="1112"/>
    </row>
    <row r="297" spans="1:13" ht="345.75" customHeight="1">
      <c r="A297" s="1190"/>
      <c r="B297" s="305" t="s">
        <v>94</v>
      </c>
      <c r="C297" s="276" t="s">
        <v>2118</v>
      </c>
      <c r="D297" s="114" t="s">
        <v>693</v>
      </c>
      <c r="E297" s="348" t="s">
        <v>694</v>
      </c>
      <c r="F297" s="911" t="s">
        <v>695</v>
      </c>
      <c r="G297" s="912"/>
      <c r="H297" s="396" t="s">
        <v>761</v>
      </c>
      <c r="I297" s="277" t="s">
        <v>696</v>
      </c>
      <c r="J297" s="277" t="s">
        <v>683</v>
      </c>
      <c r="K297" s="277" t="s">
        <v>684</v>
      </c>
      <c r="L297" s="363" t="s">
        <v>697</v>
      </c>
    </row>
    <row r="298" spans="1:13" ht="48.75" customHeight="1">
      <c r="A298" s="1190"/>
      <c r="B298" s="1184" t="s">
        <v>698</v>
      </c>
      <c r="C298" s="1114"/>
      <c r="D298" s="1114"/>
      <c r="E298" s="1114"/>
      <c r="F298" s="1114"/>
      <c r="G298" s="1114"/>
      <c r="H298" s="1114"/>
      <c r="I298" s="1114"/>
      <c r="J298" s="1114"/>
      <c r="K298" s="1114"/>
      <c r="L298" s="1115"/>
    </row>
    <row r="299" spans="1:13" ht="22.5">
      <c r="A299" s="1190"/>
      <c r="B299" s="1185" t="s">
        <v>150</v>
      </c>
      <c r="C299" s="1117"/>
      <c r="D299" s="1117"/>
      <c r="E299" s="1117"/>
      <c r="F299" s="1117"/>
      <c r="G299" s="1118"/>
      <c r="H299" s="1116" t="s">
        <v>151</v>
      </c>
      <c r="I299" s="1117"/>
      <c r="J299" s="1117"/>
      <c r="K299" s="1117"/>
      <c r="L299" s="1119"/>
    </row>
    <row r="300" spans="1:13" ht="23.25">
      <c r="A300" s="1190"/>
      <c r="B300" s="1188" t="s">
        <v>154</v>
      </c>
      <c r="C300" s="1154"/>
      <c r="D300" s="1154"/>
      <c r="E300" s="1154"/>
      <c r="F300" s="1154"/>
      <c r="G300" s="1155"/>
      <c r="H300" s="1097" t="s">
        <v>685</v>
      </c>
      <c r="I300" s="1098"/>
      <c r="J300" s="1098"/>
      <c r="K300" s="1098"/>
      <c r="L300" s="1099"/>
    </row>
    <row r="301" spans="1:13" ht="23.25">
      <c r="A301" s="1190"/>
      <c r="B301" s="1188" t="s">
        <v>296</v>
      </c>
      <c r="C301" s="1154"/>
      <c r="D301" s="1154"/>
      <c r="E301" s="1154"/>
      <c r="F301" s="1154"/>
      <c r="G301" s="1155"/>
      <c r="H301" s="1097" t="s">
        <v>295</v>
      </c>
      <c r="I301" s="1098"/>
      <c r="J301" s="1098"/>
      <c r="K301" s="1098"/>
      <c r="L301" s="1099"/>
    </row>
    <row r="302" spans="1:13" ht="23.25">
      <c r="A302" s="1190"/>
      <c r="B302" s="1188" t="s">
        <v>297</v>
      </c>
      <c r="C302" s="1154"/>
      <c r="D302" s="1154"/>
      <c r="E302" s="1154"/>
      <c r="F302" s="1154"/>
      <c r="G302" s="1155"/>
      <c r="H302" s="1097" t="s">
        <v>299</v>
      </c>
      <c r="I302" s="1098"/>
      <c r="J302" s="1098"/>
      <c r="K302" s="1098"/>
      <c r="L302" s="1099"/>
    </row>
    <row r="303" spans="1:13" ht="55.5" customHeight="1" thickBot="1">
      <c r="A303" s="1191"/>
      <c r="B303" s="1189" t="s">
        <v>2119</v>
      </c>
      <c r="C303" s="1165"/>
      <c r="D303" s="1165"/>
      <c r="E303" s="1165"/>
      <c r="F303" s="1165"/>
      <c r="G303" s="1165"/>
      <c r="H303" s="1165"/>
      <c r="I303" s="1165"/>
      <c r="J303" s="1165"/>
      <c r="K303" s="1165"/>
      <c r="L303" s="1166"/>
    </row>
    <row r="304" spans="1:13" ht="22.5">
      <c r="A304" s="1177">
        <v>35</v>
      </c>
      <c r="B304" s="1180" t="s">
        <v>1</v>
      </c>
      <c r="C304" s="1108" t="s">
        <v>13</v>
      </c>
      <c r="D304" s="1110"/>
      <c r="E304" s="1108" t="s">
        <v>223</v>
      </c>
      <c r="F304" s="1109"/>
      <c r="G304" s="1110"/>
      <c r="H304" s="1106" t="s">
        <v>14</v>
      </c>
      <c r="I304" s="1108" t="s">
        <v>15</v>
      </c>
      <c r="J304" s="1109"/>
      <c r="K304" s="1110"/>
      <c r="L304" s="1111" t="s">
        <v>16</v>
      </c>
      <c r="M304" s="1168" t="s">
        <v>222</v>
      </c>
    </row>
    <row r="305" spans="1:13" ht="45">
      <c r="A305" s="1190"/>
      <c r="B305" s="1181"/>
      <c r="C305" s="452" t="s">
        <v>3</v>
      </c>
      <c r="D305" s="452" t="s">
        <v>4</v>
      </c>
      <c r="E305" s="452" t="s">
        <v>5</v>
      </c>
      <c r="F305" s="1172" t="s">
        <v>6</v>
      </c>
      <c r="G305" s="1173"/>
      <c r="H305" s="1107"/>
      <c r="I305" s="452" t="s">
        <v>17</v>
      </c>
      <c r="J305" s="452" t="s">
        <v>18</v>
      </c>
      <c r="K305" s="92" t="s">
        <v>19</v>
      </c>
      <c r="L305" s="1112"/>
      <c r="M305" s="1168"/>
    </row>
    <row r="306" spans="1:13" ht="46.5">
      <c r="A306" s="1190"/>
      <c r="B306" s="305" t="s">
        <v>98</v>
      </c>
      <c r="C306" s="276" t="s">
        <v>662</v>
      </c>
      <c r="D306" s="114">
        <v>45884</v>
      </c>
      <c r="E306" s="348" t="s">
        <v>420</v>
      </c>
      <c r="F306" s="911" t="s">
        <v>419</v>
      </c>
      <c r="G306" s="912"/>
      <c r="H306" s="396" t="s">
        <v>663</v>
      </c>
      <c r="I306" s="277" t="s">
        <v>255</v>
      </c>
      <c r="J306" s="277" t="s">
        <v>329</v>
      </c>
      <c r="K306" s="277" t="s">
        <v>329</v>
      </c>
      <c r="L306" s="363" t="s">
        <v>664</v>
      </c>
      <c r="M306" s="1168"/>
    </row>
    <row r="307" spans="1:13" ht="22.5">
      <c r="A307" s="1190"/>
      <c r="B307" s="1184" t="s">
        <v>668</v>
      </c>
      <c r="C307" s="1114"/>
      <c r="D307" s="1114"/>
      <c r="E307" s="1114"/>
      <c r="F307" s="1114"/>
      <c r="G307" s="1114"/>
      <c r="H307" s="1114"/>
      <c r="I307" s="1114"/>
      <c r="J307" s="1114"/>
      <c r="K307" s="1114"/>
      <c r="L307" s="1115"/>
      <c r="M307" s="1168"/>
    </row>
    <row r="308" spans="1:13" ht="22.5">
      <c r="A308" s="1190"/>
      <c r="B308" s="1185" t="s">
        <v>150</v>
      </c>
      <c r="C308" s="1117"/>
      <c r="D308" s="1117"/>
      <c r="E308" s="1117"/>
      <c r="F308" s="1117"/>
      <c r="G308" s="1118"/>
      <c r="H308" s="1116" t="s">
        <v>151</v>
      </c>
      <c r="I308" s="1117"/>
      <c r="J308" s="1117"/>
      <c r="K308" s="1117"/>
      <c r="L308" s="1119"/>
      <c r="M308" s="1168"/>
    </row>
    <row r="309" spans="1:13" ht="23.25">
      <c r="A309" s="1190"/>
      <c r="B309" s="1188" t="s">
        <v>154</v>
      </c>
      <c r="C309" s="1154"/>
      <c r="D309" s="1154"/>
      <c r="E309" s="1154"/>
      <c r="F309" s="1154"/>
      <c r="G309" s="1155"/>
      <c r="H309" s="1097" t="s">
        <v>665</v>
      </c>
      <c r="I309" s="1098"/>
      <c r="J309" s="1098"/>
      <c r="K309" s="1098"/>
      <c r="L309" s="1099"/>
      <c r="M309" s="1168"/>
    </row>
    <row r="310" spans="1:13" ht="23.25">
      <c r="A310" s="1190"/>
      <c r="B310" s="1188" t="s">
        <v>296</v>
      </c>
      <c r="C310" s="1154"/>
      <c r="D310" s="1154"/>
      <c r="E310" s="1154"/>
      <c r="F310" s="1154"/>
      <c r="G310" s="1155"/>
      <c r="H310" s="1097" t="s">
        <v>295</v>
      </c>
      <c r="I310" s="1098"/>
      <c r="J310" s="1098"/>
      <c r="K310" s="1098"/>
      <c r="L310" s="1099"/>
      <c r="M310" s="1168"/>
    </row>
    <row r="311" spans="1:13" ht="23.25">
      <c r="A311" s="1190"/>
      <c r="B311" s="1188" t="s">
        <v>297</v>
      </c>
      <c r="C311" s="1154"/>
      <c r="D311" s="1154"/>
      <c r="E311" s="1154"/>
      <c r="F311" s="1154"/>
      <c r="G311" s="1155"/>
      <c r="H311" s="1097" t="s">
        <v>299</v>
      </c>
      <c r="I311" s="1098"/>
      <c r="J311" s="1098"/>
      <c r="K311" s="1098"/>
      <c r="L311" s="1099"/>
      <c r="M311" s="1168"/>
    </row>
    <row r="312" spans="1:13" ht="83.25" customHeight="1" thickBot="1">
      <c r="A312" s="1191"/>
      <c r="B312" s="1189" t="s">
        <v>1895</v>
      </c>
      <c r="C312" s="1165"/>
      <c r="D312" s="1165"/>
      <c r="E312" s="1165"/>
      <c r="F312" s="1165"/>
      <c r="G312" s="1165"/>
      <c r="H312" s="1165"/>
      <c r="I312" s="1165"/>
      <c r="J312" s="1165"/>
      <c r="K312" s="1165"/>
      <c r="L312" s="1166"/>
      <c r="M312" s="1221"/>
    </row>
    <row r="313" spans="1:13" s="90" customFormat="1" ht="33.75" customHeight="1" outlineLevel="1">
      <c r="A313" s="1177">
        <v>36</v>
      </c>
      <c r="B313" s="1180" t="s">
        <v>1</v>
      </c>
      <c r="C313" s="1108" t="s">
        <v>13</v>
      </c>
      <c r="D313" s="1110"/>
      <c r="E313" s="1108" t="s">
        <v>223</v>
      </c>
      <c r="F313" s="1109"/>
      <c r="G313" s="1110"/>
      <c r="H313" s="1106" t="s">
        <v>14</v>
      </c>
      <c r="I313" s="1108" t="s">
        <v>15</v>
      </c>
      <c r="J313" s="1109"/>
      <c r="K313" s="1110"/>
      <c r="L313" s="1111" t="s">
        <v>16</v>
      </c>
      <c r="M313" s="1168" t="s">
        <v>222</v>
      </c>
    </row>
    <row r="314" spans="1:13" s="90" customFormat="1" ht="45" outlineLevel="1">
      <c r="A314" s="1190"/>
      <c r="B314" s="1181"/>
      <c r="C314" s="454" t="s">
        <v>3</v>
      </c>
      <c r="D314" s="454" t="s">
        <v>4</v>
      </c>
      <c r="E314" s="454" t="s">
        <v>5</v>
      </c>
      <c r="F314" s="1172" t="s">
        <v>6</v>
      </c>
      <c r="G314" s="1173"/>
      <c r="H314" s="1107"/>
      <c r="I314" s="454" t="s">
        <v>17</v>
      </c>
      <c r="J314" s="454" t="s">
        <v>18</v>
      </c>
      <c r="K314" s="92" t="s">
        <v>19</v>
      </c>
      <c r="L314" s="1112"/>
      <c r="M314" s="1168"/>
    </row>
    <row r="315" spans="1:13" s="90" customFormat="1" ht="93.75" customHeight="1" outlineLevel="1">
      <c r="A315" s="1190"/>
      <c r="B315" s="305" t="s">
        <v>98</v>
      </c>
      <c r="C315" s="276" t="s">
        <v>669</v>
      </c>
      <c r="D315" s="114">
        <v>45888</v>
      </c>
      <c r="E315" s="348" t="s">
        <v>346</v>
      </c>
      <c r="F315" s="911" t="s">
        <v>347</v>
      </c>
      <c r="G315" s="912"/>
      <c r="H315" s="396" t="s">
        <v>681</v>
      </c>
      <c r="I315" s="277" t="s">
        <v>597</v>
      </c>
      <c r="J315" s="277" t="s">
        <v>597</v>
      </c>
      <c r="K315" s="277" t="s">
        <v>597</v>
      </c>
      <c r="L315" s="363" t="s">
        <v>670</v>
      </c>
      <c r="M315" s="1168"/>
    </row>
    <row r="316" spans="1:13" s="90" customFormat="1" ht="27.75" customHeight="1" outlineLevel="1">
      <c r="A316" s="1190"/>
      <c r="B316" s="1184" t="s">
        <v>679</v>
      </c>
      <c r="C316" s="1114"/>
      <c r="D316" s="1114"/>
      <c r="E316" s="1114"/>
      <c r="F316" s="1114"/>
      <c r="G316" s="1114"/>
      <c r="H316" s="1114"/>
      <c r="I316" s="1114"/>
      <c r="J316" s="1114"/>
      <c r="K316" s="1114"/>
      <c r="L316" s="1115"/>
      <c r="M316" s="1168"/>
    </row>
    <row r="317" spans="1:13" s="90" customFormat="1" ht="33.75" customHeight="1" outlineLevel="1">
      <c r="A317" s="1190"/>
      <c r="B317" s="1185" t="s">
        <v>150</v>
      </c>
      <c r="C317" s="1117"/>
      <c r="D317" s="1117"/>
      <c r="E317" s="1117"/>
      <c r="F317" s="1117"/>
      <c r="G317" s="1118"/>
      <c r="H317" s="1116" t="s">
        <v>151</v>
      </c>
      <c r="I317" s="1117"/>
      <c r="J317" s="1117"/>
      <c r="K317" s="1117"/>
      <c r="L317" s="1119"/>
      <c r="M317" s="1168"/>
    </row>
    <row r="318" spans="1:13" s="90" customFormat="1" ht="24.75" customHeight="1" outlineLevel="1">
      <c r="A318" s="1190"/>
      <c r="B318" s="1188" t="s">
        <v>154</v>
      </c>
      <c r="C318" s="1154"/>
      <c r="D318" s="1154"/>
      <c r="E318" s="1154"/>
      <c r="F318" s="1154"/>
      <c r="G318" s="1155"/>
      <c r="H318" s="1097" t="s">
        <v>671</v>
      </c>
      <c r="I318" s="1098"/>
      <c r="J318" s="1098"/>
      <c r="K318" s="1098"/>
      <c r="L318" s="1099"/>
      <c r="M318" s="1168"/>
    </row>
    <row r="319" spans="1:13" s="90" customFormat="1" ht="26.25" customHeight="1" outlineLevel="1">
      <c r="A319" s="1190"/>
      <c r="B319" s="1188" t="s">
        <v>296</v>
      </c>
      <c r="C319" s="1154"/>
      <c r="D319" s="1154"/>
      <c r="E319" s="1154"/>
      <c r="F319" s="1154"/>
      <c r="G319" s="1155"/>
      <c r="H319" s="1097" t="s">
        <v>295</v>
      </c>
      <c r="I319" s="1098"/>
      <c r="J319" s="1098"/>
      <c r="K319" s="1098"/>
      <c r="L319" s="1099"/>
      <c r="M319" s="1168"/>
    </row>
    <row r="320" spans="1:13" s="90" customFormat="1" ht="24" customHeight="1" outlineLevel="1">
      <c r="A320" s="1190"/>
      <c r="B320" s="1188" t="s">
        <v>297</v>
      </c>
      <c r="C320" s="1154"/>
      <c r="D320" s="1154"/>
      <c r="E320" s="1154"/>
      <c r="F320" s="1154"/>
      <c r="G320" s="1155"/>
      <c r="H320" s="1097" t="s">
        <v>299</v>
      </c>
      <c r="I320" s="1098"/>
      <c r="J320" s="1098"/>
      <c r="K320" s="1098"/>
      <c r="L320" s="1099"/>
      <c r="M320" s="1168"/>
    </row>
    <row r="321" spans="1:13" s="90" customFormat="1" ht="27" customHeight="1" outlineLevel="1" thickBot="1">
      <c r="A321" s="1191"/>
      <c r="B321" s="1189" t="s">
        <v>815</v>
      </c>
      <c r="C321" s="1165"/>
      <c r="D321" s="1165"/>
      <c r="E321" s="1165"/>
      <c r="F321" s="1165"/>
      <c r="G321" s="1165"/>
      <c r="H321" s="1165"/>
      <c r="I321" s="1165"/>
      <c r="J321" s="1165"/>
      <c r="K321" s="1165"/>
      <c r="L321" s="1166"/>
      <c r="M321" s="1221"/>
    </row>
    <row r="322" spans="1:13" s="90" customFormat="1" ht="33.75" customHeight="1" outlineLevel="1">
      <c r="A322" s="1177">
        <v>37</v>
      </c>
      <c r="B322" s="1180" t="s">
        <v>1</v>
      </c>
      <c r="C322" s="1108" t="s">
        <v>13</v>
      </c>
      <c r="D322" s="1110"/>
      <c r="E322" s="1108" t="s">
        <v>223</v>
      </c>
      <c r="F322" s="1109"/>
      <c r="G322" s="1110"/>
      <c r="H322" s="1106" t="s">
        <v>14</v>
      </c>
      <c r="I322" s="1108" t="s">
        <v>15</v>
      </c>
      <c r="J322" s="1109"/>
      <c r="K322" s="1110"/>
      <c r="L322" s="1111" t="s">
        <v>16</v>
      </c>
      <c r="M322"/>
    </row>
    <row r="323" spans="1:13" s="90" customFormat="1" ht="45" outlineLevel="1">
      <c r="A323" s="1190"/>
      <c r="B323" s="1181"/>
      <c r="C323" s="454" t="s">
        <v>3</v>
      </c>
      <c r="D323" s="454" t="s">
        <v>4</v>
      </c>
      <c r="E323" s="454" t="s">
        <v>5</v>
      </c>
      <c r="F323" s="1172" t="s">
        <v>6</v>
      </c>
      <c r="G323" s="1173"/>
      <c r="H323" s="1107"/>
      <c r="I323" s="454" t="s">
        <v>17</v>
      </c>
      <c r="J323" s="454" t="s">
        <v>18</v>
      </c>
      <c r="K323" s="92" t="s">
        <v>19</v>
      </c>
      <c r="L323" s="1112"/>
      <c r="M323"/>
    </row>
    <row r="324" spans="1:13" s="90" customFormat="1" ht="69.75" outlineLevel="1">
      <c r="A324" s="1190"/>
      <c r="B324" s="305" t="s">
        <v>98</v>
      </c>
      <c r="C324" s="276" t="s">
        <v>672</v>
      </c>
      <c r="D324" s="114">
        <v>45889</v>
      </c>
      <c r="E324" s="348" t="s">
        <v>346</v>
      </c>
      <c r="F324" s="911" t="s">
        <v>347</v>
      </c>
      <c r="G324" s="912"/>
      <c r="H324" s="396" t="s">
        <v>673</v>
      </c>
      <c r="I324" s="277" t="s">
        <v>255</v>
      </c>
      <c r="J324" s="277" t="s">
        <v>329</v>
      </c>
      <c r="K324" s="277" t="s">
        <v>329</v>
      </c>
      <c r="L324" s="363" t="s">
        <v>670</v>
      </c>
      <c r="M324"/>
    </row>
    <row r="325" spans="1:13" s="90" customFormat="1" ht="24.75" customHeight="1" outlineLevel="1">
      <c r="A325" s="1190"/>
      <c r="B325" s="1184" t="s">
        <v>680</v>
      </c>
      <c r="C325" s="1114"/>
      <c r="D325" s="1114"/>
      <c r="E325" s="1114"/>
      <c r="F325" s="1114"/>
      <c r="G325" s="1114"/>
      <c r="H325" s="1114"/>
      <c r="I325" s="1114"/>
      <c r="J325" s="1114"/>
      <c r="K325" s="1114"/>
      <c r="L325" s="1115"/>
      <c r="M325"/>
    </row>
    <row r="326" spans="1:13" s="90" customFormat="1" ht="26.25" customHeight="1" outlineLevel="1">
      <c r="A326" s="1190"/>
      <c r="B326" s="1185" t="s">
        <v>150</v>
      </c>
      <c r="C326" s="1117"/>
      <c r="D326" s="1117"/>
      <c r="E326" s="1117"/>
      <c r="F326" s="1117"/>
      <c r="G326" s="1118"/>
      <c r="H326" s="1116" t="s">
        <v>151</v>
      </c>
      <c r="I326" s="1117"/>
      <c r="J326" s="1117"/>
      <c r="K326" s="1117"/>
      <c r="L326" s="1119"/>
      <c r="M326"/>
    </row>
    <row r="327" spans="1:13" s="90" customFormat="1" ht="26.25" customHeight="1" outlineLevel="1">
      <c r="A327" s="1190"/>
      <c r="B327" s="1188" t="s">
        <v>154</v>
      </c>
      <c r="C327" s="1154"/>
      <c r="D327" s="1154"/>
      <c r="E327" s="1154"/>
      <c r="F327" s="1154"/>
      <c r="G327" s="1155"/>
      <c r="H327" s="1097" t="s">
        <v>671</v>
      </c>
      <c r="I327" s="1098"/>
      <c r="J327" s="1098"/>
      <c r="K327" s="1098"/>
      <c r="L327" s="1099"/>
      <c r="M327"/>
    </row>
    <row r="328" spans="1:13" s="90" customFormat="1" ht="24" customHeight="1" outlineLevel="1">
      <c r="A328" s="1190"/>
      <c r="B328" s="1188" t="s">
        <v>296</v>
      </c>
      <c r="C328" s="1154"/>
      <c r="D328" s="1154"/>
      <c r="E328" s="1154"/>
      <c r="F328" s="1154"/>
      <c r="G328" s="1155"/>
      <c r="H328" s="1097" t="s">
        <v>295</v>
      </c>
      <c r="I328" s="1098"/>
      <c r="J328" s="1098"/>
      <c r="K328" s="1098"/>
      <c r="L328" s="1099"/>
      <c r="M328"/>
    </row>
    <row r="329" spans="1:13" s="90" customFormat="1" ht="24" customHeight="1" outlineLevel="1">
      <c r="A329" s="1190"/>
      <c r="B329" s="1188" t="s">
        <v>297</v>
      </c>
      <c r="C329" s="1154"/>
      <c r="D329" s="1154"/>
      <c r="E329" s="1154"/>
      <c r="F329" s="1154"/>
      <c r="G329" s="1155"/>
      <c r="H329" s="1097" t="s">
        <v>299</v>
      </c>
      <c r="I329" s="1098"/>
      <c r="J329" s="1098"/>
      <c r="K329" s="1098"/>
      <c r="L329" s="1099"/>
      <c r="M329"/>
    </row>
    <row r="330" spans="1:13" s="90" customFormat="1" ht="27" customHeight="1" outlineLevel="1" thickBot="1">
      <c r="A330" s="1191"/>
      <c r="B330" s="1193" t="s">
        <v>1466</v>
      </c>
      <c r="C330" s="1165"/>
      <c r="D330" s="1165"/>
      <c r="E330" s="1165"/>
      <c r="F330" s="1165"/>
      <c r="G330" s="1165"/>
      <c r="H330" s="1165"/>
      <c r="I330" s="1165"/>
      <c r="J330" s="1165"/>
      <c r="K330" s="1165"/>
      <c r="L330" s="1166"/>
      <c r="M330"/>
    </row>
    <row r="331" spans="1:13" s="90" customFormat="1" ht="33.75" customHeight="1" outlineLevel="1">
      <c r="A331" s="1203">
        <v>38</v>
      </c>
      <c r="B331" s="1180" t="s">
        <v>1</v>
      </c>
      <c r="C331" s="1108" t="s">
        <v>13</v>
      </c>
      <c r="D331" s="1110"/>
      <c r="E331" s="1108" t="s">
        <v>223</v>
      </c>
      <c r="F331" s="1109"/>
      <c r="G331" s="1110"/>
      <c r="H331" s="1106" t="s">
        <v>14</v>
      </c>
      <c r="I331" s="1108" t="s">
        <v>15</v>
      </c>
      <c r="J331" s="1109"/>
      <c r="K331" s="1110"/>
      <c r="L331" s="1111" t="s">
        <v>16</v>
      </c>
      <c r="M331" s="1168" t="s">
        <v>222</v>
      </c>
    </row>
    <row r="332" spans="1:13" s="90" customFormat="1" ht="60.75" customHeight="1" outlineLevel="1">
      <c r="A332" s="1204"/>
      <c r="B332" s="1181"/>
      <c r="C332" s="468" t="s">
        <v>3</v>
      </c>
      <c r="D332" s="468" t="s">
        <v>4</v>
      </c>
      <c r="E332" s="468" t="s">
        <v>5</v>
      </c>
      <c r="F332" s="1172" t="s">
        <v>6</v>
      </c>
      <c r="G332" s="1173"/>
      <c r="H332" s="1107"/>
      <c r="I332" s="468" t="s">
        <v>17</v>
      </c>
      <c r="J332" s="468" t="s">
        <v>18</v>
      </c>
      <c r="K332" s="92" t="s">
        <v>19</v>
      </c>
      <c r="L332" s="1112"/>
      <c r="M332" s="1168"/>
    </row>
    <row r="333" spans="1:13" s="90" customFormat="1" ht="92.25" customHeight="1" outlineLevel="1">
      <c r="A333" s="1204"/>
      <c r="B333" s="305" t="s">
        <v>98</v>
      </c>
      <c r="C333" s="276" t="s">
        <v>700</v>
      </c>
      <c r="D333" s="114">
        <v>45909</v>
      </c>
      <c r="E333" s="348" t="s">
        <v>420</v>
      </c>
      <c r="F333" s="911" t="s">
        <v>298</v>
      </c>
      <c r="G333" s="912"/>
      <c r="H333" s="469" t="s">
        <v>711</v>
      </c>
      <c r="I333" s="277" t="s">
        <v>703</v>
      </c>
      <c r="J333" s="277" t="s">
        <v>329</v>
      </c>
      <c r="K333" s="277" t="s">
        <v>329</v>
      </c>
      <c r="L333" s="427" t="s">
        <v>704</v>
      </c>
      <c r="M333" s="1168"/>
    </row>
    <row r="334" spans="1:13" s="90" customFormat="1" ht="23.25" outlineLevel="1">
      <c r="A334" s="1204"/>
      <c r="B334" s="1113" t="s">
        <v>743</v>
      </c>
      <c r="C334" s="1114"/>
      <c r="D334" s="1114"/>
      <c r="E334" s="1114"/>
      <c r="F334" s="1114"/>
      <c r="G334" s="1114"/>
      <c r="H334" s="1114"/>
      <c r="I334" s="1114"/>
      <c r="J334" s="1114"/>
      <c r="K334" s="1114"/>
      <c r="L334" s="1115"/>
      <c r="M334" s="1168"/>
    </row>
    <row r="335" spans="1:13" s="90" customFormat="1" ht="23.25" outlineLevel="1">
      <c r="A335" s="1204"/>
      <c r="B335" s="1185" t="s">
        <v>150</v>
      </c>
      <c r="C335" s="1117"/>
      <c r="D335" s="1117"/>
      <c r="E335" s="1117"/>
      <c r="F335" s="1117"/>
      <c r="G335" s="1118"/>
      <c r="H335" s="1116" t="s">
        <v>151</v>
      </c>
      <c r="I335" s="1117"/>
      <c r="J335" s="1117"/>
      <c r="K335" s="1117"/>
      <c r="L335" s="1119"/>
      <c r="M335" s="1168"/>
    </row>
    <row r="336" spans="1:13" s="90" customFormat="1" ht="23.25" outlineLevel="1">
      <c r="A336" s="1204"/>
      <c r="B336" s="1192" t="s">
        <v>154</v>
      </c>
      <c r="C336" s="1174"/>
      <c r="D336" s="1174"/>
      <c r="E336" s="1174"/>
      <c r="F336" s="1174"/>
      <c r="G336" s="1175"/>
      <c r="H336" s="1094" t="s">
        <v>705</v>
      </c>
      <c r="I336" s="1095"/>
      <c r="J336" s="1095"/>
      <c r="K336" s="1095"/>
      <c r="L336" s="1105"/>
      <c r="M336" s="1168"/>
    </row>
    <row r="337" spans="1:13" s="90" customFormat="1" ht="23.25" outlineLevel="1">
      <c r="A337" s="1204"/>
      <c r="B337" s="1188" t="s">
        <v>294</v>
      </c>
      <c r="C337" s="1154"/>
      <c r="D337" s="1154"/>
      <c r="E337" s="1154"/>
      <c r="F337" s="1154"/>
      <c r="G337" s="1155"/>
      <c r="H337" s="1097" t="s">
        <v>295</v>
      </c>
      <c r="I337" s="1098"/>
      <c r="J337" s="1098"/>
      <c r="K337" s="1098"/>
      <c r="L337" s="1099"/>
      <c r="M337" s="1168"/>
    </row>
    <row r="338" spans="1:13" s="90" customFormat="1" ht="24" customHeight="1" outlineLevel="1" thickBot="1">
      <c r="A338" s="1204"/>
      <c r="B338" s="1189" t="s">
        <v>501</v>
      </c>
      <c r="C338" s="1165"/>
      <c r="D338" s="1165"/>
      <c r="E338" s="1165"/>
      <c r="F338" s="1165"/>
      <c r="G338" s="1165"/>
      <c r="H338" s="1165"/>
      <c r="I338" s="1165"/>
      <c r="J338" s="1165"/>
      <c r="K338" s="1165"/>
      <c r="L338" s="1166"/>
      <c r="M338" s="1168"/>
    </row>
    <row r="339" spans="1:13" s="90" customFormat="1" ht="33.75" customHeight="1" outlineLevel="1">
      <c r="A339" s="1177">
        <v>39</v>
      </c>
      <c r="B339" s="1180" t="s">
        <v>1</v>
      </c>
      <c r="C339" s="1108" t="s">
        <v>13</v>
      </c>
      <c r="D339" s="1110"/>
      <c r="E339" s="1108" t="s">
        <v>223</v>
      </c>
      <c r="F339" s="1109"/>
      <c r="G339" s="1110"/>
      <c r="H339" s="1106" t="s">
        <v>14</v>
      </c>
      <c r="I339" s="1108" t="s">
        <v>15</v>
      </c>
      <c r="J339" s="1109"/>
      <c r="K339" s="1110"/>
      <c r="L339" s="1111" t="s">
        <v>16</v>
      </c>
      <c r="M339" s="1168" t="s">
        <v>222</v>
      </c>
    </row>
    <row r="340" spans="1:13" s="90" customFormat="1" ht="56.25" customHeight="1" outlineLevel="1">
      <c r="A340" s="1190"/>
      <c r="B340" s="1181"/>
      <c r="C340" s="468" t="s">
        <v>3</v>
      </c>
      <c r="D340" s="468" t="s">
        <v>4</v>
      </c>
      <c r="E340" s="468" t="s">
        <v>5</v>
      </c>
      <c r="F340" s="1172" t="s">
        <v>6</v>
      </c>
      <c r="G340" s="1173"/>
      <c r="H340" s="1107"/>
      <c r="I340" s="468" t="s">
        <v>17</v>
      </c>
      <c r="J340" s="468" t="s">
        <v>18</v>
      </c>
      <c r="K340" s="92" t="s">
        <v>19</v>
      </c>
      <c r="L340" s="1112"/>
      <c r="M340" s="1168"/>
    </row>
    <row r="341" spans="1:13" s="90" customFormat="1" ht="95.25" customHeight="1" outlineLevel="1">
      <c r="A341" s="1190"/>
      <c r="B341" s="305" t="s">
        <v>98</v>
      </c>
      <c r="C341" s="276" t="s">
        <v>701</v>
      </c>
      <c r="D341" s="114">
        <v>45909</v>
      </c>
      <c r="E341" s="261" t="s">
        <v>420</v>
      </c>
      <c r="F341" s="911" t="s">
        <v>298</v>
      </c>
      <c r="G341" s="912"/>
      <c r="H341" s="469" t="s">
        <v>709</v>
      </c>
      <c r="I341" s="277" t="s">
        <v>706</v>
      </c>
      <c r="J341" s="277" t="s">
        <v>329</v>
      </c>
      <c r="K341" s="277" t="s">
        <v>329</v>
      </c>
      <c r="L341" s="427" t="s">
        <v>704</v>
      </c>
      <c r="M341" s="1168"/>
    </row>
    <row r="342" spans="1:13" s="90" customFormat="1" ht="23.25" outlineLevel="1">
      <c r="A342" s="1190"/>
      <c r="B342" s="1113" t="s">
        <v>744</v>
      </c>
      <c r="C342" s="1114"/>
      <c r="D342" s="1114"/>
      <c r="E342" s="1114"/>
      <c r="F342" s="1114"/>
      <c r="G342" s="1114"/>
      <c r="H342" s="1114"/>
      <c r="I342" s="1114"/>
      <c r="J342" s="1114"/>
      <c r="K342" s="1114"/>
      <c r="L342" s="1115"/>
      <c r="M342" s="1168"/>
    </row>
    <row r="343" spans="1:13" s="90" customFormat="1" ht="23.25" outlineLevel="1">
      <c r="A343" s="1190"/>
      <c r="B343" s="1185" t="s">
        <v>150</v>
      </c>
      <c r="C343" s="1117"/>
      <c r="D343" s="1117"/>
      <c r="E343" s="1117"/>
      <c r="F343" s="1117"/>
      <c r="G343" s="1118"/>
      <c r="H343" s="1116" t="s">
        <v>151</v>
      </c>
      <c r="I343" s="1117"/>
      <c r="J343" s="1117"/>
      <c r="K343" s="1117"/>
      <c r="L343" s="1119"/>
      <c r="M343" s="1168"/>
    </row>
    <row r="344" spans="1:13" s="90" customFormat="1" ht="23.25" outlineLevel="1">
      <c r="A344" s="1190"/>
      <c r="B344" s="1192" t="s">
        <v>154</v>
      </c>
      <c r="C344" s="1174"/>
      <c r="D344" s="1174"/>
      <c r="E344" s="1174"/>
      <c r="F344" s="1174"/>
      <c r="G344" s="1175"/>
      <c r="H344" s="1094" t="s">
        <v>705</v>
      </c>
      <c r="I344" s="1095"/>
      <c r="J344" s="1095"/>
      <c r="K344" s="1095"/>
      <c r="L344" s="1105"/>
      <c r="M344" s="1168"/>
    </row>
    <row r="345" spans="1:13" s="90" customFormat="1" ht="23.25" outlineLevel="1">
      <c r="A345" s="1190"/>
      <c r="B345" s="1192" t="s">
        <v>294</v>
      </c>
      <c r="C345" s="1174"/>
      <c r="D345" s="1174"/>
      <c r="E345" s="1174"/>
      <c r="F345" s="1174"/>
      <c r="G345" s="1175"/>
      <c r="H345" s="1094" t="s">
        <v>295</v>
      </c>
      <c r="I345" s="1095"/>
      <c r="J345" s="1095"/>
      <c r="K345" s="1095"/>
      <c r="L345" s="1105"/>
      <c r="M345" s="1168"/>
    </row>
    <row r="346" spans="1:13" s="90" customFormat="1" ht="24" customHeight="1" outlineLevel="1" thickBot="1">
      <c r="A346" s="1191"/>
      <c r="B346" s="1189" t="s">
        <v>501</v>
      </c>
      <c r="C346" s="1165"/>
      <c r="D346" s="1165"/>
      <c r="E346" s="1165"/>
      <c r="F346" s="1165"/>
      <c r="G346" s="1165"/>
      <c r="H346" s="1165"/>
      <c r="I346" s="1165"/>
      <c r="J346" s="1165"/>
      <c r="K346" s="1165"/>
      <c r="L346" s="1166"/>
      <c r="M346" s="1168"/>
    </row>
    <row r="347" spans="1:13" s="90" customFormat="1" ht="33.75" customHeight="1" outlineLevel="1">
      <c r="A347" s="1177">
        <v>40</v>
      </c>
      <c r="B347" s="1180" t="s">
        <v>1</v>
      </c>
      <c r="C347" s="1108" t="s">
        <v>13</v>
      </c>
      <c r="D347" s="1110"/>
      <c r="E347" s="1108" t="s">
        <v>223</v>
      </c>
      <c r="F347" s="1109"/>
      <c r="G347" s="1110"/>
      <c r="H347" s="1106" t="s">
        <v>14</v>
      </c>
      <c r="I347" s="1108" t="s">
        <v>15</v>
      </c>
      <c r="J347" s="1109"/>
      <c r="K347" s="1110"/>
      <c r="L347" s="1111" t="s">
        <v>16</v>
      </c>
      <c r="M347" s="1168" t="s">
        <v>222</v>
      </c>
    </row>
    <row r="348" spans="1:13" s="90" customFormat="1" ht="45" outlineLevel="1">
      <c r="A348" s="1190"/>
      <c r="B348" s="1181"/>
      <c r="C348" s="468" t="s">
        <v>3</v>
      </c>
      <c r="D348" s="468" t="s">
        <v>4</v>
      </c>
      <c r="E348" s="468" t="s">
        <v>5</v>
      </c>
      <c r="F348" s="1172" t="s">
        <v>6</v>
      </c>
      <c r="G348" s="1173"/>
      <c r="H348" s="1107"/>
      <c r="I348" s="468" t="s">
        <v>17</v>
      </c>
      <c r="J348" s="468" t="s">
        <v>18</v>
      </c>
      <c r="K348" s="92" t="s">
        <v>19</v>
      </c>
      <c r="L348" s="1112"/>
      <c r="M348" s="1168"/>
    </row>
    <row r="349" spans="1:13" s="90" customFormat="1" ht="101.25" customHeight="1" outlineLevel="1">
      <c r="A349" s="1190"/>
      <c r="B349" s="305" t="s">
        <v>98</v>
      </c>
      <c r="C349" s="276" t="s">
        <v>710</v>
      </c>
      <c r="D349" s="114">
        <v>45910</v>
      </c>
      <c r="E349" s="261" t="s">
        <v>712</v>
      </c>
      <c r="F349" s="911" t="s">
        <v>713</v>
      </c>
      <c r="G349" s="912"/>
      <c r="H349" s="469" t="s">
        <v>714</v>
      </c>
      <c r="I349" s="277" t="s">
        <v>597</v>
      </c>
      <c r="J349" s="277" t="s">
        <v>329</v>
      </c>
      <c r="K349" s="277" t="s">
        <v>597</v>
      </c>
      <c r="L349" s="427" t="s">
        <v>704</v>
      </c>
      <c r="M349" s="1168"/>
    </row>
    <row r="350" spans="1:13" s="90" customFormat="1" ht="50.25" customHeight="1" outlineLevel="1">
      <c r="A350" s="1190"/>
      <c r="B350" s="1113" t="s">
        <v>745</v>
      </c>
      <c r="C350" s="1114"/>
      <c r="D350" s="1114"/>
      <c r="E350" s="1114"/>
      <c r="F350" s="1114"/>
      <c r="G350" s="1114"/>
      <c r="H350" s="1114"/>
      <c r="I350" s="1114"/>
      <c r="J350" s="1114"/>
      <c r="K350" s="1114"/>
      <c r="L350" s="1115"/>
      <c r="M350" s="1168"/>
    </row>
    <row r="351" spans="1:13" s="90" customFormat="1" ht="23.25" outlineLevel="1">
      <c r="A351" s="1190"/>
      <c r="B351" s="1185" t="s">
        <v>150</v>
      </c>
      <c r="C351" s="1117"/>
      <c r="D351" s="1117"/>
      <c r="E351" s="1117"/>
      <c r="F351" s="1117"/>
      <c r="G351" s="1118"/>
      <c r="H351" s="1116" t="s">
        <v>151</v>
      </c>
      <c r="I351" s="1117"/>
      <c r="J351" s="1117"/>
      <c r="K351" s="1117"/>
      <c r="L351" s="1119"/>
      <c r="M351" s="1168"/>
    </row>
    <row r="352" spans="1:13" s="90" customFormat="1" ht="23.25" outlineLevel="1">
      <c r="A352" s="1190"/>
      <c r="B352" s="1192" t="s">
        <v>154</v>
      </c>
      <c r="C352" s="1174"/>
      <c r="D352" s="1174"/>
      <c r="E352" s="1174"/>
      <c r="F352" s="1174"/>
      <c r="G352" s="1175"/>
      <c r="H352" s="1094" t="s">
        <v>705</v>
      </c>
      <c r="I352" s="1095"/>
      <c r="J352" s="1095"/>
      <c r="K352" s="1095"/>
      <c r="L352" s="1105"/>
      <c r="M352" s="1168"/>
    </row>
    <row r="353" spans="1:13" s="90" customFormat="1" ht="23.25" outlineLevel="1">
      <c r="A353" s="1190"/>
      <c r="B353" s="1188" t="s">
        <v>294</v>
      </c>
      <c r="C353" s="1154"/>
      <c r="D353" s="1154"/>
      <c r="E353" s="1154"/>
      <c r="F353" s="1154"/>
      <c r="G353" s="1155"/>
      <c r="H353" s="1097" t="s">
        <v>295</v>
      </c>
      <c r="I353" s="1098"/>
      <c r="J353" s="1098"/>
      <c r="K353" s="1098"/>
      <c r="L353" s="1099"/>
      <c r="M353" s="1168"/>
    </row>
    <row r="354" spans="1:13" s="90" customFormat="1" ht="24" customHeight="1" outlineLevel="1" thickBot="1">
      <c r="A354" s="1191"/>
      <c r="B354" s="1189" t="s">
        <v>501</v>
      </c>
      <c r="C354" s="1165"/>
      <c r="D354" s="1165"/>
      <c r="E354" s="1165"/>
      <c r="F354" s="1165"/>
      <c r="G354" s="1165"/>
      <c r="H354" s="1165"/>
      <c r="I354" s="1165"/>
      <c r="J354" s="1165"/>
      <c r="K354" s="1165"/>
      <c r="L354" s="1166"/>
      <c r="M354" s="1168"/>
    </row>
    <row r="355" spans="1:13" s="90" customFormat="1" ht="33.75" customHeight="1" outlineLevel="1">
      <c r="A355" s="1177">
        <v>41</v>
      </c>
      <c r="B355" s="1180" t="s">
        <v>1</v>
      </c>
      <c r="C355" s="1108" t="s">
        <v>13</v>
      </c>
      <c r="D355" s="1110"/>
      <c r="E355" s="1108" t="s">
        <v>223</v>
      </c>
      <c r="F355" s="1109"/>
      <c r="G355" s="1110"/>
      <c r="H355" s="1106" t="s">
        <v>14</v>
      </c>
      <c r="I355" s="1108" t="s">
        <v>15</v>
      </c>
      <c r="J355" s="1109"/>
      <c r="K355" s="1110"/>
      <c r="L355" s="1111" t="s">
        <v>16</v>
      </c>
      <c r="M355" s="1168" t="s">
        <v>222</v>
      </c>
    </row>
    <row r="356" spans="1:13" s="90" customFormat="1" ht="56.25" customHeight="1" outlineLevel="1">
      <c r="A356" s="1190"/>
      <c r="B356" s="1181"/>
      <c r="C356" s="468" t="s">
        <v>3</v>
      </c>
      <c r="D356" s="468" t="s">
        <v>4</v>
      </c>
      <c r="E356" s="468" t="s">
        <v>5</v>
      </c>
      <c r="F356" s="1172" t="s">
        <v>6</v>
      </c>
      <c r="G356" s="1173"/>
      <c r="H356" s="1107"/>
      <c r="I356" s="468" t="s">
        <v>17</v>
      </c>
      <c r="J356" s="468" t="s">
        <v>18</v>
      </c>
      <c r="K356" s="92" t="s">
        <v>19</v>
      </c>
      <c r="L356" s="1112"/>
      <c r="M356" s="1168"/>
    </row>
    <row r="357" spans="1:13" s="90" customFormat="1" ht="99" customHeight="1" outlineLevel="1">
      <c r="A357" s="1190"/>
      <c r="B357" s="305" t="s">
        <v>98</v>
      </c>
      <c r="C357" s="276" t="s">
        <v>715</v>
      </c>
      <c r="D357" s="114">
        <v>45910</v>
      </c>
      <c r="E357" s="261" t="s">
        <v>712</v>
      </c>
      <c r="F357" s="911" t="s">
        <v>713</v>
      </c>
      <c r="G357" s="912"/>
      <c r="H357" s="469" t="s">
        <v>716</v>
      </c>
      <c r="I357" s="277" t="s">
        <v>717</v>
      </c>
      <c r="J357" s="277" t="s">
        <v>329</v>
      </c>
      <c r="K357" s="277" t="s">
        <v>329</v>
      </c>
      <c r="L357" s="427" t="s">
        <v>704</v>
      </c>
      <c r="M357" s="1168"/>
    </row>
    <row r="358" spans="1:13" s="90" customFormat="1" ht="49.5" customHeight="1" outlineLevel="1">
      <c r="A358" s="1190"/>
      <c r="B358" s="1113" t="s">
        <v>746</v>
      </c>
      <c r="C358" s="1114"/>
      <c r="D358" s="1114"/>
      <c r="E358" s="1114"/>
      <c r="F358" s="1114"/>
      <c r="G358" s="1114"/>
      <c r="H358" s="1114"/>
      <c r="I358" s="1114"/>
      <c r="J358" s="1114"/>
      <c r="K358" s="1114"/>
      <c r="L358" s="1115"/>
      <c r="M358" s="1168"/>
    </row>
    <row r="359" spans="1:13" s="90" customFormat="1" ht="23.25" outlineLevel="1">
      <c r="A359" s="1190"/>
      <c r="B359" s="1185" t="s">
        <v>150</v>
      </c>
      <c r="C359" s="1117"/>
      <c r="D359" s="1117"/>
      <c r="E359" s="1117"/>
      <c r="F359" s="1117"/>
      <c r="G359" s="1118"/>
      <c r="H359" s="1116" t="s">
        <v>151</v>
      </c>
      <c r="I359" s="1117"/>
      <c r="J359" s="1117"/>
      <c r="K359" s="1117"/>
      <c r="L359" s="1119"/>
      <c r="M359" s="1168"/>
    </row>
    <row r="360" spans="1:13" s="90" customFormat="1" ht="23.25" outlineLevel="1">
      <c r="A360" s="1190"/>
      <c r="B360" s="1192" t="s">
        <v>154</v>
      </c>
      <c r="C360" s="1174"/>
      <c r="D360" s="1174"/>
      <c r="E360" s="1174"/>
      <c r="F360" s="1174"/>
      <c r="G360" s="1175"/>
      <c r="H360" s="1094" t="s">
        <v>705</v>
      </c>
      <c r="I360" s="1095"/>
      <c r="J360" s="1095"/>
      <c r="K360" s="1095"/>
      <c r="L360" s="1105"/>
      <c r="M360" s="1168"/>
    </row>
    <row r="361" spans="1:13" s="90" customFormat="1" ht="23.25" outlineLevel="1">
      <c r="A361" s="1190"/>
      <c r="B361" s="1188" t="s">
        <v>294</v>
      </c>
      <c r="C361" s="1154"/>
      <c r="D361" s="1154"/>
      <c r="E361" s="1154"/>
      <c r="F361" s="1154"/>
      <c r="G361" s="1155"/>
      <c r="H361" s="1097" t="s">
        <v>295</v>
      </c>
      <c r="I361" s="1098"/>
      <c r="J361" s="1098"/>
      <c r="K361" s="1098"/>
      <c r="L361" s="1099"/>
      <c r="M361" s="1168"/>
    </row>
    <row r="362" spans="1:13" s="90" customFormat="1" ht="24" outlineLevel="1" thickBot="1">
      <c r="A362" s="1191"/>
      <c r="B362" s="1189" t="s">
        <v>501</v>
      </c>
      <c r="C362" s="1165"/>
      <c r="D362" s="1165"/>
      <c r="E362" s="1165"/>
      <c r="F362" s="1165"/>
      <c r="G362" s="1165"/>
      <c r="H362" s="1165"/>
      <c r="I362" s="1165"/>
      <c r="J362" s="1165"/>
      <c r="K362" s="1165"/>
      <c r="L362" s="1166"/>
      <c r="M362" s="1168"/>
    </row>
    <row r="363" spans="1:13" ht="22.5">
      <c r="A363" s="1177">
        <v>42</v>
      </c>
      <c r="B363" s="1180" t="s">
        <v>1</v>
      </c>
      <c r="C363" s="1108" t="s">
        <v>13</v>
      </c>
      <c r="D363" s="1110"/>
      <c r="E363" s="1108" t="s">
        <v>223</v>
      </c>
      <c r="F363" s="1109"/>
      <c r="G363" s="1110"/>
      <c r="H363" s="1106" t="s">
        <v>14</v>
      </c>
      <c r="I363" s="1108" t="s">
        <v>15</v>
      </c>
      <c r="J363" s="1109"/>
      <c r="K363" s="1110"/>
      <c r="L363" s="1111" t="s">
        <v>16</v>
      </c>
      <c r="M363"/>
    </row>
    <row r="364" spans="1:13" ht="45">
      <c r="A364" s="1190"/>
      <c r="B364" s="1181"/>
      <c r="C364" s="471" t="s">
        <v>3</v>
      </c>
      <c r="D364" s="471" t="s">
        <v>4</v>
      </c>
      <c r="E364" s="471" t="s">
        <v>5</v>
      </c>
      <c r="F364" s="1172" t="s">
        <v>6</v>
      </c>
      <c r="G364" s="1173"/>
      <c r="H364" s="1107"/>
      <c r="I364" s="471" t="s">
        <v>17</v>
      </c>
      <c r="J364" s="471" t="s">
        <v>18</v>
      </c>
      <c r="K364" s="92" t="s">
        <v>19</v>
      </c>
      <c r="L364" s="1112"/>
      <c r="M364"/>
    </row>
    <row r="365" spans="1:13" ht="46.5">
      <c r="A365" s="1190"/>
      <c r="B365" s="305" t="s">
        <v>98</v>
      </c>
      <c r="C365" s="276" t="s">
        <v>723</v>
      </c>
      <c r="D365" s="114">
        <v>45912</v>
      </c>
      <c r="E365" s="261" t="s">
        <v>712</v>
      </c>
      <c r="F365" s="911" t="s">
        <v>713</v>
      </c>
      <c r="G365" s="912"/>
      <c r="H365" s="472" t="s">
        <v>724</v>
      </c>
      <c r="I365" s="277" t="s">
        <v>597</v>
      </c>
      <c r="J365" s="277" t="s">
        <v>329</v>
      </c>
      <c r="K365" s="277" t="s">
        <v>597</v>
      </c>
      <c r="L365" s="427" t="s">
        <v>725</v>
      </c>
      <c r="M365"/>
    </row>
    <row r="366" spans="1:13" ht="45" customHeight="1">
      <c r="A366" s="1190"/>
      <c r="B366" s="1113" t="s">
        <v>751</v>
      </c>
      <c r="C366" s="1114"/>
      <c r="D366" s="1114"/>
      <c r="E366" s="1114"/>
      <c r="F366" s="1114"/>
      <c r="G366" s="1114"/>
      <c r="H366" s="1114"/>
      <c r="I366" s="1114"/>
      <c r="J366" s="1114"/>
      <c r="K366" s="1114"/>
      <c r="L366" s="1115"/>
      <c r="M366"/>
    </row>
    <row r="367" spans="1:13" ht="22.5">
      <c r="A367" s="1190"/>
      <c r="B367" s="1185" t="s">
        <v>150</v>
      </c>
      <c r="C367" s="1117"/>
      <c r="D367" s="1117"/>
      <c r="E367" s="1117"/>
      <c r="F367" s="1117"/>
      <c r="G367" s="1118"/>
      <c r="H367" s="1116" t="s">
        <v>151</v>
      </c>
      <c r="I367" s="1117"/>
      <c r="J367" s="1117"/>
      <c r="K367" s="1117"/>
      <c r="L367" s="1119"/>
      <c r="M367"/>
    </row>
    <row r="368" spans="1:13" ht="23.25">
      <c r="A368" s="1190"/>
      <c r="B368" s="1192" t="s">
        <v>154</v>
      </c>
      <c r="C368" s="1174"/>
      <c r="D368" s="1174"/>
      <c r="E368" s="1174"/>
      <c r="F368" s="1174"/>
      <c r="G368" s="1175"/>
      <c r="H368" s="1094" t="s">
        <v>682</v>
      </c>
      <c r="I368" s="1095"/>
      <c r="J368" s="1095"/>
      <c r="K368" s="1095"/>
      <c r="L368" s="1105"/>
      <c r="M368"/>
    </row>
    <row r="369" spans="1:13" ht="23.25">
      <c r="A369" s="1190"/>
      <c r="B369" s="1188" t="s">
        <v>294</v>
      </c>
      <c r="C369" s="1154"/>
      <c r="D369" s="1154"/>
      <c r="E369" s="1154"/>
      <c r="F369" s="1154"/>
      <c r="G369" s="1155"/>
      <c r="H369" s="1097" t="s">
        <v>295</v>
      </c>
      <c r="I369" s="1098"/>
      <c r="J369" s="1098"/>
      <c r="K369" s="1098"/>
      <c r="L369" s="1099"/>
      <c r="M369"/>
    </row>
    <row r="370" spans="1:13" ht="26.25" customHeight="1" thickBot="1">
      <c r="A370" s="1191"/>
      <c r="B370" s="1193" t="s">
        <v>1143</v>
      </c>
      <c r="C370" s="1165"/>
      <c r="D370" s="1165"/>
      <c r="E370" s="1165"/>
      <c r="F370" s="1165"/>
      <c r="G370" s="1165"/>
      <c r="H370" s="1165"/>
      <c r="I370" s="1165"/>
      <c r="J370" s="1165"/>
      <c r="K370" s="1165"/>
      <c r="L370" s="1166"/>
      <c r="M370"/>
    </row>
    <row r="371" spans="1:13" ht="22.5">
      <c r="A371" s="1177">
        <v>43</v>
      </c>
      <c r="B371" s="1180" t="s">
        <v>1</v>
      </c>
      <c r="C371" s="1108" t="s">
        <v>13</v>
      </c>
      <c r="D371" s="1110"/>
      <c r="E371" s="1108" t="s">
        <v>223</v>
      </c>
      <c r="F371" s="1109"/>
      <c r="G371" s="1110"/>
      <c r="H371" s="1106" t="s">
        <v>14</v>
      </c>
      <c r="I371" s="1108" t="s">
        <v>15</v>
      </c>
      <c r="J371" s="1109"/>
      <c r="K371" s="1110"/>
      <c r="L371" s="1111" t="s">
        <v>16</v>
      </c>
      <c r="M371" s="1168" t="s">
        <v>222</v>
      </c>
    </row>
    <row r="372" spans="1:13" ht="45">
      <c r="A372" s="1190"/>
      <c r="B372" s="1181"/>
      <c r="C372" s="471" t="s">
        <v>3</v>
      </c>
      <c r="D372" s="471" t="s">
        <v>4</v>
      </c>
      <c r="E372" s="471" t="s">
        <v>5</v>
      </c>
      <c r="F372" s="1172" t="s">
        <v>6</v>
      </c>
      <c r="G372" s="1173"/>
      <c r="H372" s="1107"/>
      <c r="I372" s="471" t="s">
        <v>17</v>
      </c>
      <c r="J372" s="471" t="s">
        <v>18</v>
      </c>
      <c r="K372" s="92" t="s">
        <v>19</v>
      </c>
      <c r="L372" s="1112"/>
      <c r="M372" s="1168"/>
    </row>
    <row r="373" spans="1:13" ht="46.5">
      <c r="A373" s="1190"/>
      <c r="B373" s="305" t="s">
        <v>98</v>
      </c>
      <c r="C373" s="276" t="s">
        <v>726</v>
      </c>
      <c r="D373" s="114">
        <v>45912</v>
      </c>
      <c r="E373" s="261" t="s">
        <v>420</v>
      </c>
      <c r="F373" s="911" t="s">
        <v>298</v>
      </c>
      <c r="G373" s="912"/>
      <c r="H373" s="472" t="s">
        <v>727</v>
      </c>
      <c r="I373" s="277" t="s">
        <v>728</v>
      </c>
      <c r="J373" s="277" t="s">
        <v>329</v>
      </c>
      <c r="K373" s="277" t="s">
        <v>329</v>
      </c>
      <c r="L373" s="427" t="s">
        <v>725</v>
      </c>
      <c r="M373" s="1168"/>
    </row>
    <row r="374" spans="1:13" ht="22.5">
      <c r="A374" s="1190"/>
      <c r="B374" s="1113" t="s">
        <v>752</v>
      </c>
      <c r="C374" s="1114"/>
      <c r="D374" s="1114"/>
      <c r="E374" s="1114"/>
      <c r="F374" s="1114"/>
      <c r="G374" s="1114"/>
      <c r="H374" s="1114"/>
      <c r="I374" s="1114"/>
      <c r="J374" s="1114"/>
      <c r="K374" s="1114"/>
      <c r="L374" s="1115"/>
      <c r="M374" s="1168"/>
    </row>
    <row r="375" spans="1:13" ht="22.5">
      <c r="A375" s="1190"/>
      <c r="B375" s="1185" t="s">
        <v>150</v>
      </c>
      <c r="C375" s="1117"/>
      <c r="D375" s="1117"/>
      <c r="E375" s="1117"/>
      <c r="F375" s="1117"/>
      <c r="G375" s="1118"/>
      <c r="H375" s="1116" t="s">
        <v>151</v>
      </c>
      <c r="I375" s="1117"/>
      <c r="J375" s="1117"/>
      <c r="K375" s="1117"/>
      <c r="L375" s="1119"/>
      <c r="M375" s="1168"/>
    </row>
    <row r="376" spans="1:13" ht="23.25">
      <c r="A376" s="1190"/>
      <c r="B376" s="1192" t="s">
        <v>154</v>
      </c>
      <c r="C376" s="1174"/>
      <c r="D376" s="1174"/>
      <c r="E376" s="1174"/>
      <c r="F376" s="1174"/>
      <c r="G376" s="1175"/>
      <c r="H376" s="1094" t="s">
        <v>682</v>
      </c>
      <c r="I376" s="1095"/>
      <c r="J376" s="1095"/>
      <c r="K376" s="1095"/>
      <c r="L376" s="1105"/>
      <c r="M376" s="1168"/>
    </row>
    <row r="377" spans="1:13" ht="23.25">
      <c r="A377" s="1190"/>
      <c r="B377" s="1188" t="s">
        <v>294</v>
      </c>
      <c r="C377" s="1154"/>
      <c r="D377" s="1154"/>
      <c r="E377" s="1154"/>
      <c r="F377" s="1154"/>
      <c r="G377" s="1155"/>
      <c r="H377" s="1097" t="s">
        <v>295</v>
      </c>
      <c r="I377" s="1098"/>
      <c r="J377" s="1098"/>
      <c r="K377" s="1098"/>
      <c r="L377" s="1099"/>
      <c r="M377" s="1168"/>
    </row>
    <row r="378" spans="1:13" ht="23.25" thickBot="1">
      <c r="A378" s="1191"/>
      <c r="B378" s="1189" t="s">
        <v>2399</v>
      </c>
      <c r="C378" s="1165"/>
      <c r="D378" s="1165"/>
      <c r="E378" s="1165"/>
      <c r="F378" s="1165"/>
      <c r="G378" s="1165"/>
      <c r="H378" s="1165"/>
      <c r="I378" s="1165"/>
      <c r="J378" s="1165"/>
      <c r="K378" s="1165"/>
      <c r="L378" s="1166"/>
      <c r="M378" s="1168"/>
    </row>
    <row r="379" spans="1:13" ht="22.5">
      <c r="A379" s="1177">
        <v>44</v>
      </c>
      <c r="B379" s="1180" t="s">
        <v>1</v>
      </c>
      <c r="C379" s="1108" t="s">
        <v>13</v>
      </c>
      <c r="D379" s="1110"/>
      <c r="E379" s="1108" t="s">
        <v>223</v>
      </c>
      <c r="F379" s="1109"/>
      <c r="G379" s="1110"/>
      <c r="H379" s="1106" t="s">
        <v>14</v>
      </c>
      <c r="I379" s="1108" t="s">
        <v>15</v>
      </c>
      <c r="J379" s="1109"/>
      <c r="K379" s="1110"/>
      <c r="L379" s="1111" t="s">
        <v>16</v>
      </c>
      <c r="M379" s="1168" t="s">
        <v>222</v>
      </c>
    </row>
    <row r="380" spans="1:13" ht="45">
      <c r="A380" s="1190"/>
      <c r="B380" s="1181"/>
      <c r="C380" s="471" t="s">
        <v>3</v>
      </c>
      <c r="D380" s="471" t="s">
        <v>4</v>
      </c>
      <c r="E380" s="471" t="s">
        <v>5</v>
      </c>
      <c r="F380" s="1172" t="s">
        <v>6</v>
      </c>
      <c r="G380" s="1173"/>
      <c r="H380" s="1107"/>
      <c r="I380" s="471" t="s">
        <v>17</v>
      </c>
      <c r="J380" s="471" t="s">
        <v>18</v>
      </c>
      <c r="K380" s="92" t="s">
        <v>19</v>
      </c>
      <c r="L380" s="1112"/>
      <c r="M380" s="1168"/>
    </row>
    <row r="381" spans="1:13" ht="46.5">
      <c r="A381" s="1190"/>
      <c r="B381" s="305" t="s">
        <v>98</v>
      </c>
      <c r="C381" s="276" t="s">
        <v>729</v>
      </c>
      <c r="D381" s="114">
        <v>45912</v>
      </c>
      <c r="E381" s="261" t="s">
        <v>420</v>
      </c>
      <c r="F381" s="911" t="s">
        <v>298</v>
      </c>
      <c r="G381" s="912"/>
      <c r="H381" s="472" t="s">
        <v>730</v>
      </c>
      <c r="I381" s="277" t="s">
        <v>731</v>
      </c>
      <c r="J381" s="277" t="s">
        <v>329</v>
      </c>
      <c r="K381" s="277" t="s">
        <v>329</v>
      </c>
      <c r="L381" s="427" t="s">
        <v>725</v>
      </c>
      <c r="M381" s="1168"/>
    </row>
    <row r="382" spans="1:13" ht="22.5">
      <c r="A382" s="1190"/>
      <c r="B382" s="1113" t="s">
        <v>753</v>
      </c>
      <c r="C382" s="1114"/>
      <c r="D382" s="1114"/>
      <c r="E382" s="1114"/>
      <c r="F382" s="1114"/>
      <c r="G382" s="1114"/>
      <c r="H382" s="1114"/>
      <c r="I382" s="1114"/>
      <c r="J382" s="1114"/>
      <c r="K382" s="1114"/>
      <c r="L382" s="1115"/>
      <c r="M382" s="1168"/>
    </row>
    <row r="383" spans="1:13" ht="22.5">
      <c r="A383" s="1190"/>
      <c r="B383" s="1185" t="s">
        <v>150</v>
      </c>
      <c r="C383" s="1117"/>
      <c r="D383" s="1117"/>
      <c r="E383" s="1117"/>
      <c r="F383" s="1117"/>
      <c r="G383" s="1118"/>
      <c r="H383" s="1116" t="s">
        <v>151</v>
      </c>
      <c r="I383" s="1117"/>
      <c r="J383" s="1117"/>
      <c r="K383" s="1117"/>
      <c r="L383" s="1119"/>
      <c r="M383" s="1168"/>
    </row>
    <row r="384" spans="1:13" ht="23.25">
      <c r="A384" s="1190"/>
      <c r="B384" s="1192" t="s">
        <v>154</v>
      </c>
      <c r="C384" s="1174"/>
      <c r="D384" s="1174"/>
      <c r="E384" s="1174"/>
      <c r="F384" s="1174"/>
      <c r="G384" s="1175"/>
      <c r="H384" s="1094" t="s">
        <v>682</v>
      </c>
      <c r="I384" s="1095"/>
      <c r="J384" s="1095"/>
      <c r="K384" s="1095"/>
      <c r="L384" s="1105"/>
      <c r="M384" s="1168"/>
    </row>
    <row r="385" spans="1:13" ht="23.25">
      <c r="A385" s="1190"/>
      <c r="B385" s="1188" t="s">
        <v>294</v>
      </c>
      <c r="C385" s="1154"/>
      <c r="D385" s="1154"/>
      <c r="E385" s="1154"/>
      <c r="F385" s="1154"/>
      <c r="G385" s="1155"/>
      <c r="H385" s="1097" t="s">
        <v>295</v>
      </c>
      <c r="I385" s="1098"/>
      <c r="J385" s="1098"/>
      <c r="K385" s="1098"/>
      <c r="L385" s="1099"/>
      <c r="M385" s="1168"/>
    </row>
    <row r="386" spans="1:13" ht="23.25" thickBot="1">
      <c r="A386" s="1191"/>
      <c r="B386" s="1189" t="s">
        <v>501</v>
      </c>
      <c r="C386" s="1165"/>
      <c r="D386" s="1165"/>
      <c r="E386" s="1165"/>
      <c r="F386" s="1165"/>
      <c r="G386" s="1165"/>
      <c r="H386" s="1165"/>
      <c r="I386" s="1165"/>
      <c r="J386" s="1165"/>
      <c r="K386" s="1165"/>
      <c r="L386" s="1166"/>
      <c r="M386" s="1168"/>
    </row>
    <row r="387" spans="1:13" ht="22.5">
      <c r="A387" s="1177">
        <v>45</v>
      </c>
      <c r="B387" s="1180" t="s">
        <v>1</v>
      </c>
      <c r="C387" s="1108" t="s">
        <v>13</v>
      </c>
      <c r="D387" s="1110"/>
      <c r="E387" s="1108" t="s">
        <v>223</v>
      </c>
      <c r="F387" s="1109"/>
      <c r="G387" s="1110"/>
      <c r="H387" s="1106" t="s">
        <v>14</v>
      </c>
      <c r="I387" s="1108" t="s">
        <v>15</v>
      </c>
      <c r="J387" s="1109"/>
      <c r="K387" s="1110"/>
      <c r="L387" s="1111" t="s">
        <v>16</v>
      </c>
      <c r="M387"/>
    </row>
    <row r="388" spans="1:13" ht="45">
      <c r="A388" s="1190"/>
      <c r="B388" s="1181"/>
      <c r="C388" s="471" t="s">
        <v>3</v>
      </c>
      <c r="D388" s="471" t="s">
        <v>4</v>
      </c>
      <c r="E388" s="471" t="s">
        <v>5</v>
      </c>
      <c r="F388" s="1172" t="s">
        <v>6</v>
      </c>
      <c r="G388" s="1173"/>
      <c r="H388" s="1107"/>
      <c r="I388" s="471" t="s">
        <v>17</v>
      </c>
      <c r="J388" s="471" t="s">
        <v>18</v>
      </c>
      <c r="K388" s="92" t="s">
        <v>19</v>
      </c>
      <c r="L388" s="1112"/>
      <c r="M388"/>
    </row>
    <row r="389" spans="1:13" ht="46.5">
      <c r="A389" s="1190"/>
      <c r="B389" s="305" t="s">
        <v>98</v>
      </c>
      <c r="C389" s="276" t="s">
        <v>732</v>
      </c>
      <c r="D389" s="114">
        <v>45912</v>
      </c>
      <c r="E389" s="261" t="s">
        <v>712</v>
      </c>
      <c r="F389" s="911" t="s">
        <v>713</v>
      </c>
      <c r="G389" s="912"/>
      <c r="H389" s="472" t="s">
        <v>733</v>
      </c>
      <c r="I389" s="277" t="s">
        <v>597</v>
      </c>
      <c r="J389" s="277" t="s">
        <v>329</v>
      </c>
      <c r="K389" s="277" t="s">
        <v>597</v>
      </c>
      <c r="L389" s="427" t="s">
        <v>725</v>
      </c>
      <c r="M389"/>
    </row>
    <row r="390" spans="1:13" ht="24.75" customHeight="1">
      <c r="A390" s="1190"/>
      <c r="B390" s="1113" t="s">
        <v>754</v>
      </c>
      <c r="C390" s="1114"/>
      <c r="D390" s="1114"/>
      <c r="E390" s="1114"/>
      <c r="F390" s="1114"/>
      <c r="G390" s="1114"/>
      <c r="H390" s="1114"/>
      <c r="I390" s="1114"/>
      <c r="J390" s="1114"/>
      <c r="K390" s="1114"/>
      <c r="L390" s="1115"/>
      <c r="M390"/>
    </row>
    <row r="391" spans="1:13" ht="22.5">
      <c r="A391" s="1190"/>
      <c r="B391" s="1185" t="s">
        <v>150</v>
      </c>
      <c r="C391" s="1117"/>
      <c r="D391" s="1117"/>
      <c r="E391" s="1117"/>
      <c r="F391" s="1117"/>
      <c r="G391" s="1118"/>
      <c r="H391" s="1116" t="s">
        <v>151</v>
      </c>
      <c r="I391" s="1117"/>
      <c r="J391" s="1117"/>
      <c r="K391" s="1117"/>
      <c r="L391" s="1119"/>
      <c r="M391"/>
    </row>
    <row r="392" spans="1:13" ht="23.25">
      <c r="A392" s="1190"/>
      <c r="B392" s="1192" t="s">
        <v>154</v>
      </c>
      <c r="C392" s="1174"/>
      <c r="D392" s="1174"/>
      <c r="E392" s="1174"/>
      <c r="F392" s="1174"/>
      <c r="G392" s="1175"/>
      <c r="H392" s="1094" t="s">
        <v>682</v>
      </c>
      <c r="I392" s="1095"/>
      <c r="J392" s="1095"/>
      <c r="K392" s="1095"/>
      <c r="L392" s="1105"/>
      <c r="M392"/>
    </row>
    <row r="393" spans="1:13" ht="23.25">
      <c r="A393" s="1190"/>
      <c r="B393" s="1188" t="s">
        <v>294</v>
      </c>
      <c r="C393" s="1154"/>
      <c r="D393" s="1154"/>
      <c r="E393" s="1154"/>
      <c r="F393" s="1154"/>
      <c r="G393" s="1155"/>
      <c r="H393" s="1097" t="s">
        <v>295</v>
      </c>
      <c r="I393" s="1098"/>
      <c r="J393" s="1098"/>
      <c r="K393" s="1098"/>
      <c r="L393" s="1099"/>
      <c r="M393"/>
    </row>
    <row r="394" spans="1:13" ht="29.25" customHeight="1" thickBot="1">
      <c r="A394" s="1191"/>
      <c r="B394" s="1193" t="s">
        <v>1465</v>
      </c>
      <c r="C394" s="1165"/>
      <c r="D394" s="1165"/>
      <c r="E394" s="1165"/>
      <c r="F394" s="1165"/>
      <c r="G394" s="1165"/>
      <c r="H394" s="1165"/>
      <c r="I394" s="1165"/>
      <c r="J394" s="1165"/>
      <c r="K394" s="1165"/>
      <c r="L394" s="1166"/>
      <c r="M394"/>
    </row>
    <row r="395" spans="1:13" ht="22.5" customHeight="1">
      <c r="A395" s="1203">
        <v>46</v>
      </c>
      <c r="B395" s="1180" t="s">
        <v>1</v>
      </c>
      <c r="C395" s="1108" t="s">
        <v>13</v>
      </c>
      <c r="D395" s="1110"/>
      <c r="E395" s="1108" t="s">
        <v>223</v>
      </c>
      <c r="F395" s="1109"/>
      <c r="G395" s="1110"/>
      <c r="H395" s="1106" t="s">
        <v>14</v>
      </c>
      <c r="I395" s="1108" t="s">
        <v>15</v>
      </c>
      <c r="J395" s="1109"/>
      <c r="K395" s="1110"/>
      <c r="L395" s="1111" t="s">
        <v>16</v>
      </c>
      <c r="M395"/>
    </row>
    <row r="396" spans="1:13" ht="45">
      <c r="A396" s="1204"/>
      <c r="B396" s="1181"/>
      <c r="C396" s="471" t="s">
        <v>3</v>
      </c>
      <c r="D396" s="471" t="s">
        <v>4</v>
      </c>
      <c r="E396" s="471" t="s">
        <v>5</v>
      </c>
      <c r="F396" s="1172" t="s">
        <v>6</v>
      </c>
      <c r="G396" s="1173"/>
      <c r="H396" s="1107"/>
      <c r="I396" s="471" t="s">
        <v>17</v>
      </c>
      <c r="J396" s="471" t="s">
        <v>18</v>
      </c>
      <c r="K396" s="92" t="s">
        <v>19</v>
      </c>
      <c r="L396" s="1112"/>
      <c r="M396"/>
    </row>
    <row r="397" spans="1:13" ht="46.5">
      <c r="A397" s="1204"/>
      <c r="B397" s="305" t="s">
        <v>98</v>
      </c>
      <c r="C397" s="276" t="s">
        <v>734</v>
      </c>
      <c r="D397" s="114">
        <v>45912</v>
      </c>
      <c r="E397" s="277" t="s">
        <v>346</v>
      </c>
      <c r="F397" s="1219" t="s">
        <v>592</v>
      </c>
      <c r="G397" s="1220"/>
      <c r="H397" s="472" t="s">
        <v>735</v>
      </c>
      <c r="I397" s="277" t="s">
        <v>597</v>
      </c>
      <c r="J397" s="277" t="s">
        <v>329</v>
      </c>
      <c r="K397" s="277" t="s">
        <v>329</v>
      </c>
      <c r="L397" s="427" t="s">
        <v>725</v>
      </c>
      <c r="M397"/>
    </row>
    <row r="398" spans="1:13" ht="50.25" customHeight="1">
      <c r="A398" s="1204"/>
      <c r="B398" s="1184" t="s">
        <v>755</v>
      </c>
      <c r="C398" s="1114"/>
      <c r="D398" s="1114"/>
      <c r="E398" s="1114"/>
      <c r="F398" s="1114"/>
      <c r="G398" s="1114"/>
      <c r="H398" s="1114"/>
      <c r="I398" s="1114"/>
      <c r="J398" s="1114"/>
      <c r="K398" s="1114"/>
      <c r="L398" s="1115"/>
      <c r="M398"/>
    </row>
    <row r="399" spans="1:13" ht="22.5">
      <c r="A399" s="1204"/>
      <c r="B399" s="1185" t="s">
        <v>150</v>
      </c>
      <c r="C399" s="1117"/>
      <c r="D399" s="1117"/>
      <c r="E399" s="1117"/>
      <c r="F399" s="1117"/>
      <c r="G399" s="1118"/>
      <c r="H399" s="1116" t="s">
        <v>151</v>
      </c>
      <c r="I399" s="1117"/>
      <c r="J399" s="1117"/>
      <c r="K399" s="1117"/>
      <c r="L399" s="1119"/>
      <c r="M399"/>
    </row>
    <row r="400" spans="1:13" ht="23.25">
      <c r="A400" s="1204"/>
      <c r="B400" s="1192" t="s">
        <v>154</v>
      </c>
      <c r="C400" s="1174"/>
      <c r="D400" s="1174"/>
      <c r="E400" s="1174"/>
      <c r="F400" s="1174"/>
      <c r="G400" s="1175"/>
      <c r="H400" s="1094" t="s">
        <v>699</v>
      </c>
      <c r="I400" s="1095"/>
      <c r="J400" s="1095"/>
      <c r="K400" s="1095"/>
      <c r="L400" s="1105"/>
      <c r="M400"/>
    </row>
    <row r="401" spans="1:13" ht="23.25">
      <c r="A401" s="1204"/>
      <c r="B401" s="1188" t="s">
        <v>470</v>
      </c>
      <c r="C401" s="1154"/>
      <c r="D401" s="1154"/>
      <c r="E401" s="1154"/>
      <c r="F401" s="1154"/>
      <c r="G401" s="1155"/>
      <c r="H401" s="1097" t="s">
        <v>256</v>
      </c>
      <c r="I401" s="1098"/>
      <c r="J401" s="1098"/>
      <c r="K401" s="1098"/>
      <c r="L401" s="1099"/>
      <c r="M401"/>
    </row>
    <row r="402" spans="1:13" ht="23.25">
      <c r="A402" s="1204"/>
      <c r="B402" s="1188" t="s">
        <v>294</v>
      </c>
      <c r="C402" s="1154"/>
      <c r="D402" s="1154"/>
      <c r="E402" s="1154"/>
      <c r="F402" s="1154"/>
      <c r="G402" s="1155"/>
      <c r="H402" s="1097" t="s">
        <v>295</v>
      </c>
      <c r="I402" s="1098"/>
      <c r="J402" s="1098"/>
      <c r="K402" s="1098"/>
      <c r="L402" s="1099"/>
      <c r="M402"/>
    </row>
    <row r="403" spans="1:13" ht="24" customHeight="1" thickBot="1">
      <c r="A403" s="1204"/>
      <c r="B403" s="1193" t="s">
        <v>1144</v>
      </c>
      <c r="C403" s="1165"/>
      <c r="D403" s="1165"/>
      <c r="E403" s="1165"/>
      <c r="F403" s="1165"/>
      <c r="G403" s="1165"/>
      <c r="H403" s="1165"/>
      <c r="I403" s="1165"/>
      <c r="J403" s="1165"/>
      <c r="K403" s="1165"/>
      <c r="L403" s="1166"/>
      <c r="M403"/>
    </row>
    <row r="404" spans="1:13" ht="22.5" customHeight="1">
      <c r="A404" s="1177">
        <v>47</v>
      </c>
      <c r="B404" s="1180" t="s">
        <v>1</v>
      </c>
      <c r="C404" s="1108" t="s">
        <v>13</v>
      </c>
      <c r="D404" s="1110"/>
      <c r="E404" s="1108" t="s">
        <v>223</v>
      </c>
      <c r="F404" s="1109"/>
      <c r="G404" s="1110"/>
      <c r="H404" s="1106" t="s">
        <v>14</v>
      </c>
      <c r="I404" s="1108" t="s">
        <v>15</v>
      </c>
      <c r="J404" s="1109"/>
      <c r="K404" s="1110"/>
      <c r="L404" s="1111" t="s">
        <v>16</v>
      </c>
      <c r="M404" s="1168" t="s">
        <v>222</v>
      </c>
    </row>
    <row r="405" spans="1:13" ht="45">
      <c r="A405" s="1190"/>
      <c r="B405" s="1181"/>
      <c r="C405" s="471" t="s">
        <v>3</v>
      </c>
      <c r="D405" s="471" t="s">
        <v>4</v>
      </c>
      <c r="E405" s="471" t="s">
        <v>5</v>
      </c>
      <c r="F405" s="1172" t="s">
        <v>6</v>
      </c>
      <c r="G405" s="1173"/>
      <c r="H405" s="1107"/>
      <c r="I405" s="471" t="s">
        <v>17</v>
      </c>
      <c r="J405" s="471" t="s">
        <v>18</v>
      </c>
      <c r="K405" s="92" t="s">
        <v>19</v>
      </c>
      <c r="L405" s="1112"/>
      <c r="M405" s="1168"/>
    </row>
    <row r="406" spans="1:13" ht="46.5">
      <c r="A406" s="1190"/>
      <c r="B406" s="305" t="s">
        <v>98</v>
      </c>
      <c r="C406" s="276" t="s">
        <v>736</v>
      </c>
      <c r="D406" s="114">
        <v>45912</v>
      </c>
      <c r="E406" s="261" t="s">
        <v>420</v>
      </c>
      <c r="F406" s="911" t="s">
        <v>298</v>
      </c>
      <c r="G406" s="912"/>
      <c r="H406" s="472" t="s">
        <v>570</v>
      </c>
      <c r="I406" s="277" t="s">
        <v>737</v>
      </c>
      <c r="J406" s="277" t="s">
        <v>329</v>
      </c>
      <c r="K406" s="277" t="s">
        <v>329</v>
      </c>
      <c r="L406" s="427" t="s">
        <v>725</v>
      </c>
      <c r="M406" s="1168"/>
    </row>
    <row r="407" spans="1:13" ht="22.5">
      <c r="A407" s="1190"/>
      <c r="B407" s="1113" t="s">
        <v>756</v>
      </c>
      <c r="C407" s="1114"/>
      <c r="D407" s="1114"/>
      <c r="E407" s="1114"/>
      <c r="F407" s="1114"/>
      <c r="G407" s="1114"/>
      <c r="H407" s="1114"/>
      <c r="I407" s="1114"/>
      <c r="J407" s="1114"/>
      <c r="K407" s="1114"/>
      <c r="L407" s="1115"/>
      <c r="M407" s="1168"/>
    </row>
    <row r="408" spans="1:13" ht="22.5">
      <c r="A408" s="1190"/>
      <c r="B408" s="1185" t="s">
        <v>150</v>
      </c>
      <c r="C408" s="1117"/>
      <c r="D408" s="1117"/>
      <c r="E408" s="1117"/>
      <c r="F408" s="1117"/>
      <c r="G408" s="1118"/>
      <c r="H408" s="1116" t="s">
        <v>151</v>
      </c>
      <c r="I408" s="1117"/>
      <c r="J408" s="1117"/>
      <c r="K408" s="1117"/>
      <c r="L408" s="1119"/>
      <c r="M408" s="1168"/>
    </row>
    <row r="409" spans="1:13" ht="23.25">
      <c r="A409" s="1190"/>
      <c r="B409" s="1192" t="s">
        <v>154</v>
      </c>
      <c r="C409" s="1174"/>
      <c r="D409" s="1174"/>
      <c r="E409" s="1174"/>
      <c r="F409" s="1174"/>
      <c r="G409" s="1175"/>
      <c r="H409" s="1094" t="s">
        <v>682</v>
      </c>
      <c r="I409" s="1095"/>
      <c r="J409" s="1095"/>
      <c r="K409" s="1095"/>
      <c r="L409" s="1105"/>
      <c r="M409" s="1168"/>
    </row>
    <row r="410" spans="1:13" ht="23.25">
      <c r="A410" s="1190"/>
      <c r="B410" s="1188" t="s">
        <v>294</v>
      </c>
      <c r="C410" s="1154"/>
      <c r="D410" s="1154"/>
      <c r="E410" s="1154"/>
      <c r="F410" s="1154"/>
      <c r="G410" s="1155"/>
      <c r="H410" s="1097" t="s">
        <v>295</v>
      </c>
      <c r="I410" s="1098"/>
      <c r="J410" s="1098"/>
      <c r="K410" s="1098"/>
      <c r="L410" s="1099"/>
      <c r="M410" s="1168"/>
    </row>
    <row r="411" spans="1:13" ht="23.25" thickBot="1">
      <c r="A411" s="1191"/>
      <c r="B411" s="1189" t="s">
        <v>501</v>
      </c>
      <c r="C411" s="1165"/>
      <c r="D411" s="1165"/>
      <c r="E411" s="1165"/>
      <c r="F411" s="1165"/>
      <c r="G411" s="1165"/>
      <c r="H411" s="1165"/>
      <c r="I411" s="1165"/>
      <c r="J411" s="1165"/>
      <c r="K411" s="1165"/>
      <c r="L411" s="1166"/>
      <c r="M411" s="1168"/>
    </row>
    <row r="412" spans="1:13" ht="22.5" customHeight="1">
      <c r="A412" s="1203">
        <v>48</v>
      </c>
      <c r="B412" s="1180" t="s">
        <v>1</v>
      </c>
      <c r="C412" s="1108" t="s">
        <v>13</v>
      </c>
      <c r="D412" s="1110"/>
      <c r="E412" s="1108" t="s">
        <v>223</v>
      </c>
      <c r="F412" s="1109"/>
      <c r="G412" s="1110"/>
      <c r="H412" s="1106" t="s">
        <v>14</v>
      </c>
      <c r="I412" s="1108" t="s">
        <v>15</v>
      </c>
      <c r="J412" s="1109"/>
      <c r="K412" s="1110"/>
      <c r="L412" s="1111" t="s">
        <v>16</v>
      </c>
    </row>
    <row r="413" spans="1:13" ht="45">
      <c r="A413" s="1204"/>
      <c r="B413" s="1181"/>
      <c r="C413" s="471" t="s">
        <v>3</v>
      </c>
      <c r="D413" s="471" t="s">
        <v>4</v>
      </c>
      <c r="E413" s="471" t="s">
        <v>5</v>
      </c>
      <c r="F413" s="1172" t="s">
        <v>6</v>
      </c>
      <c r="G413" s="1173"/>
      <c r="H413" s="1107"/>
      <c r="I413" s="471" t="s">
        <v>17</v>
      </c>
      <c r="J413" s="471" t="s">
        <v>18</v>
      </c>
      <c r="K413" s="92" t="s">
        <v>19</v>
      </c>
      <c r="L413" s="1112"/>
    </row>
    <row r="414" spans="1:13" ht="46.5">
      <c r="A414" s="1204"/>
      <c r="B414" s="305" t="s">
        <v>98</v>
      </c>
      <c r="C414" s="276" t="s">
        <v>748</v>
      </c>
      <c r="D414" s="114">
        <v>45912</v>
      </c>
      <c r="E414" s="277" t="s">
        <v>346</v>
      </c>
      <c r="F414" s="1219" t="s">
        <v>592</v>
      </c>
      <c r="G414" s="1220"/>
      <c r="H414" s="472" t="s">
        <v>750</v>
      </c>
      <c r="I414" s="277" t="s">
        <v>597</v>
      </c>
      <c r="J414" s="277" t="s">
        <v>329</v>
      </c>
      <c r="K414" s="277" t="s">
        <v>597</v>
      </c>
      <c r="L414" s="427" t="s">
        <v>749</v>
      </c>
    </row>
    <row r="415" spans="1:13" ht="75" customHeight="1">
      <c r="A415" s="1204"/>
      <c r="B415" s="1184" t="s">
        <v>757</v>
      </c>
      <c r="C415" s="1114"/>
      <c r="D415" s="1114"/>
      <c r="E415" s="1114"/>
      <c r="F415" s="1114"/>
      <c r="G415" s="1114"/>
      <c r="H415" s="1114"/>
      <c r="I415" s="1114"/>
      <c r="J415" s="1114"/>
      <c r="K415" s="1114"/>
      <c r="L415" s="1115"/>
    </row>
    <row r="416" spans="1:13" ht="22.5">
      <c r="A416" s="1204"/>
      <c r="B416" s="1185" t="s">
        <v>150</v>
      </c>
      <c r="C416" s="1117"/>
      <c r="D416" s="1117"/>
      <c r="E416" s="1117"/>
      <c r="F416" s="1117"/>
      <c r="G416" s="1118"/>
      <c r="H416" s="1116" t="s">
        <v>151</v>
      </c>
      <c r="I416" s="1117"/>
      <c r="J416" s="1117"/>
      <c r="K416" s="1117"/>
      <c r="L416" s="1119"/>
    </row>
    <row r="417" spans="1:13" ht="23.25">
      <c r="A417" s="1204"/>
      <c r="B417" s="1192" t="s">
        <v>154</v>
      </c>
      <c r="C417" s="1174"/>
      <c r="D417" s="1174"/>
      <c r="E417" s="1174"/>
      <c r="F417" s="1174"/>
      <c r="G417" s="1175"/>
      <c r="H417" s="1094" t="s">
        <v>747</v>
      </c>
      <c r="I417" s="1095"/>
      <c r="J417" s="1095"/>
      <c r="K417" s="1095"/>
      <c r="L417" s="1105"/>
    </row>
    <row r="418" spans="1:13" ht="23.25">
      <c r="A418" s="1204"/>
      <c r="B418" s="1188" t="s">
        <v>297</v>
      </c>
      <c r="C418" s="1154"/>
      <c r="D418" s="1154"/>
      <c r="E418" s="1154"/>
      <c r="F418" s="1154"/>
      <c r="G418" s="1155"/>
      <c r="H418" s="1097" t="s">
        <v>299</v>
      </c>
      <c r="I418" s="1098"/>
      <c r="J418" s="1098"/>
      <c r="K418" s="1098"/>
      <c r="L418" s="1099"/>
    </row>
    <row r="419" spans="1:13" ht="23.25" thickBot="1">
      <c r="A419" s="1204"/>
      <c r="B419" s="1193" t="s">
        <v>1541</v>
      </c>
      <c r="C419" s="1165"/>
      <c r="D419" s="1165"/>
      <c r="E419" s="1165"/>
      <c r="F419" s="1165"/>
      <c r="G419" s="1165"/>
      <c r="H419" s="1165"/>
      <c r="I419" s="1165"/>
      <c r="J419" s="1165"/>
      <c r="K419" s="1165"/>
      <c r="L419" s="1166"/>
    </row>
    <row r="420" spans="1:13" ht="22.5" customHeight="1">
      <c r="A420" s="1177">
        <v>49</v>
      </c>
      <c r="B420" s="1180" t="s">
        <v>1</v>
      </c>
      <c r="C420" s="1108" t="s">
        <v>13</v>
      </c>
      <c r="D420" s="1110"/>
      <c r="E420" s="1108" t="s">
        <v>223</v>
      </c>
      <c r="F420" s="1109"/>
      <c r="G420" s="1110"/>
      <c r="H420" s="1106" t="s">
        <v>14</v>
      </c>
      <c r="I420" s="1108" t="s">
        <v>15</v>
      </c>
      <c r="J420" s="1109"/>
      <c r="K420" s="1110"/>
      <c r="L420" s="1111" t="s">
        <v>16</v>
      </c>
      <c r="M420"/>
    </row>
    <row r="421" spans="1:13" ht="45">
      <c r="A421" s="1190"/>
      <c r="B421" s="1181"/>
      <c r="C421" s="480" t="s">
        <v>3</v>
      </c>
      <c r="D421" s="480" t="s">
        <v>4</v>
      </c>
      <c r="E421" s="480" t="s">
        <v>5</v>
      </c>
      <c r="F421" s="1172" t="s">
        <v>6</v>
      </c>
      <c r="G421" s="1173"/>
      <c r="H421" s="1107"/>
      <c r="I421" s="480" t="s">
        <v>17</v>
      </c>
      <c r="J421" s="480" t="s">
        <v>18</v>
      </c>
      <c r="K421" s="92" t="s">
        <v>19</v>
      </c>
      <c r="L421" s="1112"/>
      <c r="M421"/>
    </row>
    <row r="422" spans="1:13" ht="46.5">
      <c r="A422" s="1190"/>
      <c r="B422" s="305" t="s">
        <v>406</v>
      </c>
      <c r="C422" s="276" t="s">
        <v>758</v>
      </c>
      <c r="D422" s="114">
        <v>45926</v>
      </c>
      <c r="E422" s="261" t="s">
        <v>132</v>
      </c>
      <c r="F422" s="911" t="s">
        <v>132</v>
      </c>
      <c r="G422" s="912"/>
      <c r="H422" s="481" t="s">
        <v>406</v>
      </c>
      <c r="I422" s="277" t="s">
        <v>763</v>
      </c>
      <c r="J422" s="277" t="s">
        <v>329</v>
      </c>
      <c r="K422" s="277" t="s">
        <v>762</v>
      </c>
      <c r="L422" s="427" t="s">
        <v>759</v>
      </c>
      <c r="M422"/>
    </row>
    <row r="423" spans="1:13" ht="22.5">
      <c r="A423" s="1190"/>
      <c r="B423" s="1113" t="s">
        <v>766</v>
      </c>
      <c r="C423" s="1114"/>
      <c r="D423" s="1114"/>
      <c r="E423" s="1114"/>
      <c r="F423" s="1114"/>
      <c r="G423" s="1114"/>
      <c r="H423" s="1114"/>
      <c r="I423" s="1114"/>
      <c r="J423" s="1114"/>
      <c r="K423" s="1114"/>
      <c r="L423" s="1115"/>
      <c r="M423"/>
    </row>
    <row r="424" spans="1:13" ht="22.5">
      <c r="A424" s="1190"/>
      <c r="B424" s="1185" t="s">
        <v>150</v>
      </c>
      <c r="C424" s="1117"/>
      <c r="D424" s="1117"/>
      <c r="E424" s="1117"/>
      <c r="F424" s="1117"/>
      <c r="G424" s="1118"/>
      <c r="H424" s="1116" t="s">
        <v>151</v>
      </c>
      <c r="I424" s="1117"/>
      <c r="J424" s="1117"/>
      <c r="K424" s="1117"/>
      <c r="L424" s="1119"/>
      <c r="M424"/>
    </row>
    <row r="425" spans="1:13" ht="23.25">
      <c r="A425" s="1190"/>
      <c r="B425" s="1192" t="s">
        <v>154</v>
      </c>
      <c r="C425" s="1174"/>
      <c r="D425" s="1174"/>
      <c r="E425" s="1174"/>
      <c r="F425" s="1174"/>
      <c r="G425" s="1175"/>
      <c r="H425" s="1094" t="s">
        <v>764</v>
      </c>
      <c r="I425" s="1095"/>
      <c r="J425" s="1095"/>
      <c r="K425" s="1095"/>
      <c r="L425" s="1105"/>
      <c r="M425"/>
    </row>
    <row r="426" spans="1:13" ht="23.25">
      <c r="A426" s="1190"/>
      <c r="B426" s="1188" t="s">
        <v>294</v>
      </c>
      <c r="C426" s="1154"/>
      <c r="D426" s="1154"/>
      <c r="E426" s="1154"/>
      <c r="F426" s="1154"/>
      <c r="G426" s="1155"/>
      <c r="H426" s="1097" t="s">
        <v>256</v>
      </c>
      <c r="I426" s="1098"/>
      <c r="J426" s="1098"/>
      <c r="K426" s="1098"/>
      <c r="L426" s="1099"/>
      <c r="M426"/>
    </row>
    <row r="427" spans="1:13" ht="27.75" customHeight="1" thickBot="1">
      <c r="A427" s="1191"/>
      <c r="B427" s="1193" t="s">
        <v>2595</v>
      </c>
      <c r="C427" s="1165"/>
      <c r="D427" s="1165"/>
      <c r="E427" s="1165"/>
      <c r="F427" s="1165"/>
      <c r="G427" s="1165"/>
      <c r="H427" s="1165"/>
      <c r="I427" s="1165"/>
      <c r="J427" s="1165"/>
      <c r="K427" s="1165"/>
      <c r="L427" s="1166"/>
      <c r="M427"/>
    </row>
    <row r="428" spans="1:13" ht="22.5">
      <c r="A428" s="1177">
        <v>50</v>
      </c>
      <c r="B428" s="1180" t="s">
        <v>1</v>
      </c>
      <c r="C428" s="1108" t="s">
        <v>13</v>
      </c>
      <c r="D428" s="1110"/>
      <c r="E428" s="1108" t="s">
        <v>223</v>
      </c>
      <c r="F428" s="1109"/>
      <c r="G428" s="1110"/>
      <c r="H428" s="1106" t="s">
        <v>14</v>
      </c>
      <c r="I428" s="1108" t="s">
        <v>15</v>
      </c>
      <c r="J428" s="1109"/>
      <c r="K428" s="1110"/>
      <c r="L428" s="1111" t="s">
        <v>16</v>
      </c>
      <c r="M428"/>
    </row>
    <row r="429" spans="1:13" ht="45">
      <c r="A429" s="1190"/>
      <c r="B429" s="1181"/>
      <c r="C429" s="484" t="s">
        <v>3</v>
      </c>
      <c r="D429" s="484" t="s">
        <v>4</v>
      </c>
      <c r="E429" s="484" t="s">
        <v>5</v>
      </c>
      <c r="F429" s="1172" t="s">
        <v>6</v>
      </c>
      <c r="G429" s="1173"/>
      <c r="H429" s="1107"/>
      <c r="I429" s="484" t="s">
        <v>17</v>
      </c>
      <c r="J429" s="484" t="s">
        <v>18</v>
      </c>
      <c r="K429" s="92" t="s">
        <v>19</v>
      </c>
      <c r="L429" s="1112"/>
      <c r="M429"/>
    </row>
    <row r="430" spans="1:13" ht="46.5">
      <c r="A430" s="1190"/>
      <c r="B430" s="305" t="s">
        <v>113</v>
      </c>
      <c r="C430" s="276" t="s">
        <v>776</v>
      </c>
      <c r="D430" s="114">
        <v>45941</v>
      </c>
      <c r="E430" s="261" t="s">
        <v>617</v>
      </c>
      <c r="F430" s="911" t="s">
        <v>225</v>
      </c>
      <c r="G430" s="912"/>
      <c r="H430" s="485" t="s">
        <v>774</v>
      </c>
      <c r="I430" s="277" t="s">
        <v>778</v>
      </c>
      <c r="J430" s="277" t="s">
        <v>329</v>
      </c>
      <c r="K430" s="277" t="s">
        <v>329</v>
      </c>
      <c r="L430" s="363" t="s">
        <v>777</v>
      </c>
      <c r="M430"/>
    </row>
    <row r="431" spans="1:13" ht="22.5">
      <c r="A431" s="1190"/>
      <c r="B431" s="1113" t="s">
        <v>788</v>
      </c>
      <c r="C431" s="1114"/>
      <c r="D431" s="1114"/>
      <c r="E431" s="1114"/>
      <c r="F431" s="1114"/>
      <c r="G431" s="1114"/>
      <c r="H431" s="1114"/>
      <c r="I431" s="1114"/>
      <c r="J431" s="1114"/>
      <c r="K431" s="1114"/>
      <c r="L431" s="1115"/>
      <c r="M431"/>
    </row>
    <row r="432" spans="1:13" ht="22.5">
      <c r="A432" s="1190"/>
      <c r="B432" s="1185" t="s">
        <v>150</v>
      </c>
      <c r="C432" s="1117"/>
      <c r="D432" s="1117"/>
      <c r="E432" s="1117"/>
      <c r="F432" s="1117"/>
      <c r="G432" s="1118"/>
      <c r="H432" s="1116" t="s">
        <v>151</v>
      </c>
      <c r="I432" s="1117"/>
      <c r="J432" s="1117"/>
      <c r="K432" s="1117"/>
      <c r="L432" s="1119"/>
      <c r="M432"/>
    </row>
    <row r="433" spans="1:13" ht="23.25">
      <c r="A433" s="1190"/>
      <c r="B433" s="1192" t="s">
        <v>154</v>
      </c>
      <c r="C433" s="1174"/>
      <c r="D433" s="1174"/>
      <c r="E433" s="1174"/>
      <c r="F433" s="1174"/>
      <c r="G433" s="1175"/>
      <c r="H433" s="1094" t="s">
        <v>789</v>
      </c>
      <c r="I433" s="1095"/>
      <c r="J433" s="1095"/>
      <c r="K433" s="1095"/>
      <c r="L433" s="1105"/>
      <c r="M433"/>
    </row>
    <row r="434" spans="1:13" ht="23.25">
      <c r="A434" s="1190"/>
      <c r="B434" s="1188" t="s">
        <v>294</v>
      </c>
      <c r="C434" s="1154"/>
      <c r="D434" s="1154"/>
      <c r="E434" s="1154"/>
      <c r="F434" s="1154"/>
      <c r="G434" s="1155"/>
      <c r="H434" s="1097" t="s">
        <v>295</v>
      </c>
      <c r="I434" s="1098"/>
      <c r="J434" s="1098"/>
      <c r="K434" s="1098"/>
      <c r="L434" s="1099"/>
      <c r="M434"/>
    </row>
    <row r="435" spans="1:13" ht="26.25" customHeight="1" thickBot="1">
      <c r="A435" s="1191"/>
      <c r="B435" s="1193" t="s">
        <v>2062</v>
      </c>
      <c r="C435" s="1165"/>
      <c r="D435" s="1165"/>
      <c r="E435" s="1165"/>
      <c r="F435" s="1165"/>
      <c r="G435" s="1165"/>
      <c r="H435" s="1165"/>
      <c r="I435" s="1165"/>
      <c r="J435" s="1165"/>
      <c r="K435" s="1165"/>
      <c r="L435" s="1166"/>
      <c r="M435"/>
    </row>
    <row r="436" spans="1:13" ht="22.5" customHeight="1">
      <c r="A436" s="1177">
        <v>51</v>
      </c>
      <c r="B436" s="1180" t="s">
        <v>1</v>
      </c>
      <c r="C436" s="1108" t="s">
        <v>13</v>
      </c>
      <c r="D436" s="1110"/>
      <c r="E436" s="1108" t="s">
        <v>223</v>
      </c>
      <c r="F436" s="1109"/>
      <c r="G436" s="1110"/>
      <c r="H436" s="1106" t="s">
        <v>14</v>
      </c>
      <c r="I436" s="1108" t="s">
        <v>15</v>
      </c>
      <c r="J436" s="1109"/>
      <c r="K436" s="1110"/>
      <c r="L436" s="1111" t="s">
        <v>16</v>
      </c>
    </row>
    <row r="437" spans="1:13" ht="45">
      <c r="A437" s="1190"/>
      <c r="B437" s="1181"/>
      <c r="C437" s="484" t="s">
        <v>3</v>
      </c>
      <c r="D437" s="484" t="s">
        <v>4</v>
      </c>
      <c r="E437" s="484" t="s">
        <v>5</v>
      </c>
      <c r="F437" s="1172" t="s">
        <v>6</v>
      </c>
      <c r="G437" s="1173"/>
      <c r="H437" s="1107"/>
      <c r="I437" s="484" t="s">
        <v>17</v>
      </c>
      <c r="J437" s="484" t="s">
        <v>18</v>
      </c>
      <c r="K437" s="92" t="s">
        <v>19</v>
      </c>
      <c r="L437" s="1112"/>
    </row>
    <row r="438" spans="1:13" ht="46.5">
      <c r="A438" s="1190"/>
      <c r="B438" s="305" t="s">
        <v>117</v>
      </c>
      <c r="C438" s="276" t="s">
        <v>783</v>
      </c>
      <c r="D438" s="114">
        <v>45943</v>
      </c>
      <c r="E438" s="261" t="s">
        <v>779</v>
      </c>
      <c r="F438" s="911" t="s">
        <v>245</v>
      </c>
      <c r="G438" s="912"/>
      <c r="H438" s="485" t="s">
        <v>780</v>
      </c>
      <c r="I438" s="277" t="s">
        <v>781</v>
      </c>
      <c r="J438" s="277" t="s">
        <v>329</v>
      </c>
      <c r="K438" s="277" t="s">
        <v>255</v>
      </c>
      <c r="L438" s="363" t="s">
        <v>782</v>
      </c>
    </row>
    <row r="439" spans="1:13" ht="22.5">
      <c r="A439" s="1190"/>
      <c r="B439" s="1113" t="s">
        <v>786</v>
      </c>
      <c r="C439" s="1114"/>
      <c r="D439" s="1114"/>
      <c r="E439" s="1114"/>
      <c r="F439" s="1114"/>
      <c r="G439" s="1114"/>
      <c r="H439" s="1114"/>
      <c r="I439" s="1114"/>
      <c r="J439" s="1114"/>
      <c r="K439" s="1114"/>
      <c r="L439" s="1115"/>
    </row>
    <row r="440" spans="1:13" ht="22.5">
      <c r="A440" s="1190"/>
      <c r="B440" s="1185" t="s">
        <v>150</v>
      </c>
      <c r="C440" s="1117"/>
      <c r="D440" s="1117"/>
      <c r="E440" s="1117"/>
      <c r="F440" s="1117"/>
      <c r="G440" s="1118"/>
      <c r="H440" s="1116" t="s">
        <v>151</v>
      </c>
      <c r="I440" s="1117"/>
      <c r="J440" s="1117"/>
      <c r="K440" s="1117"/>
      <c r="L440" s="1119"/>
    </row>
    <row r="441" spans="1:13" ht="23.25">
      <c r="A441" s="1190"/>
      <c r="B441" s="1192" t="s">
        <v>154</v>
      </c>
      <c r="C441" s="1174"/>
      <c r="D441" s="1174"/>
      <c r="E441" s="1174"/>
      <c r="F441" s="1174"/>
      <c r="G441" s="1175"/>
      <c r="H441" s="1094" t="s">
        <v>787</v>
      </c>
      <c r="I441" s="1095"/>
      <c r="J441" s="1095"/>
      <c r="K441" s="1095"/>
      <c r="L441" s="1105"/>
    </row>
    <row r="442" spans="1:13" ht="23.25">
      <c r="A442" s="1190"/>
      <c r="B442" s="1188" t="s">
        <v>294</v>
      </c>
      <c r="C442" s="1154"/>
      <c r="D442" s="1154"/>
      <c r="E442" s="1154"/>
      <c r="F442" s="1154"/>
      <c r="G442" s="1155"/>
      <c r="H442" s="1097" t="s">
        <v>295</v>
      </c>
      <c r="I442" s="1098"/>
      <c r="J442" s="1098"/>
      <c r="K442" s="1098"/>
      <c r="L442" s="1099"/>
    </row>
    <row r="443" spans="1:13" ht="26.25" customHeight="1" thickBot="1">
      <c r="A443" s="1191"/>
      <c r="B443" s="1193" t="s">
        <v>2117</v>
      </c>
      <c r="C443" s="1165"/>
      <c r="D443" s="1165"/>
      <c r="E443" s="1165"/>
      <c r="F443" s="1165"/>
      <c r="G443" s="1165"/>
      <c r="H443" s="1165"/>
      <c r="I443" s="1165"/>
      <c r="J443" s="1165"/>
      <c r="K443" s="1165"/>
      <c r="L443" s="1166"/>
    </row>
    <row r="444" spans="1:13" ht="22.5">
      <c r="A444" s="1177">
        <v>52</v>
      </c>
      <c r="B444" s="1180" t="s">
        <v>1</v>
      </c>
      <c r="C444" s="1108" t="s">
        <v>13</v>
      </c>
      <c r="D444" s="1110"/>
      <c r="E444" s="1108" t="s">
        <v>223</v>
      </c>
      <c r="F444" s="1109"/>
      <c r="G444" s="1110"/>
      <c r="H444" s="1106" t="s">
        <v>14</v>
      </c>
      <c r="I444" s="1108" t="s">
        <v>15</v>
      </c>
      <c r="J444" s="1109"/>
      <c r="K444" s="1110"/>
      <c r="L444" s="1111" t="s">
        <v>16</v>
      </c>
    </row>
    <row r="445" spans="1:13" ht="45">
      <c r="A445" s="1190"/>
      <c r="B445" s="1181"/>
      <c r="C445" s="484" t="s">
        <v>3</v>
      </c>
      <c r="D445" s="484" t="s">
        <v>4</v>
      </c>
      <c r="E445" s="484" t="s">
        <v>5</v>
      </c>
      <c r="F445" s="1172" t="s">
        <v>6</v>
      </c>
      <c r="G445" s="1173"/>
      <c r="H445" s="1107"/>
      <c r="I445" s="484" t="s">
        <v>17</v>
      </c>
      <c r="J445" s="484" t="s">
        <v>18</v>
      </c>
      <c r="K445" s="92" t="s">
        <v>19</v>
      </c>
      <c r="L445" s="1112"/>
    </row>
    <row r="446" spans="1:13" ht="76.5" customHeight="1">
      <c r="A446" s="1190"/>
      <c r="B446" s="305" t="s">
        <v>98</v>
      </c>
      <c r="C446" s="276" t="s">
        <v>784</v>
      </c>
      <c r="D446" s="114">
        <v>45951</v>
      </c>
      <c r="E446" s="261" t="s">
        <v>628</v>
      </c>
      <c r="F446" s="911" t="s">
        <v>627</v>
      </c>
      <c r="G446" s="912"/>
      <c r="H446" s="485" t="s">
        <v>785</v>
      </c>
      <c r="I446" s="277" t="s">
        <v>255</v>
      </c>
      <c r="J446" s="277" t="s">
        <v>329</v>
      </c>
      <c r="K446" s="277" t="s">
        <v>255</v>
      </c>
      <c r="L446" s="363" t="s">
        <v>255</v>
      </c>
    </row>
    <row r="447" spans="1:13" ht="22.5">
      <c r="A447" s="1190"/>
      <c r="B447" s="1113" t="s">
        <v>791</v>
      </c>
      <c r="C447" s="1114"/>
      <c r="D447" s="1114"/>
      <c r="E447" s="1114"/>
      <c r="F447" s="1114"/>
      <c r="G447" s="1114"/>
      <c r="H447" s="1114"/>
      <c r="I447" s="1114"/>
      <c r="J447" s="1114"/>
      <c r="K447" s="1114"/>
      <c r="L447" s="1115"/>
    </row>
    <row r="448" spans="1:13" ht="22.5">
      <c r="A448" s="1190"/>
      <c r="B448" s="1185" t="s">
        <v>150</v>
      </c>
      <c r="C448" s="1117"/>
      <c r="D448" s="1117"/>
      <c r="E448" s="1117"/>
      <c r="F448" s="1117"/>
      <c r="G448" s="1118"/>
      <c r="H448" s="1116" t="s">
        <v>151</v>
      </c>
      <c r="I448" s="1117"/>
      <c r="J448" s="1117"/>
      <c r="K448" s="1117"/>
      <c r="L448" s="1119"/>
    </row>
    <row r="449" spans="1:12" ht="23.25">
      <c r="A449" s="1190"/>
      <c r="B449" s="1192" t="s">
        <v>154</v>
      </c>
      <c r="C449" s="1174"/>
      <c r="D449" s="1174"/>
      <c r="E449" s="1174"/>
      <c r="F449" s="1174"/>
      <c r="G449" s="1175"/>
      <c r="H449" s="1094" t="s">
        <v>792</v>
      </c>
      <c r="I449" s="1095"/>
      <c r="J449" s="1095"/>
      <c r="K449" s="1095"/>
      <c r="L449" s="1105"/>
    </row>
    <row r="450" spans="1:12" ht="23.25">
      <c r="A450" s="1190"/>
      <c r="B450" s="1188" t="s">
        <v>294</v>
      </c>
      <c r="C450" s="1154"/>
      <c r="D450" s="1154"/>
      <c r="E450" s="1154"/>
      <c r="F450" s="1154"/>
      <c r="G450" s="1155"/>
      <c r="H450" s="1097" t="s">
        <v>295</v>
      </c>
      <c r="I450" s="1098"/>
      <c r="J450" s="1098"/>
      <c r="K450" s="1098"/>
      <c r="L450" s="1099"/>
    </row>
    <row r="451" spans="1:12" ht="23.25" customHeight="1" thickBot="1">
      <c r="A451" s="1191"/>
      <c r="B451" s="1193" t="s">
        <v>1808</v>
      </c>
      <c r="C451" s="1165"/>
      <c r="D451" s="1165"/>
      <c r="E451" s="1165"/>
      <c r="F451" s="1165"/>
      <c r="G451" s="1165"/>
      <c r="H451" s="1165"/>
      <c r="I451" s="1165"/>
      <c r="J451" s="1165"/>
      <c r="K451" s="1165"/>
      <c r="L451" s="1166"/>
    </row>
    <row r="452" spans="1:12" ht="22.5" customHeight="1">
      <c r="A452" s="1177">
        <v>53</v>
      </c>
      <c r="B452" s="1180" t="s">
        <v>1</v>
      </c>
      <c r="C452" s="1108" t="s">
        <v>13</v>
      </c>
      <c r="D452" s="1110"/>
      <c r="E452" s="1108" t="s">
        <v>223</v>
      </c>
      <c r="F452" s="1109"/>
      <c r="G452" s="1110"/>
      <c r="H452" s="1106" t="s">
        <v>14</v>
      </c>
      <c r="I452" s="1108" t="s">
        <v>15</v>
      </c>
      <c r="J452" s="1109"/>
      <c r="K452" s="1110"/>
      <c r="L452" s="1111" t="s">
        <v>16</v>
      </c>
    </row>
    <row r="453" spans="1:12" ht="45">
      <c r="A453" s="1190"/>
      <c r="B453" s="1181"/>
      <c r="C453" s="487" t="s">
        <v>3</v>
      </c>
      <c r="D453" s="487" t="s">
        <v>4</v>
      </c>
      <c r="E453" s="487" t="s">
        <v>5</v>
      </c>
      <c r="F453" s="1172" t="s">
        <v>6</v>
      </c>
      <c r="G453" s="1173"/>
      <c r="H453" s="1107"/>
      <c r="I453" s="487" t="s">
        <v>17</v>
      </c>
      <c r="J453" s="487" t="s">
        <v>18</v>
      </c>
      <c r="K453" s="92" t="s">
        <v>19</v>
      </c>
      <c r="L453" s="1112"/>
    </row>
    <row r="454" spans="1:12" ht="46.5">
      <c r="A454" s="1190"/>
      <c r="B454" s="305" t="s">
        <v>117</v>
      </c>
      <c r="C454" s="276" t="s">
        <v>793</v>
      </c>
      <c r="D454" s="114">
        <v>45962</v>
      </c>
      <c r="E454" s="261" t="s">
        <v>775</v>
      </c>
      <c r="F454" s="911" t="s">
        <v>592</v>
      </c>
      <c r="G454" s="912"/>
      <c r="H454" s="488" t="s">
        <v>117</v>
      </c>
      <c r="I454" s="277" t="s">
        <v>804</v>
      </c>
      <c r="J454" s="277" t="s">
        <v>802</v>
      </c>
      <c r="K454" s="277" t="s">
        <v>803</v>
      </c>
      <c r="L454" s="363" t="s">
        <v>796</v>
      </c>
    </row>
    <row r="455" spans="1:12" ht="22.5">
      <c r="A455" s="1190"/>
      <c r="B455" s="1113" t="s">
        <v>808</v>
      </c>
      <c r="C455" s="1114"/>
      <c r="D455" s="1114"/>
      <c r="E455" s="1114"/>
      <c r="F455" s="1114"/>
      <c r="G455" s="1114"/>
      <c r="H455" s="1114"/>
      <c r="I455" s="1114"/>
      <c r="J455" s="1114"/>
      <c r="K455" s="1114"/>
      <c r="L455" s="1115"/>
    </row>
    <row r="456" spans="1:12" ht="22.5">
      <c r="A456" s="1190"/>
      <c r="B456" s="1185" t="s">
        <v>150</v>
      </c>
      <c r="C456" s="1117"/>
      <c r="D456" s="1117"/>
      <c r="E456" s="1117"/>
      <c r="F456" s="1117"/>
      <c r="G456" s="1118"/>
      <c r="H456" s="1116" t="s">
        <v>151</v>
      </c>
      <c r="I456" s="1117"/>
      <c r="J456" s="1117"/>
      <c r="K456" s="1117"/>
      <c r="L456" s="1119"/>
    </row>
    <row r="457" spans="1:12" ht="23.25">
      <c r="A457" s="1190"/>
      <c r="B457" s="1192" t="s">
        <v>154</v>
      </c>
      <c r="C457" s="1174"/>
      <c r="D457" s="1174"/>
      <c r="E457" s="1174"/>
      <c r="F457" s="1174"/>
      <c r="G457" s="1175"/>
      <c r="H457" s="1094" t="s">
        <v>807</v>
      </c>
      <c r="I457" s="1095"/>
      <c r="J457" s="1095"/>
      <c r="K457" s="1095"/>
      <c r="L457" s="1105"/>
    </row>
    <row r="458" spans="1:12" ht="23.25">
      <c r="A458" s="1190"/>
      <c r="B458" s="1188" t="s">
        <v>294</v>
      </c>
      <c r="C458" s="1154"/>
      <c r="D458" s="1154"/>
      <c r="E458" s="1154"/>
      <c r="F458" s="1154"/>
      <c r="G458" s="1155"/>
      <c r="H458" s="1097" t="s">
        <v>295</v>
      </c>
      <c r="I458" s="1098"/>
      <c r="J458" s="1098"/>
      <c r="K458" s="1098"/>
      <c r="L458" s="1099"/>
    </row>
    <row r="459" spans="1:12" ht="23.25" customHeight="1" thickBot="1">
      <c r="A459" s="1191"/>
      <c r="B459" s="1193" t="s">
        <v>2117</v>
      </c>
      <c r="C459" s="1165"/>
      <c r="D459" s="1165"/>
      <c r="E459" s="1165"/>
      <c r="F459" s="1165"/>
      <c r="G459" s="1165"/>
      <c r="H459" s="1165"/>
      <c r="I459" s="1165"/>
      <c r="J459" s="1165"/>
      <c r="K459" s="1165"/>
      <c r="L459" s="1166"/>
    </row>
    <row r="460" spans="1:12" ht="22.5" customHeight="1">
      <c r="A460" s="1177">
        <v>54</v>
      </c>
      <c r="B460" s="1180" t="s">
        <v>1</v>
      </c>
      <c r="C460" s="1108" t="s">
        <v>13</v>
      </c>
      <c r="D460" s="1110"/>
      <c r="E460" s="1108" t="s">
        <v>223</v>
      </c>
      <c r="F460" s="1109"/>
      <c r="G460" s="1110"/>
      <c r="H460" s="1106" t="s">
        <v>14</v>
      </c>
      <c r="I460" s="1108" t="s">
        <v>15</v>
      </c>
      <c r="J460" s="1109"/>
      <c r="K460" s="1110"/>
      <c r="L460" s="1111" t="s">
        <v>16</v>
      </c>
    </row>
    <row r="461" spans="1:12" ht="45">
      <c r="A461" s="1190"/>
      <c r="B461" s="1181"/>
      <c r="C461" s="487" t="s">
        <v>3</v>
      </c>
      <c r="D461" s="487" t="s">
        <v>4</v>
      </c>
      <c r="E461" s="487" t="s">
        <v>5</v>
      </c>
      <c r="F461" s="1172" t="s">
        <v>6</v>
      </c>
      <c r="G461" s="1173"/>
      <c r="H461" s="1107"/>
      <c r="I461" s="487" t="s">
        <v>17</v>
      </c>
      <c r="J461" s="487" t="s">
        <v>18</v>
      </c>
      <c r="K461" s="92" t="s">
        <v>19</v>
      </c>
      <c r="L461" s="1112"/>
    </row>
    <row r="462" spans="1:12" ht="46.5">
      <c r="A462" s="1190"/>
      <c r="B462" s="305" t="s">
        <v>94</v>
      </c>
      <c r="C462" s="276" t="s">
        <v>794</v>
      </c>
      <c r="D462" s="114">
        <v>45962</v>
      </c>
      <c r="E462" s="261" t="s">
        <v>775</v>
      </c>
      <c r="F462" s="911" t="s">
        <v>592</v>
      </c>
      <c r="G462" s="912"/>
      <c r="H462" s="488" t="s">
        <v>94</v>
      </c>
      <c r="I462" s="277" t="s">
        <v>801</v>
      </c>
      <c r="J462" s="277" t="s">
        <v>379</v>
      </c>
      <c r="K462" s="277" t="s">
        <v>800</v>
      </c>
      <c r="L462" s="363" t="s">
        <v>795</v>
      </c>
    </row>
    <row r="463" spans="1:12" ht="22.5">
      <c r="A463" s="1190"/>
      <c r="B463" s="1113" t="s">
        <v>808</v>
      </c>
      <c r="C463" s="1114"/>
      <c r="D463" s="1114"/>
      <c r="E463" s="1114"/>
      <c r="F463" s="1114"/>
      <c r="G463" s="1114"/>
      <c r="H463" s="1114"/>
      <c r="I463" s="1114"/>
      <c r="J463" s="1114"/>
      <c r="K463" s="1114"/>
      <c r="L463" s="1115"/>
    </row>
    <row r="464" spans="1:12" ht="22.5">
      <c r="A464" s="1190"/>
      <c r="B464" s="1185" t="s">
        <v>150</v>
      </c>
      <c r="C464" s="1117"/>
      <c r="D464" s="1117"/>
      <c r="E464" s="1117"/>
      <c r="F464" s="1117"/>
      <c r="G464" s="1118"/>
      <c r="H464" s="1116" t="s">
        <v>151</v>
      </c>
      <c r="I464" s="1117"/>
      <c r="J464" s="1117"/>
      <c r="K464" s="1117"/>
      <c r="L464" s="1119"/>
    </row>
    <row r="465" spans="1:13" ht="23.25">
      <c r="A465" s="1190"/>
      <c r="B465" s="1192" t="s">
        <v>154</v>
      </c>
      <c r="C465" s="1174"/>
      <c r="D465" s="1174"/>
      <c r="E465" s="1174"/>
      <c r="F465" s="1174"/>
      <c r="G465" s="1175"/>
      <c r="H465" s="1094" t="s">
        <v>807</v>
      </c>
      <c r="I465" s="1095"/>
      <c r="J465" s="1095"/>
      <c r="K465" s="1095"/>
      <c r="L465" s="1105"/>
    </row>
    <row r="466" spans="1:13" ht="23.25">
      <c r="A466" s="1190"/>
      <c r="B466" s="1188" t="s">
        <v>294</v>
      </c>
      <c r="C466" s="1154"/>
      <c r="D466" s="1154"/>
      <c r="E466" s="1154"/>
      <c r="F466" s="1154"/>
      <c r="G466" s="1155"/>
      <c r="H466" s="1097" t="s">
        <v>295</v>
      </c>
      <c r="I466" s="1098"/>
      <c r="J466" s="1098"/>
      <c r="K466" s="1098"/>
      <c r="L466" s="1099"/>
    </row>
    <row r="467" spans="1:13" ht="23.25" customHeight="1" thickBot="1">
      <c r="A467" s="1191"/>
      <c r="B467" s="1193" t="s">
        <v>2117</v>
      </c>
      <c r="C467" s="1165"/>
      <c r="D467" s="1165"/>
      <c r="E467" s="1165"/>
      <c r="F467" s="1165"/>
      <c r="G467" s="1165"/>
      <c r="H467" s="1165"/>
      <c r="I467" s="1165"/>
      <c r="J467" s="1165"/>
      <c r="K467" s="1165"/>
      <c r="L467" s="1166"/>
    </row>
    <row r="468" spans="1:13" ht="22.5" customHeight="1">
      <c r="A468" s="1177">
        <v>55</v>
      </c>
      <c r="B468" s="1180" t="s">
        <v>1</v>
      </c>
      <c r="C468" s="1108" t="s">
        <v>13</v>
      </c>
      <c r="D468" s="1110"/>
      <c r="E468" s="1108" t="s">
        <v>223</v>
      </c>
      <c r="F468" s="1109"/>
      <c r="G468" s="1110"/>
      <c r="H468" s="1106" t="s">
        <v>14</v>
      </c>
      <c r="I468" s="1108" t="s">
        <v>15</v>
      </c>
      <c r="J468" s="1109"/>
      <c r="K468" s="1110"/>
      <c r="L468" s="1111" t="s">
        <v>16</v>
      </c>
      <c r="M468"/>
    </row>
    <row r="469" spans="1:13" ht="45">
      <c r="A469" s="1190"/>
      <c r="B469" s="1181"/>
      <c r="C469" s="497" t="s">
        <v>3</v>
      </c>
      <c r="D469" s="497" t="s">
        <v>4</v>
      </c>
      <c r="E469" s="497" t="s">
        <v>5</v>
      </c>
      <c r="F469" s="1172" t="s">
        <v>6</v>
      </c>
      <c r="G469" s="1173"/>
      <c r="H469" s="1107"/>
      <c r="I469" s="497" t="s">
        <v>17</v>
      </c>
      <c r="J469" s="497" t="s">
        <v>18</v>
      </c>
      <c r="K469" s="92" t="s">
        <v>19</v>
      </c>
      <c r="L469" s="1112"/>
      <c r="M469"/>
    </row>
    <row r="470" spans="1:13" ht="46.5">
      <c r="A470" s="1190"/>
      <c r="B470" s="305" t="s">
        <v>109</v>
      </c>
      <c r="C470" s="276" t="s">
        <v>820</v>
      </c>
      <c r="D470" s="114">
        <v>45988</v>
      </c>
      <c r="E470" s="261" t="s">
        <v>244</v>
      </c>
      <c r="F470" s="911" t="s">
        <v>245</v>
      </c>
      <c r="G470" s="912"/>
      <c r="H470" s="498" t="s">
        <v>821</v>
      </c>
      <c r="I470" s="277" t="s">
        <v>1758</v>
      </c>
      <c r="J470" s="277" t="s">
        <v>329</v>
      </c>
      <c r="K470" s="277" t="s">
        <v>1757</v>
      </c>
      <c r="L470" s="363" t="s">
        <v>822</v>
      </c>
      <c r="M470"/>
    </row>
    <row r="471" spans="1:13" ht="22.5">
      <c r="A471" s="1190"/>
      <c r="B471" s="1113" t="s">
        <v>829</v>
      </c>
      <c r="C471" s="1114"/>
      <c r="D471" s="1114"/>
      <c r="E471" s="1114"/>
      <c r="F471" s="1114"/>
      <c r="G471" s="1114"/>
      <c r="H471" s="1114"/>
      <c r="I471" s="1114"/>
      <c r="J471" s="1114"/>
      <c r="K471" s="1114"/>
      <c r="L471" s="1115"/>
      <c r="M471"/>
    </row>
    <row r="472" spans="1:13" ht="22.5">
      <c r="A472" s="1190"/>
      <c r="B472" s="1185" t="s">
        <v>150</v>
      </c>
      <c r="C472" s="1117"/>
      <c r="D472" s="1117"/>
      <c r="E472" s="1117"/>
      <c r="F472" s="1117"/>
      <c r="G472" s="1118"/>
      <c r="H472" s="1116" t="s">
        <v>151</v>
      </c>
      <c r="I472" s="1117"/>
      <c r="J472" s="1117"/>
      <c r="K472" s="1117"/>
      <c r="L472" s="1119"/>
      <c r="M472"/>
    </row>
    <row r="473" spans="1:13" ht="23.25">
      <c r="A473" s="1190"/>
      <c r="B473" s="1192" t="s">
        <v>154</v>
      </c>
      <c r="C473" s="1174"/>
      <c r="D473" s="1174"/>
      <c r="E473" s="1174"/>
      <c r="F473" s="1174"/>
      <c r="G473" s="1175"/>
      <c r="H473" s="1094" t="s">
        <v>819</v>
      </c>
      <c r="I473" s="1095"/>
      <c r="J473" s="1095"/>
      <c r="K473" s="1095"/>
      <c r="L473" s="1105"/>
      <c r="M473"/>
    </row>
    <row r="474" spans="1:13" ht="23.25">
      <c r="A474" s="1190"/>
      <c r="B474" s="1202" t="s">
        <v>470</v>
      </c>
      <c r="C474" s="1095"/>
      <c r="D474" s="1095"/>
      <c r="E474" s="1095"/>
      <c r="F474" s="1095"/>
      <c r="G474" s="1096"/>
      <c r="H474" s="1094" t="s">
        <v>299</v>
      </c>
      <c r="I474" s="1095"/>
      <c r="J474" s="1095"/>
      <c r="K474" s="1095"/>
      <c r="L474" s="1105"/>
      <c r="M474"/>
    </row>
    <row r="475" spans="1:13" ht="23.25">
      <c r="A475" s="1190"/>
      <c r="B475" s="1188" t="s">
        <v>294</v>
      </c>
      <c r="C475" s="1154"/>
      <c r="D475" s="1154"/>
      <c r="E475" s="1154"/>
      <c r="F475" s="1154"/>
      <c r="G475" s="1155"/>
      <c r="H475" s="1097" t="s">
        <v>295</v>
      </c>
      <c r="I475" s="1098"/>
      <c r="J475" s="1098"/>
      <c r="K475" s="1098"/>
      <c r="L475" s="1099"/>
      <c r="M475"/>
    </row>
    <row r="476" spans="1:13" ht="26.25" customHeight="1" thickBot="1">
      <c r="A476" s="1191"/>
      <c r="B476" s="1193" t="s">
        <v>1928</v>
      </c>
      <c r="C476" s="1165"/>
      <c r="D476" s="1165"/>
      <c r="E476" s="1165"/>
      <c r="F476" s="1165"/>
      <c r="G476" s="1165"/>
      <c r="H476" s="1165"/>
      <c r="I476" s="1165"/>
      <c r="J476" s="1165"/>
      <c r="K476" s="1165"/>
      <c r="L476" s="1166"/>
      <c r="M476"/>
    </row>
    <row r="477" spans="1:13" ht="22.5">
      <c r="A477" s="1203">
        <v>56</v>
      </c>
      <c r="B477" s="1180" t="s">
        <v>1</v>
      </c>
      <c r="C477" s="1108" t="s">
        <v>13</v>
      </c>
      <c r="D477" s="1110"/>
      <c r="E477" s="1108" t="s">
        <v>223</v>
      </c>
      <c r="F477" s="1109"/>
      <c r="G477" s="1110"/>
      <c r="H477" s="1106" t="s">
        <v>14</v>
      </c>
      <c r="I477" s="1108" t="s">
        <v>15</v>
      </c>
      <c r="J477" s="1109"/>
      <c r="K477" s="1110"/>
      <c r="L477" s="1111" t="s">
        <v>16</v>
      </c>
      <c r="M477"/>
    </row>
    <row r="478" spans="1:13" ht="45">
      <c r="A478" s="1204"/>
      <c r="B478" s="1181"/>
      <c r="C478" s="497" t="s">
        <v>3</v>
      </c>
      <c r="D478" s="497" t="s">
        <v>4</v>
      </c>
      <c r="E478" s="497" t="s">
        <v>5</v>
      </c>
      <c r="F478" s="1172" t="s">
        <v>6</v>
      </c>
      <c r="G478" s="1173"/>
      <c r="H478" s="1107"/>
      <c r="I478" s="497" t="s">
        <v>17</v>
      </c>
      <c r="J478" s="497" t="s">
        <v>18</v>
      </c>
      <c r="K478" s="92" t="s">
        <v>19</v>
      </c>
      <c r="L478" s="1112"/>
      <c r="M478"/>
    </row>
    <row r="479" spans="1:13" ht="93">
      <c r="A479" s="1204"/>
      <c r="B479" s="305" t="s">
        <v>152</v>
      </c>
      <c r="C479" s="276" t="s">
        <v>824</v>
      </c>
      <c r="D479" s="114">
        <v>45989</v>
      </c>
      <c r="E479" s="261" t="s">
        <v>827</v>
      </c>
      <c r="F479" s="911" t="s">
        <v>828</v>
      </c>
      <c r="G479" s="912"/>
      <c r="H479" s="498" t="s">
        <v>152</v>
      </c>
      <c r="I479" s="277" t="s">
        <v>255</v>
      </c>
      <c r="J479" s="277" t="s">
        <v>255</v>
      </c>
      <c r="K479" s="277" t="s">
        <v>255</v>
      </c>
      <c r="L479" s="363" t="s">
        <v>825</v>
      </c>
      <c r="M479"/>
    </row>
    <row r="480" spans="1:13" ht="22.5">
      <c r="A480" s="1204"/>
      <c r="B480" s="1113" t="s">
        <v>610</v>
      </c>
      <c r="C480" s="1114"/>
      <c r="D480" s="1114"/>
      <c r="E480" s="1114"/>
      <c r="F480" s="1114"/>
      <c r="G480" s="1114"/>
      <c r="H480" s="1114"/>
      <c r="I480" s="1114"/>
      <c r="J480" s="1114"/>
      <c r="K480" s="1114"/>
      <c r="L480" s="1115"/>
      <c r="M480"/>
    </row>
    <row r="481" spans="1:13" ht="22.5">
      <c r="A481" s="1204"/>
      <c r="B481" s="1185" t="s">
        <v>150</v>
      </c>
      <c r="C481" s="1117"/>
      <c r="D481" s="1117"/>
      <c r="E481" s="1117"/>
      <c r="F481" s="1117"/>
      <c r="G481" s="1118"/>
      <c r="H481" s="1116" t="s">
        <v>151</v>
      </c>
      <c r="I481" s="1117"/>
      <c r="J481" s="1117"/>
      <c r="K481" s="1117"/>
      <c r="L481" s="1119"/>
      <c r="M481"/>
    </row>
    <row r="482" spans="1:13" ht="23.25">
      <c r="A482" s="1204"/>
      <c r="B482" s="1192" t="s">
        <v>154</v>
      </c>
      <c r="C482" s="1174"/>
      <c r="D482" s="1174"/>
      <c r="E482" s="1174"/>
      <c r="F482" s="1174"/>
      <c r="G482" s="1175"/>
      <c r="H482" s="1094" t="s">
        <v>826</v>
      </c>
      <c r="I482" s="1095"/>
      <c r="J482" s="1095"/>
      <c r="K482" s="1095"/>
      <c r="L482" s="1105"/>
      <c r="M482"/>
    </row>
    <row r="483" spans="1:13" ht="23.25">
      <c r="A483" s="1204"/>
      <c r="B483" s="1188" t="s">
        <v>294</v>
      </c>
      <c r="C483" s="1154"/>
      <c r="D483" s="1154"/>
      <c r="E483" s="1154"/>
      <c r="F483" s="1154"/>
      <c r="G483" s="1155"/>
      <c r="H483" s="1097" t="s">
        <v>295</v>
      </c>
      <c r="I483" s="1098"/>
      <c r="J483" s="1098"/>
      <c r="K483" s="1098"/>
      <c r="L483" s="1099"/>
      <c r="M483"/>
    </row>
    <row r="484" spans="1:13" ht="23.25" customHeight="1" thickBot="1">
      <c r="A484" s="1204"/>
      <c r="B484" s="1193" t="s">
        <v>2270</v>
      </c>
      <c r="C484" s="1165"/>
      <c r="D484" s="1165"/>
      <c r="E484" s="1165"/>
      <c r="F484" s="1165"/>
      <c r="G484" s="1165"/>
      <c r="H484" s="1165"/>
      <c r="I484" s="1165"/>
      <c r="J484" s="1165"/>
      <c r="K484" s="1165"/>
      <c r="L484" s="1166"/>
      <c r="M484"/>
    </row>
    <row r="485" spans="1:13" ht="22.5" customHeight="1">
      <c r="A485" s="1177">
        <v>57</v>
      </c>
      <c r="B485" s="1180" t="s">
        <v>1</v>
      </c>
      <c r="C485" s="1108" t="s">
        <v>13</v>
      </c>
      <c r="D485" s="1110"/>
      <c r="E485" s="1108" t="s">
        <v>223</v>
      </c>
      <c r="F485" s="1109"/>
      <c r="G485" s="1110"/>
      <c r="H485" s="1106" t="s">
        <v>14</v>
      </c>
      <c r="I485" s="1108" t="s">
        <v>15</v>
      </c>
      <c r="J485" s="1109"/>
      <c r="K485" s="1110"/>
      <c r="L485" s="1111" t="s">
        <v>16</v>
      </c>
      <c r="M485" s="1168" t="s">
        <v>222</v>
      </c>
    </row>
    <row r="486" spans="1:13" ht="45">
      <c r="A486" s="1190"/>
      <c r="B486" s="1181"/>
      <c r="C486" s="501" t="s">
        <v>3</v>
      </c>
      <c r="D486" s="501" t="s">
        <v>4</v>
      </c>
      <c r="E486" s="501" t="s">
        <v>5</v>
      </c>
      <c r="F486" s="1172" t="s">
        <v>6</v>
      </c>
      <c r="G486" s="1173"/>
      <c r="H486" s="1107"/>
      <c r="I486" s="501" t="s">
        <v>17</v>
      </c>
      <c r="J486" s="501" t="s">
        <v>18</v>
      </c>
      <c r="K486" s="92" t="s">
        <v>19</v>
      </c>
      <c r="L486" s="1112"/>
      <c r="M486" s="1168"/>
    </row>
    <row r="487" spans="1:13" ht="46.5">
      <c r="A487" s="1190"/>
      <c r="B487" s="305" t="s">
        <v>98</v>
      </c>
      <c r="C487" s="276" t="s">
        <v>836</v>
      </c>
      <c r="D487" s="114">
        <v>45996</v>
      </c>
      <c r="E487" s="261" t="s">
        <v>420</v>
      </c>
      <c r="F487" s="911" t="s">
        <v>298</v>
      </c>
      <c r="G487" s="912"/>
      <c r="H487" s="502" t="s">
        <v>837</v>
      </c>
      <c r="I487" s="277" t="s">
        <v>257</v>
      </c>
      <c r="J487" s="277" t="s">
        <v>329</v>
      </c>
      <c r="K487" s="277" t="s">
        <v>329</v>
      </c>
      <c r="L487" s="363" t="s">
        <v>838</v>
      </c>
      <c r="M487" s="1168"/>
    </row>
    <row r="488" spans="1:13" ht="22.5">
      <c r="A488" s="1190"/>
      <c r="B488" s="1113" t="s">
        <v>858</v>
      </c>
      <c r="C488" s="1114"/>
      <c r="D488" s="1114"/>
      <c r="E488" s="1114"/>
      <c r="F488" s="1114"/>
      <c r="G488" s="1114"/>
      <c r="H488" s="1114"/>
      <c r="I488" s="1114"/>
      <c r="J488" s="1114"/>
      <c r="K488" s="1114"/>
      <c r="L488" s="1115"/>
      <c r="M488" s="1168"/>
    </row>
    <row r="489" spans="1:13" ht="22.5">
      <c r="A489" s="1190"/>
      <c r="B489" s="1185" t="s">
        <v>150</v>
      </c>
      <c r="C489" s="1117"/>
      <c r="D489" s="1117"/>
      <c r="E489" s="1117"/>
      <c r="F489" s="1117"/>
      <c r="G489" s="1118"/>
      <c r="H489" s="1116" t="s">
        <v>151</v>
      </c>
      <c r="I489" s="1117"/>
      <c r="J489" s="1117"/>
      <c r="K489" s="1117"/>
      <c r="L489" s="1119"/>
      <c r="M489" s="1168"/>
    </row>
    <row r="490" spans="1:13" ht="23.25">
      <c r="A490" s="1190"/>
      <c r="B490" s="1192" t="s">
        <v>154</v>
      </c>
      <c r="C490" s="1174"/>
      <c r="D490" s="1174"/>
      <c r="E490" s="1174"/>
      <c r="F490" s="1174"/>
      <c r="G490" s="1175"/>
      <c r="H490" s="1094" t="s">
        <v>839</v>
      </c>
      <c r="I490" s="1095"/>
      <c r="J490" s="1095"/>
      <c r="K490" s="1095"/>
      <c r="L490" s="1105"/>
      <c r="M490" s="1168"/>
    </row>
    <row r="491" spans="1:13" ht="23.25">
      <c r="A491" s="1190"/>
      <c r="B491" s="1202" t="s">
        <v>470</v>
      </c>
      <c r="C491" s="1095"/>
      <c r="D491" s="1095"/>
      <c r="E491" s="1095"/>
      <c r="F491" s="1095"/>
      <c r="G491" s="1096"/>
      <c r="H491" s="1094" t="s">
        <v>299</v>
      </c>
      <c r="I491" s="1095"/>
      <c r="J491" s="1095"/>
      <c r="K491" s="1095"/>
      <c r="L491" s="1105"/>
      <c r="M491" s="1168"/>
    </row>
    <row r="492" spans="1:13" ht="23.25">
      <c r="A492" s="1190"/>
      <c r="B492" s="1188" t="s">
        <v>294</v>
      </c>
      <c r="C492" s="1154"/>
      <c r="D492" s="1154"/>
      <c r="E492" s="1154"/>
      <c r="F492" s="1154"/>
      <c r="G492" s="1155"/>
      <c r="H492" s="1097" t="s">
        <v>295</v>
      </c>
      <c r="I492" s="1098"/>
      <c r="J492" s="1098"/>
      <c r="K492" s="1098"/>
      <c r="L492" s="1099"/>
      <c r="M492" s="1168"/>
    </row>
    <row r="493" spans="1:13" ht="23.25" thickBot="1">
      <c r="A493" s="1191"/>
      <c r="B493" s="1189" t="s">
        <v>2401</v>
      </c>
      <c r="C493" s="1165"/>
      <c r="D493" s="1165"/>
      <c r="E493" s="1165"/>
      <c r="F493" s="1165"/>
      <c r="G493" s="1165"/>
      <c r="H493" s="1165"/>
      <c r="I493" s="1165"/>
      <c r="J493" s="1165"/>
      <c r="K493" s="1165"/>
      <c r="L493" s="1166"/>
      <c r="M493" s="1168"/>
    </row>
    <row r="494" spans="1:13" ht="22.5">
      <c r="A494" s="1203">
        <v>58</v>
      </c>
      <c r="B494" s="1180" t="s">
        <v>1</v>
      </c>
      <c r="C494" s="1108" t="s">
        <v>13</v>
      </c>
      <c r="D494" s="1110"/>
      <c r="E494" s="1108" t="s">
        <v>223</v>
      </c>
      <c r="F494" s="1109"/>
      <c r="G494" s="1110"/>
      <c r="H494" s="1106" t="s">
        <v>14</v>
      </c>
      <c r="I494" s="1108" t="s">
        <v>15</v>
      </c>
      <c r="J494" s="1109"/>
      <c r="K494" s="1110"/>
      <c r="L494" s="1111" t="s">
        <v>16</v>
      </c>
      <c r="M494" s="1168" t="s">
        <v>222</v>
      </c>
    </row>
    <row r="495" spans="1:13" ht="45">
      <c r="A495" s="1204"/>
      <c r="B495" s="1181"/>
      <c r="C495" s="503" t="s">
        <v>3</v>
      </c>
      <c r="D495" s="503" t="s">
        <v>4</v>
      </c>
      <c r="E495" s="503" t="s">
        <v>5</v>
      </c>
      <c r="F495" s="1172" t="s">
        <v>6</v>
      </c>
      <c r="G495" s="1173"/>
      <c r="H495" s="1107"/>
      <c r="I495" s="503" t="s">
        <v>17</v>
      </c>
      <c r="J495" s="503" t="s">
        <v>18</v>
      </c>
      <c r="K495" s="92" t="s">
        <v>19</v>
      </c>
      <c r="L495" s="1112"/>
      <c r="M495" s="1168"/>
    </row>
    <row r="496" spans="1:13" ht="46.5">
      <c r="A496" s="1204"/>
      <c r="B496" s="305" t="s">
        <v>110</v>
      </c>
      <c r="C496" s="276" t="s">
        <v>847</v>
      </c>
      <c r="D496" s="114">
        <v>46000</v>
      </c>
      <c r="E496" s="261" t="s">
        <v>849</v>
      </c>
      <c r="F496" s="911" t="s">
        <v>850</v>
      </c>
      <c r="G496" s="912"/>
      <c r="H496" s="504" t="s">
        <v>110</v>
      </c>
      <c r="I496" s="277" t="s">
        <v>806</v>
      </c>
      <c r="J496" s="277" t="s">
        <v>329</v>
      </c>
      <c r="K496" s="277" t="s">
        <v>805</v>
      </c>
      <c r="L496" s="427" t="s">
        <v>848</v>
      </c>
      <c r="M496" s="1168"/>
    </row>
    <row r="497" spans="1:13" ht="22.5">
      <c r="A497" s="1204"/>
      <c r="B497" s="1113" t="s">
        <v>860</v>
      </c>
      <c r="C497" s="1114"/>
      <c r="D497" s="1114"/>
      <c r="E497" s="1114"/>
      <c r="F497" s="1114"/>
      <c r="G497" s="1114"/>
      <c r="H497" s="1114"/>
      <c r="I497" s="1114"/>
      <c r="J497" s="1114"/>
      <c r="K497" s="1114"/>
      <c r="L497" s="1115"/>
      <c r="M497" s="1168"/>
    </row>
    <row r="498" spans="1:13" ht="22.5">
      <c r="A498" s="1204"/>
      <c r="B498" s="1185" t="s">
        <v>150</v>
      </c>
      <c r="C498" s="1117"/>
      <c r="D498" s="1117"/>
      <c r="E498" s="1117"/>
      <c r="F498" s="1117"/>
      <c r="G498" s="1118"/>
      <c r="H498" s="1116" t="s">
        <v>151</v>
      </c>
      <c r="I498" s="1117"/>
      <c r="J498" s="1117"/>
      <c r="K498" s="1117"/>
      <c r="L498" s="1119"/>
      <c r="M498" s="1168"/>
    </row>
    <row r="499" spans="1:13" ht="23.25">
      <c r="A499" s="1204"/>
      <c r="B499" s="1192" t="s">
        <v>154</v>
      </c>
      <c r="C499" s="1174"/>
      <c r="D499" s="1174"/>
      <c r="E499" s="1174"/>
      <c r="F499" s="1174"/>
      <c r="G499" s="1175"/>
      <c r="H499" s="1094" t="s">
        <v>843</v>
      </c>
      <c r="I499" s="1095"/>
      <c r="J499" s="1095"/>
      <c r="K499" s="1095"/>
      <c r="L499" s="1105"/>
      <c r="M499" s="1168"/>
    </row>
    <row r="500" spans="1:13" ht="23.25">
      <c r="A500" s="1204"/>
      <c r="B500" s="1188" t="s">
        <v>294</v>
      </c>
      <c r="C500" s="1154"/>
      <c r="D500" s="1154"/>
      <c r="E500" s="1154"/>
      <c r="F500" s="1154"/>
      <c r="G500" s="1155"/>
      <c r="H500" s="1097" t="s">
        <v>295</v>
      </c>
      <c r="I500" s="1098"/>
      <c r="J500" s="1098"/>
      <c r="K500" s="1098"/>
      <c r="L500" s="1099"/>
      <c r="M500" s="1168"/>
    </row>
    <row r="501" spans="1:13" ht="23.25" thickBot="1">
      <c r="A501" s="1217"/>
      <c r="B501" s="1189" t="s">
        <v>501</v>
      </c>
      <c r="C501" s="1165"/>
      <c r="D501" s="1165"/>
      <c r="E501" s="1165"/>
      <c r="F501" s="1165"/>
      <c r="G501" s="1165"/>
      <c r="H501" s="1165"/>
      <c r="I501" s="1165"/>
      <c r="J501" s="1165"/>
      <c r="K501" s="1165"/>
      <c r="L501" s="1166"/>
      <c r="M501" s="1168"/>
    </row>
    <row r="502" spans="1:13" ht="22.5">
      <c r="A502" s="1203">
        <v>59</v>
      </c>
      <c r="B502" s="1180" t="s">
        <v>1</v>
      </c>
      <c r="C502" s="1108" t="s">
        <v>13</v>
      </c>
      <c r="D502" s="1110"/>
      <c r="E502" s="1108" t="s">
        <v>223</v>
      </c>
      <c r="F502" s="1109"/>
      <c r="G502" s="1110"/>
      <c r="H502" s="1106" t="s">
        <v>14</v>
      </c>
      <c r="I502" s="1108" t="s">
        <v>15</v>
      </c>
      <c r="J502" s="1109"/>
      <c r="K502" s="1110"/>
      <c r="L502" s="1111" t="s">
        <v>16</v>
      </c>
      <c r="M502" s="1168" t="s">
        <v>222</v>
      </c>
    </row>
    <row r="503" spans="1:13" ht="45">
      <c r="A503" s="1204"/>
      <c r="B503" s="1181"/>
      <c r="C503" s="505" t="s">
        <v>3</v>
      </c>
      <c r="D503" s="505" t="s">
        <v>4</v>
      </c>
      <c r="E503" s="505" t="s">
        <v>5</v>
      </c>
      <c r="F503" s="1172" t="s">
        <v>6</v>
      </c>
      <c r="G503" s="1173"/>
      <c r="H503" s="1107"/>
      <c r="I503" s="505" t="s">
        <v>17</v>
      </c>
      <c r="J503" s="505" t="s">
        <v>18</v>
      </c>
      <c r="K503" s="92" t="s">
        <v>19</v>
      </c>
      <c r="L503" s="1112"/>
      <c r="M503" s="1168"/>
    </row>
    <row r="504" spans="1:13" ht="140.25" customHeight="1">
      <c r="A504" s="1204"/>
      <c r="B504" s="305" t="s">
        <v>98</v>
      </c>
      <c r="C504" s="276" t="s">
        <v>852</v>
      </c>
      <c r="D504" s="114">
        <v>46000</v>
      </c>
      <c r="E504" s="261" t="s">
        <v>420</v>
      </c>
      <c r="F504" s="911" t="s">
        <v>298</v>
      </c>
      <c r="G504" s="912"/>
      <c r="H504" s="506" t="s">
        <v>856</v>
      </c>
      <c r="I504" s="277" t="s">
        <v>859</v>
      </c>
      <c r="J504" s="277" t="s">
        <v>329</v>
      </c>
      <c r="K504" s="277" t="s">
        <v>329</v>
      </c>
      <c r="L504" s="363" t="s">
        <v>853</v>
      </c>
      <c r="M504" s="1168"/>
    </row>
    <row r="505" spans="1:13" ht="22.5">
      <c r="A505" s="1204"/>
      <c r="B505" s="1113" t="s">
        <v>864</v>
      </c>
      <c r="C505" s="1114"/>
      <c r="D505" s="1114"/>
      <c r="E505" s="1114"/>
      <c r="F505" s="1114"/>
      <c r="G505" s="1114"/>
      <c r="H505" s="1114"/>
      <c r="I505" s="1114"/>
      <c r="J505" s="1114"/>
      <c r="K505" s="1114"/>
      <c r="L505" s="1115"/>
      <c r="M505" s="1168"/>
    </row>
    <row r="506" spans="1:13" ht="22.5">
      <c r="A506" s="1204"/>
      <c r="B506" s="1185" t="s">
        <v>150</v>
      </c>
      <c r="C506" s="1117"/>
      <c r="D506" s="1117"/>
      <c r="E506" s="1117"/>
      <c r="F506" s="1117"/>
      <c r="G506" s="1118"/>
      <c r="H506" s="1116" t="s">
        <v>151</v>
      </c>
      <c r="I506" s="1117"/>
      <c r="J506" s="1117"/>
      <c r="K506" s="1117"/>
      <c r="L506" s="1119"/>
      <c r="M506" s="1168"/>
    </row>
    <row r="507" spans="1:13" ht="23.25">
      <c r="A507" s="1204"/>
      <c r="B507" s="1192" t="s">
        <v>154</v>
      </c>
      <c r="C507" s="1174"/>
      <c r="D507" s="1174"/>
      <c r="E507" s="1174"/>
      <c r="F507" s="1174"/>
      <c r="G507" s="1175"/>
      <c r="H507" s="1094" t="s">
        <v>832</v>
      </c>
      <c r="I507" s="1095"/>
      <c r="J507" s="1095"/>
      <c r="K507" s="1095"/>
      <c r="L507" s="1105"/>
      <c r="M507" s="1168"/>
    </row>
    <row r="508" spans="1:13" ht="23.25">
      <c r="A508" s="1204"/>
      <c r="B508" s="1188" t="s">
        <v>294</v>
      </c>
      <c r="C508" s="1154"/>
      <c r="D508" s="1154"/>
      <c r="E508" s="1154"/>
      <c r="F508" s="1154"/>
      <c r="G508" s="1155"/>
      <c r="H508" s="1097" t="s">
        <v>295</v>
      </c>
      <c r="I508" s="1098"/>
      <c r="J508" s="1098"/>
      <c r="K508" s="1098"/>
      <c r="L508" s="1099"/>
      <c r="M508" s="1168"/>
    </row>
    <row r="509" spans="1:13" ht="23.25" thickBot="1">
      <c r="A509" s="1204"/>
      <c r="B509" s="1205" t="s">
        <v>2760</v>
      </c>
      <c r="C509" s="1165"/>
      <c r="D509" s="1165"/>
      <c r="E509" s="1165"/>
      <c r="F509" s="1165"/>
      <c r="G509" s="1165"/>
      <c r="H509" s="1165"/>
      <c r="I509" s="1165"/>
      <c r="J509" s="1165"/>
      <c r="K509" s="1165"/>
      <c r="L509" s="1166"/>
      <c r="M509" s="1168"/>
    </row>
    <row r="510" spans="1:13" ht="22.5">
      <c r="A510" s="1203">
        <v>60</v>
      </c>
      <c r="B510" s="1180" t="s">
        <v>1</v>
      </c>
      <c r="C510" s="1108" t="s">
        <v>13</v>
      </c>
      <c r="D510" s="1110"/>
      <c r="E510" s="1108" t="s">
        <v>223</v>
      </c>
      <c r="F510" s="1109"/>
      <c r="G510" s="1110"/>
      <c r="H510" s="1106" t="s">
        <v>14</v>
      </c>
      <c r="I510" s="1108" t="s">
        <v>15</v>
      </c>
      <c r="J510" s="1109"/>
      <c r="K510" s="1110"/>
      <c r="L510" s="1111" t="s">
        <v>16</v>
      </c>
    </row>
    <row r="511" spans="1:13" ht="45">
      <c r="A511" s="1204"/>
      <c r="B511" s="1181"/>
      <c r="C511" s="507" t="s">
        <v>3</v>
      </c>
      <c r="D511" s="507" t="s">
        <v>4</v>
      </c>
      <c r="E511" s="507" t="s">
        <v>5</v>
      </c>
      <c r="F511" s="1172" t="s">
        <v>6</v>
      </c>
      <c r="G511" s="1173"/>
      <c r="H511" s="1107"/>
      <c r="I511" s="507" t="s">
        <v>17</v>
      </c>
      <c r="J511" s="507" t="s">
        <v>18</v>
      </c>
      <c r="K511" s="92" t="s">
        <v>19</v>
      </c>
      <c r="L511" s="1112"/>
    </row>
    <row r="512" spans="1:13" ht="46.5">
      <c r="A512" s="1204"/>
      <c r="B512" s="305" t="s">
        <v>579</v>
      </c>
      <c r="C512" s="276" t="s">
        <v>867</v>
      </c>
      <c r="D512" s="114">
        <v>46012</v>
      </c>
      <c r="E512" s="261" t="s">
        <v>637</v>
      </c>
      <c r="F512" s="911" t="s">
        <v>637</v>
      </c>
      <c r="G512" s="912"/>
      <c r="H512" s="508" t="s">
        <v>579</v>
      </c>
      <c r="I512" s="277" t="s">
        <v>255</v>
      </c>
      <c r="J512" s="277" t="s">
        <v>255</v>
      </c>
      <c r="K512" s="277" t="s">
        <v>255</v>
      </c>
      <c r="L512" s="363" t="s">
        <v>865</v>
      </c>
    </row>
    <row r="513" spans="1:12" ht="22.5">
      <c r="A513" s="1204"/>
      <c r="B513" s="1113" t="s">
        <v>871</v>
      </c>
      <c r="C513" s="1114"/>
      <c r="D513" s="1114"/>
      <c r="E513" s="1114"/>
      <c r="F513" s="1114"/>
      <c r="G513" s="1114"/>
      <c r="H513" s="1114"/>
      <c r="I513" s="1114"/>
      <c r="J513" s="1114"/>
      <c r="K513" s="1114"/>
      <c r="L513" s="1115"/>
    </row>
    <row r="514" spans="1:12" ht="22.5">
      <c r="A514" s="1204"/>
      <c r="B514" s="1185" t="s">
        <v>150</v>
      </c>
      <c r="C514" s="1117"/>
      <c r="D514" s="1117"/>
      <c r="E514" s="1117"/>
      <c r="F514" s="1117"/>
      <c r="G514" s="1118"/>
      <c r="H514" s="1116" t="s">
        <v>151</v>
      </c>
      <c r="I514" s="1117"/>
      <c r="J514" s="1117"/>
      <c r="K514" s="1117"/>
      <c r="L514" s="1119"/>
    </row>
    <row r="515" spans="1:12" ht="23.25">
      <c r="A515" s="1204"/>
      <c r="B515" s="1192" t="s">
        <v>154</v>
      </c>
      <c r="C515" s="1174"/>
      <c r="D515" s="1174"/>
      <c r="E515" s="1174"/>
      <c r="F515" s="1174"/>
      <c r="G515" s="1175"/>
      <c r="H515" s="1094" t="s">
        <v>861</v>
      </c>
      <c r="I515" s="1095"/>
      <c r="J515" s="1095"/>
      <c r="K515" s="1095"/>
      <c r="L515" s="1105"/>
    </row>
    <row r="516" spans="1:12" ht="23.25">
      <c r="A516" s="1204"/>
      <c r="B516" s="1188" t="s">
        <v>294</v>
      </c>
      <c r="C516" s="1154"/>
      <c r="D516" s="1154"/>
      <c r="E516" s="1154"/>
      <c r="F516" s="1154"/>
      <c r="G516" s="1155"/>
      <c r="H516" s="1097" t="s">
        <v>295</v>
      </c>
      <c r="I516" s="1098"/>
      <c r="J516" s="1098"/>
      <c r="K516" s="1098"/>
      <c r="L516" s="1099"/>
    </row>
    <row r="517" spans="1:12" ht="23.25" thickBot="1">
      <c r="A517" s="1204"/>
      <c r="B517" s="1205" t="s">
        <v>873</v>
      </c>
      <c r="C517" s="1165"/>
      <c r="D517" s="1165"/>
      <c r="E517" s="1165"/>
      <c r="F517" s="1165"/>
      <c r="G517" s="1165"/>
      <c r="H517" s="1165"/>
      <c r="I517" s="1165"/>
      <c r="J517" s="1165"/>
      <c r="K517" s="1165"/>
      <c r="L517" s="1166"/>
    </row>
    <row r="518" spans="1:12" ht="22.5">
      <c r="A518" s="1203">
        <v>61</v>
      </c>
      <c r="B518" s="1180" t="s">
        <v>1</v>
      </c>
      <c r="C518" s="1108" t="s">
        <v>13</v>
      </c>
      <c r="D518" s="1110"/>
      <c r="E518" s="1108" t="s">
        <v>223</v>
      </c>
      <c r="F518" s="1109"/>
      <c r="G518" s="1110"/>
      <c r="H518" s="1106" t="s">
        <v>14</v>
      </c>
      <c r="I518" s="1108" t="s">
        <v>15</v>
      </c>
      <c r="J518" s="1109"/>
      <c r="K518" s="1110"/>
      <c r="L518" s="1111" t="s">
        <v>16</v>
      </c>
    </row>
    <row r="519" spans="1:12" ht="45">
      <c r="A519" s="1204"/>
      <c r="B519" s="1181"/>
      <c r="C519" s="507" t="s">
        <v>3</v>
      </c>
      <c r="D519" s="507" t="s">
        <v>4</v>
      </c>
      <c r="E519" s="507" t="s">
        <v>5</v>
      </c>
      <c r="F519" s="1172" t="s">
        <v>6</v>
      </c>
      <c r="G519" s="1173"/>
      <c r="H519" s="1107"/>
      <c r="I519" s="507" t="s">
        <v>17</v>
      </c>
      <c r="J519" s="507" t="s">
        <v>18</v>
      </c>
      <c r="K519" s="92" t="s">
        <v>19</v>
      </c>
      <c r="L519" s="1112"/>
    </row>
    <row r="520" spans="1:12" ht="46.5">
      <c r="A520" s="1204"/>
      <c r="B520" s="305" t="s">
        <v>110</v>
      </c>
      <c r="C520" s="276" t="s">
        <v>866</v>
      </c>
      <c r="D520" s="114">
        <v>46013</v>
      </c>
      <c r="E520" s="261" t="s">
        <v>637</v>
      </c>
      <c r="F520" s="911" t="s">
        <v>637</v>
      </c>
      <c r="G520" s="912"/>
      <c r="H520" s="508" t="s">
        <v>110</v>
      </c>
      <c r="I520" s="277" t="s">
        <v>255</v>
      </c>
      <c r="J520" s="277" t="s">
        <v>255</v>
      </c>
      <c r="K520" s="277" t="s">
        <v>255</v>
      </c>
      <c r="L520" s="363" t="s">
        <v>868</v>
      </c>
    </row>
    <row r="521" spans="1:12" ht="22.5">
      <c r="A521" s="1204"/>
      <c r="B521" s="1113" t="s">
        <v>871</v>
      </c>
      <c r="C521" s="1114"/>
      <c r="D521" s="1114"/>
      <c r="E521" s="1114"/>
      <c r="F521" s="1114"/>
      <c r="G521" s="1114"/>
      <c r="H521" s="1114"/>
      <c r="I521" s="1114"/>
      <c r="J521" s="1114"/>
      <c r="K521" s="1114"/>
      <c r="L521" s="1115"/>
    </row>
    <row r="522" spans="1:12" ht="22.5">
      <c r="A522" s="1204"/>
      <c r="B522" s="1185" t="s">
        <v>150</v>
      </c>
      <c r="C522" s="1117"/>
      <c r="D522" s="1117"/>
      <c r="E522" s="1117"/>
      <c r="F522" s="1117"/>
      <c r="G522" s="1118"/>
      <c r="H522" s="1116" t="s">
        <v>151</v>
      </c>
      <c r="I522" s="1117"/>
      <c r="J522" s="1117"/>
      <c r="K522" s="1117"/>
      <c r="L522" s="1119"/>
    </row>
    <row r="523" spans="1:12" ht="23.25">
      <c r="A523" s="1204"/>
      <c r="B523" s="1192" t="s">
        <v>154</v>
      </c>
      <c r="C523" s="1174"/>
      <c r="D523" s="1174"/>
      <c r="E523" s="1174"/>
      <c r="F523" s="1174"/>
      <c r="G523" s="1175"/>
      <c r="H523" s="1094" t="s">
        <v>861</v>
      </c>
      <c r="I523" s="1095"/>
      <c r="J523" s="1095"/>
      <c r="K523" s="1095"/>
      <c r="L523" s="1105"/>
    </row>
    <row r="524" spans="1:12" ht="23.25">
      <c r="A524" s="1204"/>
      <c r="B524" s="1188" t="s">
        <v>294</v>
      </c>
      <c r="C524" s="1154"/>
      <c r="D524" s="1154"/>
      <c r="E524" s="1154"/>
      <c r="F524" s="1154"/>
      <c r="G524" s="1155"/>
      <c r="H524" s="1097" t="s">
        <v>295</v>
      </c>
      <c r="I524" s="1098"/>
      <c r="J524" s="1098"/>
      <c r="K524" s="1098"/>
      <c r="L524" s="1099"/>
    </row>
    <row r="525" spans="1:12" ht="23.25" thickBot="1">
      <c r="A525" s="1204"/>
      <c r="B525" s="1218" t="s">
        <v>887</v>
      </c>
      <c r="C525" s="1165"/>
      <c r="D525" s="1165"/>
      <c r="E525" s="1165"/>
      <c r="F525" s="1165"/>
      <c r="G525" s="1165"/>
      <c r="H525" s="1165"/>
      <c r="I525" s="1165"/>
      <c r="J525" s="1165"/>
      <c r="K525" s="1165"/>
      <c r="L525" s="1166"/>
    </row>
    <row r="526" spans="1:12" ht="22.5">
      <c r="A526" s="1203">
        <v>62</v>
      </c>
      <c r="B526" s="1180" t="s">
        <v>1</v>
      </c>
      <c r="C526" s="1108" t="s">
        <v>13</v>
      </c>
      <c r="D526" s="1110"/>
      <c r="E526" s="1108" t="s">
        <v>223</v>
      </c>
      <c r="F526" s="1109"/>
      <c r="G526" s="1110"/>
      <c r="H526" s="1106" t="s">
        <v>14</v>
      </c>
      <c r="I526" s="1108" t="s">
        <v>15</v>
      </c>
      <c r="J526" s="1109"/>
      <c r="K526" s="1110"/>
      <c r="L526" s="1111" t="s">
        <v>16</v>
      </c>
    </row>
    <row r="527" spans="1:12" ht="45">
      <c r="A527" s="1204"/>
      <c r="B527" s="1181"/>
      <c r="C527" s="507" t="s">
        <v>3</v>
      </c>
      <c r="D527" s="507" t="s">
        <v>4</v>
      </c>
      <c r="E527" s="507" t="s">
        <v>5</v>
      </c>
      <c r="F527" s="1172" t="s">
        <v>6</v>
      </c>
      <c r="G527" s="1173"/>
      <c r="H527" s="1107"/>
      <c r="I527" s="507" t="s">
        <v>17</v>
      </c>
      <c r="J527" s="507" t="s">
        <v>18</v>
      </c>
      <c r="K527" s="92" t="s">
        <v>19</v>
      </c>
      <c r="L527" s="1112"/>
    </row>
    <row r="528" spans="1:12" ht="23.25">
      <c r="A528" s="1204"/>
      <c r="B528" s="305" t="s">
        <v>611</v>
      </c>
      <c r="C528" s="276" t="s">
        <v>569</v>
      </c>
      <c r="D528" s="114">
        <v>46013</v>
      </c>
      <c r="E528" s="261" t="s">
        <v>637</v>
      </c>
      <c r="F528" s="911" t="s">
        <v>637</v>
      </c>
      <c r="G528" s="912"/>
      <c r="H528" s="508" t="s">
        <v>611</v>
      </c>
      <c r="I528" s="277" t="s">
        <v>255</v>
      </c>
      <c r="J528" s="277" t="s">
        <v>255</v>
      </c>
      <c r="K528" s="277" t="s">
        <v>255</v>
      </c>
      <c r="L528" s="363" t="s">
        <v>255</v>
      </c>
    </row>
    <row r="529" spans="1:13" ht="22.5">
      <c r="A529" s="1204"/>
      <c r="B529" s="1113" t="s">
        <v>871</v>
      </c>
      <c r="C529" s="1114"/>
      <c r="D529" s="1114"/>
      <c r="E529" s="1114"/>
      <c r="F529" s="1114"/>
      <c r="G529" s="1114"/>
      <c r="H529" s="1114"/>
      <c r="I529" s="1114"/>
      <c r="J529" s="1114"/>
      <c r="K529" s="1114"/>
      <c r="L529" s="1115"/>
    </row>
    <row r="530" spans="1:13" ht="22.5">
      <c r="A530" s="1204"/>
      <c r="B530" s="1185" t="s">
        <v>150</v>
      </c>
      <c r="C530" s="1117"/>
      <c r="D530" s="1117"/>
      <c r="E530" s="1117"/>
      <c r="F530" s="1117"/>
      <c r="G530" s="1118"/>
      <c r="H530" s="1116" t="s">
        <v>151</v>
      </c>
      <c r="I530" s="1117"/>
      <c r="J530" s="1117"/>
      <c r="K530" s="1117"/>
      <c r="L530" s="1119"/>
    </row>
    <row r="531" spans="1:13" ht="23.25">
      <c r="A531" s="1204"/>
      <c r="B531" s="1192" t="s">
        <v>154</v>
      </c>
      <c r="C531" s="1174"/>
      <c r="D531" s="1174"/>
      <c r="E531" s="1174"/>
      <c r="F531" s="1174"/>
      <c r="G531" s="1175"/>
      <c r="H531" s="1094" t="s">
        <v>869</v>
      </c>
      <c r="I531" s="1095"/>
      <c r="J531" s="1095"/>
      <c r="K531" s="1095"/>
      <c r="L531" s="1105"/>
    </row>
    <row r="532" spans="1:13" ht="23.25">
      <c r="A532" s="1204"/>
      <c r="B532" s="1188" t="s">
        <v>294</v>
      </c>
      <c r="C532" s="1154"/>
      <c r="D532" s="1154"/>
      <c r="E532" s="1154"/>
      <c r="F532" s="1154"/>
      <c r="G532" s="1155"/>
      <c r="H532" s="1097" t="s">
        <v>295</v>
      </c>
      <c r="I532" s="1098"/>
      <c r="J532" s="1098"/>
      <c r="K532" s="1098"/>
      <c r="L532" s="1099"/>
    </row>
    <row r="533" spans="1:13" ht="23.25" thickBot="1">
      <c r="A533" s="1204"/>
      <c r="B533" s="1205" t="s">
        <v>874</v>
      </c>
      <c r="C533" s="1165"/>
      <c r="D533" s="1165"/>
      <c r="E533" s="1165"/>
      <c r="F533" s="1165"/>
      <c r="G533" s="1165"/>
      <c r="H533" s="1165"/>
      <c r="I533" s="1165"/>
      <c r="J533" s="1165"/>
      <c r="K533" s="1165"/>
      <c r="L533" s="1166"/>
    </row>
    <row r="534" spans="1:13" ht="22.5">
      <c r="A534" s="1203">
        <v>63</v>
      </c>
      <c r="B534" s="1180" t="s">
        <v>1</v>
      </c>
      <c r="C534" s="1108" t="s">
        <v>13</v>
      </c>
      <c r="D534" s="1110"/>
      <c r="E534" s="1108" t="s">
        <v>223</v>
      </c>
      <c r="F534" s="1109"/>
      <c r="G534" s="1110"/>
      <c r="H534" s="1106" t="s">
        <v>14</v>
      </c>
      <c r="I534" s="1108" t="s">
        <v>15</v>
      </c>
      <c r="J534" s="1109"/>
      <c r="K534" s="1110"/>
      <c r="L534" s="1111" t="s">
        <v>16</v>
      </c>
      <c r="M534" s="1168" t="s">
        <v>222</v>
      </c>
    </row>
    <row r="535" spans="1:13" ht="45">
      <c r="A535" s="1204"/>
      <c r="B535" s="1181"/>
      <c r="C535" s="511" t="s">
        <v>3</v>
      </c>
      <c r="D535" s="511" t="s">
        <v>4</v>
      </c>
      <c r="E535" s="511" t="s">
        <v>5</v>
      </c>
      <c r="F535" s="1172" t="s">
        <v>6</v>
      </c>
      <c r="G535" s="1173"/>
      <c r="H535" s="1107"/>
      <c r="I535" s="511" t="s">
        <v>17</v>
      </c>
      <c r="J535" s="511" t="s">
        <v>18</v>
      </c>
      <c r="K535" s="92" t="s">
        <v>19</v>
      </c>
      <c r="L535" s="1112"/>
      <c r="M535" s="1168"/>
    </row>
    <row r="536" spans="1:13" ht="46.5">
      <c r="A536" s="1204"/>
      <c r="B536" s="305" t="s">
        <v>862</v>
      </c>
      <c r="C536" s="276" t="s">
        <v>876</v>
      </c>
      <c r="D536" s="114">
        <v>46017</v>
      </c>
      <c r="E536" s="261" t="s">
        <v>637</v>
      </c>
      <c r="F536" s="911" t="s">
        <v>637</v>
      </c>
      <c r="G536" s="912"/>
      <c r="H536" s="512" t="s">
        <v>862</v>
      </c>
      <c r="I536" s="277" t="s">
        <v>881</v>
      </c>
      <c r="J536" s="277" t="s">
        <v>879</v>
      </c>
      <c r="K536" s="277" t="s">
        <v>880</v>
      </c>
      <c r="L536" s="363" t="s">
        <v>877</v>
      </c>
      <c r="M536" s="1168"/>
    </row>
    <row r="537" spans="1:13" ht="28.5" customHeight="1">
      <c r="A537" s="1204"/>
      <c r="B537" s="1113" t="s">
        <v>872</v>
      </c>
      <c r="C537" s="1114"/>
      <c r="D537" s="1114"/>
      <c r="E537" s="1114"/>
      <c r="F537" s="1114"/>
      <c r="G537" s="1114"/>
      <c r="H537" s="1114"/>
      <c r="I537" s="1114"/>
      <c r="J537" s="1114"/>
      <c r="K537" s="1114"/>
      <c r="L537" s="1115"/>
      <c r="M537" s="1168"/>
    </row>
    <row r="538" spans="1:13" ht="22.5">
      <c r="A538" s="1204"/>
      <c r="B538" s="1185" t="s">
        <v>150</v>
      </c>
      <c r="C538" s="1117"/>
      <c r="D538" s="1117"/>
      <c r="E538" s="1117"/>
      <c r="F538" s="1117"/>
      <c r="G538" s="1118"/>
      <c r="H538" s="1116" t="s">
        <v>151</v>
      </c>
      <c r="I538" s="1117"/>
      <c r="J538" s="1117"/>
      <c r="K538" s="1117"/>
      <c r="L538" s="1119"/>
      <c r="M538" s="1168"/>
    </row>
    <row r="539" spans="1:13" ht="23.25">
      <c r="A539" s="1204"/>
      <c r="B539" s="1192" t="s">
        <v>154</v>
      </c>
      <c r="C539" s="1174"/>
      <c r="D539" s="1174"/>
      <c r="E539" s="1174"/>
      <c r="F539" s="1174"/>
      <c r="G539" s="1175"/>
      <c r="H539" s="1094" t="s">
        <v>875</v>
      </c>
      <c r="I539" s="1095"/>
      <c r="J539" s="1095"/>
      <c r="K539" s="1095"/>
      <c r="L539" s="1105"/>
      <c r="M539" s="1168"/>
    </row>
    <row r="540" spans="1:13" ht="23.25">
      <c r="A540" s="1204"/>
      <c r="B540" s="1188" t="s">
        <v>294</v>
      </c>
      <c r="C540" s="1154"/>
      <c r="D540" s="1154"/>
      <c r="E540" s="1154"/>
      <c r="F540" s="1154"/>
      <c r="G540" s="1155"/>
      <c r="H540" s="1097" t="s">
        <v>295</v>
      </c>
      <c r="I540" s="1098"/>
      <c r="J540" s="1098"/>
      <c r="K540" s="1098"/>
      <c r="L540" s="1099"/>
      <c r="M540" s="1168"/>
    </row>
    <row r="541" spans="1:13" ht="23.25" thickBot="1">
      <c r="A541" s="1204"/>
      <c r="B541" s="1205" t="s">
        <v>891</v>
      </c>
      <c r="C541" s="1165"/>
      <c r="D541" s="1165"/>
      <c r="E541" s="1165"/>
      <c r="F541" s="1165"/>
      <c r="G541" s="1165"/>
      <c r="H541" s="1165"/>
      <c r="I541" s="1165"/>
      <c r="J541" s="1165"/>
      <c r="K541" s="1165"/>
      <c r="L541" s="1166"/>
      <c r="M541" s="1168"/>
    </row>
    <row r="542" spans="1:13" ht="22.5">
      <c r="A542" s="1203">
        <v>64</v>
      </c>
      <c r="B542" s="1180" t="s">
        <v>1</v>
      </c>
      <c r="C542" s="1108" t="s">
        <v>13</v>
      </c>
      <c r="D542" s="1110"/>
      <c r="E542" s="1108" t="s">
        <v>223</v>
      </c>
      <c r="F542" s="1109"/>
      <c r="G542" s="1110"/>
      <c r="H542" s="1106" t="s">
        <v>14</v>
      </c>
      <c r="I542" s="1108" t="s">
        <v>15</v>
      </c>
      <c r="J542" s="1109"/>
      <c r="K542" s="1110"/>
      <c r="L542" s="1111" t="s">
        <v>16</v>
      </c>
      <c r="M542"/>
    </row>
    <row r="543" spans="1:13" ht="45">
      <c r="A543" s="1204"/>
      <c r="B543" s="1181"/>
      <c r="C543" s="511" t="s">
        <v>3</v>
      </c>
      <c r="D543" s="511" t="s">
        <v>4</v>
      </c>
      <c r="E543" s="511" t="s">
        <v>5</v>
      </c>
      <c r="F543" s="1172" t="s">
        <v>6</v>
      </c>
      <c r="G543" s="1173"/>
      <c r="H543" s="1107"/>
      <c r="I543" s="511" t="s">
        <v>17</v>
      </c>
      <c r="J543" s="511" t="s">
        <v>18</v>
      </c>
      <c r="K543" s="92" t="s">
        <v>19</v>
      </c>
      <c r="L543" s="1112"/>
      <c r="M543"/>
    </row>
    <row r="544" spans="1:13" ht="48.75" customHeight="1">
      <c r="A544" s="1204"/>
      <c r="B544" s="305" t="s">
        <v>96</v>
      </c>
      <c r="C544" s="276" t="s">
        <v>882</v>
      </c>
      <c r="D544" s="114">
        <v>46017</v>
      </c>
      <c r="E544" s="261" t="s">
        <v>637</v>
      </c>
      <c r="F544" s="911" t="s">
        <v>637</v>
      </c>
      <c r="G544" s="912"/>
      <c r="H544" s="512" t="s">
        <v>870</v>
      </c>
      <c r="I544" s="277" t="s">
        <v>912</v>
      </c>
      <c r="J544" s="277" t="s">
        <v>910</v>
      </c>
      <c r="K544" s="277" t="s">
        <v>911</v>
      </c>
      <c r="L544" s="363" t="s">
        <v>883</v>
      </c>
      <c r="M544"/>
    </row>
    <row r="545" spans="1:610" ht="50.25" customHeight="1">
      <c r="A545" s="1204"/>
      <c r="B545" s="1113" t="s">
        <v>905</v>
      </c>
      <c r="C545" s="1114"/>
      <c r="D545" s="1114"/>
      <c r="E545" s="1114"/>
      <c r="F545" s="1114"/>
      <c r="G545" s="1114"/>
      <c r="H545" s="1114"/>
      <c r="I545" s="1114"/>
      <c r="J545" s="1114"/>
      <c r="K545" s="1114"/>
      <c r="L545" s="1115"/>
      <c r="M545"/>
    </row>
    <row r="546" spans="1:610" ht="22.5">
      <c r="A546" s="1204"/>
      <c r="B546" s="1185" t="s">
        <v>150</v>
      </c>
      <c r="C546" s="1117"/>
      <c r="D546" s="1117"/>
      <c r="E546" s="1117"/>
      <c r="F546" s="1117"/>
      <c r="G546" s="1118"/>
      <c r="H546" s="1116" t="s">
        <v>151</v>
      </c>
      <c r="I546" s="1117"/>
      <c r="J546" s="1117"/>
      <c r="K546" s="1117"/>
      <c r="L546" s="1119"/>
      <c r="M546"/>
    </row>
    <row r="547" spans="1:610" ht="23.25">
      <c r="A547" s="1204"/>
      <c r="B547" s="1192" t="s">
        <v>154</v>
      </c>
      <c r="C547" s="1174"/>
      <c r="D547" s="1174"/>
      <c r="E547" s="1174"/>
      <c r="F547" s="1174"/>
      <c r="G547" s="1175"/>
      <c r="H547" s="1094" t="s">
        <v>875</v>
      </c>
      <c r="I547" s="1095"/>
      <c r="J547" s="1095"/>
      <c r="K547" s="1095"/>
      <c r="L547" s="1105"/>
      <c r="M547"/>
    </row>
    <row r="548" spans="1:610" ht="23.25">
      <c r="A548" s="1204"/>
      <c r="B548" s="1188" t="s">
        <v>294</v>
      </c>
      <c r="C548" s="1154"/>
      <c r="D548" s="1154"/>
      <c r="E548" s="1154"/>
      <c r="F548" s="1154"/>
      <c r="G548" s="1155"/>
      <c r="H548" s="1097" t="s">
        <v>295</v>
      </c>
      <c r="I548" s="1098"/>
      <c r="J548" s="1098"/>
      <c r="K548" s="1098"/>
      <c r="L548" s="1099"/>
      <c r="M548"/>
    </row>
    <row r="549" spans="1:610" ht="23.25" customHeight="1" thickBot="1">
      <c r="A549" s="1204"/>
      <c r="B549" s="1193" t="s">
        <v>1280</v>
      </c>
      <c r="C549" s="1165"/>
      <c r="D549" s="1165"/>
      <c r="E549" s="1165"/>
      <c r="F549" s="1165"/>
      <c r="G549" s="1165"/>
      <c r="H549" s="1165"/>
      <c r="I549" s="1165"/>
      <c r="J549" s="1165"/>
      <c r="K549" s="1165"/>
      <c r="L549" s="1166"/>
      <c r="M549"/>
    </row>
    <row r="550" spans="1:610" s="430" customFormat="1" ht="23.25" customHeight="1">
      <c r="A550" s="1203">
        <v>65</v>
      </c>
      <c r="B550" s="1180" t="s">
        <v>1</v>
      </c>
      <c r="C550" s="1108" t="s">
        <v>13</v>
      </c>
      <c r="D550" s="1110"/>
      <c r="E550" s="1108" t="s">
        <v>223</v>
      </c>
      <c r="F550" s="1109"/>
      <c r="G550" s="1110"/>
      <c r="H550" s="1106" t="s">
        <v>14</v>
      </c>
      <c r="I550" s="1108" t="s">
        <v>15</v>
      </c>
      <c r="J550" s="1109"/>
      <c r="K550" s="1110"/>
      <c r="L550" s="1111" t="s">
        <v>16</v>
      </c>
      <c r="M550"/>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c r="CH550" s="32"/>
      <c r="CI550" s="32"/>
      <c r="CJ550" s="32"/>
      <c r="CK550" s="32"/>
      <c r="CL550" s="32"/>
      <c r="CM550" s="32"/>
      <c r="CN550" s="32"/>
      <c r="CO550" s="32"/>
      <c r="CP550" s="32"/>
      <c r="CQ550" s="32"/>
      <c r="CR550" s="32"/>
      <c r="CS550" s="32"/>
      <c r="CT550" s="32"/>
      <c r="CU550" s="32"/>
      <c r="CV550" s="32"/>
      <c r="CW550" s="32"/>
      <c r="CX550" s="32"/>
      <c r="CY550" s="32"/>
      <c r="CZ550" s="32"/>
      <c r="DA550" s="32"/>
      <c r="DB550" s="32"/>
      <c r="DC550" s="32"/>
      <c r="DD550" s="32"/>
      <c r="DE550" s="32"/>
      <c r="DF550" s="32"/>
      <c r="DG550" s="32"/>
      <c r="DH550" s="32"/>
      <c r="DI550" s="32"/>
      <c r="DJ550" s="32"/>
      <c r="DK550" s="32"/>
      <c r="DL550" s="32"/>
      <c r="DM550" s="32"/>
      <c r="DN550" s="32"/>
      <c r="DO550" s="32"/>
      <c r="DP550" s="32"/>
      <c r="DQ550" s="32"/>
      <c r="DR550" s="32"/>
      <c r="DS550" s="32"/>
      <c r="DT550" s="32"/>
      <c r="DU550" s="32"/>
      <c r="DV550" s="32"/>
      <c r="DW550" s="32"/>
      <c r="DX550" s="32"/>
      <c r="DY550" s="32"/>
      <c r="DZ550" s="32"/>
      <c r="EA550" s="32"/>
      <c r="EB550" s="32"/>
      <c r="EC550" s="32"/>
      <c r="ED550" s="32"/>
      <c r="EE550" s="32"/>
      <c r="EF550" s="32"/>
      <c r="EG550" s="32"/>
      <c r="EH550" s="32"/>
      <c r="EI550" s="32"/>
      <c r="EJ550" s="32"/>
      <c r="EK550" s="32"/>
      <c r="EL550" s="32"/>
      <c r="EM550" s="32"/>
      <c r="EN550" s="32"/>
      <c r="EO550" s="32"/>
      <c r="EP550" s="32"/>
      <c r="EQ550" s="32"/>
      <c r="ER550" s="32"/>
      <c r="ES550" s="32"/>
      <c r="ET550" s="32"/>
      <c r="EU550" s="32"/>
      <c r="EV550" s="32"/>
      <c r="EW550" s="32"/>
      <c r="EX550" s="32"/>
      <c r="EY550" s="32"/>
      <c r="EZ550" s="32"/>
      <c r="FA550" s="32"/>
      <c r="FB550" s="32"/>
      <c r="FC550" s="32"/>
      <c r="FD550" s="32"/>
      <c r="FE550" s="32"/>
      <c r="FF550" s="32"/>
      <c r="FG550" s="32"/>
      <c r="FH550" s="32"/>
      <c r="FI550" s="32"/>
      <c r="FJ550" s="32"/>
      <c r="FK550" s="32"/>
      <c r="FL550" s="32"/>
      <c r="FM550" s="32"/>
      <c r="FN550" s="32"/>
      <c r="FO550" s="32"/>
      <c r="FP550" s="32"/>
      <c r="FQ550" s="32"/>
      <c r="FR550" s="32"/>
      <c r="FS550" s="32"/>
      <c r="FT550" s="32"/>
      <c r="FU550" s="32"/>
      <c r="FV550" s="32"/>
      <c r="FW550" s="32"/>
      <c r="FX550" s="32"/>
      <c r="FY550" s="32"/>
      <c r="FZ550" s="32"/>
      <c r="GA550" s="32"/>
      <c r="GB550" s="32"/>
      <c r="GC550" s="32"/>
      <c r="GD550" s="32"/>
      <c r="GE550" s="32"/>
      <c r="GF550" s="32"/>
      <c r="GG550" s="32"/>
      <c r="GH550" s="32"/>
      <c r="GI550" s="32"/>
      <c r="GJ550" s="32"/>
      <c r="GK550" s="32"/>
      <c r="GL550" s="32"/>
      <c r="GM550" s="32"/>
      <c r="GN550" s="32"/>
      <c r="GO550" s="32"/>
      <c r="GP550" s="32"/>
      <c r="GQ550" s="32"/>
      <c r="GR550" s="32"/>
      <c r="GS550" s="32"/>
      <c r="GT550" s="32"/>
      <c r="GU550" s="32"/>
      <c r="GV550" s="32"/>
      <c r="GW550" s="32"/>
      <c r="GX550" s="32"/>
      <c r="GY550" s="32"/>
      <c r="GZ550" s="32"/>
      <c r="HA550" s="32"/>
      <c r="HB550" s="32"/>
      <c r="HC550" s="32"/>
      <c r="HD550" s="32"/>
      <c r="HE550" s="32"/>
      <c r="HF550" s="32"/>
      <c r="HG550" s="32"/>
      <c r="HH550" s="32"/>
      <c r="HI550" s="32"/>
      <c r="HJ550" s="32"/>
      <c r="HK550" s="32"/>
      <c r="HL550" s="32"/>
      <c r="HM550" s="32"/>
      <c r="HN550" s="32"/>
      <c r="HO550" s="32"/>
      <c r="HP550" s="32"/>
      <c r="HQ550" s="32"/>
      <c r="HR550" s="32"/>
      <c r="HS550" s="32"/>
      <c r="HT550" s="32"/>
      <c r="HU550" s="32"/>
      <c r="HV550" s="32"/>
      <c r="HW550" s="32"/>
      <c r="HX550" s="32"/>
      <c r="HY550" s="32"/>
      <c r="HZ550" s="32"/>
      <c r="IA550" s="32"/>
      <c r="IB550" s="32"/>
      <c r="IC550" s="32"/>
      <c r="ID550" s="32"/>
      <c r="IE550" s="32"/>
      <c r="IF550" s="32"/>
      <c r="IG550" s="32"/>
      <c r="IH550" s="32"/>
      <c r="II550" s="32"/>
      <c r="IJ550" s="32"/>
      <c r="IK550" s="32"/>
      <c r="IL550" s="32"/>
      <c r="IM550" s="32"/>
      <c r="IN550" s="32"/>
      <c r="IO550" s="32"/>
      <c r="IP550" s="32"/>
      <c r="IQ550" s="32"/>
      <c r="IR550" s="32"/>
      <c r="IS550" s="32"/>
      <c r="IT550" s="32"/>
      <c r="IU550" s="32"/>
      <c r="IV550" s="32"/>
      <c r="IW550" s="32"/>
      <c r="IX550" s="32"/>
      <c r="IY550" s="32"/>
      <c r="IZ550" s="32"/>
      <c r="JA550" s="32"/>
      <c r="JB550" s="32"/>
      <c r="JC550" s="32"/>
      <c r="JD550" s="32"/>
      <c r="JE550" s="32"/>
      <c r="JF550" s="32"/>
      <c r="JG550" s="32"/>
      <c r="JH550" s="32"/>
      <c r="JI550" s="32"/>
      <c r="JJ550" s="32"/>
      <c r="JK550" s="32"/>
      <c r="JL550" s="32"/>
      <c r="JM550" s="32"/>
      <c r="JN550" s="32"/>
      <c r="JO550" s="32"/>
      <c r="JP550" s="32"/>
      <c r="JQ550" s="32"/>
      <c r="JR550" s="32"/>
      <c r="JS550" s="32"/>
      <c r="JT550" s="32"/>
      <c r="JU550" s="32"/>
      <c r="JV550" s="32"/>
      <c r="JW550" s="32"/>
      <c r="JX550" s="32"/>
      <c r="JY550" s="32"/>
      <c r="JZ550" s="32"/>
      <c r="KA550" s="32"/>
      <c r="KB550" s="32"/>
      <c r="KC550" s="32"/>
      <c r="KD550" s="32"/>
      <c r="KE550" s="32"/>
      <c r="KF550" s="32"/>
      <c r="KG550" s="32"/>
      <c r="KH550" s="32"/>
      <c r="KI550" s="32"/>
      <c r="KJ550" s="32"/>
      <c r="KK550" s="32"/>
      <c r="KL550" s="32"/>
      <c r="KM550" s="32"/>
      <c r="KN550" s="32"/>
      <c r="KO550" s="32"/>
      <c r="KP550" s="32"/>
      <c r="KQ550" s="32"/>
      <c r="KR550" s="32"/>
      <c r="KS550" s="32"/>
      <c r="KT550" s="32"/>
      <c r="KU550" s="32"/>
      <c r="KV550" s="32"/>
      <c r="KW550" s="32"/>
      <c r="KX550" s="32"/>
      <c r="KY550" s="32"/>
      <c r="KZ550" s="32"/>
      <c r="LA550" s="32"/>
      <c r="LB550" s="32"/>
      <c r="LC550" s="32"/>
      <c r="LD550" s="32"/>
      <c r="LE550" s="32"/>
      <c r="LF550" s="32"/>
      <c r="LG550" s="32"/>
      <c r="LH550" s="32"/>
      <c r="LI550" s="32"/>
      <c r="LJ550" s="32"/>
      <c r="LK550" s="32"/>
      <c r="LL550" s="32"/>
      <c r="LM550" s="32"/>
      <c r="LN550" s="32"/>
      <c r="LO550" s="32"/>
      <c r="LP550" s="32"/>
      <c r="LQ550" s="32"/>
      <c r="LR550" s="32"/>
      <c r="LS550" s="32"/>
      <c r="LT550" s="32"/>
      <c r="LU550" s="32"/>
      <c r="LV550" s="32"/>
      <c r="LW550" s="32"/>
      <c r="LX550" s="32"/>
      <c r="LY550" s="32"/>
      <c r="LZ550" s="32"/>
      <c r="MA550" s="32"/>
      <c r="MB550" s="32"/>
      <c r="MC550" s="32"/>
      <c r="MD550" s="32"/>
      <c r="ME550" s="32"/>
      <c r="MF550" s="32"/>
      <c r="MG550" s="32"/>
      <c r="MH550" s="32"/>
      <c r="MI550" s="32"/>
      <c r="MJ550" s="32"/>
      <c r="MK550" s="32"/>
      <c r="ML550" s="32"/>
      <c r="MM550" s="32"/>
      <c r="MN550" s="32"/>
      <c r="MO550" s="32"/>
      <c r="MP550" s="32"/>
      <c r="MQ550" s="32"/>
      <c r="MR550" s="32"/>
      <c r="MS550" s="32"/>
      <c r="MT550" s="32"/>
      <c r="MU550" s="32"/>
      <c r="MV550" s="32"/>
      <c r="MW550" s="32"/>
      <c r="MX550" s="32"/>
      <c r="MY550" s="32"/>
      <c r="MZ550" s="32"/>
      <c r="NA550" s="32"/>
      <c r="NB550" s="32"/>
      <c r="NC550" s="32"/>
      <c r="ND550" s="32"/>
      <c r="NE550" s="32"/>
      <c r="NF550" s="32"/>
      <c r="NG550" s="32"/>
      <c r="NH550" s="32"/>
      <c r="NI550" s="32"/>
      <c r="NJ550" s="32"/>
      <c r="NK550" s="32"/>
      <c r="NL550" s="32"/>
      <c r="NM550" s="32"/>
      <c r="NN550" s="32"/>
      <c r="NO550" s="32"/>
      <c r="NP550" s="32"/>
      <c r="NQ550" s="32"/>
      <c r="NR550" s="32"/>
      <c r="NS550" s="32"/>
      <c r="NT550" s="32"/>
      <c r="NU550" s="32"/>
      <c r="NV550" s="32"/>
      <c r="NW550" s="32"/>
      <c r="NX550" s="32"/>
      <c r="NY550" s="32"/>
      <c r="NZ550" s="32"/>
      <c r="OA550" s="32"/>
      <c r="OB550" s="32"/>
      <c r="OC550" s="32"/>
      <c r="OD550" s="32"/>
      <c r="OE550" s="32"/>
      <c r="OF550" s="32"/>
      <c r="OG550" s="32"/>
      <c r="OH550" s="32"/>
      <c r="OI550" s="32"/>
      <c r="OJ550" s="32"/>
      <c r="OK550" s="32"/>
      <c r="OL550" s="32"/>
      <c r="OM550" s="32"/>
      <c r="ON550" s="32"/>
      <c r="OO550" s="32"/>
      <c r="OP550" s="32"/>
      <c r="OQ550" s="32"/>
      <c r="OR550" s="32"/>
      <c r="OS550" s="32"/>
      <c r="OT550" s="32"/>
      <c r="OU550" s="32"/>
      <c r="OV550" s="32"/>
      <c r="OW550" s="32"/>
      <c r="OX550" s="32"/>
      <c r="OY550" s="32"/>
      <c r="OZ550" s="32"/>
      <c r="PA550" s="32"/>
      <c r="PB550" s="32"/>
      <c r="PC550" s="32"/>
      <c r="PD550" s="32"/>
      <c r="PE550" s="32"/>
      <c r="PF550" s="32"/>
      <c r="PG550" s="32"/>
      <c r="PH550" s="32"/>
      <c r="PI550" s="32"/>
      <c r="PJ550" s="32"/>
      <c r="PK550" s="32"/>
      <c r="PL550" s="32"/>
      <c r="PM550" s="32"/>
      <c r="PN550" s="32"/>
      <c r="PO550" s="32"/>
      <c r="PP550" s="32"/>
      <c r="PQ550" s="32"/>
      <c r="PR550" s="32"/>
      <c r="PS550" s="32"/>
      <c r="PT550" s="32"/>
      <c r="PU550" s="32"/>
      <c r="PV550" s="32"/>
      <c r="PW550" s="32"/>
      <c r="PX550" s="32"/>
      <c r="PY550" s="32"/>
      <c r="PZ550" s="32"/>
      <c r="QA550" s="32"/>
      <c r="QB550" s="32"/>
      <c r="QC550" s="32"/>
      <c r="QD550" s="32"/>
      <c r="QE550" s="32"/>
      <c r="QF550" s="32"/>
      <c r="QG550" s="32"/>
      <c r="QH550" s="32"/>
      <c r="QI550" s="32"/>
      <c r="QJ550" s="32"/>
      <c r="QK550" s="32"/>
      <c r="QL550" s="32"/>
      <c r="QM550" s="32"/>
      <c r="QN550" s="32"/>
      <c r="QO550" s="32"/>
      <c r="QP550" s="32"/>
      <c r="QQ550" s="32"/>
      <c r="QR550" s="32"/>
      <c r="QS550" s="32"/>
      <c r="QT550" s="32"/>
      <c r="QU550" s="32"/>
      <c r="QV550" s="32"/>
      <c r="QW550" s="32"/>
      <c r="QX550" s="32"/>
      <c r="QY550" s="32"/>
      <c r="QZ550" s="32"/>
      <c r="RA550" s="32"/>
      <c r="RB550" s="32"/>
      <c r="RC550" s="32"/>
      <c r="RD550" s="32"/>
      <c r="RE550" s="32"/>
      <c r="RF550" s="32"/>
      <c r="RG550" s="32"/>
      <c r="RH550" s="32"/>
      <c r="RI550" s="32"/>
      <c r="RJ550" s="32"/>
      <c r="RK550" s="32"/>
      <c r="RL550" s="32"/>
      <c r="RM550" s="32"/>
      <c r="RN550" s="32"/>
      <c r="RO550" s="32"/>
      <c r="RP550" s="32"/>
      <c r="RQ550" s="32"/>
      <c r="RR550" s="32"/>
      <c r="RS550" s="32"/>
      <c r="RT550" s="32"/>
      <c r="RU550" s="32"/>
      <c r="RV550" s="32"/>
      <c r="RW550" s="32"/>
      <c r="RX550" s="32"/>
      <c r="RY550" s="32"/>
      <c r="RZ550" s="32"/>
      <c r="SA550" s="32"/>
      <c r="SB550" s="32"/>
      <c r="SC550" s="32"/>
      <c r="SD550" s="32"/>
      <c r="SE550" s="32"/>
      <c r="SF550" s="32"/>
      <c r="SG550" s="32"/>
      <c r="SH550" s="32"/>
      <c r="SI550" s="32"/>
      <c r="SJ550" s="32"/>
      <c r="SK550" s="32"/>
      <c r="SL550" s="32"/>
      <c r="SM550" s="32"/>
      <c r="SN550" s="32"/>
      <c r="SO550" s="32"/>
      <c r="SP550" s="32"/>
      <c r="SQ550" s="32"/>
      <c r="SR550" s="32"/>
      <c r="SS550" s="32"/>
      <c r="ST550" s="32"/>
      <c r="SU550" s="32"/>
      <c r="SV550" s="32"/>
      <c r="SW550" s="32"/>
      <c r="SX550" s="32"/>
      <c r="SY550" s="32"/>
      <c r="SZ550" s="32"/>
      <c r="TA550" s="32"/>
      <c r="TB550" s="32"/>
      <c r="TC550" s="32"/>
      <c r="TD550" s="32"/>
      <c r="TE550" s="32"/>
      <c r="TF550" s="32"/>
      <c r="TG550" s="32"/>
      <c r="TH550" s="32"/>
      <c r="TI550" s="32"/>
      <c r="TJ550" s="32"/>
      <c r="TK550" s="32"/>
      <c r="TL550" s="32"/>
      <c r="TM550" s="32"/>
      <c r="TN550" s="32"/>
      <c r="TO550" s="32"/>
      <c r="TP550" s="32"/>
      <c r="TQ550" s="32"/>
      <c r="TR550" s="32"/>
      <c r="TS550" s="32"/>
      <c r="TT550" s="32"/>
      <c r="TU550" s="32"/>
      <c r="TV550" s="32"/>
      <c r="TW550" s="32"/>
      <c r="TX550" s="32"/>
      <c r="TY550" s="32"/>
      <c r="TZ550" s="32"/>
      <c r="UA550" s="32"/>
      <c r="UB550" s="32"/>
      <c r="UC550" s="32"/>
      <c r="UD550" s="32"/>
      <c r="UE550" s="32"/>
      <c r="UF550" s="32"/>
      <c r="UG550" s="32"/>
      <c r="UH550" s="32"/>
      <c r="UI550" s="32"/>
      <c r="UJ550" s="32"/>
      <c r="UK550" s="32"/>
      <c r="UL550" s="32"/>
      <c r="UM550" s="32"/>
      <c r="UN550" s="32"/>
      <c r="UO550" s="32"/>
      <c r="UP550" s="32"/>
      <c r="UQ550" s="32"/>
      <c r="UR550" s="32"/>
      <c r="US550" s="32"/>
      <c r="UT550" s="32"/>
      <c r="UU550" s="32"/>
      <c r="UV550" s="32"/>
      <c r="UW550" s="32"/>
      <c r="UX550" s="32"/>
      <c r="UY550" s="32"/>
      <c r="UZ550" s="32"/>
      <c r="VA550" s="32"/>
      <c r="VB550" s="32"/>
      <c r="VC550" s="32"/>
      <c r="VD550" s="32"/>
      <c r="VE550" s="32"/>
      <c r="VF550" s="32"/>
      <c r="VG550" s="32"/>
      <c r="VH550" s="32"/>
      <c r="VI550" s="32"/>
      <c r="VJ550" s="32"/>
      <c r="VK550" s="32"/>
      <c r="VL550" s="32"/>
      <c r="VM550" s="32"/>
      <c r="VN550" s="32"/>
      <c r="VO550" s="32"/>
      <c r="VP550" s="32"/>
      <c r="VQ550" s="32"/>
      <c r="VR550" s="32"/>
      <c r="VS550" s="32"/>
      <c r="VT550" s="32"/>
      <c r="VU550" s="32"/>
      <c r="VV550" s="32"/>
      <c r="VW550" s="32"/>
      <c r="VX550" s="32"/>
      <c r="VY550" s="32"/>
      <c r="VZ550" s="32"/>
      <c r="WA550" s="32"/>
      <c r="WB550" s="32"/>
      <c r="WC550" s="32"/>
      <c r="WD550" s="32"/>
      <c r="WE550" s="32"/>
      <c r="WF550" s="32"/>
      <c r="WG550" s="32"/>
      <c r="WH550" s="32"/>
      <c r="WI550" s="32"/>
      <c r="WJ550" s="32"/>
      <c r="WK550" s="32"/>
      <c r="WL550" s="32"/>
    </row>
    <row r="551" spans="1:610" s="430" customFormat="1" ht="45.75" customHeight="1">
      <c r="A551" s="1204"/>
      <c r="B551" s="1181"/>
      <c r="C551" s="552" t="s">
        <v>3</v>
      </c>
      <c r="D551" s="552" t="s">
        <v>4</v>
      </c>
      <c r="E551" s="552" t="s">
        <v>5</v>
      </c>
      <c r="F551" s="1172" t="s">
        <v>6</v>
      </c>
      <c r="G551" s="1173"/>
      <c r="H551" s="1107"/>
      <c r="I551" s="552" t="s">
        <v>17</v>
      </c>
      <c r="J551" s="552" t="s">
        <v>18</v>
      </c>
      <c r="K551" s="92" t="s">
        <v>19</v>
      </c>
      <c r="L551" s="1112"/>
      <c r="M551"/>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c r="CH551" s="32"/>
      <c r="CI551" s="32"/>
      <c r="CJ551" s="32"/>
      <c r="CK551" s="32"/>
      <c r="CL551" s="32"/>
      <c r="CM551" s="32"/>
      <c r="CN551" s="32"/>
      <c r="CO551" s="32"/>
      <c r="CP551" s="32"/>
      <c r="CQ551" s="32"/>
      <c r="CR551" s="32"/>
      <c r="CS551" s="32"/>
      <c r="CT551" s="32"/>
      <c r="CU551" s="32"/>
      <c r="CV551" s="32"/>
      <c r="CW551" s="32"/>
      <c r="CX551" s="32"/>
      <c r="CY551" s="32"/>
      <c r="CZ551" s="32"/>
      <c r="DA551" s="32"/>
      <c r="DB551" s="32"/>
      <c r="DC551" s="32"/>
      <c r="DD551" s="32"/>
      <c r="DE551" s="32"/>
      <c r="DF551" s="32"/>
      <c r="DG551" s="32"/>
      <c r="DH551" s="32"/>
      <c r="DI551" s="32"/>
      <c r="DJ551" s="32"/>
      <c r="DK551" s="32"/>
      <c r="DL551" s="32"/>
      <c r="DM551" s="32"/>
      <c r="DN551" s="32"/>
      <c r="DO551" s="32"/>
      <c r="DP551" s="32"/>
      <c r="DQ551" s="32"/>
      <c r="DR551" s="32"/>
      <c r="DS551" s="32"/>
      <c r="DT551" s="32"/>
      <c r="DU551" s="32"/>
      <c r="DV551" s="32"/>
      <c r="DW551" s="32"/>
      <c r="DX551" s="32"/>
      <c r="DY551" s="32"/>
      <c r="DZ551" s="32"/>
      <c r="EA551" s="32"/>
      <c r="EB551" s="32"/>
      <c r="EC551" s="32"/>
      <c r="ED551" s="32"/>
      <c r="EE551" s="32"/>
      <c r="EF551" s="32"/>
      <c r="EG551" s="32"/>
      <c r="EH551" s="32"/>
      <c r="EI551" s="32"/>
      <c r="EJ551" s="32"/>
      <c r="EK551" s="32"/>
      <c r="EL551" s="32"/>
      <c r="EM551" s="32"/>
      <c r="EN551" s="32"/>
      <c r="EO551" s="32"/>
      <c r="EP551" s="32"/>
      <c r="EQ551" s="32"/>
      <c r="ER551" s="32"/>
      <c r="ES551" s="32"/>
      <c r="ET551" s="32"/>
      <c r="EU551" s="32"/>
      <c r="EV551" s="32"/>
      <c r="EW551" s="32"/>
      <c r="EX551" s="32"/>
      <c r="EY551" s="32"/>
      <c r="EZ551" s="32"/>
      <c r="FA551" s="32"/>
      <c r="FB551" s="32"/>
      <c r="FC551" s="32"/>
      <c r="FD551" s="32"/>
      <c r="FE551" s="32"/>
      <c r="FF551" s="32"/>
      <c r="FG551" s="32"/>
      <c r="FH551" s="32"/>
      <c r="FI551" s="32"/>
      <c r="FJ551" s="32"/>
      <c r="FK551" s="32"/>
      <c r="FL551" s="32"/>
      <c r="FM551" s="32"/>
      <c r="FN551" s="32"/>
      <c r="FO551" s="32"/>
      <c r="FP551" s="32"/>
      <c r="FQ551" s="32"/>
      <c r="FR551" s="32"/>
      <c r="FS551" s="32"/>
      <c r="FT551" s="32"/>
      <c r="FU551" s="32"/>
      <c r="FV551" s="32"/>
      <c r="FW551" s="32"/>
      <c r="FX551" s="32"/>
      <c r="FY551" s="32"/>
      <c r="FZ551" s="32"/>
      <c r="GA551" s="32"/>
      <c r="GB551" s="32"/>
      <c r="GC551" s="32"/>
      <c r="GD551" s="32"/>
      <c r="GE551" s="32"/>
      <c r="GF551" s="32"/>
      <c r="GG551" s="32"/>
      <c r="GH551" s="32"/>
      <c r="GI551" s="32"/>
      <c r="GJ551" s="32"/>
      <c r="GK551" s="32"/>
      <c r="GL551" s="32"/>
      <c r="GM551" s="32"/>
      <c r="GN551" s="32"/>
      <c r="GO551" s="32"/>
      <c r="GP551" s="32"/>
      <c r="GQ551" s="32"/>
      <c r="GR551" s="32"/>
      <c r="GS551" s="32"/>
      <c r="GT551" s="32"/>
      <c r="GU551" s="32"/>
      <c r="GV551" s="32"/>
      <c r="GW551" s="32"/>
      <c r="GX551" s="32"/>
      <c r="GY551" s="32"/>
      <c r="GZ551" s="32"/>
      <c r="HA551" s="32"/>
      <c r="HB551" s="32"/>
      <c r="HC551" s="32"/>
      <c r="HD551" s="32"/>
      <c r="HE551" s="32"/>
      <c r="HF551" s="32"/>
      <c r="HG551" s="32"/>
      <c r="HH551" s="32"/>
      <c r="HI551" s="32"/>
      <c r="HJ551" s="32"/>
      <c r="HK551" s="32"/>
      <c r="HL551" s="32"/>
      <c r="HM551" s="32"/>
      <c r="HN551" s="32"/>
      <c r="HO551" s="32"/>
      <c r="HP551" s="32"/>
      <c r="HQ551" s="32"/>
      <c r="HR551" s="32"/>
      <c r="HS551" s="32"/>
      <c r="HT551" s="32"/>
      <c r="HU551" s="32"/>
      <c r="HV551" s="32"/>
      <c r="HW551" s="32"/>
      <c r="HX551" s="32"/>
      <c r="HY551" s="32"/>
      <c r="HZ551" s="32"/>
      <c r="IA551" s="32"/>
      <c r="IB551" s="32"/>
      <c r="IC551" s="32"/>
      <c r="ID551" s="32"/>
      <c r="IE551" s="32"/>
      <c r="IF551" s="32"/>
      <c r="IG551" s="32"/>
      <c r="IH551" s="32"/>
      <c r="II551" s="32"/>
      <c r="IJ551" s="32"/>
      <c r="IK551" s="32"/>
      <c r="IL551" s="32"/>
      <c r="IM551" s="32"/>
      <c r="IN551" s="32"/>
      <c r="IO551" s="32"/>
      <c r="IP551" s="32"/>
      <c r="IQ551" s="32"/>
      <c r="IR551" s="32"/>
      <c r="IS551" s="32"/>
      <c r="IT551" s="32"/>
      <c r="IU551" s="32"/>
      <c r="IV551" s="32"/>
      <c r="IW551" s="32"/>
      <c r="IX551" s="32"/>
      <c r="IY551" s="32"/>
      <c r="IZ551" s="32"/>
      <c r="JA551" s="32"/>
      <c r="JB551" s="32"/>
      <c r="JC551" s="32"/>
      <c r="JD551" s="32"/>
      <c r="JE551" s="32"/>
      <c r="JF551" s="32"/>
      <c r="JG551" s="32"/>
      <c r="JH551" s="32"/>
      <c r="JI551" s="32"/>
      <c r="JJ551" s="32"/>
      <c r="JK551" s="32"/>
      <c r="JL551" s="32"/>
      <c r="JM551" s="32"/>
      <c r="JN551" s="32"/>
      <c r="JO551" s="32"/>
      <c r="JP551" s="32"/>
      <c r="JQ551" s="32"/>
      <c r="JR551" s="32"/>
      <c r="JS551" s="32"/>
      <c r="JT551" s="32"/>
      <c r="JU551" s="32"/>
      <c r="JV551" s="32"/>
      <c r="JW551" s="32"/>
      <c r="JX551" s="32"/>
      <c r="JY551" s="32"/>
      <c r="JZ551" s="32"/>
      <c r="KA551" s="32"/>
      <c r="KB551" s="32"/>
      <c r="KC551" s="32"/>
      <c r="KD551" s="32"/>
      <c r="KE551" s="32"/>
      <c r="KF551" s="32"/>
      <c r="KG551" s="32"/>
      <c r="KH551" s="32"/>
      <c r="KI551" s="32"/>
      <c r="KJ551" s="32"/>
      <c r="KK551" s="32"/>
      <c r="KL551" s="32"/>
      <c r="KM551" s="32"/>
      <c r="KN551" s="32"/>
      <c r="KO551" s="32"/>
      <c r="KP551" s="32"/>
      <c r="KQ551" s="32"/>
      <c r="KR551" s="32"/>
      <c r="KS551" s="32"/>
      <c r="KT551" s="32"/>
      <c r="KU551" s="32"/>
      <c r="KV551" s="32"/>
      <c r="KW551" s="32"/>
      <c r="KX551" s="32"/>
      <c r="KY551" s="32"/>
      <c r="KZ551" s="32"/>
      <c r="LA551" s="32"/>
      <c r="LB551" s="32"/>
      <c r="LC551" s="32"/>
      <c r="LD551" s="32"/>
      <c r="LE551" s="32"/>
      <c r="LF551" s="32"/>
      <c r="LG551" s="32"/>
      <c r="LH551" s="32"/>
      <c r="LI551" s="32"/>
      <c r="LJ551" s="32"/>
      <c r="LK551" s="32"/>
      <c r="LL551" s="32"/>
      <c r="LM551" s="32"/>
      <c r="LN551" s="32"/>
      <c r="LO551" s="32"/>
      <c r="LP551" s="32"/>
      <c r="LQ551" s="32"/>
      <c r="LR551" s="32"/>
      <c r="LS551" s="32"/>
      <c r="LT551" s="32"/>
      <c r="LU551" s="32"/>
      <c r="LV551" s="32"/>
      <c r="LW551" s="32"/>
      <c r="LX551" s="32"/>
      <c r="LY551" s="32"/>
      <c r="LZ551" s="32"/>
      <c r="MA551" s="32"/>
      <c r="MB551" s="32"/>
      <c r="MC551" s="32"/>
      <c r="MD551" s="32"/>
      <c r="ME551" s="32"/>
      <c r="MF551" s="32"/>
      <c r="MG551" s="32"/>
      <c r="MH551" s="32"/>
      <c r="MI551" s="32"/>
      <c r="MJ551" s="32"/>
      <c r="MK551" s="32"/>
      <c r="ML551" s="32"/>
      <c r="MM551" s="32"/>
      <c r="MN551" s="32"/>
      <c r="MO551" s="32"/>
      <c r="MP551" s="32"/>
      <c r="MQ551" s="32"/>
      <c r="MR551" s="32"/>
      <c r="MS551" s="32"/>
      <c r="MT551" s="32"/>
      <c r="MU551" s="32"/>
      <c r="MV551" s="32"/>
      <c r="MW551" s="32"/>
      <c r="MX551" s="32"/>
      <c r="MY551" s="32"/>
      <c r="MZ551" s="32"/>
      <c r="NA551" s="32"/>
      <c r="NB551" s="32"/>
      <c r="NC551" s="32"/>
      <c r="ND551" s="32"/>
      <c r="NE551" s="32"/>
      <c r="NF551" s="32"/>
      <c r="NG551" s="32"/>
      <c r="NH551" s="32"/>
      <c r="NI551" s="32"/>
      <c r="NJ551" s="32"/>
      <c r="NK551" s="32"/>
      <c r="NL551" s="32"/>
      <c r="NM551" s="32"/>
      <c r="NN551" s="32"/>
      <c r="NO551" s="32"/>
      <c r="NP551" s="32"/>
      <c r="NQ551" s="32"/>
      <c r="NR551" s="32"/>
      <c r="NS551" s="32"/>
      <c r="NT551" s="32"/>
      <c r="NU551" s="32"/>
      <c r="NV551" s="32"/>
      <c r="NW551" s="32"/>
      <c r="NX551" s="32"/>
      <c r="NY551" s="32"/>
      <c r="NZ551" s="32"/>
      <c r="OA551" s="32"/>
      <c r="OB551" s="32"/>
      <c r="OC551" s="32"/>
      <c r="OD551" s="32"/>
      <c r="OE551" s="32"/>
      <c r="OF551" s="32"/>
      <c r="OG551" s="32"/>
      <c r="OH551" s="32"/>
      <c r="OI551" s="32"/>
      <c r="OJ551" s="32"/>
      <c r="OK551" s="32"/>
      <c r="OL551" s="32"/>
      <c r="OM551" s="32"/>
      <c r="ON551" s="32"/>
      <c r="OO551" s="32"/>
      <c r="OP551" s="32"/>
      <c r="OQ551" s="32"/>
      <c r="OR551" s="32"/>
      <c r="OS551" s="32"/>
      <c r="OT551" s="32"/>
      <c r="OU551" s="32"/>
      <c r="OV551" s="32"/>
      <c r="OW551" s="32"/>
      <c r="OX551" s="32"/>
      <c r="OY551" s="32"/>
      <c r="OZ551" s="32"/>
      <c r="PA551" s="32"/>
      <c r="PB551" s="32"/>
      <c r="PC551" s="32"/>
      <c r="PD551" s="32"/>
      <c r="PE551" s="32"/>
      <c r="PF551" s="32"/>
      <c r="PG551" s="32"/>
      <c r="PH551" s="32"/>
      <c r="PI551" s="32"/>
      <c r="PJ551" s="32"/>
      <c r="PK551" s="32"/>
      <c r="PL551" s="32"/>
      <c r="PM551" s="32"/>
      <c r="PN551" s="32"/>
      <c r="PO551" s="32"/>
      <c r="PP551" s="32"/>
      <c r="PQ551" s="32"/>
      <c r="PR551" s="32"/>
      <c r="PS551" s="32"/>
      <c r="PT551" s="32"/>
      <c r="PU551" s="32"/>
      <c r="PV551" s="32"/>
      <c r="PW551" s="32"/>
      <c r="PX551" s="32"/>
      <c r="PY551" s="32"/>
      <c r="PZ551" s="32"/>
      <c r="QA551" s="32"/>
      <c r="QB551" s="32"/>
      <c r="QC551" s="32"/>
      <c r="QD551" s="32"/>
      <c r="QE551" s="32"/>
      <c r="QF551" s="32"/>
      <c r="QG551" s="32"/>
      <c r="QH551" s="32"/>
      <c r="QI551" s="32"/>
      <c r="QJ551" s="32"/>
      <c r="QK551" s="32"/>
      <c r="QL551" s="32"/>
      <c r="QM551" s="32"/>
      <c r="QN551" s="32"/>
      <c r="QO551" s="32"/>
      <c r="QP551" s="32"/>
      <c r="QQ551" s="32"/>
      <c r="QR551" s="32"/>
      <c r="QS551" s="32"/>
      <c r="QT551" s="32"/>
      <c r="QU551" s="32"/>
      <c r="QV551" s="32"/>
      <c r="QW551" s="32"/>
      <c r="QX551" s="32"/>
      <c r="QY551" s="32"/>
      <c r="QZ551" s="32"/>
      <c r="RA551" s="32"/>
      <c r="RB551" s="32"/>
      <c r="RC551" s="32"/>
      <c r="RD551" s="32"/>
      <c r="RE551" s="32"/>
      <c r="RF551" s="32"/>
      <c r="RG551" s="32"/>
      <c r="RH551" s="32"/>
      <c r="RI551" s="32"/>
      <c r="RJ551" s="32"/>
      <c r="RK551" s="32"/>
      <c r="RL551" s="32"/>
      <c r="RM551" s="32"/>
      <c r="RN551" s="32"/>
      <c r="RO551" s="32"/>
      <c r="RP551" s="32"/>
      <c r="RQ551" s="32"/>
      <c r="RR551" s="32"/>
      <c r="RS551" s="32"/>
      <c r="RT551" s="32"/>
      <c r="RU551" s="32"/>
      <c r="RV551" s="32"/>
      <c r="RW551" s="32"/>
      <c r="RX551" s="32"/>
      <c r="RY551" s="32"/>
      <c r="RZ551" s="32"/>
      <c r="SA551" s="32"/>
      <c r="SB551" s="32"/>
      <c r="SC551" s="32"/>
      <c r="SD551" s="32"/>
      <c r="SE551" s="32"/>
      <c r="SF551" s="32"/>
      <c r="SG551" s="32"/>
      <c r="SH551" s="32"/>
      <c r="SI551" s="32"/>
      <c r="SJ551" s="32"/>
      <c r="SK551" s="32"/>
      <c r="SL551" s="32"/>
      <c r="SM551" s="32"/>
      <c r="SN551" s="32"/>
      <c r="SO551" s="32"/>
      <c r="SP551" s="32"/>
      <c r="SQ551" s="32"/>
      <c r="SR551" s="32"/>
      <c r="SS551" s="32"/>
      <c r="ST551" s="32"/>
      <c r="SU551" s="32"/>
      <c r="SV551" s="32"/>
      <c r="SW551" s="32"/>
      <c r="SX551" s="32"/>
      <c r="SY551" s="32"/>
      <c r="SZ551" s="32"/>
      <c r="TA551" s="32"/>
      <c r="TB551" s="32"/>
      <c r="TC551" s="32"/>
      <c r="TD551" s="32"/>
      <c r="TE551" s="32"/>
      <c r="TF551" s="32"/>
      <c r="TG551" s="32"/>
      <c r="TH551" s="32"/>
      <c r="TI551" s="32"/>
      <c r="TJ551" s="32"/>
      <c r="TK551" s="32"/>
      <c r="TL551" s="32"/>
      <c r="TM551" s="32"/>
      <c r="TN551" s="32"/>
      <c r="TO551" s="32"/>
      <c r="TP551" s="32"/>
      <c r="TQ551" s="32"/>
      <c r="TR551" s="32"/>
      <c r="TS551" s="32"/>
      <c r="TT551" s="32"/>
      <c r="TU551" s="32"/>
      <c r="TV551" s="32"/>
      <c r="TW551" s="32"/>
      <c r="TX551" s="32"/>
      <c r="TY551" s="32"/>
      <c r="TZ551" s="32"/>
      <c r="UA551" s="32"/>
      <c r="UB551" s="32"/>
      <c r="UC551" s="32"/>
      <c r="UD551" s="32"/>
      <c r="UE551" s="32"/>
      <c r="UF551" s="32"/>
      <c r="UG551" s="32"/>
      <c r="UH551" s="32"/>
      <c r="UI551" s="32"/>
      <c r="UJ551" s="32"/>
      <c r="UK551" s="32"/>
      <c r="UL551" s="32"/>
      <c r="UM551" s="32"/>
      <c r="UN551" s="32"/>
      <c r="UO551" s="32"/>
      <c r="UP551" s="32"/>
      <c r="UQ551" s="32"/>
      <c r="UR551" s="32"/>
      <c r="US551" s="32"/>
      <c r="UT551" s="32"/>
      <c r="UU551" s="32"/>
      <c r="UV551" s="32"/>
      <c r="UW551" s="32"/>
      <c r="UX551" s="32"/>
      <c r="UY551" s="32"/>
      <c r="UZ551" s="32"/>
      <c r="VA551" s="32"/>
      <c r="VB551" s="32"/>
      <c r="VC551" s="32"/>
      <c r="VD551" s="32"/>
      <c r="VE551" s="32"/>
      <c r="VF551" s="32"/>
      <c r="VG551" s="32"/>
      <c r="VH551" s="32"/>
      <c r="VI551" s="32"/>
      <c r="VJ551" s="32"/>
      <c r="VK551" s="32"/>
      <c r="VL551" s="32"/>
      <c r="VM551" s="32"/>
      <c r="VN551" s="32"/>
      <c r="VO551" s="32"/>
      <c r="VP551" s="32"/>
      <c r="VQ551" s="32"/>
      <c r="VR551" s="32"/>
      <c r="VS551" s="32"/>
      <c r="VT551" s="32"/>
      <c r="VU551" s="32"/>
      <c r="VV551" s="32"/>
      <c r="VW551" s="32"/>
      <c r="VX551" s="32"/>
      <c r="VY551" s="32"/>
      <c r="VZ551" s="32"/>
      <c r="WA551" s="32"/>
      <c r="WB551" s="32"/>
      <c r="WC551" s="32"/>
      <c r="WD551" s="32"/>
      <c r="WE551" s="32"/>
      <c r="WF551" s="32"/>
      <c r="WG551" s="32"/>
      <c r="WH551" s="32"/>
      <c r="WI551" s="32"/>
      <c r="WJ551" s="32"/>
      <c r="WK551" s="32"/>
      <c r="WL551" s="32"/>
    </row>
    <row r="552" spans="1:610" s="430" customFormat="1" ht="47.25" customHeight="1">
      <c r="A552" s="1204"/>
      <c r="B552" s="305" t="s">
        <v>870</v>
      </c>
      <c r="C552" s="276" t="s">
        <v>1277</v>
      </c>
      <c r="D552" s="114">
        <v>46013</v>
      </c>
      <c r="E552" s="261" t="s">
        <v>637</v>
      </c>
      <c r="F552" s="911" t="s">
        <v>637</v>
      </c>
      <c r="G552" s="912"/>
      <c r="H552" s="551" t="s">
        <v>870</v>
      </c>
      <c r="I552" s="363" t="s">
        <v>255</v>
      </c>
      <c r="J552" s="277" t="s">
        <v>329</v>
      </c>
      <c r="K552" s="363" t="s">
        <v>255</v>
      </c>
      <c r="L552" s="363" t="s">
        <v>255</v>
      </c>
      <c r="M55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c r="CH552" s="32"/>
      <c r="CI552" s="32"/>
      <c r="CJ552" s="32"/>
      <c r="CK552" s="32"/>
      <c r="CL552" s="32"/>
      <c r="CM552" s="32"/>
      <c r="CN552" s="32"/>
      <c r="CO552" s="32"/>
      <c r="CP552" s="32"/>
      <c r="CQ552" s="32"/>
      <c r="CR552" s="32"/>
      <c r="CS552" s="32"/>
      <c r="CT552" s="32"/>
      <c r="CU552" s="32"/>
      <c r="CV552" s="32"/>
      <c r="CW552" s="32"/>
      <c r="CX552" s="32"/>
      <c r="CY552" s="32"/>
      <c r="CZ552" s="32"/>
      <c r="DA552" s="32"/>
      <c r="DB552" s="32"/>
      <c r="DC552" s="32"/>
      <c r="DD552" s="32"/>
      <c r="DE552" s="32"/>
      <c r="DF552" s="32"/>
      <c r="DG552" s="32"/>
      <c r="DH552" s="32"/>
      <c r="DI552" s="32"/>
      <c r="DJ552" s="32"/>
      <c r="DK552" s="32"/>
      <c r="DL552" s="32"/>
      <c r="DM552" s="32"/>
      <c r="DN552" s="32"/>
      <c r="DO552" s="32"/>
      <c r="DP552" s="32"/>
      <c r="DQ552" s="32"/>
      <c r="DR552" s="32"/>
      <c r="DS552" s="32"/>
      <c r="DT552" s="32"/>
      <c r="DU552" s="32"/>
      <c r="DV552" s="32"/>
      <c r="DW552" s="32"/>
      <c r="DX552" s="32"/>
      <c r="DY552" s="32"/>
      <c r="DZ552" s="32"/>
      <c r="EA552" s="32"/>
      <c r="EB552" s="32"/>
      <c r="EC552" s="32"/>
      <c r="ED552" s="32"/>
      <c r="EE552" s="32"/>
      <c r="EF552" s="32"/>
      <c r="EG552" s="32"/>
      <c r="EH552" s="32"/>
      <c r="EI552" s="32"/>
      <c r="EJ552" s="32"/>
      <c r="EK552" s="32"/>
      <c r="EL552" s="32"/>
      <c r="EM552" s="32"/>
      <c r="EN552" s="32"/>
      <c r="EO552" s="32"/>
      <c r="EP552" s="32"/>
      <c r="EQ552" s="32"/>
      <c r="ER552" s="32"/>
      <c r="ES552" s="32"/>
      <c r="ET552" s="32"/>
      <c r="EU552" s="32"/>
      <c r="EV552" s="32"/>
      <c r="EW552" s="32"/>
      <c r="EX552" s="32"/>
      <c r="EY552" s="32"/>
      <c r="EZ552" s="32"/>
      <c r="FA552" s="32"/>
      <c r="FB552" s="32"/>
      <c r="FC552" s="32"/>
      <c r="FD552" s="32"/>
      <c r="FE552" s="32"/>
      <c r="FF552" s="32"/>
      <c r="FG552" s="32"/>
      <c r="FH552" s="32"/>
      <c r="FI552" s="32"/>
      <c r="FJ552" s="32"/>
      <c r="FK552" s="32"/>
      <c r="FL552" s="32"/>
      <c r="FM552" s="32"/>
      <c r="FN552" s="32"/>
      <c r="FO552" s="32"/>
      <c r="FP552" s="32"/>
      <c r="FQ552" s="32"/>
      <c r="FR552" s="32"/>
      <c r="FS552" s="32"/>
      <c r="FT552" s="32"/>
      <c r="FU552" s="32"/>
      <c r="FV552" s="32"/>
      <c r="FW552" s="32"/>
      <c r="FX552" s="32"/>
      <c r="FY552" s="32"/>
      <c r="FZ552" s="32"/>
      <c r="GA552" s="32"/>
      <c r="GB552" s="32"/>
      <c r="GC552" s="32"/>
      <c r="GD552" s="32"/>
      <c r="GE552" s="32"/>
      <c r="GF552" s="32"/>
      <c r="GG552" s="32"/>
      <c r="GH552" s="32"/>
      <c r="GI552" s="32"/>
      <c r="GJ552" s="32"/>
      <c r="GK552" s="32"/>
      <c r="GL552" s="32"/>
      <c r="GM552" s="32"/>
      <c r="GN552" s="32"/>
      <c r="GO552" s="32"/>
      <c r="GP552" s="32"/>
      <c r="GQ552" s="32"/>
      <c r="GR552" s="32"/>
      <c r="GS552" s="32"/>
      <c r="GT552" s="32"/>
      <c r="GU552" s="32"/>
      <c r="GV552" s="32"/>
      <c r="GW552" s="32"/>
      <c r="GX552" s="32"/>
      <c r="GY552" s="32"/>
      <c r="GZ552" s="32"/>
      <c r="HA552" s="32"/>
      <c r="HB552" s="32"/>
      <c r="HC552" s="32"/>
      <c r="HD552" s="32"/>
      <c r="HE552" s="32"/>
      <c r="HF552" s="32"/>
      <c r="HG552" s="32"/>
      <c r="HH552" s="32"/>
      <c r="HI552" s="32"/>
      <c r="HJ552" s="32"/>
      <c r="HK552" s="32"/>
      <c r="HL552" s="32"/>
      <c r="HM552" s="32"/>
      <c r="HN552" s="32"/>
      <c r="HO552" s="32"/>
      <c r="HP552" s="32"/>
      <c r="HQ552" s="32"/>
      <c r="HR552" s="32"/>
      <c r="HS552" s="32"/>
      <c r="HT552" s="32"/>
      <c r="HU552" s="32"/>
      <c r="HV552" s="32"/>
      <c r="HW552" s="32"/>
      <c r="HX552" s="32"/>
      <c r="HY552" s="32"/>
      <c r="HZ552" s="32"/>
      <c r="IA552" s="32"/>
      <c r="IB552" s="32"/>
      <c r="IC552" s="32"/>
      <c r="ID552" s="32"/>
      <c r="IE552" s="32"/>
      <c r="IF552" s="32"/>
      <c r="IG552" s="32"/>
      <c r="IH552" s="32"/>
      <c r="II552" s="32"/>
      <c r="IJ552" s="32"/>
      <c r="IK552" s="32"/>
      <c r="IL552" s="32"/>
      <c r="IM552" s="32"/>
      <c r="IN552" s="32"/>
      <c r="IO552" s="32"/>
      <c r="IP552" s="32"/>
      <c r="IQ552" s="32"/>
      <c r="IR552" s="32"/>
      <c r="IS552" s="32"/>
      <c r="IT552" s="32"/>
      <c r="IU552" s="32"/>
      <c r="IV552" s="32"/>
      <c r="IW552" s="32"/>
      <c r="IX552" s="32"/>
      <c r="IY552" s="32"/>
      <c r="IZ552" s="32"/>
      <c r="JA552" s="32"/>
      <c r="JB552" s="32"/>
      <c r="JC552" s="32"/>
      <c r="JD552" s="32"/>
      <c r="JE552" s="32"/>
      <c r="JF552" s="32"/>
      <c r="JG552" s="32"/>
      <c r="JH552" s="32"/>
      <c r="JI552" s="32"/>
      <c r="JJ552" s="32"/>
      <c r="JK552" s="32"/>
      <c r="JL552" s="32"/>
      <c r="JM552" s="32"/>
      <c r="JN552" s="32"/>
      <c r="JO552" s="32"/>
      <c r="JP552" s="32"/>
      <c r="JQ552" s="32"/>
      <c r="JR552" s="32"/>
      <c r="JS552" s="32"/>
      <c r="JT552" s="32"/>
      <c r="JU552" s="32"/>
      <c r="JV552" s="32"/>
      <c r="JW552" s="32"/>
      <c r="JX552" s="32"/>
      <c r="JY552" s="32"/>
      <c r="JZ552" s="32"/>
      <c r="KA552" s="32"/>
      <c r="KB552" s="32"/>
      <c r="KC552" s="32"/>
      <c r="KD552" s="32"/>
      <c r="KE552" s="32"/>
      <c r="KF552" s="32"/>
      <c r="KG552" s="32"/>
      <c r="KH552" s="32"/>
      <c r="KI552" s="32"/>
      <c r="KJ552" s="32"/>
      <c r="KK552" s="32"/>
      <c r="KL552" s="32"/>
      <c r="KM552" s="32"/>
      <c r="KN552" s="32"/>
      <c r="KO552" s="32"/>
      <c r="KP552" s="32"/>
      <c r="KQ552" s="32"/>
      <c r="KR552" s="32"/>
      <c r="KS552" s="32"/>
      <c r="KT552" s="32"/>
      <c r="KU552" s="32"/>
      <c r="KV552" s="32"/>
      <c r="KW552" s="32"/>
      <c r="KX552" s="32"/>
      <c r="KY552" s="32"/>
      <c r="KZ552" s="32"/>
      <c r="LA552" s="32"/>
      <c r="LB552" s="32"/>
      <c r="LC552" s="32"/>
      <c r="LD552" s="32"/>
      <c r="LE552" s="32"/>
      <c r="LF552" s="32"/>
      <c r="LG552" s="32"/>
      <c r="LH552" s="32"/>
      <c r="LI552" s="32"/>
      <c r="LJ552" s="32"/>
      <c r="LK552" s="32"/>
      <c r="LL552" s="32"/>
      <c r="LM552" s="32"/>
      <c r="LN552" s="32"/>
      <c r="LO552" s="32"/>
      <c r="LP552" s="32"/>
      <c r="LQ552" s="32"/>
      <c r="LR552" s="32"/>
      <c r="LS552" s="32"/>
      <c r="LT552" s="32"/>
      <c r="LU552" s="32"/>
      <c r="LV552" s="32"/>
      <c r="LW552" s="32"/>
      <c r="LX552" s="32"/>
      <c r="LY552" s="32"/>
      <c r="LZ552" s="32"/>
      <c r="MA552" s="32"/>
      <c r="MB552" s="32"/>
      <c r="MC552" s="32"/>
      <c r="MD552" s="32"/>
      <c r="ME552" s="32"/>
      <c r="MF552" s="32"/>
      <c r="MG552" s="32"/>
      <c r="MH552" s="32"/>
      <c r="MI552" s="32"/>
      <c r="MJ552" s="32"/>
      <c r="MK552" s="32"/>
      <c r="ML552" s="32"/>
      <c r="MM552" s="32"/>
      <c r="MN552" s="32"/>
      <c r="MO552" s="32"/>
      <c r="MP552" s="32"/>
      <c r="MQ552" s="32"/>
      <c r="MR552" s="32"/>
      <c r="MS552" s="32"/>
      <c r="MT552" s="32"/>
      <c r="MU552" s="32"/>
      <c r="MV552" s="32"/>
      <c r="MW552" s="32"/>
      <c r="MX552" s="32"/>
      <c r="MY552" s="32"/>
      <c r="MZ552" s="32"/>
      <c r="NA552" s="32"/>
      <c r="NB552" s="32"/>
      <c r="NC552" s="32"/>
      <c r="ND552" s="32"/>
      <c r="NE552" s="32"/>
      <c r="NF552" s="32"/>
      <c r="NG552" s="32"/>
      <c r="NH552" s="32"/>
      <c r="NI552" s="32"/>
      <c r="NJ552" s="32"/>
      <c r="NK552" s="32"/>
      <c r="NL552" s="32"/>
      <c r="NM552" s="32"/>
      <c r="NN552" s="32"/>
      <c r="NO552" s="32"/>
      <c r="NP552" s="32"/>
      <c r="NQ552" s="32"/>
      <c r="NR552" s="32"/>
      <c r="NS552" s="32"/>
      <c r="NT552" s="32"/>
      <c r="NU552" s="32"/>
      <c r="NV552" s="32"/>
      <c r="NW552" s="32"/>
      <c r="NX552" s="32"/>
      <c r="NY552" s="32"/>
      <c r="NZ552" s="32"/>
      <c r="OA552" s="32"/>
      <c r="OB552" s="32"/>
      <c r="OC552" s="32"/>
      <c r="OD552" s="32"/>
      <c r="OE552" s="32"/>
      <c r="OF552" s="32"/>
      <c r="OG552" s="32"/>
      <c r="OH552" s="32"/>
      <c r="OI552" s="32"/>
      <c r="OJ552" s="32"/>
      <c r="OK552" s="32"/>
      <c r="OL552" s="32"/>
      <c r="OM552" s="32"/>
      <c r="ON552" s="32"/>
      <c r="OO552" s="32"/>
      <c r="OP552" s="32"/>
      <c r="OQ552" s="32"/>
      <c r="OR552" s="32"/>
      <c r="OS552" s="32"/>
      <c r="OT552" s="32"/>
      <c r="OU552" s="32"/>
      <c r="OV552" s="32"/>
      <c r="OW552" s="32"/>
      <c r="OX552" s="32"/>
      <c r="OY552" s="32"/>
      <c r="OZ552" s="32"/>
      <c r="PA552" s="32"/>
      <c r="PB552" s="32"/>
      <c r="PC552" s="32"/>
      <c r="PD552" s="32"/>
      <c r="PE552" s="32"/>
      <c r="PF552" s="32"/>
      <c r="PG552" s="32"/>
      <c r="PH552" s="32"/>
      <c r="PI552" s="32"/>
      <c r="PJ552" s="32"/>
      <c r="PK552" s="32"/>
      <c r="PL552" s="32"/>
      <c r="PM552" s="32"/>
      <c r="PN552" s="32"/>
      <c r="PO552" s="32"/>
      <c r="PP552" s="32"/>
      <c r="PQ552" s="32"/>
      <c r="PR552" s="32"/>
      <c r="PS552" s="32"/>
      <c r="PT552" s="32"/>
      <c r="PU552" s="32"/>
      <c r="PV552" s="32"/>
      <c r="PW552" s="32"/>
      <c r="PX552" s="32"/>
      <c r="PY552" s="32"/>
      <c r="PZ552" s="32"/>
      <c r="QA552" s="32"/>
      <c r="QB552" s="32"/>
      <c r="QC552" s="32"/>
      <c r="QD552" s="32"/>
      <c r="QE552" s="32"/>
      <c r="QF552" s="32"/>
      <c r="QG552" s="32"/>
      <c r="QH552" s="32"/>
      <c r="QI552" s="32"/>
      <c r="QJ552" s="32"/>
      <c r="QK552" s="32"/>
      <c r="QL552" s="32"/>
      <c r="QM552" s="32"/>
      <c r="QN552" s="32"/>
      <c r="QO552" s="32"/>
      <c r="QP552" s="32"/>
      <c r="QQ552" s="32"/>
      <c r="QR552" s="32"/>
      <c r="QS552" s="32"/>
      <c r="QT552" s="32"/>
      <c r="QU552" s="32"/>
      <c r="QV552" s="32"/>
      <c r="QW552" s="32"/>
      <c r="QX552" s="32"/>
      <c r="QY552" s="32"/>
      <c r="QZ552" s="32"/>
      <c r="RA552" s="32"/>
      <c r="RB552" s="32"/>
      <c r="RC552" s="32"/>
      <c r="RD552" s="32"/>
      <c r="RE552" s="32"/>
      <c r="RF552" s="32"/>
      <c r="RG552" s="32"/>
      <c r="RH552" s="32"/>
      <c r="RI552" s="32"/>
      <c r="RJ552" s="32"/>
      <c r="RK552" s="32"/>
      <c r="RL552" s="32"/>
      <c r="RM552" s="32"/>
      <c r="RN552" s="32"/>
      <c r="RO552" s="32"/>
      <c r="RP552" s="32"/>
      <c r="RQ552" s="32"/>
      <c r="RR552" s="32"/>
      <c r="RS552" s="32"/>
      <c r="RT552" s="32"/>
      <c r="RU552" s="32"/>
      <c r="RV552" s="32"/>
      <c r="RW552" s="32"/>
      <c r="RX552" s="32"/>
      <c r="RY552" s="32"/>
      <c r="RZ552" s="32"/>
      <c r="SA552" s="32"/>
      <c r="SB552" s="32"/>
      <c r="SC552" s="32"/>
      <c r="SD552" s="32"/>
      <c r="SE552" s="32"/>
      <c r="SF552" s="32"/>
      <c r="SG552" s="32"/>
      <c r="SH552" s="32"/>
      <c r="SI552" s="32"/>
      <c r="SJ552" s="32"/>
      <c r="SK552" s="32"/>
      <c r="SL552" s="32"/>
      <c r="SM552" s="32"/>
      <c r="SN552" s="32"/>
      <c r="SO552" s="32"/>
      <c r="SP552" s="32"/>
      <c r="SQ552" s="32"/>
      <c r="SR552" s="32"/>
      <c r="SS552" s="32"/>
      <c r="ST552" s="32"/>
      <c r="SU552" s="32"/>
      <c r="SV552" s="32"/>
      <c r="SW552" s="32"/>
      <c r="SX552" s="32"/>
      <c r="SY552" s="32"/>
      <c r="SZ552" s="32"/>
      <c r="TA552" s="32"/>
      <c r="TB552" s="32"/>
      <c r="TC552" s="32"/>
      <c r="TD552" s="32"/>
      <c r="TE552" s="32"/>
      <c r="TF552" s="32"/>
      <c r="TG552" s="32"/>
      <c r="TH552" s="32"/>
      <c r="TI552" s="32"/>
      <c r="TJ552" s="32"/>
      <c r="TK552" s="32"/>
      <c r="TL552" s="32"/>
      <c r="TM552" s="32"/>
      <c r="TN552" s="32"/>
      <c r="TO552" s="32"/>
      <c r="TP552" s="32"/>
      <c r="TQ552" s="32"/>
      <c r="TR552" s="32"/>
      <c r="TS552" s="32"/>
      <c r="TT552" s="32"/>
      <c r="TU552" s="32"/>
      <c r="TV552" s="32"/>
      <c r="TW552" s="32"/>
      <c r="TX552" s="32"/>
      <c r="TY552" s="32"/>
      <c r="TZ552" s="32"/>
      <c r="UA552" s="32"/>
      <c r="UB552" s="32"/>
      <c r="UC552" s="32"/>
      <c r="UD552" s="32"/>
      <c r="UE552" s="32"/>
      <c r="UF552" s="32"/>
      <c r="UG552" s="32"/>
      <c r="UH552" s="32"/>
      <c r="UI552" s="32"/>
      <c r="UJ552" s="32"/>
      <c r="UK552" s="32"/>
      <c r="UL552" s="32"/>
      <c r="UM552" s="32"/>
      <c r="UN552" s="32"/>
      <c r="UO552" s="32"/>
      <c r="UP552" s="32"/>
      <c r="UQ552" s="32"/>
      <c r="UR552" s="32"/>
      <c r="US552" s="32"/>
      <c r="UT552" s="32"/>
      <c r="UU552" s="32"/>
      <c r="UV552" s="32"/>
      <c r="UW552" s="32"/>
      <c r="UX552" s="32"/>
      <c r="UY552" s="32"/>
      <c r="UZ552" s="32"/>
      <c r="VA552" s="32"/>
      <c r="VB552" s="32"/>
      <c r="VC552" s="32"/>
      <c r="VD552" s="32"/>
      <c r="VE552" s="32"/>
      <c r="VF552" s="32"/>
      <c r="VG552" s="32"/>
      <c r="VH552" s="32"/>
      <c r="VI552" s="32"/>
      <c r="VJ552" s="32"/>
      <c r="VK552" s="32"/>
      <c r="VL552" s="32"/>
      <c r="VM552" s="32"/>
      <c r="VN552" s="32"/>
      <c r="VO552" s="32"/>
      <c r="VP552" s="32"/>
      <c r="VQ552" s="32"/>
      <c r="VR552" s="32"/>
      <c r="VS552" s="32"/>
      <c r="VT552" s="32"/>
      <c r="VU552" s="32"/>
      <c r="VV552" s="32"/>
      <c r="VW552" s="32"/>
      <c r="VX552" s="32"/>
      <c r="VY552" s="32"/>
      <c r="VZ552" s="32"/>
      <c r="WA552" s="32"/>
      <c r="WB552" s="32"/>
      <c r="WC552" s="32"/>
      <c r="WD552" s="32"/>
      <c r="WE552" s="32"/>
      <c r="WF552" s="32"/>
      <c r="WG552" s="32"/>
      <c r="WH552" s="32"/>
      <c r="WI552" s="32"/>
      <c r="WJ552" s="32"/>
      <c r="WK552" s="32"/>
      <c r="WL552" s="32"/>
    </row>
    <row r="553" spans="1:610" s="430" customFormat="1" ht="48" customHeight="1">
      <c r="A553" s="1204"/>
      <c r="B553" s="1113" t="s">
        <v>1278</v>
      </c>
      <c r="C553" s="1114"/>
      <c r="D553" s="1114"/>
      <c r="E553" s="1114"/>
      <c r="F553" s="1114"/>
      <c r="G553" s="1114"/>
      <c r="H553" s="1114"/>
      <c r="I553" s="1114"/>
      <c r="J553" s="1114"/>
      <c r="K553" s="1114"/>
      <c r="L553" s="1115"/>
      <c r="M553"/>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c r="CT553" s="32"/>
      <c r="CU553" s="32"/>
      <c r="CV553" s="32"/>
      <c r="CW553" s="32"/>
      <c r="CX553" s="32"/>
      <c r="CY553" s="32"/>
      <c r="CZ553" s="32"/>
      <c r="DA553" s="32"/>
      <c r="DB553" s="32"/>
      <c r="DC553" s="32"/>
      <c r="DD553" s="32"/>
      <c r="DE553" s="32"/>
      <c r="DF553" s="32"/>
      <c r="DG553" s="32"/>
      <c r="DH553" s="32"/>
      <c r="DI553" s="32"/>
      <c r="DJ553" s="32"/>
      <c r="DK553" s="32"/>
      <c r="DL553" s="32"/>
      <c r="DM553" s="32"/>
      <c r="DN553" s="32"/>
      <c r="DO553" s="32"/>
      <c r="DP553" s="32"/>
      <c r="DQ553" s="32"/>
      <c r="DR553" s="32"/>
      <c r="DS553" s="32"/>
      <c r="DT553" s="32"/>
      <c r="DU553" s="32"/>
      <c r="DV553" s="32"/>
      <c r="DW553" s="32"/>
      <c r="DX553" s="32"/>
      <c r="DY553" s="32"/>
      <c r="DZ553" s="32"/>
      <c r="EA553" s="32"/>
      <c r="EB553" s="32"/>
      <c r="EC553" s="32"/>
      <c r="ED553" s="32"/>
      <c r="EE553" s="32"/>
      <c r="EF553" s="32"/>
      <c r="EG553" s="32"/>
      <c r="EH553" s="32"/>
      <c r="EI553" s="32"/>
      <c r="EJ553" s="32"/>
      <c r="EK553" s="32"/>
      <c r="EL553" s="32"/>
      <c r="EM553" s="32"/>
      <c r="EN553" s="32"/>
      <c r="EO553" s="32"/>
      <c r="EP553" s="32"/>
      <c r="EQ553" s="32"/>
      <c r="ER553" s="32"/>
      <c r="ES553" s="32"/>
      <c r="ET553" s="32"/>
      <c r="EU553" s="32"/>
      <c r="EV553" s="32"/>
      <c r="EW553" s="32"/>
      <c r="EX553" s="32"/>
      <c r="EY553" s="32"/>
      <c r="EZ553" s="32"/>
      <c r="FA553" s="32"/>
      <c r="FB553" s="32"/>
      <c r="FC553" s="32"/>
      <c r="FD553" s="32"/>
      <c r="FE553" s="32"/>
      <c r="FF553" s="32"/>
      <c r="FG553" s="32"/>
      <c r="FH553" s="32"/>
      <c r="FI553" s="32"/>
      <c r="FJ553" s="32"/>
      <c r="FK553" s="32"/>
      <c r="FL553" s="32"/>
      <c r="FM553" s="32"/>
      <c r="FN553" s="32"/>
      <c r="FO553" s="32"/>
      <c r="FP553" s="32"/>
      <c r="FQ553" s="32"/>
      <c r="FR553" s="32"/>
      <c r="FS553" s="32"/>
      <c r="FT553" s="32"/>
      <c r="FU553" s="32"/>
      <c r="FV553" s="32"/>
      <c r="FW553" s="32"/>
      <c r="FX553" s="32"/>
      <c r="FY553" s="32"/>
      <c r="FZ553" s="32"/>
      <c r="GA553" s="32"/>
      <c r="GB553" s="32"/>
      <c r="GC553" s="32"/>
      <c r="GD553" s="32"/>
      <c r="GE553" s="32"/>
      <c r="GF553" s="32"/>
      <c r="GG553" s="32"/>
      <c r="GH553" s="32"/>
      <c r="GI553" s="32"/>
      <c r="GJ553" s="32"/>
      <c r="GK553" s="32"/>
      <c r="GL553" s="32"/>
      <c r="GM553" s="32"/>
      <c r="GN553" s="32"/>
      <c r="GO553" s="32"/>
      <c r="GP553" s="32"/>
      <c r="GQ553" s="32"/>
      <c r="GR553" s="32"/>
      <c r="GS553" s="32"/>
      <c r="GT553" s="32"/>
      <c r="GU553" s="32"/>
      <c r="GV553" s="32"/>
      <c r="GW553" s="32"/>
      <c r="GX553" s="32"/>
      <c r="GY553" s="32"/>
      <c r="GZ553" s="32"/>
      <c r="HA553" s="32"/>
      <c r="HB553" s="32"/>
      <c r="HC553" s="32"/>
      <c r="HD553" s="32"/>
      <c r="HE553" s="32"/>
      <c r="HF553" s="32"/>
      <c r="HG553" s="32"/>
      <c r="HH553" s="32"/>
      <c r="HI553" s="32"/>
      <c r="HJ553" s="32"/>
      <c r="HK553" s="32"/>
      <c r="HL553" s="32"/>
      <c r="HM553" s="32"/>
      <c r="HN553" s="32"/>
      <c r="HO553" s="32"/>
      <c r="HP553" s="32"/>
      <c r="HQ553" s="32"/>
      <c r="HR553" s="32"/>
      <c r="HS553" s="32"/>
      <c r="HT553" s="32"/>
      <c r="HU553" s="32"/>
      <c r="HV553" s="32"/>
      <c r="HW553" s="32"/>
      <c r="HX553" s="32"/>
      <c r="HY553" s="32"/>
      <c r="HZ553" s="32"/>
      <c r="IA553" s="32"/>
      <c r="IB553" s="32"/>
      <c r="IC553" s="32"/>
      <c r="ID553" s="32"/>
      <c r="IE553" s="32"/>
      <c r="IF553" s="32"/>
      <c r="IG553" s="32"/>
      <c r="IH553" s="32"/>
      <c r="II553" s="32"/>
      <c r="IJ553" s="32"/>
      <c r="IK553" s="32"/>
      <c r="IL553" s="32"/>
      <c r="IM553" s="32"/>
      <c r="IN553" s="32"/>
      <c r="IO553" s="32"/>
      <c r="IP553" s="32"/>
      <c r="IQ553" s="32"/>
      <c r="IR553" s="32"/>
      <c r="IS553" s="32"/>
      <c r="IT553" s="32"/>
      <c r="IU553" s="32"/>
      <c r="IV553" s="32"/>
      <c r="IW553" s="32"/>
      <c r="IX553" s="32"/>
      <c r="IY553" s="32"/>
      <c r="IZ553" s="32"/>
      <c r="JA553" s="32"/>
      <c r="JB553" s="32"/>
      <c r="JC553" s="32"/>
      <c r="JD553" s="32"/>
      <c r="JE553" s="32"/>
      <c r="JF553" s="32"/>
      <c r="JG553" s="32"/>
      <c r="JH553" s="32"/>
      <c r="JI553" s="32"/>
      <c r="JJ553" s="32"/>
      <c r="JK553" s="32"/>
      <c r="JL553" s="32"/>
      <c r="JM553" s="32"/>
      <c r="JN553" s="32"/>
      <c r="JO553" s="32"/>
      <c r="JP553" s="32"/>
      <c r="JQ553" s="32"/>
      <c r="JR553" s="32"/>
      <c r="JS553" s="32"/>
      <c r="JT553" s="32"/>
      <c r="JU553" s="32"/>
      <c r="JV553" s="32"/>
      <c r="JW553" s="32"/>
      <c r="JX553" s="32"/>
      <c r="JY553" s="32"/>
      <c r="JZ553" s="32"/>
      <c r="KA553" s="32"/>
      <c r="KB553" s="32"/>
      <c r="KC553" s="32"/>
      <c r="KD553" s="32"/>
      <c r="KE553" s="32"/>
      <c r="KF553" s="32"/>
      <c r="KG553" s="32"/>
      <c r="KH553" s="32"/>
      <c r="KI553" s="32"/>
      <c r="KJ553" s="32"/>
      <c r="KK553" s="32"/>
      <c r="KL553" s="32"/>
      <c r="KM553" s="32"/>
      <c r="KN553" s="32"/>
      <c r="KO553" s="32"/>
      <c r="KP553" s="32"/>
      <c r="KQ553" s="32"/>
      <c r="KR553" s="32"/>
      <c r="KS553" s="32"/>
      <c r="KT553" s="32"/>
      <c r="KU553" s="32"/>
      <c r="KV553" s="32"/>
      <c r="KW553" s="32"/>
      <c r="KX553" s="32"/>
      <c r="KY553" s="32"/>
      <c r="KZ553" s="32"/>
      <c r="LA553" s="32"/>
      <c r="LB553" s="32"/>
      <c r="LC553" s="32"/>
      <c r="LD553" s="32"/>
      <c r="LE553" s="32"/>
      <c r="LF553" s="32"/>
      <c r="LG553" s="32"/>
      <c r="LH553" s="32"/>
      <c r="LI553" s="32"/>
      <c r="LJ553" s="32"/>
      <c r="LK553" s="32"/>
      <c r="LL553" s="32"/>
      <c r="LM553" s="32"/>
      <c r="LN553" s="32"/>
      <c r="LO553" s="32"/>
      <c r="LP553" s="32"/>
      <c r="LQ553" s="32"/>
      <c r="LR553" s="32"/>
      <c r="LS553" s="32"/>
      <c r="LT553" s="32"/>
      <c r="LU553" s="32"/>
      <c r="LV553" s="32"/>
      <c r="LW553" s="32"/>
      <c r="LX553" s="32"/>
      <c r="LY553" s="32"/>
      <c r="LZ553" s="32"/>
      <c r="MA553" s="32"/>
      <c r="MB553" s="32"/>
      <c r="MC553" s="32"/>
      <c r="MD553" s="32"/>
      <c r="ME553" s="32"/>
      <c r="MF553" s="32"/>
      <c r="MG553" s="32"/>
      <c r="MH553" s="32"/>
      <c r="MI553" s="32"/>
      <c r="MJ553" s="32"/>
      <c r="MK553" s="32"/>
      <c r="ML553" s="32"/>
      <c r="MM553" s="32"/>
      <c r="MN553" s="32"/>
      <c r="MO553" s="32"/>
      <c r="MP553" s="32"/>
      <c r="MQ553" s="32"/>
      <c r="MR553" s="32"/>
      <c r="MS553" s="32"/>
      <c r="MT553" s="32"/>
      <c r="MU553" s="32"/>
      <c r="MV553" s="32"/>
      <c r="MW553" s="32"/>
      <c r="MX553" s="32"/>
      <c r="MY553" s="32"/>
      <c r="MZ553" s="32"/>
      <c r="NA553" s="32"/>
      <c r="NB553" s="32"/>
      <c r="NC553" s="32"/>
      <c r="ND553" s="32"/>
      <c r="NE553" s="32"/>
      <c r="NF553" s="32"/>
      <c r="NG553" s="32"/>
      <c r="NH553" s="32"/>
      <c r="NI553" s="32"/>
      <c r="NJ553" s="32"/>
      <c r="NK553" s="32"/>
      <c r="NL553" s="32"/>
      <c r="NM553" s="32"/>
      <c r="NN553" s="32"/>
      <c r="NO553" s="32"/>
      <c r="NP553" s="32"/>
      <c r="NQ553" s="32"/>
      <c r="NR553" s="32"/>
      <c r="NS553" s="32"/>
      <c r="NT553" s="32"/>
      <c r="NU553" s="32"/>
      <c r="NV553" s="32"/>
      <c r="NW553" s="32"/>
      <c r="NX553" s="32"/>
      <c r="NY553" s="32"/>
      <c r="NZ553" s="32"/>
      <c r="OA553" s="32"/>
      <c r="OB553" s="32"/>
      <c r="OC553" s="32"/>
      <c r="OD553" s="32"/>
      <c r="OE553" s="32"/>
      <c r="OF553" s="32"/>
      <c r="OG553" s="32"/>
      <c r="OH553" s="32"/>
      <c r="OI553" s="32"/>
      <c r="OJ553" s="32"/>
      <c r="OK553" s="32"/>
      <c r="OL553" s="32"/>
      <c r="OM553" s="32"/>
      <c r="ON553" s="32"/>
      <c r="OO553" s="32"/>
      <c r="OP553" s="32"/>
      <c r="OQ553" s="32"/>
      <c r="OR553" s="32"/>
      <c r="OS553" s="32"/>
      <c r="OT553" s="32"/>
      <c r="OU553" s="32"/>
      <c r="OV553" s="32"/>
      <c r="OW553" s="32"/>
      <c r="OX553" s="32"/>
      <c r="OY553" s="32"/>
      <c r="OZ553" s="32"/>
      <c r="PA553" s="32"/>
      <c r="PB553" s="32"/>
      <c r="PC553" s="32"/>
      <c r="PD553" s="32"/>
      <c r="PE553" s="32"/>
      <c r="PF553" s="32"/>
      <c r="PG553" s="32"/>
      <c r="PH553" s="32"/>
      <c r="PI553" s="32"/>
      <c r="PJ553" s="32"/>
      <c r="PK553" s="32"/>
      <c r="PL553" s="32"/>
      <c r="PM553" s="32"/>
      <c r="PN553" s="32"/>
      <c r="PO553" s="32"/>
      <c r="PP553" s="32"/>
      <c r="PQ553" s="32"/>
      <c r="PR553" s="32"/>
      <c r="PS553" s="32"/>
      <c r="PT553" s="32"/>
      <c r="PU553" s="32"/>
      <c r="PV553" s="32"/>
      <c r="PW553" s="32"/>
      <c r="PX553" s="32"/>
      <c r="PY553" s="32"/>
      <c r="PZ553" s="32"/>
      <c r="QA553" s="32"/>
      <c r="QB553" s="32"/>
      <c r="QC553" s="32"/>
      <c r="QD553" s="32"/>
      <c r="QE553" s="32"/>
      <c r="QF553" s="32"/>
      <c r="QG553" s="32"/>
      <c r="QH553" s="32"/>
      <c r="QI553" s="32"/>
      <c r="QJ553" s="32"/>
      <c r="QK553" s="32"/>
      <c r="QL553" s="32"/>
      <c r="QM553" s="32"/>
      <c r="QN553" s="32"/>
      <c r="QO553" s="32"/>
      <c r="QP553" s="32"/>
      <c r="QQ553" s="32"/>
      <c r="QR553" s="32"/>
      <c r="QS553" s="32"/>
      <c r="QT553" s="32"/>
      <c r="QU553" s="32"/>
      <c r="QV553" s="32"/>
      <c r="QW553" s="32"/>
      <c r="QX553" s="32"/>
      <c r="QY553" s="32"/>
      <c r="QZ553" s="32"/>
      <c r="RA553" s="32"/>
      <c r="RB553" s="32"/>
      <c r="RC553" s="32"/>
      <c r="RD553" s="32"/>
      <c r="RE553" s="32"/>
      <c r="RF553" s="32"/>
      <c r="RG553" s="32"/>
      <c r="RH553" s="32"/>
      <c r="RI553" s="32"/>
      <c r="RJ553" s="32"/>
      <c r="RK553" s="32"/>
      <c r="RL553" s="32"/>
      <c r="RM553" s="32"/>
      <c r="RN553" s="32"/>
      <c r="RO553" s="32"/>
      <c r="RP553" s="32"/>
      <c r="RQ553" s="32"/>
      <c r="RR553" s="32"/>
      <c r="RS553" s="32"/>
      <c r="RT553" s="32"/>
      <c r="RU553" s="32"/>
      <c r="RV553" s="32"/>
      <c r="RW553" s="32"/>
      <c r="RX553" s="32"/>
      <c r="RY553" s="32"/>
      <c r="RZ553" s="32"/>
      <c r="SA553" s="32"/>
      <c r="SB553" s="32"/>
      <c r="SC553" s="32"/>
      <c r="SD553" s="32"/>
      <c r="SE553" s="32"/>
      <c r="SF553" s="32"/>
      <c r="SG553" s="32"/>
      <c r="SH553" s="32"/>
      <c r="SI553" s="32"/>
      <c r="SJ553" s="32"/>
      <c r="SK553" s="32"/>
      <c r="SL553" s="32"/>
      <c r="SM553" s="32"/>
      <c r="SN553" s="32"/>
      <c r="SO553" s="32"/>
      <c r="SP553" s="32"/>
      <c r="SQ553" s="32"/>
      <c r="SR553" s="32"/>
      <c r="SS553" s="32"/>
      <c r="ST553" s="32"/>
      <c r="SU553" s="32"/>
      <c r="SV553" s="32"/>
      <c r="SW553" s="32"/>
      <c r="SX553" s="32"/>
      <c r="SY553" s="32"/>
      <c r="SZ553" s="32"/>
      <c r="TA553" s="32"/>
      <c r="TB553" s="32"/>
      <c r="TC553" s="32"/>
      <c r="TD553" s="32"/>
      <c r="TE553" s="32"/>
      <c r="TF553" s="32"/>
      <c r="TG553" s="32"/>
      <c r="TH553" s="32"/>
      <c r="TI553" s="32"/>
      <c r="TJ553" s="32"/>
      <c r="TK553" s="32"/>
      <c r="TL553" s="32"/>
      <c r="TM553" s="32"/>
      <c r="TN553" s="32"/>
      <c r="TO553" s="32"/>
      <c r="TP553" s="32"/>
      <c r="TQ553" s="32"/>
      <c r="TR553" s="32"/>
      <c r="TS553" s="32"/>
      <c r="TT553" s="32"/>
      <c r="TU553" s="32"/>
      <c r="TV553" s="32"/>
      <c r="TW553" s="32"/>
      <c r="TX553" s="32"/>
      <c r="TY553" s="32"/>
      <c r="TZ553" s="32"/>
      <c r="UA553" s="32"/>
      <c r="UB553" s="32"/>
      <c r="UC553" s="32"/>
      <c r="UD553" s="32"/>
      <c r="UE553" s="32"/>
      <c r="UF553" s="32"/>
      <c r="UG553" s="32"/>
      <c r="UH553" s="32"/>
      <c r="UI553" s="32"/>
      <c r="UJ553" s="32"/>
      <c r="UK553" s="32"/>
      <c r="UL553" s="32"/>
      <c r="UM553" s="32"/>
      <c r="UN553" s="32"/>
      <c r="UO553" s="32"/>
      <c r="UP553" s="32"/>
      <c r="UQ553" s="32"/>
      <c r="UR553" s="32"/>
      <c r="US553" s="32"/>
      <c r="UT553" s="32"/>
      <c r="UU553" s="32"/>
      <c r="UV553" s="32"/>
      <c r="UW553" s="32"/>
      <c r="UX553" s="32"/>
      <c r="UY553" s="32"/>
      <c r="UZ553" s="32"/>
      <c r="VA553" s="32"/>
      <c r="VB553" s="32"/>
      <c r="VC553" s="32"/>
      <c r="VD553" s="32"/>
      <c r="VE553" s="32"/>
      <c r="VF553" s="32"/>
      <c r="VG553" s="32"/>
      <c r="VH553" s="32"/>
      <c r="VI553" s="32"/>
      <c r="VJ553" s="32"/>
      <c r="VK553" s="32"/>
      <c r="VL553" s="32"/>
      <c r="VM553" s="32"/>
      <c r="VN553" s="32"/>
      <c r="VO553" s="32"/>
      <c r="VP553" s="32"/>
      <c r="VQ553" s="32"/>
      <c r="VR553" s="32"/>
      <c r="VS553" s="32"/>
      <c r="VT553" s="32"/>
      <c r="VU553" s="32"/>
      <c r="VV553" s="32"/>
      <c r="VW553" s="32"/>
      <c r="VX553" s="32"/>
      <c r="VY553" s="32"/>
      <c r="VZ553" s="32"/>
      <c r="WA553" s="32"/>
      <c r="WB553" s="32"/>
      <c r="WC553" s="32"/>
      <c r="WD553" s="32"/>
      <c r="WE553" s="32"/>
      <c r="WF553" s="32"/>
      <c r="WG553" s="32"/>
      <c r="WH553" s="32"/>
      <c r="WI553" s="32"/>
      <c r="WJ553" s="32"/>
      <c r="WK553" s="32"/>
      <c r="WL553" s="32"/>
    </row>
    <row r="554" spans="1:610" s="430" customFormat="1" ht="23.25" customHeight="1">
      <c r="A554" s="1204"/>
      <c r="B554" s="1185" t="s">
        <v>150</v>
      </c>
      <c r="C554" s="1117"/>
      <c r="D554" s="1117"/>
      <c r="E554" s="1117"/>
      <c r="F554" s="1117"/>
      <c r="G554" s="1118"/>
      <c r="H554" s="1116" t="s">
        <v>151</v>
      </c>
      <c r="I554" s="1117"/>
      <c r="J554" s="1117"/>
      <c r="K554" s="1117"/>
      <c r="L554" s="1119"/>
      <c r="M554"/>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c r="CT554" s="32"/>
      <c r="CU554" s="32"/>
      <c r="CV554" s="32"/>
      <c r="CW554" s="32"/>
      <c r="CX554" s="32"/>
      <c r="CY554" s="32"/>
      <c r="CZ554" s="32"/>
      <c r="DA554" s="32"/>
      <c r="DB554" s="32"/>
      <c r="DC554" s="32"/>
      <c r="DD554" s="32"/>
      <c r="DE554" s="32"/>
      <c r="DF554" s="32"/>
      <c r="DG554" s="32"/>
      <c r="DH554" s="32"/>
      <c r="DI554" s="32"/>
      <c r="DJ554" s="32"/>
      <c r="DK554" s="32"/>
      <c r="DL554" s="32"/>
      <c r="DM554" s="32"/>
      <c r="DN554" s="32"/>
      <c r="DO554" s="32"/>
      <c r="DP554" s="32"/>
      <c r="DQ554" s="32"/>
      <c r="DR554" s="32"/>
      <c r="DS554" s="32"/>
      <c r="DT554" s="32"/>
      <c r="DU554" s="32"/>
      <c r="DV554" s="32"/>
      <c r="DW554" s="32"/>
      <c r="DX554" s="32"/>
      <c r="DY554" s="32"/>
      <c r="DZ554" s="32"/>
      <c r="EA554" s="32"/>
      <c r="EB554" s="32"/>
      <c r="EC554" s="32"/>
      <c r="ED554" s="32"/>
      <c r="EE554" s="32"/>
      <c r="EF554" s="32"/>
      <c r="EG554" s="32"/>
      <c r="EH554" s="32"/>
      <c r="EI554" s="32"/>
      <c r="EJ554" s="32"/>
      <c r="EK554" s="32"/>
      <c r="EL554" s="32"/>
      <c r="EM554" s="32"/>
      <c r="EN554" s="32"/>
      <c r="EO554" s="32"/>
      <c r="EP554" s="32"/>
      <c r="EQ554" s="32"/>
      <c r="ER554" s="32"/>
      <c r="ES554" s="32"/>
      <c r="ET554" s="32"/>
      <c r="EU554" s="32"/>
      <c r="EV554" s="32"/>
      <c r="EW554" s="32"/>
      <c r="EX554" s="32"/>
      <c r="EY554" s="32"/>
      <c r="EZ554" s="32"/>
      <c r="FA554" s="32"/>
      <c r="FB554" s="32"/>
      <c r="FC554" s="32"/>
      <c r="FD554" s="32"/>
      <c r="FE554" s="32"/>
      <c r="FF554" s="32"/>
      <c r="FG554" s="32"/>
      <c r="FH554" s="32"/>
      <c r="FI554" s="32"/>
      <c r="FJ554" s="32"/>
      <c r="FK554" s="32"/>
      <c r="FL554" s="32"/>
      <c r="FM554" s="32"/>
      <c r="FN554" s="32"/>
      <c r="FO554" s="32"/>
      <c r="FP554" s="32"/>
      <c r="FQ554" s="32"/>
      <c r="FR554" s="32"/>
      <c r="FS554" s="32"/>
      <c r="FT554" s="32"/>
      <c r="FU554" s="32"/>
      <c r="FV554" s="32"/>
      <c r="FW554" s="32"/>
      <c r="FX554" s="32"/>
      <c r="FY554" s="32"/>
      <c r="FZ554" s="32"/>
      <c r="GA554" s="32"/>
      <c r="GB554" s="32"/>
      <c r="GC554" s="32"/>
      <c r="GD554" s="32"/>
      <c r="GE554" s="32"/>
      <c r="GF554" s="32"/>
      <c r="GG554" s="32"/>
      <c r="GH554" s="32"/>
      <c r="GI554" s="32"/>
      <c r="GJ554" s="32"/>
      <c r="GK554" s="32"/>
      <c r="GL554" s="32"/>
      <c r="GM554" s="32"/>
      <c r="GN554" s="32"/>
      <c r="GO554" s="32"/>
      <c r="GP554" s="32"/>
      <c r="GQ554" s="32"/>
      <c r="GR554" s="32"/>
      <c r="GS554" s="32"/>
      <c r="GT554" s="32"/>
      <c r="GU554" s="32"/>
      <c r="GV554" s="32"/>
      <c r="GW554" s="32"/>
      <c r="GX554" s="32"/>
      <c r="GY554" s="32"/>
      <c r="GZ554" s="32"/>
      <c r="HA554" s="32"/>
      <c r="HB554" s="32"/>
      <c r="HC554" s="32"/>
      <c r="HD554" s="32"/>
      <c r="HE554" s="32"/>
      <c r="HF554" s="32"/>
      <c r="HG554" s="32"/>
      <c r="HH554" s="32"/>
      <c r="HI554" s="32"/>
      <c r="HJ554" s="32"/>
      <c r="HK554" s="32"/>
      <c r="HL554" s="32"/>
      <c r="HM554" s="32"/>
      <c r="HN554" s="32"/>
      <c r="HO554" s="32"/>
      <c r="HP554" s="32"/>
      <c r="HQ554" s="32"/>
      <c r="HR554" s="32"/>
      <c r="HS554" s="32"/>
      <c r="HT554" s="32"/>
      <c r="HU554" s="32"/>
      <c r="HV554" s="32"/>
      <c r="HW554" s="32"/>
      <c r="HX554" s="32"/>
      <c r="HY554" s="32"/>
      <c r="HZ554" s="32"/>
      <c r="IA554" s="32"/>
      <c r="IB554" s="32"/>
      <c r="IC554" s="32"/>
      <c r="ID554" s="32"/>
      <c r="IE554" s="32"/>
      <c r="IF554" s="32"/>
      <c r="IG554" s="32"/>
      <c r="IH554" s="32"/>
      <c r="II554" s="32"/>
      <c r="IJ554" s="32"/>
      <c r="IK554" s="32"/>
      <c r="IL554" s="32"/>
      <c r="IM554" s="32"/>
      <c r="IN554" s="32"/>
      <c r="IO554" s="32"/>
      <c r="IP554" s="32"/>
      <c r="IQ554" s="32"/>
      <c r="IR554" s="32"/>
      <c r="IS554" s="32"/>
      <c r="IT554" s="32"/>
      <c r="IU554" s="32"/>
      <c r="IV554" s="32"/>
      <c r="IW554" s="32"/>
      <c r="IX554" s="32"/>
      <c r="IY554" s="32"/>
      <c r="IZ554" s="32"/>
      <c r="JA554" s="32"/>
      <c r="JB554" s="32"/>
      <c r="JC554" s="32"/>
      <c r="JD554" s="32"/>
      <c r="JE554" s="32"/>
      <c r="JF554" s="32"/>
      <c r="JG554" s="32"/>
      <c r="JH554" s="32"/>
      <c r="JI554" s="32"/>
      <c r="JJ554" s="32"/>
      <c r="JK554" s="32"/>
      <c r="JL554" s="32"/>
      <c r="JM554" s="32"/>
      <c r="JN554" s="32"/>
      <c r="JO554" s="32"/>
      <c r="JP554" s="32"/>
      <c r="JQ554" s="32"/>
      <c r="JR554" s="32"/>
      <c r="JS554" s="32"/>
      <c r="JT554" s="32"/>
      <c r="JU554" s="32"/>
      <c r="JV554" s="32"/>
      <c r="JW554" s="32"/>
      <c r="JX554" s="32"/>
      <c r="JY554" s="32"/>
      <c r="JZ554" s="32"/>
      <c r="KA554" s="32"/>
      <c r="KB554" s="32"/>
      <c r="KC554" s="32"/>
      <c r="KD554" s="32"/>
      <c r="KE554" s="32"/>
      <c r="KF554" s="32"/>
      <c r="KG554" s="32"/>
      <c r="KH554" s="32"/>
      <c r="KI554" s="32"/>
      <c r="KJ554" s="32"/>
      <c r="KK554" s="32"/>
      <c r="KL554" s="32"/>
      <c r="KM554" s="32"/>
      <c r="KN554" s="32"/>
      <c r="KO554" s="32"/>
      <c r="KP554" s="32"/>
      <c r="KQ554" s="32"/>
      <c r="KR554" s="32"/>
      <c r="KS554" s="32"/>
      <c r="KT554" s="32"/>
      <c r="KU554" s="32"/>
      <c r="KV554" s="32"/>
      <c r="KW554" s="32"/>
      <c r="KX554" s="32"/>
      <c r="KY554" s="32"/>
      <c r="KZ554" s="32"/>
      <c r="LA554" s="32"/>
      <c r="LB554" s="32"/>
      <c r="LC554" s="32"/>
      <c r="LD554" s="32"/>
      <c r="LE554" s="32"/>
      <c r="LF554" s="32"/>
      <c r="LG554" s="32"/>
      <c r="LH554" s="32"/>
      <c r="LI554" s="32"/>
      <c r="LJ554" s="32"/>
      <c r="LK554" s="32"/>
      <c r="LL554" s="32"/>
      <c r="LM554" s="32"/>
      <c r="LN554" s="32"/>
      <c r="LO554" s="32"/>
      <c r="LP554" s="32"/>
      <c r="LQ554" s="32"/>
      <c r="LR554" s="32"/>
      <c r="LS554" s="32"/>
      <c r="LT554" s="32"/>
      <c r="LU554" s="32"/>
      <c r="LV554" s="32"/>
      <c r="LW554" s="32"/>
      <c r="LX554" s="32"/>
      <c r="LY554" s="32"/>
      <c r="LZ554" s="32"/>
      <c r="MA554" s="32"/>
      <c r="MB554" s="32"/>
      <c r="MC554" s="32"/>
      <c r="MD554" s="32"/>
      <c r="ME554" s="32"/>
      <c r="MF554" s="32"/>
      <c r="MG554" s="32"/>
      <c r="MH554" s="32"/>
      <c r="MI554" s="32"/>
      <c r="MJ554" s="32"/>
      <c r="MK554" s="32"/>
      <c r="ML554" s="32"/>
      <c r="MM554" s="32"/>
      <c r="MN554" s="32"/>
      <c r="MO554" s="32"/>
      <c r="MP554" s="32"/>
      <c r="MQ554" s="32"/>
      <c r="MR554" s="32"/>
      <c r="MS554" s="32"/>
      <c r="MT554" s="32"/>
      <c r="MU554" s="32"/>
      <c r="MV554" s="32"/>
      <c r="MW554" s="32"/>
      <c r="MX554" s="32"/>
      <c r="MY554" s="32"/>
      <c r="MZ554" s="32"/>
      <c r="NA554" s="32"/>
      <c r="NB554" s="32"/>
      <c r="NC554" s="32"/>
      <c r="ND554" s="32"/>
      <c r="NE554" s="32"/>
      <c r="NF554" s="32"/>
      <c r="NG554" s="32"/>
      <c r="NH554" s="32"/>
      <c r="NI554" s="32"/>
      <c r="NJ554" s="32"/>
      <c r="NK554" s="32"/>
      <c r="NL554" s="32"/>
      <c r="NM554" s="32"/>
      <c r="NN554" s="32"/>
      <c r="NO554" s="32"/>
      <c r="NP554" s="32"/>
      <c r="NQ554" s="32"/>
      <c r="NR554" s="32"/>
      <c r="NS554" s="32"/>
      <c r="NT554" s="32"/>
      <c r="NU554" s="32"/>
      <c r="NV554" s="32"/>
      <c r="NW554" s="32"/>
      <c r="NX554" s="32"/>
      <c r="NY554" s="32"/>
      <c r="NZ554" s="32"/>
      <c r="OA554" s="32"/>
      <c r="OB554" s="32"/>
      <c r="OC554" s="32"/>
      <c r="OD554" s="32"/>
      <c r="OE554" s="32"/>
      <c r="OF554" s="32"/>
      <c r="OG554" s="32"/>
      <c r="OH554" s="32"/>
      <c r="OI554" s="32"/>
      <c r="OJ554" s="32"/>
      <c r="OK554" s="32"/>
      <c r="OL554" s="32"/>
      <c r="OM554" s="32"/>
      <c r="ON554" s="32"/>
      <c r="OO554" s="32"/>
      <c r="OP554" s="32"/>
      <c r="OQ554" s="32"/>
      <c r="OR554" s="32"/>
      <c r="OS554" s="32"/>
      <c r="OT554" s="32"/>
      <c r="OU554" s="32"/>
      <c r="OV554" s="32"/>
      <c r="OW554" s="32"/>
      <c r="OX554" s="32"/>
      <c r="OY554" s="32"/>
      <c r="OZ554" s="32"/>
      <c r="PA554" s="32"/>
      <c r="PB554" s="32"/>
      <c r="PC554" s="32"/>
      <c r="PD554" s="32"/>
      <c r="PE554" s="32"/>
      <c r="PF554" s="32"/>
      <c r="PG554" s="32"/>
      <c r="PH554" s="32"/>
      <c r="PI554" s="32"/>
      <c r="PJ554" s="32"/>
      <c r="PK554" s="32"/>
      <c r="PL554" s="32"/>
      <c r="PM554" s="32"/>
      <c r="PN554" s="32"/>
      <c r="PO554" s="32"/>
      <c r="PP554" s="32"/>
      <c r="PQ554" s="32"/>
      <c r="PR554" s="32"/>
      <c r="PS554" s="32"/>
      <c r="PT554" s="32"/>
      <c r="PU554" s="32"/>
      <c r="PV554" s="32"/>
      <c r="PW554" s="32"/>
      <c r="PX554" s="32"/>
      <c r="PY554" s="32"/>
      <c r="PZ554" s="32"/>
      <c r="QA554" s="32"/>
      <c r="QB554" s="32"/>
      <c r="QC554" s="32"/>
      <c r="QD554" s="32"/>
      <c r="QE554" s="32"/>
      <c r="QF554" s="32"/>
      <c r="QG554" s="32"/>
      <c r="QH554" s="32"/>
      <c r="QI554" s="32"/>
      <c r="QJ554" s="32"/>
      <c r="QK554" s="32"/>
      <c r="QL554" s="32"/>
      <c r="QM554" s="32"/>
      <c r="QN554" s="32"/>
      <c r="QO554" s="32"/>
      <c r="QP554" s="32"/>
      <c r="QQ554" s="32"/>
      <c r="QR554" s="32"/>
      <c r="QS554" s="32"/>
      <c r="QT554" s="32"/>
      <c r="QU554" s="32"/>
      <c r="QV554" s="32"/>
      <c r="QW554" s="32"/>
      <c r="QX554" s="32"/>
      <c r="QY554" s="32"/>
      <c r="QZ554" s="32"/>
      <c r="RA554" s="32"/>
      <c r="RB554" s="32"/>
      <c r="RC554" s="32"/>
      <c r="RD554" s="32"/>
      <c r="RE554" s="32"/>
      <c r="RF554" s="32"/>
      <c r="RG554" s="32"/>
      <c r="RH554" s="32"/>
      <c r="RI554" s="32"/>
      <c r="RJ554" s="32"/>
      <c r="RK554" s="32"/>
      <c r="RL554" s="32"/>
      <c r="RM554" s="32"/>
      <c r="RN554" s="32"/>
      <c r="RO554" s="32"/>
      <c r="RP554" s="32"/>
      <c r="RQ554" s="32"/>
      <c r="RR554" s="32"/>
      <c r="RS554" s="32"/>
      <c r="RT554" s="32"/>
      <c r="RU554" s="32"/>
      <c r="RV554" s="32"/>
      <c r="RW554" s="32"/>
      <c r="RX554" s="32"/>
      <c r="RY554" s="32"/>
      <c r="RZ554" s="32"/>
      <c r="SA554" s="32"/>
      <c r="SB554" s="32"/>
      <c r="SC554" s="32"/>
      <c r="SD554" s="32"/>
      <c r="SE554" s="32"/>
      <c r="SF554" s="32"/>
      <c r="SG554" s="32"/>
      <c r="SH554" s="32"/>
      <c r="SI554" s="32"/>
      <c r="SJ554" s="32"/>
      <c r="SK554" s="32"/>
      <c r="SL554" s="32"/>
      <c r="SM554" s="32"/>
      <c r="SN554" s="32"/>
      <c r="SO554" s="32"/>
      <c r="SP554" s="32"/>
      <c r="SQ554" s="32"/>
      <c r="SR554" s="32"/>
      <c r="SS554" s="32"/>
      <c r="ST554" s="32"/>
      <c r="SU554" s="32"/>
      <c r="SV554" s="32"/>
      <c r="SW554" s="32"/>
      <c r="SX554" s="32"/>
      <c r="SY554" s="32"/>
      <c r="SZ554" s="32"/>
      <c r="TA554" s="32"/>
      <c r="TB554" s="32"/>
      <c r="TC554" s="32"/>
      <c r="TD554" s="32"/>
      <c r="TE554" s="32"/>
      <c r="TF554" s="32"/>
      <c r="TG554" s="32"/>
      <c r="TH554" s="32"/>
      <c r="TI554" s="32"/>
      <c r="TJ554" s="32"/>
      <c r="TK554" s="32"/>
      <c r="TL554" s="32"/>
      <c r="TM554" s="32"/>
      <c r="TN554" s="32"/>
      <c r="TO554" s="32"/>
      <c r="TP554" s="32"/>
      <c r="TQ554" s="32"/>
      <c r="TR554" s="32"/>
      <c r="TS554" s="32"/>
      <c r="TT554" s="32"/>
      <c r="TU554" s="32"/>
      <c r="TV554" s="32"/>
      <c r="TW554" s="32"/>
      <c r="TX554" s="32"/>
      <c r="TY554" s="32"/>
      <c r="TZ554" s="32"/>
      <c r="UA554" s="32"/>
      <c r="UB554" s="32"/>
      <c r="UC554" s="32"/>
      <c r="UD554" s="32"/>
      <c r="UE554" s="32"/>
      <c r="UF554" s="32"/>
      <c r="UG554" s="32"/>
      <c r="UH554" s="32"/>
      <c r="UI554" s="32"/>
      <c r="UJ554" s="32"/>
      <c r="UK554" s="32"/>
      <c r="UL554" s="32"/>
      <c r="UM554" s="32"/>
      <c r="UN554" s="32"/>
      <c r="UO554" s="32"/>
      <c r="UP554" s="32"/>
      <c r="UQ554" s="32"/>
      <c r="UR554" s="32"/>
      <c r="US554" s="32"/>
      <c r="UT554" s="32"/>
      <c r="UU554" s="32"/>
      <c r="UV554" s="32"/>
      <c r="UW554" s="32"/>
      <c r="UX554" s="32"/>
      <c r="UY554" s="32"/>
      <c r="UZ554" s="32"/>
      <c r="VA554" s="32"/>
      <c r="VB554" s="32"/>
      <c r="VC554" s="32"/>
      <c r="VD554" s="32"/>
      <c r="VE554" s="32"/>
      <c r="VF554" s="32"/>
      <c r="VG554" s="32"/>
      <c r="VH554" s="32"/>
      <c r="VI554" s="32"/>
      <c r="VJ554" s="32"/>
      <c r="VK554" s="32"/>
      <c r="VL554" s="32"/>
      <c r="VM554" s="32"/>
      <c r="VN554" s="32"/>
      <c r="VO554" s="32"/>
      <c r="VP554" s="32"/>
      <c r="VQ554" s="32"/>
      <c r="VR554" s="32"/>
      <c r="VS554" s="32"/>
      <c r="VT554" s="32"/>
      <c r="VU554" s="32"/>
      <c r="VV554" s="32"/>
      <c r="VW554" s="32"/>
      <c r="VX554" s="32"/>
      <c r="VY554" s="32"/>
      <c r="VZ554" s="32"/>
      <c r="WA554" s="32"/>
      <c r="WB554" s="32"/>
      <c r="WC554" s="32"/>
      <c r="WD554" s="32"/>
      <c r="WE554" s="32"/>
      <c r="WF554" s="32"/>
      <c r="WG554" s="32"/>
      <c r="WH554" s="32"/>
      <c r="WI554" s="32"/>
      <c r="WJ554" s="32"/>
      <c r="WK554" s="32"/>
      <c r="WL554" s="32"/>
    </row>
    <row r="555" spans="1:610" s="430" customFormat="1" ht="23.25" customHeight="1">
      <c r="A555" s="1204"/>
      <c r="B555" s="1192" t="s">
        <v>154</v>
      </c>
      <c r="C555" s="1174"/>
      <c r="D555" s="1174"/>
      <c r="E555" s="1174"/>
      <c r="F555" s="1174"/>
      <c r="G555" s="1175"/>
      <c r="H555" s="1094" t="s">
        <v>869</v>
      </c>
      <c r="I555" s="1095"/>
      <c r="J555" s="1095"/>
      <c r="K555" s="1095"/>
      <c r="L555" s="1105"/>
      <c r="M555"/>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c r="CT555" s="32"/>
      <c r="CU555" s="32"/>
      <c r="CV555" s="32"/>
      <c r="CW555" s="32"/>
      <c r="CX555" s="32"/>
      <c r="CY555" s="32"/>
      <c r="CZ555" s="32"/>
      <c r="DA555" s="32"/>
      <c r="DB555" s="32"/>
      <c r="DC555" s="32"/>
      <c r="DD555" s="32"/>
      <c r="DE555" s="32"/>
      <c r="DF555" s="32"/>
      <c r="DG555" s="32"/>
      <c r="DH555" s="32"/>
      <c r="DI555" s="32"/>
      <c r="DJ555" s="32"/>
      <c r="DK555" s="32"/>
      <c r="DL555" s="32"/>
      <c r="DM555" s="32"/>
      <c r="DN555" s="32"/>
      <c r="DO555" s="32"/>
      <c r="DP555" s="32"/>
      <c r="DQ555" s="32"/>
      <c r="DR555" s="32"/>
      <c r="DS555" s="32"/>
      <c r="DT555" s="32"/>
      <c r="DU555" s="32"/>
      <c r="DV555" s="32"/>
      <c r="DW555" s="32"/>
      <c r="DX555" s="32"/>
      <c r="DY555" s="32"/>
      <c r="DZ555" s="32"/>
      <c r="EA555" s="32"/>
      <c r="EB555" s="32"/>
      <c r="EC555" s="32"/>
      <c r="ED555" s="32"/>
      <c r="EE555" s="32"/>
      <c r="EF555" s="32"/>
      <c r="EG555" s="32"/>
      <c r="EH555" s="32"/>
      <c r="EI555" s="32"/>
      <c r="EJ555" s="32"/>
      <c r="EK555" s="32"/>
      <c r="EL555" s="32"/>
      <c r="EM555" s="32"/>
      <c r="EN555" s="32"/>
      <c r="EO555" s="32"/>
      <c r="EP555" s="32"/>
      <c r="EQ555" s="32"/>
      <c r="ER555" s="32"/>
      <c r="ES555" s="32"/>
      <c r="ET555" s="32"/>
      <c r="EU555" s="32"/>
      <c r="EV555" s="32"/>
      <c r="EW555" s="32"/>
      <c r="EX555" s="32"/>
      <c r="EY555" s="32"/>
      <c r="EZ555" s="32"/>
      <c r="FA555" s="32"/>
      <c r="FB555" s="32"/>
      <c r="FC555" s="32"/>
      <c r="FD555" s="32"/>
      <c r="FE555" s="32"/>
      <c r="FF555" s="32"/>
      <c r="FG555" s="32"/>
      <c r="FH555" s="32"/>
      <c r="FI555" s="32"/>
      <c r="FJ555" s="32"/>
      <c r="FK555" s="32"/>
      <c r="FL555" s="32"/>
      <c r="FM555" s="32"/>
      <c r="FN555" s="32"/>
      <c r="FO555" s="32"/>
      <c r="FP555" s="32"/>
      <c r="FQ555" s="32"/>
      <c r="FR555" s="32"/>
      <c r="FS555" s="32"/>
      <c r="FT555" s="32"/>
      <c r="FU555" s="32"/>
      <c r="FV555" s="32"/>
      <c r="FW555" s="32"/>
      <c r="FX555" s="32"/>
      <c r="FY555" s="32"/>
      <c r="FZ555" s="32"/>
      <c r="GA555" s="32"/>
      <c r="GB555" s="32"/>
      <c r="GC555" s="32"/>
      <c r="GD555" s="32"/>
      <c r="GE555" s="32"/>
      <c r="GF555" s="32"/>
      <c r="GG555" s="32"/>
      <c r="GH555" s="32"/>
      <c r="GI555" s="32"/>
      <c r="GJ555" s="32"/>
      <c r="GK555" s="32"/>
      <c r="GL555" s="32"/>
      <c r="GM555" s="32"/>
      <c r="GN555" s="32"/>
      <c r="GO555" s="32"/>
      <c r="GP555" s="32"/>
      <c r="GQ555" s="32"/>
      <c r="GR555" s="32"/>
      <c r="GS555" s="32"/>
      <c r="GT555" s="32"/>
      <c r="GU555" s="32"/>
      <c r="GV555" s="32"/>
      <c r="GW555" s="32"/>
      <c r="GX555" s="32"/>
      <c r="GY555" s="32"/>
      <c r="GZ555" s="32"/>
      <c r="HA555" s="32"/>
      <c r="HB555" s="32"/>
      <c r="HC555" s="32"/>
      <c r="HD555" s="32"/>
      <c r="HE555" s="32"/>
      <c r="HF555" s="32"/>
      <c r="HG555" s="32"/>
      <c r="HH555" s="32"/>
      <c r="HI555" s="32"/>
      <c r="HJ555" s="32"/>
      <c r="HK555" s="32"/>
      <c r="HL555" s="32"/>
      <c r="HM555" s="32"/>
      <c r="HN555" s="32"/>
      <c r="HO555" s="32"/>
      <c r="HP555" s="32"/>
      <c r="HQ555" s="32"/>
      <c r="HR555" s="32"/>
      <c r="HS555" s="32"/>
      <c r="HT555" s="32"/>
      <c r="HU555" s="32"/>
      <c r="HV555" s="32"/>
      <c r="HW555" s="32"/>
      <c r="HX555" s="32"/>
      <c r="HY555" s="32"/>
      <c r="HZ555" s="32"/>
      <c r="IA555" s="32"/>
      <c r="IB555" s="32"/>
      <c r="IC555" s="32"/>
      <c r="ID555" s="32"/>
      <c r="IE555" s="32"/>
      <c r="IF555" s="32"/>
      <c r="IG555" s="32"/>
      <c r="IH555" s="32"/>
      <c r="II555" s="32"/>
      <c r="IJ555" s="32"/>
      <c r="IK555" s="32"/>
      <c r="IL555" s="32"/>
      <c r="IM555" s="32"/>
      <c r="IN555" s="32"/>
      <c r="IO555" s="32"/>
      <c r="IP555" s="32"/>
      <c r="IQ555" s="32"/>
      <c r="IR555" s="32"/>
      <c r="IS555" s="32"/>
      <c r="IT555" s="32"/>
      <c r="IU555" s="32"/>
      <c r="IV555" s="32"/>
      <c r="IW555" s="32"/>
      <c r="IX555" s="32"/>
      <c r="IY555" s="32"/>
      <c r="IZ555" s="32"/>
      <c r="JA555" s="32"/>
      <c r="JB555" s="32"/>
      <c r="JC555" s="32"/>
      <c r="JD555" s="32"/>
      <c r="JE555" s="32"/>
      <c r="JF555" s="32"/>
      <c r="JG555" s="32"/>
      <c r="JH555" s="32"/>
      <c r="JI555" s="32"/>
      <c r="JJ555" s="32"/>
      <c r="JK555" s="32"/>
      <c r="JL555" s="32"/>
      <c r="JM555" s="32"/>
      <c r="JN555" s="32"/>
      <c r="JO555" s="32"/>
      <c r="JP555" s="32"/>
      <c r="JQ555" s="32"/>
      <c r="JR555" s="32"/>
      <c r="JS555" s="32"/>
      <c r="JT555" s="32"/>
      <c r="JU555" s="32"/>
      <c r="JV555" s="32"/>
      <c r="JW555" s="32"/>
      <c r="JX555" s="32"/>
      <c r="JY555" s="32"/>
      <c r="JZ555" s="32"/>
      <c r="KA555" s="32"/>
      <c r="KB555" s="32"/>
      <c r="KC555" s="32"/>
      <c r="KD555" s="32"/>
      <c r="KE555" s="32"/>
      <c r="KF555" s="32"/>
      <c r="KG555" s="32"/>
      <c r="KH555" s="32"/>
      <c r="KI555" s="32"/>
      <c r="KJ555" s="32"/>
      <c r="KK555" s="32"/>
      <c r="KL555" s="32"/>
      <c r="KM555" s="32"/>
      <c r="KN555" s="32"/>
      <c r="KO555" s="32"/>
      <c r="KP555" s="32"/>
      <c r="KQ555" s="32"/>
      <c r="KR555" s="32"/>
      <c r="KS555" s="32"/>
      <c r="KT555" s="32"/>
      <c r="KU555" s="32"/>
      <c r="KV555" s="32"/>
      <c r="KW555" s="32"/>
      <c r="KX555" s="32"/>
      <c r="KY555" s="32"/>
      <c r="KZ555" s="32"/>
      <c r="LA555" s="32"/>
      <c r="LB555" s="32"/>
      <c r="LC555" s="32"/>
      <c r="LD555" s="32"/>
      <c r="LE555" s="32"/>
      <c r="LF555" s="32"/>
      <c r="LG555" s="32"/>
      <c r="LH555" s="32"/>
      <c r="LI555" s="32"/>
      <c r="LJ555" s="32"/>
      <c r="LK555" s="32"/>
      <c r="LL555" s="32"/>
      <c r="LM555" s="32"/>
      <c r="LN555" s="32"/>
      <c r="LO555" s="32"/>
      <c r="LP555" s="32"/>
      <c r="LQ555" s="32"/>
      <c r="LR555" s="32"/>
      <c r="LS555" s="32"/>
      <c r="LT555" s="32"/>
      <c r="LU555" s="32"/>
      <c r="LV555" s="32"/>
      <c r="LW555" s="32"/>
      <c r="LX555" s="32"/>
      <c r="LY555" s="32"/>
      <c r="LZ555" s="32"/>
      <c r="MA555" s="32"/>
      <c r="MB555" s="32"/>
      <c r="MC555" s="32"/>
      <c r="MD555" s="32"/>
      <c r="ME555" s="32"/>
      <c r="MF555" s="32"/>
      <c r="MG555" s="32"/>
      <c r="MH555" s="32"/>
      <c r="MI555" s="32"/>
      <c r="MJ555" s="32"/>
      <c r="MK555" s="32"/>
      <c r="ML555" s="32"/>
      <c r="MM555" s="32"/>
      <c r="MN555" s="32"/>
      <c r="MO555" s="32"/>
      <c r="MP555" s="32"/>
      <c r="MQ555" s="32"/>
      <c r="MR555" s="32"/>
      <c r="MS555" s="32"/>
      <c r="MT555" s="32"/>
      <c r="MU555" s="32"/>
      <c r="MV555" s="32"/>
      <c r="MW555" s="32"/>
      <c r="MX555" s="32"/>
      <c r="MY555" s="32"/>
      <c r="MZ555" s="32"/>
      <c r="NA555" s="32"/>
      <c r="NB555" s="32"/>
      <c r="NC555" s="32"/>
      <c r="ND555" s="32"/>
      <c r="NE555" s="32"/>
      <c r="NF555" s="32"/>
      <c r="NG555" s="32"/>
      <c r="NH555" s="32"/>
      <c r="NI555" s="32"/>
      <c r="NJ555" s="32"/>
      <c r="NK555" s="32"/>
      <c r="NL555" s="32"/>
      <c r="NM555" s="32"/>
      <c r="NN555" s="32"/>
      <c r="NO555" s="32"/>
      <c r="NP555" s="32"/>
      <c r="NQ555" s="32"/>
      <c r="NR555" s="32"/>
      <c r="NS555" s="32"/>
      <c r="NT555" s="32"/>
      <c r="NU555" s="32"/>
      <c r="NV555" s="32"/>
      <c r="NW555" s="32"/>
      <c r="NX555" s="32"/>
      <c r="NY555" s="32"/>
      <c r="NZ555" s="32"/>
      <c r="OA555" s="32"/>
      <c r="OB555" s="32"/>
      <c r="OC555" s="32"/>
      <c r="OD555" s="32"/>
      <c r="OE555" s="32"/>
      <c r="OF555" s="32"/>
      <c r="OG555" s="32"/>
      <c r="OH555" s="32"/>
      <c r="OI555" s="32"/>
      <c r="OJ555" s="32"/>
      <c r="OK555" s="32"/>
      <c r="OL555" s="32"/>
      <c r="OM555" s="32"/>
      <c r="ON555" s="32"/>
      <c r="OO555" s="32"/>
      <c r="OP555" s="32"/>
      <c r="OQ555" s="32"/>
      <c r="OR555" s="32"/>
      <c r="OS555" s="32"/>
      <c r="OT555" s="32"/>
      <c r="OU555" s="32"/>
      <c r="OV555" s="32"/>
      <c r="OW555" s="32"/>
      <c r="OX555" s="32"/>
      <c r="OY555" s="32"/>
      <c r="OZ555" s="32"/>
      <c r="PA555" s="32"/>
      <c r="PB555" s="32"/>
      <c r="PC555" s="32"/>
      <c r="PD555" s="32"/>
      <c r="PE555" s="32"/>
      <c r="PF555" s="32"/>
      <c r="PG555" s="32"/>
      <c r="PH555" s="32"/>
      <c r="PI555" s="32"/>
      <c r="PJ555" s="32"/>
      <c r="PK555" s="32"/>
      <c r="PL555" s="32"/>
      <c r="PM555" s="32"/>
      <c r="PN555" s="32"/>
      <c r="PO555" s="32"/>
      <c r="PP555" s="32"/>
      <c r="PQ555" s="32"/>
      <c r="PR555" s="32"/>
      <c r="PS555" s="32"/>
      <c r="PT555" s="32"/>
      <c r="PU555" s="32"/>
      <c r="PV555" s="32"/>
      <c r="PW555" s="32"/>
      <c r="PX555" s="32"/>
      <c r="PY555" s="32"/>
      <c r="PZ555" s="32"/>
      <c r="QA555" s="32"/>
      <c r="QB555" s="32"/>
      <c r="QC555" s="32"/>
      <c r="QD555" s="32"/>
      <c r="QE555" s="32"/>
      <c r="QF555" s="32"/>
      <c r="QG555" s="32"/>
      <c r="QH555" s="32"/>
      <c r="QI555" s="32"/>
      <c r="QJ555" s="32"/>
      <c r="QK555" s="32"/>
      <c r="QL555" s="32"/>
      <c r="QM555" s="32"/>
      <c r="QN555" s="32"/>
      <c r="QO555" s="32"/>
      <c r="QP555" s="32"/>
      <c r="QQ555" s="32"/>
      <c r="QR555" s="32"/>
      <c r="QS555" s="32"/>
      <c r="QT555" s="32"/>
      <c r="QU555" s="32"/>
      <c r="QV555" s="32"/>
      <c r="QW555" s="32"/>
      <c r="QX555" s="32"/>
      <c r="QY555" s="32"/>
      <c r="QZ555" s="32"/>
      <c r="RA555" s="32"/>
      <c r="RB555" s="32"/>
      <c r="RC555" s="32"/>
      <c r="RD555" s="32"/>
      <c r="RE555" s="32"/>
      <c r="RF555" s="32"/>
      <c r="RG555" s="32"/>
      <c r="RH555" s="32"/>
      <c r="RI555" s="32"/>
      <c r="RJ555" s="32"/>
      <c r="RK555" s="32"/>
      <c r="RL555" s="32"/>
      <c r="RM555" s="32"/>
      <c r="RN555" s="32"/>
      <c r="RO555" s="32"/>
      <c r="RP555" s="32"/>
      <c r="RQ555" s="32"/>
      <c r="RR555" s="32"/>
      <c r="RS555" s="32"/>
      <c r="RT555" s="32"/>
      <c r="RU555" s="32"/>
      <c r="RV555" s="32"/>
      <c r="RW555" s="32"/>
      <c r="RX555" s="32"/>
      <c r="RY555" s="32"/>
      <c r="RZ555" s="32"/>
      <c r="SA555" s="32"/>
      <c r="SB555" s="32"/>
      <c r="SC555" s="32"/>
      <c r="SD555" s="32"/>
      <c r="SE555" s="32"/>
      <c r="SF555" s="32"/>
      <c r="SG555" s="32"/>
      <c r="SH555" s="32"/>
      <c r="SI555" s="32"/>
      <c r="SJ555" s="32"/>
      <c r="SK555" s="32"/>
      <c r="SL555" s="32"/>
      <c r="SM555" s="32"/>
      <c r="SN555" s="32"/>
      <c r="SO555" s="32"/>
      <c r="SP555" s="32"/>
      <c r="SQ555" s="32"/>
      <c r="SR555" s="32"/>
      <c r="SS555" s="32"/>
      <c r="ST555" s="32"/>
      <c r="SU555" s="32"/>
      <c r="SV555" s="32"/>
      <c r="SW555" s="32"/>
      <c r="SX555" s="32"/>
      <c r="SY555" s="32"/>
      <c r="SZ555" s="32"/>
      <c r="TA555" s="32"/>
      <c r="TB555" s="32"/>
      <c r="TC555" s="32"/>
      <c r="TD555" s="32"/>
      <c r="TE555" s="32"/>
      <c r="TF555" s="32"/>
      <c r="TG555" s="32"/>
      <c r="TH555" s="32"/>
      <c r="TI555" s="32"/>
      <c r="TJ555" s="32"/>
      <c r="TK555" s="32"/>
      <c r="TL555" s="32"/>
      <c r="TM555" s="32"/>
      <c r="TN555" s="32"/>
      <c r="TO555" s="32"/>
      <c r="TP555" s="32"/>
      <c r="TQ555" s="32"/>
      <c r="TR555" s="32"/>
      <c r="TS555" s="32"/>
      <c r="TT555" s="32"/>
      <c r="TU555" s="32"/>
      <c r="TV555" s="32"/>
      <c r="TW555" s="32"/>
      <c r="TX555" s="32"/>
      <c r="TY555" s="32"/>
      <c r="TZ555" s="32"/>
      <c r="UA555" s="32"/>
      <c r="UB555" s="32"/>
      <c r="UC555" s="32"/>
      <c r="UD555" s="32"/>
      <c r="UE555" s="32"/>
      <c r="UF555" s="32"/>
      <c r="UG555" s="32"/>
      <c r="UH555" s="32"/>
      <c r="UI555" s="32"/>
      <c r="UJ555" s="32"/>
      <c r="UK555" s="32"/>
      <c r="UL555" s="32"/>
      <c r="UM555" s="32"/>
      <c r="UN555" s="32"/>
      <c r="UO555" s="32"/>
      <c r="UP555" s="32"/>
      <c r="UQ555" s="32"/>
      <c r="UR555" s="32"/>
      <c r="US555" s="32"/>
      <c r="UT555" s="32"/>
      <c r="UU555" s="32"/>
      <c r="UV555" s="32"/>
      <c r="UW555" s="32"/>
      <c r="UX555" s="32"/>
      <c r="UY555" s="32"/>
      <c r="UZ555" s="32"/>
      <c r="VA555" s="32"/>
      <c r="VB555" s="32"/>
      <c r="VC555" s="32"/>
      <c r="VD555" s="32"/>
      <c r="VE555" s="32"/>
      <c r="VF555" s="32"/>
      <c r="VG555" s="32"/>
      <c r="VH555" s="32"/>
      <c r="VI555" s="32"/>
      <c r="VJ555" s="32"/>
      <c r="VK555" s="32"/>
      <c r="VL555" s="32"/>
      <c r="VM555" s="32"/>
      <c r="VN555" s="32"/>
      <c r="VO555" s="32"/>
      <c r="VP555" s="32"/>
      <c r="VQ555" s="32"/>
      <c r="VR555" s="32"/>
      <c r="VS555" s="32"/>
      <c r="VT555" s="32"/>
      <c r="VU555" s="32"/>
      <c r="VV555" s="32"/>
      <c r="VW555" s="32"/>
      <c r="VX555" s="32"/>
      <c r="VY555" s="32"/>
      <c r="VZ555" s="32"/>
      <c r="WA555" s="32"/>
      <c r="WB555" s="32"/>
      <c r="WC555" s="32"/>
      <c r="WD555" s="32"/>
      <c r="WE555" s="32"/>
      <c r="WF555" s="32"/>
      <c r="WG555" s="32"/>
      <c r="WH555" s="32"/>
      <c r="WI555" s="32"/>
      <c r="WJ555" s="32"/>
      <c r="WK555" s="32"/>
      <c r="WL555" s="32"/>
    </row>
    <row r="556" spans="1:610" s="430" customFormat="1" ht="23.25" customHeight="1">
      <c r="A556" s="1204"/>
      <c r="B556" s="1188" t="s">
        <v>294</v>
      </c>
      <c r="C556" s="1154"/>
      <c r="D556" s="1154"/>
      <c r="E556" s="1154"/>
      <c r="F556" s="1154"/>
      <c r="G556" s="1155"/>
      <c r="H556" s="1097" t="s">
        <v>295</v>
      </c>
      <c r="I556" s="1098"/>
      <c r="J556" s="1098"/>
      <c r="K556" s="1098"/>
      <c r="L556" s="1099"/>
      <c r="M556"/>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c r="CT556" s="32"/>
      <c r="CU556" s="32"/>
      <c r="CV556" s="32"/>
      <c r="CW556" s="32"/>
      <c r="CX556" s="32"/>
      <c r="CY556" s="32"/>
      <c r="CZ556" s="32"/>
      <c r="DA556" s="32"/>
      <c r="DB556" s="32"/>
      <c r="DC556" s="32"/>
      <c r="DD556" s="32"/>
      <c r="DE556" s="32"/>
      <c r="DF556" s="32"/>
      <c r="DG556" s="32"/>
      <c r="DH556" s="32"/>
      <c r="DI556" s="32"/>
      <c r="DJ556" s="32"/>
      <c r="DK556" s="32"/>
      <c r="DL556" s="32"/>
      <c r="DM556" s="32"/>
      <c r="DN556" s="32"/>
      <c r="DO556" s="32"/>
      <c r="DP556" s="32"/>
      <c r="DQ556" s="32"/>
      <c r="DR556" s="32"/>
      <c r="DS556" s="32"/>
      <c r="DT556" s="32"/>
      <c r="DU556" s="32"/>
      <c r="DV556" s="32"/>
      <c r="DW556" s="32"/>
      <c r="DX556" s="32"/>
      <c r="DY556" s="32"/>
      <c r="DZ556" s="32"/>
      <c r="EA556" s="32"/>
      <c r="EB556" s="32"/>
      <c r="EC556" s="32"/>
      <c r="ED556" s="32"/>
      <c r="EE556" s="32"/>
      <c r="EF556" s="32"/>
      <c r="EG556" s="32"/>
      <c r="EH556" s="32"/>
      <c r="EI556" s="32"/>
      <c r="EJ556" s="32"/>
      <c r="EK556" s="32"/>
      <c r="EL556" s="32"/>
      <c r="EM556" s="32"/>
      <c r="EN556" s="32"/>
      <c r="EO556" s="32"/>
      <c r="EP556" s="32"/>
      <c r="EQ556" s="32"/>
      <c r="ER556" s="32"/>
      <c r="ES556" s="32"/>
      <c r="ET556" s="32"/>
      <c r="EU556" s="32"/>
      <c r="EV556" s="32"/>
      <c r="EW556" s="32"/>
      <c r="EX556" s="32"/>
      <c r="EY556" s="32"/>
      <c r="EZ556" s="32"/>
      <c r="FA556" s="32"/>
      <c r="FB556" s="32"/>
      <c r="FC556" s="32"/>
      <c r="FD556" s="32"/>
      <c r="FE556" s="32"/>
      <c r="FF556" s="32"/>
      <c r="FG556" s="32"/>
      <c r="FH556" s="32"/>
      <c r="FI556" s="32"/>
      <c r="FJ556" s="32"/>
      <c r="FK556" s="32"/>
      <c r="FL556" s="32"/>
      <c r="FM556" s="32"/>
      <c r="FN556" s="32"/>
      <c r="FO556" s="32"/>
      <c r="FP556" s="32"/>
      <c r="FQ556" s="32"/>
      <c r="FR556" s="32"/>
      <c r="FS556" s="32"/>
      <c r="FT556" s="32"/>
      <c r="FU556" s="32"/>
      <c r="FV556" s="32"/>
      <c r="FW556" s="32"/>
      <c r="FX556" s="32"/>
      <c r="FY556" s="32"/>
      <c r="FZ556" s="32"/>
      <c r="GA556" s="32"/>
      <c r="GB556" s="32"/>
      <c r="GC556" s="32"/>
      <c r="GD556" s="32"/>
      <c r="GE556" s="32"/>
      <c r="GF556" s="32"/>
      <c r="GG556" s="32"/>
      <c r="GH556" s="32"/>
      <c r="GI556" s="32"/>
      <c r="GJ556" s="32"/>
      <c r="GK556" s="32"/>
      <c r="GL556" s="32"/>
      <c r="GM556" s="32"/>
      <c r="GN556" s="32"/>
      <c r="GO556" s="32"/>
      <c r="GP556" s="32"/>
      <c r="GQ556" s="32"/>
      <c r="GR556" s="32"/>
      <c r="GS556" s="32"/>
      <c r="GT556" s="32"/>
      <c r="GU556" s="32"/>
      <c r="GV556" s="32"/>
      <c r="GW556" s="32"/>
      <c r="GX556" s="32"/>
      <c r="GY556" s="32"/>
      <c r="GZ556" s="32"/>
      <c r="HA556" s="32"/>
      <c r="HB556" s="32"/>
      <c r="HC556" s="32"/>
      <c r="HD556" s="32"/>
      <c r="HE556" s="32"/>
      <c r="HF556" s="32"/>
      <c r="HG556" s="32"/>
      <c r="HH556" s="32"/>
      <c r="HI556" s="32"/>
      <c r="HJ556" s="32"/>
      <c r="HK556" s="32"/>
      <c r="HL556" s="32"/>
      <c r="HM556" s="32"/>
      <c r="HN556" s="32"/>
      <c r="HO556" s="32"/>
      <c r="HP556" s="32"/>
      <c r="HQ556" s="32"/>
      <c r="HR556" s="32"/>
      <c r="HS556" s="32"/>
      <c r="HT556" s="32"/>
      <c r="HU556" s="32"/>
      <c r="HV556" s="32"/>
      <c r="HW556" s="32"/>
      <c r="HX556" s="32"/>
      <c r="HY556" s="32"/>
      <c r="HZ556" s="32"/>
      <c r="IA556" s="32"/>
      <c r="IB556" s="32"/>
      <c r="IC556" s="32"/>
      <c r="ID556" s="32"/>
      <c r="IE556" s="32"/>
      <c r="IF556" s="32"/>
      <c r="IG556" s="32"/>
      <c r="IH556" s="32"/>
      <c r="II556" s="32"/>
      <c r="IJ556" s="32"/>
      <c r="IK556" s="32"/>
      <c r="IL556" s="32"/>
      <c r="IM556" s="32"/>
      <c r="IN556" s="32"/>
      <c r="IO556" s="32"/>
      <c r="IP556" s="32"/>
      <c r="IQ556" s="32"/>
      <c r="IR556" s="32"/>
      <c r="IS556" s="32"/>
      <c r="IT556" s="32"/>
      <c r="IU556" s="32"/>
      <c r="IV556" s="32"/>
      <c r="IW556" s="32"/>
      <c r="IX556" s="32"/>
      <c r="IY556" s="32"/>
      <c r="IZ556" s="32"/>
      <c r="JA556" s="32"/>
      <c r="JB556" s="32"/>
      <c r="JC556" s="32"/>
      <c r="JD556" s="32"/>
      <c r="JE556" s="32"/>
      <c r="JF556" s="32"/>
      <c r="JG556" s="32"/>
      <c r="JH556" s="32"/>
      <c r="JI556" s="32"/>
      <c r="JJ556" s="32"/>
      <c r="JK556" s="32"/>
      <c r="JL556" s="32"/>
      <c r="JM556" s="32"/>
      <c r="JN556" s="32"/>
      <c r="JO556" s="32"/>
      <c r="JP556" s="32"/>
      <c r="JQ556" s="32"/>
      <c r="JR556" s="32"/>
      <c r="JS556" s="32"/>
      <c r="JT556" s="32"/>
      <c r="JU556" s="32"/>
      <c r="JV556" s="32"/>
      <c r="JW556" s="32"/>
      <c r="JX556" s="32"/>
      <c r="JY556" s="32"/>
      <c r="JZ556" s="32"/>
      <c r="KA556" s="32"/>
      <c r="KB556" s="32"/>
      <c r="KC556" s="32"/>
      <c r="KD556" s="32"/>
      <c r="KE556" s="32"/>
      <c r="KF556" s="32"/>
      <c r="KG556" s="32"/>
      <c r="KH556" s="32"/>
      <c r="KI556" s="32"/>
      <c r="KJ556" s="32"/>
      <c r="KK556" s="32"/>
      <c r="KL556" s="32"/>
      <c r="KM556" s="32"/>
      <c r="KN556" s="32"/>
      <c r="KO556" s="32"/>
      <c r="KP556" s="32"/>
      <c r="KQ556" s="32"/>
      <c r="KR556" s="32"/>
      <c r="KS556" s="32"/>
      <c r="KT556" s="32"/>
      <c r="KU556" s="32"/>
      <c r="KV556" s="32"/>
      <c r="KW556" s="32"/>
      <c r="KX556" s="32"/>
      <c r="KY556" s="32"/>
      <c r="KZ556" s="32"/>
      <c r="LA556" s="32"/>
      <c r="LB556" s="32"/>
      <c r="LC556" s="32"/>
      <c r="LD556" s="32"/>
      <c r="LE556" s="32"/>
      <c r="LF556" s="32"/>
      <c r="LG556" s="32"/>
      <c r="LH556" s="32"/>
      <c r="LI556" s="32"/>
      <c r="LJ556" s="32"/>
      <c r="LK556" s="32"/>
      <c r="LL556" s="32"/>
      <c r="LM556" s="32"/>
      <c r="LN556" s="32"/>
      <c r="LO556" s="32"/>
      <c r="LP556" s="32"/>
      <c r="LQ556" s="32"/>
      <c r="LR556" s="32"/>
      <c r="LS556" s="32"/>
      <c r="LT556" s="32"/>
      <c r="LU556" s="32"/>
      <c r="LV556" s="32"/>
      <c r="LW556" s="32"/>
      <c r="LX556" s="32"/>
      <c r="LY556" s="32"/>
      <c r="LZ556" s="32"/>
      <c r="MA556" s="32"/>
      <c r="MB556" s="32"/>
      <c r="MC556" s="32"/>
      <c r="MD556" s="32"/>
      <c r="ME556" s="32"/>
      <c r="MF556" s="32"/>
      <c r="MG556" s="32"/>
      <c r="MH556" s="32"/>
      <c r="MI556" s="32"/>
      <c r="MJ556" s="32"/>
      <c r="MK556" s="32"/>
      <c r="ML556" s="32"/>
      <c r="MM556" s="32"/>
      <c r="MN556" s="32"/>
      <c r="MO556" s="32"/>
      <c r="MP556" s="32"/>
      <c r="MQ556" s="32"/>
      <c r="MR556" s="32"/>
      <c r="MS556" s="32"/>
      <c r="MT556" s="32"/>
      <c r="MU556" s="32"/>
      <c r="MV556" s="32"/>
      <c r="MW556" s="32"/>
      <c r="MX556" s="32"/>
      <c r="MY556" s="32"/>
      <c r="MZ556" s="32"/>
      <c r="NA556" s="32"/>
      <c r="NB556" s="32"/>
      <c r="NC556" s="32"/>
      <c r="ND556" s="32"/>
      <c r="NE556" s="32"/>
      <c r="NF556" s="32"/>
      <c r="NG556" s="32"/>
      <c r="NH556" s="32"/>
      <c r="NI556" s="32"/>
      <c r="NJ556" s="32"/>
      <c r="NK556" s="32"/>
      <c r="NL556" s="32"/>
      <c r="NM556" s="32"/>
      <c r="NN556" s="32"/>
      <c r="NO556" s="32"/>
      <c r="NP556" s="32"/>
      <c r="NQ556" s="32"/>
      <c r="NR556" s="32"/>
      <c r="NS556" s="32"/>
      <c r="NT556" s="32"/>
      <c r="NU556" s="32"/>
      <c r="NV556" s="32"/>
      <c r="NW556" s="32"/>
      <c r="NX556" s="32"/>
      <c r="NY556" s="32"/>
      <c r="NZ556" s="32"/>
      <c r="OA556" s="32"/>
      <c r="OB556" s="32"/>
      <c r="OC556" s="32"/>
      <c r="OD556" s="32"/>
      <c r="OE556" s="32"/>
      <c r="OF556" s="32"/>
      <c r="OG556" s="32"/>
      <c r="OH556" s="32"/>
      <c r="OI556" s="32"/>
      <c r="OJ556" s="32"/>
      <c r="OK556" s="32"/>
      <c r="OL556" s="32"/>
      <c r="OM556" s="32"/>
      <c r="ON556" s="32"/>
      <c r="OO556" s="32"/>
      <c r="OP556" s="32"/>
      <c r="OQ556" s="32"/>
      <c r="OR556" s="32"/>
      <c r="OS556" s="32"/>
      <c r="OT556" s="32"/>
      <c r="OU556" s="32"/>
      <c r="OV556" s="32"/>
      <c r="OW556" s="32"/>
      <c r="OX556" s="32"/>
      <c r="OY556" s="32"/>
      <c r="OZ556" s="32"/>
      <c r="PA556" s="32"/>
      <c r="PB556" s="32"/>
      <c r="PC556" s="32"/>
      <c r="PD556" s="32"/>
      <c r="PE556" s="32"/>
      <c r="PF556" s="32"/>
      <c r="PG556" s="32"/>
      <c r="PH556" s="32"/>
      <c r="PI556" s="32"/>
      <c r="PJ556" s="32"/>
      <c r="PK556" s="32"/>
      <c r="PL556" s="32"/>
      <c r="PM556" s="32"/>
      <c r="PN556" s="32"/>
      <c r="PO556" s="32"/>
      <c r="PP556" s="32"/>
      <c r="PQ556" s="32"/>
      <c r="PR556" s="32"/>
      <c r="PS556" s="32"/>
      <c r="PT556" s="32"/>
      <c r="PU556" s="32"/>
      <c r="PV556" s="32"/>
      <c r="PW556" s="32"/>
      <c r="PX556" s="32"/>
      <c r="PY556" s="32"/>
      <c r="PZ556" s="32"/>
      <c r="QA556" s="32"/>
      <c r="QB556" s="32"/>
      <c r="QC556" s="32"/>
      <c r="QD556" s="32"/>
      <c r="QE556" s="32"/>
      <c r="QF556" s="32"/>
      <c r="QG556" s="32"/>
      <c r="QH556" s="32"/>
      <c r="QI556" s="32"/>
      <c r="QJ556" s="32"/>
      <c r="QK556" s="32"/>
      <c r="QL556" s="32"/>
      <c r="QM556" s="32"/>
      <c r="QN556" s="32"/>
      <c r="QO556" s="32"/>
      <c r="QP556" s="32"/>
      <c r="QQ556" s="32"/>
      <c r="QR556" s="32"/>
      <c r="QS556" s="32"/>
      <c r="QT556" s="32"/>
      <c r="QU556" s="32"/>
      <c r="QV556" s="32"/>
      <c r="QW556" s="32"/>
      <c r="QX556" s="32"/>
      <c r="QY556" s="32"/>
      <c r="QZ556" s="32"/>
      <c r="RA556" s="32"/>
      <c r="RB556" s="32"/>
      <c r="RC556" s="32"/>
      <c r="RD556" s="32"/>
      <c r="RE556" s="32"/>
      <c r="RF556" s="32"/>
      <c r="RG556" s="32"/>
      <c r="RH556" s="32"/>
      <c r="RI556" s="32"/>
      <c r="RJ556" s="32"/>
      <c r="RK556" s="32"/>
      <c r="RL556" s="32"/>
      <c r="RM556" s="32"/>
      <c r="RN556" s="32"/>
      <c r="RO556" s="32"/>
      <c r="RP556" s="32"/>
      <c r="RQ556" s="32"/>
      <c r="RR556" s="32"/>
      <c r="RS556" s="32"/>
      <c r="RT556" s="32"/>
      <c r="RU556" s="32"/>
      <c r="RV556" s="32"/>
      <c r="RW556" s="32"/>
      <c r="RX556" s="32"/>
      <c r="RY556" s="32"/>
      <c r="RZ556" s="32"/>
      <c r="SA556" s="32"/>
      <c r="SB556" s="32"/>
      <c r="SC556" s="32"/>
      <c r="SD556" s="32"/>
      <c r="SE556" s="32"/>
      <c r="SF556" s="32"/>
      <c r="SG556" s="32"/>
      <c r="SH556" s="32"/>
      <c r="SI556" s="32"/>
      <c r="SJ556" s="32"/>
      <c r="SK556" s="32"/>
      <c r="SL556" s="32"/>
      <c r="SM556" s="32"/>
      <c r="SN556" s="32"/>
      <c r="SO556" s="32"/>
      <c r="SP556" s="32"/>
      <c r="SQ556" s="32"/>
      <c r="SR556" s="32"/>
      <c r="SS556" s="32"/>
      <c r="ST556" s="32"/>
      <c r="SU556" s="32"/>
      <c r="SV556" s="32"/>
      <c r="SW556" s="32"/>
      <c r="SX556" s="32"/>
      <c r="SY556" s="32"/>
      <c r="SZ556" s="32"/>
      <c r="TA556" s="32"/>
      <c r="TB556" s="32"/>
      <c r="TC556" s="32"/>
      <c r="TD556" s="32"/>
      <c r="TE556" s="32"/>
      <c r="TF556" s="32"/>
      <c r="TG556" s="32"/>
      <c r="TH556" s="32"/>
      <c r="TI556" s="32"/>
      <c r="TJ556" s="32"/>
      <c r="TK556" s="32"/>
      <c r="TL556" s="32"/>
      <c r="TM556" s="32"/>
      <c r="TN556" s="32"/>
      <c r="TO556" s="32"/>
      <c r="TP556" s="32"/>
      <c r="TQ556" s="32"/>
      <c r="TR556" s="32"/>
      <c r="TS556" s="32"/>
      <c r="TT556" s="32"/>
      <c r="TU556" s="32"/>
      <c r="TV556" s="32"/>
      <c r="TW556" s="32"/>
      <c r="TX556" s="32"/>
      <c r="TY556" s="32"/>
      <c r="TZ556" s="32"/>
      <c r="UA556" s="32"/>
      <c r="UB556" s="32"/>
      <c r="UC556" s="32"/>
      <c r="UD556" s="32"/>
      <c r="UE556" s="32"/>
      <c r="UF556" s="32"/>
      <c r="UG556" s="32"/>
      <c r="UH556" s="32"/>
      <c r="UI556" s="32"/>
      <c r="UJ556" s="32"/>
      <c r="UK556" s="32"/>
      <c r="UL556" s="32"/>
      <c r="UM556" s="32"/>
      <c r="UN556" s="32"/>
      <c r="UO556" s="32"/>
      <c r="UP556" s="32"/>
      <c r="UQ556" s="32"/>
      <c r="UR556" s="32"/>
      <c r="US556" s="32"/>
      <c r="UT556" s="32"/>
      <c r="UU556" s="32"/>
      <c r="UV556" s="32"/>
      <c r="UW556" s="32"/>
      <c r="UX556" s="32"/>
      <c r="UY556" s="32"/>
      <c r="UZ556" s="32"/>
      <c r="VA556" s="32"/>
      <c r="VB556" s="32"/>
      <c r="VC556" s="32"/>
      <c r="VD556" s="32"/>
      <c r="VE556" s="32"/>
      <c r="VF556" s="32"/>
      <c r="VG556" s="32"/>
      <c r="VH556" s="32"/>
      <c r="VI556" s="32"/>
      <c r="VJ556" s="32"/>
      <c r="VK556" s="32"/>
      <c r="VL556" s="32"/>
      <c r="VM556" s="32"/>
      <c r="VN556" s="32"/>
      <c r="VO556" s="32"/>
      <c r="VP556" s="32"/>
      <c r="VQ556" s="32"/>
      <c r="VR556" s="32"/>
      <c r="VS556" s="32"/>
      <c r="VT556" s="32"/>
      <c r="VU556" s="32"/>
      <c r="VV556" s="32"/>
      <c r="VW556" s="32"/>
      <c r="VX556" s="32"/>
      <c r="VY556" s="32"/>
      <c r="VZ556" s="32"/>
      <c r="WA556" s="32"/>
      <c r="WB556" s="32"/>
      <c r="WC556" s="32"/>
      <c r="WD556" s="32"/>
      <c r="WE556" s="32"/>
      <c r="WF556" s="32"/>
      <c r="WG556" s="32"/>
      <c r="WH556" s="32"/>
      <c r="WI556" s="32"/>
      <c r="WJ556" s="32"/>
      <c r="WK556" s="32"/>
      <c r="WL556" s="32"/>
    </row>
    <row r="557" spans="1:610" s="430" customFormat="1" ht="23.25" customHeight="1" thickBot="1">
      <c r="A557" s="1204"/>
      <c r="B557" s="1193" t="s">
        <v>1279</v>
      </c>
      <c r="C557" s="1165"/>
      <c r="D557" s="1165"/>
      <c r="E557" s="1165"/>
      <c r="F557" s="1165"/>
      <c r="G557" s="1165"/>
      <c r="H557" s="1165"/>
      <c r="I557" s="1165"/>
      <c r="J557" s="1165"/>
      <c r="K557" s="1165"/>
      <c r="L557" s="1166"/>
      <c r="M557"/>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c r="CT557" s="32"/>
      <c r="CU557" s="32"/>
      <c r="CV557" s="32"/>
      <c r="CW557" s="32"/>
      <c r="CX557" s="32"/>
      <c r="CY557" s="32"/>
      <c r="CZ557" s="32"/>
      <c r="DA557" s="32"/>
      <c r="DB557" s="32"/>
      <c r="DC557" s="32"/>
      <c r="DD557" s="32"/>
      <c r="DE557" s="32"/>
      <c r="DF557" s="32"/>
      <c r="DG557" s="32"/>
      <c r="DH557" s="32"/>
      <c r="DI557" s="32"/>
      <c r="DJ557" s="32"/>
      <c r="DK557" s="32"/>
      <c r="DL557" s="32"/>
      <c r="DM557" s="32"/>
      <c r="DN557" s="32"/>
      <c r="DO557" s="32"/>
      <c r="DP557" s="32"/>
      <c r="DQ557" s="32"/>
      <c r="DR557" s="32"/>
      <c r="DS557" s="32"/>
      <c r="DT557" s="32"/>
      <c r="DU557" s="32"/>
      <c r="DV557" s="32"/>
      <c r="DW557" s="32"/>
      <c r="DX557" s="32"/>
      <c r="DY557" s="32"/>
      <c r="DZ557" s="32"/>
      <c r="EA557" s="32"/>
      <c r="EB557" s="32"/>
      <c r="EC557" s="32"/>
      <c r="ED557" s="32"/>
      <c r="EE557" s="32"/>
      <c r="EF557" s="32"/>
      <c r="EG557" s="32"/>
      <c r="EH557" s="32"/>
      <c r="EI557" s="32"/>
      <c r="EJ557" s="32"/>
      <c r="EK557" s="32"/>
      <c r="EL557" s="32"/>
      <c r="EM557" s="32"/>
      <c r="EN557" s="32"/>
      <c r="EO557" s="32"/>
      <c r="EP557" s="32"/>
      <c r="EQ557" s="32"/>
      <c r="ER557" s="32"/>
      <c r="ES557" s="32"/>
      <c r="ET557" s="32"/>
      <c r="EU557" s="32"/>
      <c r="EV557" s="32"/>
      <c r="EW557" s="32"/>
      <c r="EX557" s="32"/>
      <c r="EY557" s="32"/>
      <c r="EZ557" s="32"/>
      <c r="FA557" s="32"/>
      <c r="FB557" s="32"/>
      <c r="FC557" s="32"/>
      <c r="FD557" s="32"/>
      <c r="FE557" s="32"/>
      <c r="FF557" s="32"/>
      <c r="FG557" s="32"/>
      <c r="FH557" s="32"/>
      <c r="FI557" s="32"/>
      <c r="FJ557" s="32"/>
      <c r="FK557" s="32"/>
      <c r="FL557" s="32"/>
      <c r="FM557" s="32"/>
      <c r="FN557" s="32"/>
      <c r="FO557" s="32"/>
      <c r="FP557" s="32"/>
      <c r="FQ557" s="32"/>
      <c r="FR557" s="32"/>
      <c r="FS557" s="32"/>
      <c r="FT557" s="32"/>
      <c r="FU557" s="32"/>
      <c r="FV557" s="32"/>
      <c r="FW557" s="32"/>
      <c r="FX557" s="32"/>
      <c r="FY557" s="32"/>
      <c r="FZ557" s="32"/>
      <c r="GA557" s="32"/>
      <c r="GB557" s="32"/>
      <c r="GC557" s="32"/>
      <c r="GD557" s="32"/>
      <c r="GE557" s="32"/>
      <c r="GF557" s="32"/>
      <c r="GG557" s="32"/>
      <c r="GH557" s="32"/>
      <c r="GI557" s="32"/>
      <c r="GJ557" s="32"/>
      <c r="GK557" s="32"/>
      <c r="GL557" s="32"/>
      <c r="GM557" s="32"/>
      <c r="GN557" s="32"/>
      <c r="GO557" s="32"/>
      <c r="GP557" s="32"/>
      <c r="GQ557" s="32"/>
      <c r="GR557" s="32"/>
      <c r="GS557" s="32"/>
      <c r="GT557" s="32"/>
      <c r="GU557" s="32"/>
      <c r="GV557" s="32"/>
      <c r="GW557" s="32"/>
      <c r="GX557" s="32"/>
      <c r="GY557" s="32"/>
      <c r="GZ557" s="32"/>
      <c r="HA557" s="32"/>
      <c r="HB557" s="32"/>
      <c r="HC557" s="32"/>
      <c r="HD557" s="32"/>
      <c r="HE557" s="32"/>
      <c r="HF557" s="32"/>
      <c r="HG557" s="32"/>
      <c r="HH557" s="32"/>
      <c r="HI557" s="32"/>
      <c r="HJ557" s="32"/>
      <c r="HK557" s="32"/>
      <c r="HL557" s="32"/>
      <c r="HM557" s="32"/>
      <c r="HN557" s="32"/>
      <c r="HO557" s="32"/>
      <c r="HP557" s="32"/>
      <c r="HQ557" s="32"/>
      <c r="HR557" s="32"/>
      <c r="HS557" s="32"/>
      <c r="HT557" s="32"/>
      <c r="HU557" s="32"/>
      <c r="HV557" s="32"/>
      <c r="HW557" s="32"/>
      <c r="HX557" s="32"/>
      <c r="HY557" s="32"/>
      <c r="HZ557" s="32"/>
      <c r="IA557" s="32"/>
      <c r="IB557" s="32"/>
      <c r="IC557" s="32"/>
      <c r="ID557" s="32"/>
      <c r="IE557" s="32"/>
      <c r="IF557" s="32"/>
      <c r="IG557" s="32"/>
      <c r="IH557" s="32"/>
      <c r="II557" s="32"/>
      <c r="IJ557" s="32"/>
      <c r="IK557" s="32"/>
      <c r="IL557" s="32"/>
      <c r="IM557" s="32"/>
      <c r="IN557" s="32"/>
      <c r="IO557" s="32"/>
      <c r="IP557" s="32"/>
      <c r="IQ557" s="32"/>
      <c r="IR557" s="32"/>
      <c r="IS557" s="32"/>
      <c r="IT557" s="32"/>
      <c r="IU557" s="32"/>
      <c r="IV557" s="32"/>
      <c r="IW557" s="32"/>
      <c r="IX557" s="32"/>
      <c r="IY557" s="32"/>
      <c r="IZ557" s="32"/>
      <c r="JA557" s="32"/>
      <c r="JB557" s="32"/>
      <c r="JC557" s="32"/>
      <c r="JD557" s="32"/>
      <c r="JE557" s="32"/>
      <c r="JF557" s="32"/>
      <c r="JG557" s="32"/>
      <c r="JH557" s="32"/>
      <c r="JI557" s="32"/>
      <c r="JJ557" s="32"/>
      <c r="JK557" s="32"/>
      <c r="JL557" s="32"/>
      <c r="JM557" s="32"/>
      <c r="JN557" s="32"/>
      <c r="JO557" s="32"/>
      <c r="JP557" s="32"/>
      <c r="JQ557" s="32"/>
      <c r="JR557" s="32"/>
      <c r="JS557" s="32"/>
      <c r="JT557" s="32"/>
      <c r="JU557" s="32"/>
      <c r="JV557" s="32"/>
      <c r="JW557" s="32"/>
      <c r="JX557" s="32"/>
      <c r="JY557" s="32"/>
      <c r="JZ557" s="32"/>
      <c r="KA557" s="32"/>
      <c r="KB557" s="32"/>
      <c r="KC557" s="32"/>
      <c r="KD557" s="32"/>
      <c r="KE557" s="32"/>
      <c r="KF557" s="32"/>
      <c r="KG557" s="32"/>
      <c r="KH557" s="32"/>
      <c r="KI557" s="32"/>
      <c r="KJ557" s="32"/>
      <c r="KK557" s="32"/>
      <c r="KL557" s="32"/>
      <c r="KM557" s="32"/>
      <c r="KN557" s="32"/>
      <c r="KO557" s="32"/>
      <c r="KP557" s="32"/>
      <c r="KQ557" s="32"/>
      <c r="KR557" s="32"/>
      <c r="KS557" s="32"/>
      <c r="KT557" s="32"/>
      <c r="KU557" s="32"/>
      <c r="KV557" s="32"/>
      <c r="KW557" s="32"/>
      <c r="KX557" s="32"/>
      <c r="KY557" s="32"/>
      <c r="KZ557" s="32"/>
      <c r="LA557" s="32"/>
      <c r="LB557" s="32"/>
      <c r="LC557" s="32"/>
      <c r="LD557" s="32"/>
      <c r="LE557" s="32"/>
      <c r="LF557" s="32"/>
      <c r="LG557" s="32"/>
      <c r="LH557" s="32"/>
      <c r="LI557" s="32"/>
      <c r="LJ557" s="32"/>
      <c r="LK557" s="32"/>
      <c r="LL557" s="32"/>
      <c r="LM557" s="32"/>
      <c r="LN557" s="32"/>
      <c r="LO557" s="32"/>
      <c r="LP557" s="32"/>
      <c r="LQ557" s="32"/>
      <c r="LR557" s="32"/>
      <c r="LS557" s="32"/>
      <c r="LT557" s="32"/>
      <c r="LU557" s="32"/>
      <c r="LV557" s="32"/>
      <c r="LW557" s="32"/>
      <c r="LX557" s="32"/>
      <c r="LY557" s="32"/>
      <c r="LZ557" s="32"/>
      <c r="MA557" s="32"/>
      <c r="MB557" s="32"/>
      <c r="MC557" s="32"/>
      <c r="MD557" s="32"/>
      <c r="ME557" s="32"/>
      <c r="MF557" s="32"/>
      <c r="MG557" s="32"/>
      <c r="MH557" s="32"/>
      <c r="MI557" s="32"/>
      <c r="MJ557" s="32"/>
      <c r="MK557" s="32"/>
      <c r="ML557" s="32"/>
      <c r="MM557" s="32"/>
      <c r="MN557" s="32"/>
      <c r="MO557" s="32"/>
      <c r="MP557" s="32"/>
      <c r="MQ557" s="32"/>
      <c r="MR557" s="32"/>
      <c r="MS557" s="32"/>
      <c r="MT557" s="32"/>
      <c r="MU557" s="32"/>
      <c r="MV557" s="32"/>
      <c r="MW557" s="32"/>
      <c r="MX557" s="32"/>
      <c r="MY557" s="32"/>
      <c r="MZ557" s="32"/>
      <c r="NA557" s="32"/>
      <c r="NB557" s="32"/>
      <c r="NC557" s="32"/>
      <c r="ND557" s="32"/>
      <c r="NE557" s="32"/>
      <c r="NF557" s="32"/>
      <c r="NG557" s="32"/>
      <c r="NH557" s="32"/>
      <c r="NI557" s="32"/>
      <c r="NJ557" s="32"/>
      <c r="NK557" s="32"/>
      <c r="NL557" s="32"/>
      <c r="NM557" s="32"/>
      <c r="NN557" s="32"/>
      <c r="NO557" s="32"/>
      <c r="NP557" s="32"/>
      <c r="NQ557" s="32"/>
      <c r="NR557" s="32"/>
      <c r="NS557" s="32"/>
      <c r="NT557" s="32"/>
      <c r="NU557" s="32"/>
      <c r="NV557" s="32"/>
      <c r="NW557" s="32"/>
      <c r="NX557" s="32"/>
      <c r="NY557" s="32"/>
      <c r="NZ557" s="32"/>
      <c r="OA557" s="32"/>
      <c r="OB557" s="32"/>
      <c r="OC557" s="32"/>
      <c r="OD557" s="32"/>
      <c r="OE557" s="32"/>
      <c r="OF557" s="32"/>
      <c r="OG557" s="32"/>
      <c r="OH557" s="32"/>
      <c r="OI557" s="32"/>
      <c r="OJ557" s="32"/>
      <c r="OK557" s="32"/>
      <c r="OL557" s="32"/>
      <c r="OM557" s="32"/>
      <c r="ON557" s="32"/>
      <c r="OO557" s="32"/>
      <c r="OP557" s="32"/>
      <c r="OQ557" s="32"/>
      <c r="OR557" s="32"/>
      <c r="OS557" s="32"/>
      <c r="OT557" s="32"/>
      <c r="OU557" s="32"/>
      <c r="OV557" s="32"/>
      <c r="OW557" s="32"/>
      <c r="OX557" s="32"/>
      <c r="OY557" s="32"/>
      <c r="OZ557" s="32"/>
      <c r="PA557" s="32"/>
      <c r="PB557" s="32"/>
      <c r="PC557" s="32"/>
      <c r="PD557" s="32"/>
      <c r="PE557" s="32"/>
      <c r="PF557" s="32"/>
      <c r="PG557" s="32"/>
      <c r="PH557" s="32"/>
      <c r="PI557" s="32"/>
      <c r="PJ557" s="32"/>
      <c r="PK557" s="32"/>
      <c r="PL557" s="32"/>
      <c r="PM557" s="32"/>
      <c r="PN557" s="32"/>
      <c r="PO557" s="32"/>
      <c r="PP557" s="32"/>
      <c r="PQ557" s="32"/>
      <c r="PR557" s="32"/>
      <c r="PS557" s="32"/>
      <c r="PT557" s="32"/>
      <c r="PU557" s="32"/>
      <c r="PV557" s="32"/>
      <c r="PW557" s="32"/>
      <c r="PX557" s="32"/>
      <c r="PY557" s="32"/>
      <c r="PZ557" s="32"/>
      <c r="QA557" s="32"/>
      <c r="QB557" s="32"/>
      <c r="QC557" s="32"/>
      <c r="QD557" s="32"/>
      <c r="QE557" s="32"/>
      <c r="QF557" s="32"/>
      <c r="QG557" s="32"/>
      <c r="QH557" s="32"/>
      <c r="QI557" s="32"/>
      <c r="QJ557" s="32"/>
      <c r="QK557" s="32"/>
      <c r="QL557" s="32"/>
      <c r="QM557" s="32"/>
      <c r="QN557" s="32"/>
      <c r="QO557" s="32"/>
      <c r="QP557" s="32"/>
      <c r="QQ557" s="32"/>
      <c r="QR557" s="32"/>
      <c r="QS557" s="32"/>
      <c r="QT557" s="32"/>
      <c r="QU557" s="32"/>
      <c r="QV557" s="32"/>
      <c r="QW557" s="32"/>
      <c r="QX557" s="32"/>
      <c r="QY557" s="32"/>
      <c r="QZ557" s="32"/>
      <c r="RA557" s="32"/>
      <c r="RB557" s="32"/>
      <c r="RC557" s="32"/>
      <c r="RD557" s="32"/>
      <c r="RE557" s="32"/>
      <c r="RF557" s="32"/>
      <c r="RG557" s="32"/>
      <c r="RH557" s="32"/>
      <c r="RI557" s="32"/>
      <c r="RJ557" s="32"/>
      <c r="RK557" s="32"/>
      <c r="RL557" s="32"/>
      <c r="RM557" s="32"/>
      <c r="RN557" s="32"/>
      <c r="RO557" s="32"/>
      <c r="RP557" s="32"/>
      <c r="RQ557" s="32"/>
      <c r="RR557" s="32"/>
      <c r="RS557" s="32"/>
      <c r="RT557" s="32"/>
      <c r="RU557" s="32"/>
      <c r="RV557" s="32"/>
      <c r="RW557" s="32"/>
      <c r="RX557" s="32"/>
      <c r="RY557" s="32"/>
      <c r="RZ557" s="32"/>
      <c r="SA557" s="32"/>
      <c r="SB557" s="32"/>
      <c r="SC557" s="32"/>
      <c r="SD557" s="32"/>
      <c r="SE557" s="32"/>
      <c r="SF557" s="32"/>
      <c r="SG557" s="32"/>
      <c r="SH557" s="32"/>
      <c r="SI557" s="32"/>
      <c r="SJ557" s="32"/>
      <c r="SK557" s="32"/>
      <c r="SL557" s="32"/>
      <c r="SM557" s="32"/>
      <c r="SN557" s="32"/>
      <c r="SO557" s="32"/>
      <c r="SP557" s="32"/>
      <c r="SQ557" s="32"/>
      <c r="SR557" s="32"/>
      <c r="SS557" s="32"/>
      <c r="ST557" s="32"/>
      <c r="SU557" s="32"/>
      <c r="SV557" s="32"/>
      <c r="SW557" s="32"/>
      <c r="SX557" s="32"/>
      <c r="SY557" s="32"/>
      <c r="SZ557" s="32"/>
      <c r="TA557" s="32"/>
      <c r="TB557" s="32"/>
      <c r="TC557" s="32"/>
      <c r="TD557" s="32"/>
      <c r="TE557" s="32"/>
      <c r="TF557" s="32"/>
      <c r="TG557" s="32"/>
      <c r="TH557" s="32"/>
      <c r="TI557" s="32"/>
      <c r="TJ557" s="32"/>
      <c r="TK557" s="32"/>
      <c r="TL557" s="32"/>
      <c r="TM557" s="32"/>
      <c r="TN557" s="32"/>
      <c r="TO557" s="32"/>
      <c r="TP557" s="32"/>
      <c r="TQ557" s="32"/>
      <c r="TR557" s="32"/>
      <c r="TS557" s="32"/>
      <c r="TT557" s="32"/>
      <c r="TU557" s="32"/>
      <c r="TV557" s="32"/>
      <c r="TW557" s="32"/>
      <c r="TX557" s="32"/>
      <c r="TY557" s="32"/>
      <c r="TZ557" s="32"/>
      <c r="UA557" s="32"/>
      <c r="UB557" s="32"/>
      <c r="UC557" s="32"/>
      <c r="UD557" s="32"/>
      <c r="UE557" s="32"/>
      <c r="UF557" s="32"/>
      <c r="UG557" s="32"/>
      <c r="UH557" s="32"/>
      <c r="UI557" s="32"/>
      <c r="UJ557" s="32"/>
      <c r="UK557" s="32"/>
      <c r="UL557" s="32"/>
      <c r="UM557" s="32"/>
      <c r="UN557" s="32"/>
      <c r="UO557" s="32"/>
      <c r="UP557" s="32"/>
      <c r="UQ557" s="32"/>
      <c r="UR557" s="32"/>
      <c r="US557" s="32"/>
      <c r="UT557" s="32"/>
      <c r="UU557" s="32"/>
      <c r="UV557" s="32"/>
      <c r="UW557" s="32"/>
      <c r="UX557" s="32"/>
      <c r="UY557" s="32"/>
      <c r="UZ557" s="32"/>
      <c r="VA557" s="32"/>
      <c r="VB557" s="32"/>
      <c r="VC557" s="32"/>
      <c r="VD557" s="32"/>
      <c r="VE557" s="32"/>
      <c r="VF557" s="32"/>
      <c r="VG557" s="32"/>
      <c r="VH557" s="32"/>
      <c r="VI557" s="32"/>
      <c r="VJ557" s="32"/>
      <c r="VK557" s="32"/>
      <c r="VL557" s="32"/>
      <c r="VM557" s="32"/>
      <c r="VN557" s="32"/>
      <c r="VO557" s="32"/>
      <c r="VP557" s="32"/>
      <c r="VQ557" s="32"/>
      <c r="VR557" s="32"/>
      <c r="VS557" s="32"/>
      <c r="VT557" s="32"/>
      <c r="VU557" s="32"/>
      <c r="VV557" s="32"/>
      <c r="VW557" s="32"/>
      <c r="VX557" s="32"/>
      <c r="VY557" s="32"/>
      <c r="VZ557" s="32"/>
      <c r="WA557" s="32"/>
      <c r="WB557" s="32"/>
      <c r="WC557" s="32"/>
      <c r="WD557" s="32"/>
      <c r="WE557" s="32"/>
      <c r="WF557" s="32"/>
      <c r="WG557" s="32"/>
      <c r="WH557" s="32"/>
      <c r="WI557" s="32"/>
      <c r="WJ557" s="32"/>
      <c r="WK557" s="32"/>
      <c r="WL557" s="32"/>
    </row>
    <row r="558" spans="1:610" ht="22.5">
      <c r="A558" s="1203">
        <v>66</v>
      </c>
      <c r="B558" s="1180" t="s">
        <v>1</v>
      </c>
      <c r="C558" s="1108" t="s">
        <v>13</v>
      </c>
      <c r="D558" s="1110"/>
      <c r="E558" s="1108" t="s">
        <v>223</v>
      </c>
      <c r="F558" s="1109"/>
      <c r="G558" s="1110"/>
      <c r="H558" s="1106" t="s">
        <v>14</v>
      </c>
      <c r="I558" s="1108" t="s">
        <v>15</v>
      </c>
      <c r="J558" s="1109"/>
      <c r="K558" s="1110"/>
      <c r="L558" s="1111" t="s">
        <v>16</v>
      </c>
      <c r="M558"/>
    </row>
    <row r="559" spans="1:610" ht="45">
      <c r="A559" s="1204"/>
      <c r="B559" s="1181"/>
      <c r="C559" s="511" t="s">
        <v>3</v>
      </c>
      <c r="D559" s="511" t="s">
        <v>4</v>
      </c>
      <c r="E559" s="511" t="s">
        <v>5</v>
      </c>
      <c r="F559" s="1172" t="s">
        <v>6</v>
      </c>
      <c r="G559" s="1173"/>
      <c r="H559" s="1107"/>
      <c r="I559" s="511" t="s">
        <v>17</v>
      </c>
      <c r="J559" s="511" t="s">
        <v>18</v>
      </c>
      <c r="K559" s="92" t="s">
        <v>19</v>
      </c>
      <c r="L559" s="1112"/>
      <c r="M559"/>
    </row>
    <row r="560" spans="1:610" ht="46.5">
      <c r="A560" s="1204"/>
      <c r="B560" s="305" t="s">
        <v>531</v>
      </c>
      <c r="C560" s="276">
        <v>23</v>
      </c>
      <c r="D560" s="114">
        <v>46017</v>
      </c>
      <c r="E560" s="261" t="s">
        <v>637</v>
      </c>
      <c r="F560" s="911" t="s">
        <v>637</v>
      </c>
      <c r="G560" s="912"/>
      <c r="H560" s="512" t="s">
        <v>531</v>
      </c>
      <c r="I560" s="277" t="s">
        <v>810</v>
      </c>
      <c r="J560" s="277" t="s">
        <v>660</v>
      </c>
      <c r="K560" s="277" t="s">
        <v>809</v>
      </c>
      <c r="L560" s="363" t="s">
        <v>902</v>
      </c>
      <c r="M560"/>
    </row>
    <row r="561" spans="1:13" ht="50.25" customHeight="1">
      <c r="A561" s="1204"/>
      <c r="B561" s="1113" t="s">
        <v>904</v>
      </c>
      <c r="C561" s="1114"/>
      <c r="D561" s="1114"/>
      <c r="E561" s="1114"/>
      <c r="F561" s="1114"/>
      <c r="G561" s="1114"/>
      <c r="H561" s="1114"/>
      <c r="I561" s="1114"/>
      <c r="J561" s="1114"/>
      <c r="K561" s="1114"/>
      <c r="L561" s="1115"/>
      <c r="M561"/>
    </row>
    <row r="562" spans="1:13" ht="22.5">
      <c r="A562" s="1204"/>
      <c r="B562" s="1185" t="s">
        <v>150</v>
      </c>
      <c r="C562" s="1117"/>
      <c r="D562" s="1117"/>
      <c r="E562" s="1117"/>
      <c r="F562" s="1117"/>
      <c r="G562" s="1118"/>
      <c r="H562" s="1116" t="s">
        <v>151</v>
      </c>
      <c r="I562" s="1117"/>
      <c r="J562" s="1117"/>
      <c r="K562" s="1117"/>
      <c r="L562" s="1119"/>
      <c r="M562"/>
    </row>
    <row r="563" spans="1:13" ht="23.25">
      <c r="A563" s="1204"/>
      <c r="B563" s="1192" t="s">
        <v>154</v>
      </c>
      <c r="C563" s="1174"/>
      <c r="D563" s="1174"/>
      <c r="E563" s="1174"/>
      <c r="F563" s="1174"/>
      <c r="G563" s="1175"/>
      <c r="H563" s="1094" t="s">
        <v>875</v>
      </c>
      <c r="I563" s="1095"/>
      <c r="J563" s="1095"/>
      <c r="K563" s="1095"/>
      <c r="L563" s="1105"/>
      <c r="M563"/>
    </row>
    <row r="564" spans="1:13" ht="23.25">
      <c r="A564" s="1204"/>
      <c r="B564" s="1188" t="s">
        <v>294</v>
      </c>
      <c r="C564" s="1154"/>
      <c r="D564" s="1154"/>
      <c r="E564" s="1154"/>
      <c r="F564" s="1154"/>
      <c r="G564" s="1155"/>
      <c r="H564" s="1097" t="s">
        <v>295</v>
      </c>
      <c r="I564" s="1098"/>
      <c r="J564" s="1098"/>
      <c r="K564" s="1098"/>
      <c r="L564" s="1099"/>
      <c r="M564"/>
    </row>
    <row r="565" spans="1:13" ht="23.25" customHeight="1" thickBot="1">
      <c r="A565" s="1204"/>
      <c r="B565" s="1193" t="s">
        <v>1038</v>
      </c>
      <c r="C565" s="1165"/>
      <c r="D565" s="1165"/>
      <c r="E565" s="1165"/>
      <c r="F565" s="1165"/>
      <c r="G565" s="1165"/>
      <c r="H565" s="1165"/>
      <c r="I565" s="1165"/>
      <c r="J565" s="1165"/>
      <c r="K565" s="1165"/>
      <c r="L565" s="1166"/>
      <c r="M565"/>
    </row>
    <row r="566" spans="1:13" ht="22.5">
      <c r="A566" s="1203">
        <v>67</v>
      </c>
      <c r="B566" s="1180" t="s">
        <v>1</v>
      </c>
      <c r="C566" s="1108" t="s">
        <v>13</v>
      </c>
      <c r="D566" s="1110"/>
      <c r="E566" s="1108" t="s">
        <v>223</v>
      </c>
      <c r="F566" s="1109"/>
      <c r="G566" s="1110"/>
      <c r="H566" s="1106" t="s">
        <v>14</v>
      </c>
      <c r="I566" s="1108" t="s">
        <v>15</v>
      </c>
      <c r="J566" s="1109"/>
      <c r="K566" s="1110"/>
      <c r="L566" s="1111" t="s">
        <v>16</v>
      </c>
      <c r="M566"/>
    </row>
    <row r="567" spans="1:13" ht="45">
      <c r="A567" s="1204"/>
      <c r="B567" s="1181"/>
      <c r="C567" s="511" t="s">
        <v>3</v>
      </c>
      <c r="D567" s="511" t="s">
        <v>4</v>
      </c>
      <c r="E567" s="511" t="s">
        <v>5</v>
      </c>
      <c r="F567" s="1172" t="s">
        <v>6</v>
      </c>
      <c r="G567" s="1173"/>
      <c r="H567" s="1107"/>
      <c r="I567" s="511" t="s">
        <v>17</v>
      </c>
      <c r="J567" s="511" t="s">
        <v>18</v>
      </c>
      <c r="K567" s="92" t="s">
        <v>19</v>
      </c>
      <c r="L567" s="1112"/>
      <c r="M567"/>
    </row>
    <row r="568" spans="1:13" ht="48" customHeight="1">
      <c r="A568" s="1204"/>
      <c r="B568" s="305" t="s">
        <v>115</v>
      </c>
      <c r="C568" s="276" t="s">
        <v>903</v>
      </c>
      <c r="D568" s="114">
        <v>46017</v>
      </c>
      <c r="E568" s="261" t="s">
        <v>637</v>
      </c>
      <c r="F568" s="911" t="s">
        <v>637</v>
      </c>
      <c r="G568" s="912"/>
      <c r="H568" s="512" t="s">
        <v>115</v>
      </c>
      <c r="I568" s="277" t="s">
        <v>799</v>
      </c>
      <c r="J568" s="277" t="s">
        <v>797</v>
      </c>
      <c r="K568" s="277" t="s">
        <v>798</v>
      </c>
      <c r="L568" s="363" t="s">
        <v>255</v>
      </c>
      <c r="M568"/>
    </row>
    <row r="569" spans="1:13" ht="48.75" customHeight="1">
      <c r="A569" s="1204"/>
      <c r="B569" s="1113" t="s">
        <v>904</v>
      </c>
      <c r="C569" s="1114"/>
      <c r="D569" s="1114"/>
      <c r="E569" s="1114"/>
      <c r="F569" s="1114"/>
      <c r="G569" s="1114"/>
      <c r="H569" s="1114"/>
      <c r="I569" s="1114"/>
      <c r="J569" s="1114"/>
      <c r="K569" s="1114"/>
      <c r="L569" s="1115"/>
      <c r="M569"/>
    </row>
    <row r="570" spans="1:13" ht="24.75" customHeight="1">
      <c r="A570" s="1204"/>
      <c r="B570" s="1185" t="s">
        <v>150</v>
      </c>
      <c r="C570" s="1117"/>
      <c r="D570" s="1117"/>
      <c r="E570" s="1117"/>
      <c r="F570" s="1117"/>
      <c r="G570" s="1118"/>
      <c r="H570" s="1116" t="s">
        <v>151</v>
      </c>
      <c r="I570" s="1117"/>
      <c r="J570" s="1117"/>
      <c r="K570" s="1117"/>
      <c r="L570" s="1119"/>
      <c r="M570"/>
    </row>
    <row r="571" spans="1:13" ht="23.25">
      <c r="A571" s="1204"/>
      <c r="B571" s="1192" t="s">
        <v>154</v>
      </c>
      <c r="C571" s="1174"/>
      <c r="D571" s="1174"/>
      <c r="E571" s="1174"/>
      <c r="F571" s="1174"/>
      <c r="G571" s="1175"/>
      <c r="H571" s="1094" t="s">
        <v>875</v>
      </c>
      <c r="I571" s="1095"/>
      <c r="J571" s="1095"/>
      <c r="K571" s="1095"/>
      <c r="L571" s="1105"/>
      <c r="M571"/>
    </row>
    <row r="572" spans="1:13" ht="23.25">
      <c r="A572" s="1204"/>
      <c r="B572" s="1188" t="s">
        <v>294</v>
      </c>
      <c r="C572" s="1154"/>
      <c r="D572" s="1154"/>
      <c r="E572" s="1154"/>
      <c r="F572" s="1154"/>
      <c r="G572" s="1155"/>
      <c r="H572" s="1097" t="s">
        <v>295</v>
      </c>
      <c r="I572" s="1098"/>
      <c r="J572" s="1098"/>
      <c r="K572" s="1098"/>
      <c r="L572" s="1099"/>
      <c r="M572"/>
    </row>
    <row r="573" spans="1:13" ht="23.25" customHeight="1" thickBot="1">
      <c r="A573" s="1217"/>
      <c r="B573" s="1193" t="s">
        <v>1039</v>
      </c>
      <c r="C573" s="1165"/>
      <c r="D573" s="1165"/>
      <c r="E573" s="1165"/>
      <c r="F573" s="1165"/>
      <c r="G573" s="1165"/>
      <c r="H573" s="1165"/>
      <c r="I573" s="1165"/>
      <c r="J573" s="1165"/>
      <c r="K573" s="1165"/>
      <c r="L573" s="1166"/>
      <c r="M573"/>
    </row>
    <row r="574" spans="1:13" ht="22.5">
      <c r="A574" s="1203">
        <v>68</v>
      </c>
      <c r="B574" s="1180" t="s">
        <v>1</v>
      </c>
      <c r="C574" s="1108" t="s">
        <v>13</v>
      </c>
      <c r="D574" s="1110"/>
      <c r="E574" s="1108" t="s">
        <v>223</v>
      </c>
      <c r="F574" s="1109"/>
      <c r="G574" s="1110"/>
      <c r="H574" s="1106" t="s">
        <v>14</v>
      </c>
      <c r="I574" s="1108" t="s">
        <v>15</v>
      </c>
      <c r="J574" s="1109"/>
      <c r="K574" s="1110"/>
      <c r="L574" s="1111" t="s">
        <v>16</v>
      </c>
      <c r="M574" s="529"/>
    </row>
    <row r="575" spans="1:13" ht="45">
      <c r="A575" s="1204"/>
      <c r="B575" s="1181"/>
      <c r="C575" s="511" t="s">
        <v>3</v>
      </c>
      <c r="D575" s="511" t="s">
        <v>4</v>
      </c>
      <c r="E575" s="511" t="s">
        <v>5</v>
      </c>
      <c r="F575" s="1172" t="s">
        <v>6</v>
      </c>
      <c r="G575" s="1173"/>
      <c r="H575" s="1107"/>
      <c r="I575" s="511" t="s">
        <v>17</v>
      </c>
      <c r="J575" s="511" t="s">
        <v>18</v>
      </c>
      <c r="K575" s="92" t="s">
        <v>19</v>
      </c>
      <c r="L575" s="1112"/>
      <c r="M575" s="529"/>
    </row>
    <row r="576" spans="1:13" ht="46.5">
      <c r="A576" s="1204"/>
      <c r="B576" s="305" t="s">
        <v>99</v>
      </c>
      <c r="C576" s="276" t="s">
        <v>1389</v>
      </c>
      <c r="D576" s="114">
        <v>46009</v>
      </c>
      <c r="E576" s="261" t="s">
        <v>637</v>
      </c>
      <c r="F576" s="911" t="s">
        <v>637</v>
      </c>
      <c r="G576" s="912"/>
      <c r="H576" s="512" t="s">
        <v>99</v>
      </c>
      <c r="I576" s="277" t="s">
        <v>909</v>
      </c>
      <c r="J576" s="277" t="s">
        <v>790</v>
      </c>
      <c r="K576" s="277" t="s">
        <v>907</v>
      </c>
      <c r="L576" s="363" t="s">
        <v>908</v>
      </c>
      <c r="M576" s="529"/>
    </row>
    <row r="577" spans="1:13" ht="48.75" customHeight="1">
      <c r="A577" s="1204"/>
      <c r="B577" s="1113" t="s">
        <v>906</v>
      </c>
      <c r="C577" s="1114"/>
      <c r="D577" s="1114"/>
      <c r="E577" s="1114"/>
      <c r="F577" s="1114"/>
      <c r="G577" s="1114"/>
      <c r="H577" s="1114"/>
      <c r="I577" s="1114"/>
      <c r="J577" s="1114"/>
      <c r="K577" s="1114"/>
      <c r="L577" s="1115"/>
      <c r="M577" s="529"/>
    </row>
    <row r="578" spans="1:13" ht="22.5">
      <c r="A578" s="1204"/>
      <c r="B578" s="1185" t="s">
        <v>150</v>
      </c>
      <c r="C578" s="1117"/>
      <c r="D578" s="1117"/>
      <c r="E578" s="1117"/>
      <c r="F578" s="1117"/>
      <c r="G578" s="1118"/>
      <c r="H578" s="1116" t="s">
        <v>151</v>
      </c>
      <c r="I578" s="1117"/>
      <c r="J578" s="1117"/>
      <c r="K578" s="1117"/>
      <c r="L578" s="1119"/>
      <c r="M578" s="529"/>
    </row>
    <row r="579" spans="1:13" ht="23.25">
      <c r="A579" s="1204"/>
      <c r="B579" s="1192" t="s">
        <v>154</v>
      </c>
      <c r="C579" s="1174"/>
      <c r="D579" s="1174"/>
      <c r="E579" s="1174"/>
      <c r="F579" s="1174"/>
      <c r="G579" s="1175"/>
      <c r="H579" s="1094" t="s">
        <v>875</v>
      </c>
      <c r="I579" s="1095"/>
      <c r="J579" s="1095"/>
      <c r="K579" s="1095"/>
      <c r="L579" s="1105"/>
      <c r="M579" s="529"/>
    </row>
    <row r="580" spans="1:13" ht="23.25">
      <c r="A580" s="1204"/>
      <c r="B580" s="1188" t="s">
        <v>294</v>
      </c>
      <c r="C580" s="1154"/>
      <c r="D580" s="1154"/>
      <c r="E580" s="1154"/>
      <c r="F580" s="1154"/>
      <c r="G580" s="1155"/>
      <c r="H580" s="1097" t="s">
        <v>295</v>
      </c>
      <c r="I580" s="1098"/>
      <c r="J580" s="1098"/>
      <c r="K580" s="1098"/>
      <c r="L580" s="1099"/>
      <c r="M580" s="529"/>
    </row>
    <row r="581" spans="1:13" ht="23.25" customHeight="1" thickBot="1">
      <c r="A581" s="1217"/>
      <c r="B581" s="1193" t="s">
        <v>1045</v>
      </c>
      <c r="C581" s="1165"/>
      <c r="D581" s="1165"/>
      <c r="E581" s="1165"/>
      <c r="F581" s="1165"/>
      <c r="G581" s="1165"/>
      <c r="H581" s="1165"/>
      <c r="I581" s="1165"/>
      <c r="J581" s="1165"/>
      <c r="K581" s="1165"/>
      <c r="L581" s="1166"/>
      <c r="M581" s="529"/>
    </row>
    <row r="582" spans="1:13" ht="22.5">
      <c r="A582" s="1203">
        <v>69</v>
      </c>
      <c r="B582" s="1180" t="s">
        <v>1</v>
      </c>
      <c r="C582" s="1108" t="s">
        <v>13</v>
      </c>
      <c r="D582" s="1110"/>
      <c r="E582" s="1108" t="s">
        <v>223</v>
      </c>
      <c r="F582" s="1109"/>
      <c r="G582" s="1110"/>
      <c r="H582" s="1106" t="s">
        <v>14</v>
      </c>
      <c r="I582" s="1108" t="s">
        <v>15</v>
      </c>
      <c r="J582" s="1109"/>
      <c r="K582" s="1110"/>
      <c r="L582" s="1111" t="s">
        <v>16</v>
      </c>
      <c r="M582"/>
    </row>
    <row r="583" spans="1:13" ht="45">
      <c r="A583" s="1204"/>
      <c r="B583" s="1181"/>
      <c r="C583" s="511" t="s">
        <v>3</v>
      </c>
      <c r="D583" s="511" t="s">
        <v>4</v>
      </c>
      <c r="E583" s="511" t="s">
        <v>5</v>
      </c>
      <c r="F583" s="1172" t="s">
        <v>6</v>
      </c>
      <c r="G583" s="1173"/>
      <c r="H583" s="1107"/>
      <c r="I583" s="511" t="s">
        <v>17</v>
      </c>
      <c r="J583" s="511" t="s">
        <v>18</v>
      </c>
      <c r="K583" s="92" t="s">
        <v>19</v>
      </c>
      <c r="L583" s="1112"/>
      <c r="M583"/>
    </row>
    <row r="584" spans="1:13" ht="46.5">
      <c r="A584" s="1204"/>
      <c r="B584" s="305" t="s">
        <v>110</v>
      </c>
      <c r="C584" s="276" t="s">
        <v>894</v>
      </c>
      <c r="D584" s="114">
        <v>46020</v>
      </c>
      <c r="E584" s="261" t="s">
        <v>132</v>
      </c>
      <c r="F584" s="911" t="s">
        <v>132</v>
      </c>
      <c r="G584" s="912"/>
      <c r="H584" s="512" t="s">
        <v>110</v>
      </c>
      <c r="I584" s="277" t="s">
        <v>255</v>
      </c>
      <c r="J584" s="277" t="s">
        <v>255</v>
      </c>
      <c r="K584" s="277" t="s">
        <v>255</v>
      </c>
      <c r="L584" s="363" t="s">
        <v>895</v>
      </c>
      <c r="M584"/>
    </row>
    <row r="585" spans="1:13" ht="48.75" customHeight="1">
      <c r="A585" s="1204"/>
      <c r="B585" s="1113" t="s">
        <v>913</v>
      </c>
      <c r="C585" s="1114"/>
      <c r="D585" s="1114"/>
      <c r="E585" s="1114"/>
      <c r="F585" s="1114"/>
      <c r="G585" s="1114"/>
      <c r="H585" s="1114"/>
      <c r="I585" s="1114"/>
      <c r="J585" s="1114"/>
      <c r="K585" s="1114"/>
      <c r="L585" s="1115"/>
      <c r="M585"/>
    </row>
    <row r="586" spans="1:13" ht="22.5">
      <c r="A586" s="1204"/>
      <c r="B586" s="1185" t="s">
        <v>150</v>
      </c>
      <c r="C586" s="1117"/>
      <c r="D586" s="1117"/>
      <c r="E586" s="1117"/>
      <c r="F586" s="1117"/>
      <c r="G586" s="1118"/>
      <c r="H586" s="1116" t="s">
        <v>151</v>
      </c>
      <c r="I586" s="1117"/>
      <c r="J586" s="1117"/>
      <c r="K586" s="1117"/>
      <c r="L586" s="1119"/>
      <c r="M586"/>
    </row>
    <row r="587" spans="1:13" ht="23.25">
      <c r="A587" s="1204"/>
      <c r="B587" s="1192" t="s">
        <v>154</v>
      </c>
      <c r="C587" s="1174"/>
      <c r="D587" s="1174"/>
      <c r="E587" s="1174"/>
      <c r="F587" s="1174"/>
      <c r="G587" s="1175"/>
      <c r="H587" s="1094" t="s">
        <v>896</v>
      </c>
      <c r="I587" s="1095"/>
      <c r="J587" s="1095"/>
      <c r="K587" s="1095"/>
      <c r="L587" s="1105"/>
      <c r="M587"/>
    </row>
    <row r="588" spans="1:13" ht="23.25">
      <c r="A588" s="1204"/>
      <c r="B588" s="1188" t="s">
        <v>294</v>
      </c>
      <c r="C588" s="1154"/>
      <c r="D588" s="1154"/>
      <c r="E588" s="1154"/>
      <c r="F588" s="1154"/>
      <c r="G588" s="1155"/>
      <c r="H588" s="1097" t="s">
        <v>295</v>
      </c>
      <c r="I588" s="1098"/>
      <c r="J588" s="1098"/>
      <c r="K588" s="1098"/>
      <c r="L588" s="1099"/>
      <c r="M588"/>
    </row>
    <row r="589" spans="1:13" ht="23.25" customHeight="1" thickBot="1">
      <c r="A589" s="1204"/>
      <c r="B589" s="1193" t="s">
        <v>1037</v>
      </c>
      <c r="C589" s="1165"/>
      <c r="D589" s="1165"/>
      <c r="E589" s="1165"/>
      <c r="F589" s="1165"/>
      <c r="G589" s="1165"/>
      <c r="H589" s="1165"/>
      <c r="I589" s="1165"/>
      <c r="J589" s="1165"/>
      <c r="K589" s="1165"/>
      <c r="L589" s="1166"/>
      <c r="M589"/>
    </row>
    <row r="590" spans="1:13" ht="22.5">
      <c r="A590" s="1203">
        <v>70</v>
      </c>
      <c r="B590" s="1180" t="s">
        <v>1</v>
      </c>
      <c r="C590" s="1108" t="s">
        <v>13</v>
      </c>
      <c r="D590" s="1110"/>
      <c r="E590" s="1108" t="s">
        <v>223</v>
      </c>
      <c r="F590" s="1109"/>
      <c r="G590" s="1110"/>
      <c r="H590" s="1106" t="s">
        <v>14</v>
      </c>
      <c r="I590" s="1108" t="s">
        <v>15</v>
      </c>
      <c r="J590" s="1109"/>
      <c r="K590" s="1110"/>
      <c r="L590" s="1111" t="s">
        <v>16</v>
      </c>
      <c r="M590"/>
    </row>
    <row r="591" spans="1:13" ht="45">
      <c r="A591" s="1204"/>
      <c r="B591" s="1181"/>
      <c r="C591" s="511" t="s">
        <v>3</v>
      </c>
      <c r="D591" s="511" t="s">
        <v>4</v>
      </c>
      <c r="E591" s="511" t="s">
        <v>5</v>
      </c>
      <c r="F591" s="1172" t="s">
        <v>6</v>
      </c>
      <c r="G591" s="1173"/>
      <c r="H591" s="1107"/>
      <c r="I591" s="511" t="s">
        <v>17</v>
      </c>
      <c r="J591" s="511" t="s">
        <v>18</v>
      </c>
      <c r="K591" s="92" t="s">
        <v>19</v>
      </c>
      <c r="L591" s="1112"/>
      <c r="M591"/>
    </row>
    <row r="592" spans="1:13" ht="46.5">
      <c r="A592" s="1204"/>
      <c r="B592" s="305" t="s">
        <v>100</v>
      </c>
      <c r="C592" s="276" t="s">
        <v>897</v>
      </c>
      <c r="D592" s="114">
        <v>46020</v>
      </c>
      <c r="E592" s="261" t="s">
        <v>637</v>
      </c>
      <c r="F592" s="911" t="s">
        <v>637</v>
      </c>
      <c r="G592" s="912"/>
      <c r="H592" s="512" t="s">
        <v>100</v>
      </c>
      <c r="I592" s="277" t="s">
        <v>255</v>
      </c>
      <c r="J592" s="277" t="s">
        <v>255</v>
      </c>
      <c r="K592" s="277" t="s">
        <v>255</v>
      </c>
      <c r="L592" s="363" t="s">
        <v>898</v>
      </c>
      <c r="M592"/>
    </row>
    <row r="593" spans="1:13" ht="50.25" customHeight="1">
      <c r="A593" s="1204"/>
      <c r="B593" s="1113" t="s">
        <v>904</v>
      </c>
      <c r="C593" s="1114"/>
      <c r="D593" s="1114"/>
      <c r="E593" s="1114"/>
      <c r="F593" s="1114"/>
      <c r="G593" s="1114"/>
      <c r="H593" s="1114"/>
      <c r="I593" s="1114"/>
      <c r="J593" s="1114"/>
      <c r="K593" s="1114"/>
      <c r="L593" s="1115"/>
      <c r="M593"/>
    </row>
    <row r="594" spans="1:13" ht="22.5">
      <c r="A594" s="1204"/>
      <c r="B594" s="1185" t="s">
        <v>150</v>
      </c>
      <c r="C594" s="1117"/>
      <c r="D594" s="1117"/>
      <c r="E594" s="1117"/>
      <c r="F594" s="1117"/>
      <c r="G594" s="1118"/>
      <c r="H594" s="1116" t="s">
        <v>151</v>
      </c>
      <c r="I594" s="1117"/>
      <c r="J594" s="1117"/>
      <c r="K594" s="1117"/>
      <c r="L594" s="1119"/>
      <c r="M594"/>
    </row>
    <row r="595" spans="1:13" ht="23.25">
      <c r="A595" s="1204"/>
      <c r="B595" s="1192" t="s">
        <v>154</v>
      </c>
      <c r="C595" s="1174"/>
      <c r="D595" s="1174"/>
      <c r="E595" s="1174"/>
      <c r="F595" s="1174"/>
      <c r="G595" s="1175"/>
      <c r="H595" s="1094" t="s">
        <v>890</v>
      </c>
      <c r="I595" s="1095"/>
      <c r="J595" s="1095"/>
      <c r="K595" s="1095"/>
      <c r="L595" s="1105"/>
      <c r="M595"/>
    </row>
    <row r="596" spans="1:13" ht="23.25">
      <c r="A596" s="1204"/>
      <c r="B596" s="1188" t="s">
        <v>294</v>
      </c>
      <c r="C596" s="1154"/>
      <c r="D596" s="1154"/>
      <c r="E596" s="1154"/>
      <c r="F596" s="1154"/>
      <c r="G596" s="1155"/>
      <c r="H596" s="1097" t="s">
        <v>295</v>
      </c>
      <c r="I596" s="1098"/>
      <c r="J596" s="1098"/>
      <c r="K596" s="1098"/>
      <c r="L596" s="1099"/>
      <c r="M596"/>
    </row>
    <row r="597" spans="1:13" ht="23.25" customHeight="1" thickBot="1">
      <c r="A597" s="1204"/>
      <c r="B597" s="1193" t="s">
        <v>1036</v>
      </c>
      <c r="C597" s="1165"/>
      <c r="D597" s="1165"/>
      <c r="E597" s="1165"/>
      <c r="F597" s="1165"/>
      <c r="G597" s="1165"/>
      <c r="H597" s="1165"/>
      <c r="I597" s="1165"/>
      <c r="J597" s="1165"/>
      <c r="K597" s="1165"/>
      <c r="L597" s="1166"/>
      <c r="M597"/>
    </row>
    <row r="598" spans="1:13" ht="22.5" customHeight="1">
      <c r="A598" s="1203">
        <v>71</v>
      </c>
      <c r="B598" s="1180" t="s">
        <v>1</v>
      </c>
      <c r="C598" s="1108" t="s">
        <v>13</v>
      </c>
      <c r="D598" s="1110"/>
      <c r="E598" s="1108" t="s">
        <v>223</v>
      </c>
      <c r="F598" s="1109"/>
      <c r="G598" s="1110"/>
      <c r="H598" s="1106" t="s">
        <v>14</v>
      </c>
      <c r="I598" s="1108" t="s">
        <v>15</v>
      </c>
      <c r="J598" s="1109"/>
      <c r="K598" s="1110"/>
      <c r="L598" s="1236" t="s">
        <v>16</v>
      </c>
      <c r="M598" s="558"/>
    </row>
    <row r="599" spans="1:13" ht="45" customHeight="1">
      <c r="A599" s="1204"/>
      <c r="B599" s="1181"/>
      <c r="C599" s="511" t="s">
        <v>3</v>
      </c>
      <c r="D599" s="511" t="s">
        <v>4</v>
      </c>
      <c r="E599" s="511" t="s">
        <v>5</v>
      </c>
      <c r="F599" s="1172" t="s">
        <v>6</v>
      </c>
      <c r="G599" s="1173"/>
      <c r="H599" s="1107"/>
      <c r="I599" s="511" t="s">
        <v>17</v>
      </c>
      <c r="J599" s="511" t="s">
        <v>18</v>
      </c>
      <c r="K599" s="92" t="s">
        <v>19</v>
      </c>
      <c r="L599" s="1223"/>
      <c r="M599" s="558"/>
    </row>
    <row r="600" spans="1:13" ht="46.5">
      <c r="A600" s="1204"/>
      <c r="B600" s="305" t="s">
        <v>659</v>
      </c>
      <c r="C600" s="276" t="s">
        <v>899</v>
      </c>
      <c r="D600" s="114">
        <v>46021</v>
      </c>
      <c r="E600" s="261" t="s">
        <v>637</v>
      </c>
      <c r="F600" s="911" t="s">
        <v>637</v>
      </c>
      <c r="G600" s="912"/>
      <c r="H600" s="512" t="s">
        <v>659</v>
      </c>
      <c r="I600" s="277" t="s">
        <v>255</v>
      </c>
      <c r="J600" s="277" t="s">
        <v>255</v>
      </c>
      <c r="K600" s="277" t="s">
        <v>255</v>
      </c>
      <c r="L600" s="548" t="s">
        <v>900</v>
      </c>
      <c r="M600" s="558"/>
    </row>
    <row r="601" spans="1:13" ht="48.75" customHeight="1">
      <c r="A601" s="1204"/>
      <c r="B601" s="1184" t="s">
        <v>914</v>
      </c>
      <c r="C601" s="1114"/>
      <c r="D601" s="1114"/>
      <c r="E601" s="1114"/>
      <c r="F601" s="1114"/>
      <c r="G601" s="1114"/>
      <c r="H601" s="1114"/>
      <c r="I601" s="1114"/>
      <c r="J601" s="1114"/>
      <c r="K601" s="1114"/>
      <c r="L601" s="1114"/>
      <c r="M601" s="558"/>
    </row>
    <row r="602" spans="1:13" ht="22.5" customHeight="1">
      <c r="A602" s="1204"/>
      <c r="B602" s="1185" t="s">
        <v>150</v>
      </c>
      <c r="C602" s="1117"/>
      <c r="D602" s="1117"/>
      <c r="E602" s="1117"/>
      <c r="F602" s="1117"/>
      <c r="G602" s="1118"/>
      <c r="H602" s="1116" t="s">
        <v>151</v>
      </c>
      <c r="I602" s="1117"/>
      <c r="J602" s="1117"/>
      <c r="K602" s="1117"/>
      <c r="L602" s="1117"/>
      <c r="M602" s="558"/>
    </row>
    <row r="603" spans="1:13" ht="23.25" customHeight="1">
      <c r="A603" s="1204"/>
      <c r="B603" s="1192" t="s">
        <v>154</v>
      </c>
      <c r="C603" s="1174"/>
      <c r="D603" s="1174"/>
      <c r="E603" s="1174"/>
      <c r="F603" s="1174"/>
      <c r="G603" s="1175"/>
      <c r="H603" s="1094" t="s">
        <v>901</v>
      </c>
      <c r="I603" s="1095"/>
      <c r="J603" s="1095"/>
      <c r="K603" s="1095"/>
      <c r="L603" s="1095"/>
      <c r="M603" s="558"/>
    </row>
    <row r="604" spans="1:13" ht="23.25" customHeight="1">
      <c r="A604" s="1204"/>
      <c r="B604" s="1188" t="s">
        <v>294</v>
      </c>
      <c r="C604" s="1154"/>
      <c r="D604" s="1154"/>
      <c r="E604" s="1154"/>
      <c r="F604" s="1154"/>
      <c r="G604" s="1155"/>
      <c r="H604" s="1097" t="s">
        <v>295</v>
      </c>
      <c r="I604" s="1098"/>
      <c r="J604" s="1098"/>
      <c r="K604" s="1098"/>
      <c r="L604" s="1098"/>
      <c r="M604" s="558"/>
    </row>
    <row r="605" spans="1:13" ht="23.25" customHeight="1" thickBot="1">
      <c r="A605" s="1217"/>
      <c r="B605" s="1196" t="s">
        <v>1207</v>
      </c>
      <c r="C605" s="1176"/>
      <c r="D605" s="1176"/>
      <c r="E605" s="1176"/>
      <c r="F605" s="1176"/>
      <c r="G605" s="1176"/>
      <c r="H605" s="1176"/>
      <c r="I605" s="1176"/>
      <c r="J605" s="1176"/>
      <c r="K605" s="1176"/>
      <c r="L605" s="1176"/>
      <c r="M605" s="558"/>
    </row>
    <row r="606" spans="1:13" ht="22.5">
      <c r="A606" s="1177">
        <v>72</v>
      </c>
      <c r="B606" s="1180" t="s">
        <v>1</v>
      </c>
      <c r="C606" s="1108" t="s">
        <v>13</v>
      </c>
      <c r="D606" s="1110"/>
      <c r="E606" s="1108" t="s">
        <v>223</v>
      </c>
      <c r="F606" s="1109"/>
      <c r="G606" s="1110"/>
      <c r="H606" s="1106" t="s">
        <v>14</v>
      </c>
      <c r="I606" s="1108" t="s">
        <v>15</v>
      </c>
      <c r="J606" s="1109"/>
      <c r="K606" s="1110"/>
      <c r="L606" s="1111" t="s">
        <v>16</v>
      </c>
      <c r="M606"/>
    </row>
    <row r="607" spans="1:13" ht="45">
      <c r="A607" s="1190"/>
      <c r="B607" s="1181"/>
      <c r="C607" s="513" t="s">
        <v>3</v>
      </c>
      <c r="D607" s="513" t="s">
        <v>4</v>
      </c>
      <c r="E607" s="513" t="s">
        <v>5</v>
      </c>
      <c r="F607" s="1172" t="s">
        <v>6</v>
      </c>
      <c r="G607" s="1173"/>
      <c r="H607" s="1107"/>
      <c r="I607" s="513" t="s">
        <v>17</v>
      </c>
      <c r="J607" s="513" t="s">
        <v>18</v>
      </c>
      <c r="K607" s="92" t="s">
        <v>19</v>
      </c>
      <c r="L607" s="1112"/>
      <c r="M607"/>
    </row>
    <row r="608" spans="1:13" ht="46.5">
      <c r="A608" s="1190"/>
      <c r="B608" s="305" t="s">
        <v>594</v>
      </c>
      <c r="C608" s="276" t="s">
        <v>1423</v>
      </c>
      <c r="D608" s="114">
        <v>45994</v>
      </c>
      <c r="E608" s="261" t="s">
        <v>589</v>
      </c>
      <c r="F608" s="911" t="s">
        <v>315</v>
      </c>
      <c r="G608" s="912"/>
      <c r="H608" s="396" t="s">
        <v>831</v>
      </c>
      <c r="I608" s="277" t="s">
        <v>834</v>
      </c>
      <c r="J608" s="277" t="s">
        <v>329</v>
      </c>
      <c r="K608" s="277" t="s">
        <v>835</v>
      </c>
      <c r="L608" s="382" t="s">
        <v>842</v>
      </c>
      <c r="M608"/>
    </row>
    <row r="609" spans="1:13" ht="45" customHeight="1">
      <c r="A609" s="1190"/>
      <c r="B609" s="1113" t="s">
        <v>917</v>
      </c>
      <c r="C609" s="1114"/>
      <c r="D609" s="1114"/>
      <c r="E609" s="1114"/>
      <c r="F609" s="1114"/>
      <c r="G609" s="1114"/>
      <c r="H609" s="1114"/>
      <c r="I609" s="1114"/>
      <c r="J609" s="1114"/>
      <c r="K609" s="1114"/>
      <c r="L609" s="1115"/>
      <c r="M609"/>
    </row>
    <row r="610" spans="1:13" ht="22.5">
      <c r="A610" s="1190"/>
      <c r="B610" s="1185" t="s">
        <v>150</v>
      </c>
      <c r="C610" s="1117"/>
      <c r="D610" s="1117"/>
      <c r="E610" s="1117"/>
      <c r="F610" s="1117"/>
      <c r="G610" s="1118"/>
      <c r="H610" s="1116" t="s">
        <v>151</v>
      </c>
      <c r="I610" s="1117"/>
      <c r="J610" s="1117"/>
      <c r="K610" s="1117"/>
      <c r="L610" s="1119"/>
      <c r="M610"/>
    </row>
    <row r="611" spans="1:13" ht="23.25">
      <c r="A611" s="1190"/>
      <c r="B611" s="1192" t="s">
        <v>154</v>
      </c>
      <c r="C611" s="1174"/>
      <c r="D611" s="1174"/>
      <c r="E611" s="1174"/>
      <c r="F611" s="1174"/>
      <c r="G611" s="1175"/>
      <c r="H611" s="1094" t="s">
        <v>832</v>
      </c>
      <c r="I611" s="1095"/>
      <c r="J611" s="1095"/>
      <c r="K611" s="1095"/>
      <c r="L611" s="1105"/>
      <c r="M611"/>
    </row>
    <row r="612" spans="1:13" ht="23.25">
      <c r="A612" s="1190"/>
      <c r="B612" s="1188" t="s">
        <v>294</v>
      </c>
      <c r="C612" s="1154"/>
      <c r="D612" s="1154"/>
      <c r="E612" s="1154"/>
      <c r="F612" s="1154"/>
      <c r="G612" s="1155"/>
      <c r="H612" s="1097" t="s">
        <v>295</v>
      </c>
      <c r="I612" s="1098"/>
      <c r="J612" s="1098"/>
      <c r="K612" s="1098"/>
      <c r="L612" s="1099"/>
      <c r="M612"/>
    </row>
    <row r="613" spans="1:13" ht="25.5" customHeight="1" thickBot="1">
      <c r="A613" s="1191"/>
      <c r="B613" s="1189" t="s">
        <v>1424</v>
      </c>
      <c r="C613" s="1165"/>
      <c r="D613" s="1165"/>
      <c r="E613" s="1165"/>
      <c r="F613" s="1165"/>
      <c r="G613" s="1165"/>
      <c r="H613" s="1165"/>
      <c r="I613" s="1165"/>
      <c r="J613" s="1165"/>
      <c r="K613" s="1165"/>
      <c r="L613" s="1166"/>
      <c r="M613"/>
    </row>
    <row r="614" spans="1:13" ht="22.5" customHeight="1">
      <c r="A614" s="1203">
        <v>73</v>
      </c>
      <c r="B614" s="1180" t="s">
        <v>1</v>
      </c>
      <c r="C614" s="1108" t="s">
        <v>13</v>
      </c>
      <c r="D614" s="1110"/>
      <c r="E614" s="1108" t="s">
        <v>223</v>
      </c>
      <c r="F614" s="1109"/>
      <c r="G614" s="1110"/>
      <c r="H614" s="1106" t="s">
        <v>14</v>
      </c>
      <c r="I614" s="1108" t="s">
        <v>15</v>
      </c>
      <c r="J614" s="1109"/>
      <c r="K614" s="1110"/>
      <c r="L614" s="1111" t="s">
        <v>16</v>
      </c>
      <c r="M614"/>
    </row>
    <row r="615" spans="1:13" ht="45">
      <c r="A615" s="1204"/>
      <c r="B615" s="1181"/>
      <c r="C615" s="513" t="s">
        <v>3</v>
      </c>
      <c r="D615" s="513" t="s">
        <v>4</v>
      </c>
      <c r="E615" s="513" t="s">
        <v>5</v>
      </c>
      <c r="F615" s="1172" t="s">
        <v>6</v>
      </c>
      <c r="G615" s="1173"/>
      <c r="H615" s="1107"/>
      <c r="I615" s="513" t="s">
        <v>17</v>
      </c>
      <c r="J615" s="513" t="s">
        <v>18</v>
      </c>
      <c r="K615" s="92" t="s">
        <v>19</v>
      </c>
      <c r="L615" s="1112"/>
      <c r="M615"/>
    </row>
    <row r="616" spans="1:13" ht="46.5">
      <c r="A616" s="1204"/>
      <c r="B616" s="305" t="s">
        <v>97</v>
      </c>
      <c r="C616" s="276" t="s">
        <v>884</v>
      </c>
      <c r="D616" s="114">
        <v>46018</v>
      </c>
      <c r="E616" s="261" t="s">
        <v>589</v>
      </c>
      <c r="F616" s="911" t="s">
        <v>315</v>
      </c>
      <c r="G616" s="912"/>
      <c r="H616" s="514" t="s">
        <v>97</v>
      </c>
      <c r="I616" s="277" t="s">
        <v>255</v>
      </c>
      <c r="J616" s="277" t="s">
        <v>329</v>
      </c>
      <c r="K616" s="277" t="s">
        <v>255</v>
      </c>
      <c r="L616" s="363" t="s">
        <v>885</v>
      </c>
      <c r="M616"/>
    </row>
    <row r="617" spans="1:13" ht="22.5">
      <c r="A617" s="1204"/>
      <c r="B617" s="1113" t="s">
        <v>918</v>
      </c>
      <c r="C617" s="1114"/>
      <c r="D617" s="1114"/>
      <c r="E617" s="1114"/>
      <c r="F617" s="1114"/>
      <c r="G617" s="1114"/>
      <c r="H617" s="1114"/>
      <c r="I617" s="1114"/>
      <c r="J617" s="1114"/>
      <c r="K617" s="1114"/>
      <c r="L617" s="1115"/>
      <c r="M617"/>
    </row>
    <row r="618" spans="1:13" ht="22.5">
      <c r="A618" s="1204"/>
      <c r="B618" s="1185" t="s">
        <v>150</v>
      </c>
      <c r="C618" s="1117"/>
      <c r="D618" s="1117"/>
      <c r="E618" s="1117"/>
      <c r="F618" s="1117"/>
      <c r="G618" s="1118"/>
      <c r="H618" s="1116" t="s">
        <v>151</v>
      </c>
      <c r="I618" s="1117"/>
      <c r="J618" s="1117"/>
      <c r="K618" s="1117"/>
      <c r="L618" s="1119"/>
      <c r="M618"/>
    </row>
    <row r="619" spans="1:13" ht="23.25">
      <c r="A619" s="1204"/>
      <c r="B619" s="1192" t="s">
        <v>154</v>
      </c>
      <c r="C619" s="1174"/>
      <c r="D619" s="1174"/>
      <c r="E619" s="1174"/>
      <c r="F619" s="1174"/>
      <c r="G619" s="1175"/>
      <c r="H619" s="1094" t="s">
        <v>886</v>
      </c>
      <c r="I619" s="1095"/>
      <c r="J619" s="1095"/>
      <c r="K619" s="1095"/>
      <c r="L619" s="1105"/>
      <c r="M619"/>
    </row>
    <row r="620" spans="1:13" ht="23.25">
      <c r="A620" s="1204"/>
      <c r="B620" s="1188" t="s">
        <v>296</v>
      </c>
      <c r="C620" s="1154"/>
      <c r="D620" s="1154"/>
      <c r="E620" s="1154"/>
      <c r="F620" s="1154"/>
      <c r="G620" s="1155"/>
      <c r="H620" s="1097" t="s">
        <v>295</v>
      </c>
      <c r="I620" s="1098"/>
      <c r="J620" s="1098"/>
      <c r="K620" s="1098"/>
      <c r="L620" s="1099"/>
      <c r="M620"/>
    </row>
    <row r="621" spans="1:13" ht="23.25" customHeight="1" thickBot="1">
      <c r="A621" s="1204"/>
      <c r="B621" s="1193" t="s">
        <v>2214</v>
      </c>
      <c r="C621" s="1165"/>
      <c r="D621" s="1165"/>
      <c r="E621" s="1165"/>
      <c r="F621" s="1165"/>
      <c r="G621" s="1165"/>
      <c r="H621" s="1165"/>
      <c r="I621" s="1165"/>
      <c r="J621" s="1165"/>
      <c r="K621" s="1165"/>
      <c r="L621" s="1166"/>
      <c r="M621"/>
    </row>
    <row r="622" spans="1:13" ht="22.5">
      <c r="A622" s="1203">
        <v>74</v>
      </c>
      <c r="B622" s="1180" t="s">
        <v>1</v>
      </c>
      <c r="C622" s="1108" t="s">
        <v>13</v>
      </c>
      <c r="D622" s="1110"/>
      <c r="E622" s="1108" t="s">
        <v>223</v>
      </c>
      <c r="F622" s="1109"/>
      <c r="G622" s="1110"/>
      <c r="H622" s="1106" t="s">
        <v>14</v>
      </c>
      <c r="I622" s="1108" t="s">
        <v>15</v>
      </c>
      <c r="J622" s="1109"/>
      <c r="K622" s="1110"/>
      <c r="L622" s="1111" t="s">
        <v>16</v>
      </c>
      <c r="M622"/>
    </row>
    <row r="623" spans="1:13" ht="45">
      <c r="A623" s="1204"/>
      <c r="B623" s="1181"/>
      <c r="C623" s="513" t="s">
        <v>3</v>
      </c>
      <c r="D623" s="513" t="s">
        <v>4</v>
      </c>
      <c r="E623" s="513" t="s">
        <v>5</v>
      </c>
      <c r="F623" s="1172" t="s">
        <v>6</v>
      </c>
      <c r="G623" s="1173"/>
      <c r="H623" s="1107"/>
      <c r="I623" s="513" t="s">
        <v>17</v>
      </c>
      <c r="J623" s="513" t="s">
        <v>18</v>
      </c>
      <c r="K623" s="92" t="s">
        <v>19</v>
      </c>
      <c r="L623" s="1112"/>
      <c r="M623"/>
    </row>
    <row r="624" spans="1:13" ht="46.5">
      <c r="A624" s="1204"/>
      <c r="B624" s="305" t="s">
        <v>878</v>
      </c>
      <c r="C624" s="276" t="s">
        <v>888</v>
      </c>
      <c r="D624" s="114">
        <v>46020</v>
      </c>
      <c r="E624" s="261" t="s">
        <v>589</v>
      </c>
      <c r="F624" s="911" t="s">
        <v>315</v>
      </c>
      <c r="G624" s="912"/>
      <c r="H624" s="514" t="s">
        <v>878</v>
      </c>
      <c r="I624" s="277" t="s">
        <v>255</v>
      </c>
      <c r="J624" s="277" t="s">
        <v>255</v>
      </c>
      <c r="K624" s="277" t="s">
        <v>255</v>
      </c>
      <c r="L624" s="427" t="s">
        <v>889</v>
      </c>
      <c r="M624"/>
    </row>
    <row r="625" spans="1:13" ht="22.5">
      <c r="A625" s="1204"/>
      <c r="B625" s="1113" t="s">
        <v>919</v>
      </c>
      <c r="C625" s="1114"/>
      <c r="D625" s="1114"/>
      <c r="E625" s="1114"/>
      <c r="F625" s="1114"/>
      <c r="G625" s="1114"/>
      <c r="H625" s="1114"/>
      <c r="I625" s="1114"/>
      <c r="J625" s="1114"/>
      <c r="K625" s="1114"/>
      <c r="L625" s="1115"/>
      <c r="M625"/>
    </row>
    <row r="626" spans="1:13" ht="22.5">
      <c r="A626" s="1204"/>
      <c r="B626" s="1185" t="s">
        <v>150</v>
      </c>
      <c r="C626" s="1117"/>
      <c r="D626" s="1117"/>
      <c r="E626" s="1117"/>
      <c r="F626" s="1117"/>
      <c r="G626" s="1118"/>
      <c r="H626" s="1116" t="s">
        <v>151</v>
      </c>
      <c r="I626" s="1117"/>
      <c r="J626" s="1117"/>
      <c r="K626" s="1117"/>
      <c r="L626" s="1119"/>
      <c r="M626"/>
    </row>
    <row r="627" spans="1:13" ht="23.25">
      <c r="A627" s="1204"/>
      <c r="B627" s="1192" t="s">
        <v>154</v>
      </c>
      <c r="C627" s="1174"/>
      <c r="D627" s="1174"/>
      <c r="E627" s="1174"/>
      <c r="F627" s="1174"/>
      <c r="G627" s="1175"/>
      <c r="H627" s="1094" t="s">
        <v>890</v>
      </c>
      <c r="I627" s="1095"/>
      <c r="J627" s="1095"/>
      <c r="K627" s="1095"/>
      <c r="L627" s="1105"/>
      <c r="M627"/>
    </row>
    <row r="628" spans="1:13" ht="23.25">
      <c r="A628" s="1204"/>
      <c r="B628" s="1188" t="s">
        <v>294</v>
      </c>
      <c r="C628" s="1154"/>
      <c r="D628" s="1154"/>
      <c r="E628" s="1154"/>
      <c r="F628" s="1154"/>
      <c r="G628" s="1155"/>
      <c r="H628" s="1097" t="s">
        <v>295</v>
      </c>
      <c r="I628" s="1098"/>
      <c r="J628" s="1098"/>
      <c r="K628" s="1098"/>
      <c r="L628" s="1099"/>
      <c r="M628"/>
    </row>
    <row r="629" spans="1:13" ht="22.5" customHeight="1" thickBot="1">
      <c r="A629" s="1204"/>
      <c r="B629" s="1193" t="s">
        <v>2214</v>
      </c>
      <c r="C629" s="1165"/>
      <c r="D629" s="1165"/>
      <c r="E629" s="1165"/>
      <c r="F629" s="1165"/>
      <c r="G629" s="1165"/>
      <c r="H629" s="1165"/>
      <c r="I629" s="1165"/>
      <c r="J629" s="1165"/>
      <c r="K629" s="1165"/>
      <c r="L629" s="1166"/>
      <c r="M629"/>
    </row>
    <row r="630" spans="1:13" ht="22.5">
      <c r="A630" s="1203">
        <v>75</v>
      </c>
      <c r="B630" s="1180" t="s">
        <v>1</v>
      </c>
      <c r="C630" s="1108" t="s">
        <v>13</v>
      </c>
      <c r="D630" s="1110"/>
      <c r="E630" s="1108" t="s">
        <v>223</v>
      </c>
      <c r="F630" s="1109"/>
      <c r="G630" s="1110"/>
      <c r="H630" s="1106" t="s">
        <v>14</v>
      </c>
      <c r="I630" s="1108" t="s">
        <v>15</v>
      </c>
      <c r="J630" s="1109"/>
      <c r="K630" s="1110"/>
      <c r="L630" s="1111" t="s">
        <v>16</v>
      </c>
      <c r="M630"/>
    </row>
    <row r="631" spans="1:13" ht="45">
      <c r="A631" s="1204"/>
      <c r="B631" s="1181"/>
      <c r="C631" s="513" t="s">
        <v>3</v>
      </c>
      <c r="D631" s="513" t="s">
        <v>4</v>
      </c>
      <c r="E631" s="513" t="s">
        <v>5</v>
      </c>
      <c r="F631" s="1172" t="s">
        <v>6</v>
      </c>
      <c r="G631" s="1173"/>
      <c r="H631" s="1107"/>
      <c r="I631" s="513" t="s">
        <v>17</v>
      </c>
      <c r="J631" s="513" t="s">
        <v>18</v>
      </c>
      <c r="K631" s="92" t="s">
        <v>19</v>
      </c>
      <c r="L631" s="1112"/>
      <c r="M631"/>
    </row>
    <row r="632" spans="1:13" ht="46.5">
      <c r="A632" s="1204"/>
      <c r="B632" s="305" t="s">
        <v>226</v>
      </c>
      <c r="C632" s="276" t="s">
        <v>892</v>
      </c>
      <c r="D632" s="114">
        <v>46014</v>
      </c>
      <c r="E632" s="261" t="s">
        <v>637</v>
      </c>
      <c r="F632" s="911" t="s">
        <v>637</v>
      </c>
      <c r="G632" s="912"/>
      <c r="H632" s="514" t="s">
        <v>226</v>
      </c>
      <c r="I632" s="277" t="s">
        <v>255</v>
      </c>
      <c r="J632" s="277" t="s">
        <v>255</v>
      </c>
      <c r="K632" s="277" t="s">
        <v>255</v>
      </c>
      <c r="L632" s="427" t="s">
        <v>893</v>
      </c>
      <c r="M632"/>
    </row>
    <row r="633" spans="1:13" ht="51" customHeight="1">
      <c r="A633" s="1204"/>
      <c r="B633" s="1113" t="s">
        <v>987</v>
      </c>
      <c r="C633" s="1114"/>
      <c r="D633" s="1114"/>
      <c r="E633" s="1114"/>
      <c r="F633" s="1114"/>
      <c r="G633" s="1114"/>
      <c r="H633" s="1114"/>
      <c r="I633" s="1114"/>
      <c r="J633" s="1114"/>
      <c r="K633" s="1114"/>
      <c r="L633" s="1115"/>
      <c r="M633"/>
    </row>
    <row r="634" spans="1:13" ht="22.5">
      <c r="A634" s="1204"/>
      <c r="B634" s="1185" t="s">
        <v>150</v>
      </c>
      <c r="C634" s="1117"/>
      <c r="D634" s="1117"/>
      <c r="E634" s="1117"/>
      <c r="F634" s="1117"/>
      <c r="G634" s="1118"/>
      <c r="H634" s="1116" t="s">
        <v>151</v>
      </c>
      <c r="I634" s="1117"/>
      <c r="J634" s="1117"/>
      <c r="K634" s="1117"/>
      <c r="L634" s="1119"/>
      <c r="M634"/>
    </row>
    <row r="635" spans="1:13" ht="23.25">
      <c r="A635" s="1204"/>
      <c r="B635" s="1192" t="s">
        <v>154</v>
      </c>
      <c r="C635" s="1174"/>
      <c r="D635" s="1174"/>
      <c r="E635" s="1174"/>
      <c r="F635" s="1174"/>
      <c r="G635" s="1175"/>
      <c r="H635" s="1094" t="s">
        <v>833</v>
      </c>
      <c r="I635" s="1095"/>
      <c r="J635" s="1095"/>
      <c r="K635" s="1095"/>
      <c r="L635" s="1105"/>
      <c r="M635"/>
    </row>
    <row r="636" spans="1:13" ht="23.25">
      <c r="A636" s="1204"/>
      <c r="B636" s="1188" t="s">
        <v>294</v>
      </c>
      <c r="C636" s="1154"/>
      <c r="D636" s="1154"/>
      <c r="E636" s="1154"/>
      <c r="F636" s="1154"/>
      <c r="G636" s="1155"/>
      <c r="H636" s="1097" t="s">
        <v>295</v>
      </c>
      <c r="I636" s="1098"/>
      <c r="J636" s="1098"/>
      <c r="K636" s="1098"/>
      <c r="L636" s="1099"/>
      <c r="M636"/>
    </row>
    <row r="637" spans="1:13" ht="23.25" customHeight="1" thickBot="1">
      <c r="A637" s="1204"/>
      <c r="B637" s="1193" t="s">
        <v>1034</v>
      </c>
      <c r="C637" s="1165"/>
      <c r="D637" s="1165"/>
      <c r="E637" s="1165"/>
      <c r="F637" s="1165"/>
      <c r="G637" s="1165"/>
      <c r="H637" s="1165"/>
      <c r="I637" s="1165"/>
      <c r="J637" s="1165"/>
      <c r="K637" s="1165"/>
      <c r="L637" s="1166"/>
      <c r="M637"/>
    </row>
    <row r="638" spans="1:13" ht="22.5">
      <c r="A638" s="1203">
        <v>76</v>
      </c>
      <c r="B638" s="1180" t="s">
        <v>1</v>
      </c>
      <c r="C638" s="1108" t="s">
        <v>13</v>
      </c>
      <c r="D638" s="1110"/>
      <c r="E638" s="1108" t="s">
        <v>223</v>
      </c>
      <c r="F638" s="1109"/>
      <c r="G638" s="1110"/>
      <c r="H638" s="1106" t="s">
        <v>14</v>
      </c>
      <c r="I638" s="1108" t="s">
        <v>15</v>
      </c>
      <c r="J638" s="1109"/>
      <c r="K638" s="1110"/>
      <c r="L638" s="1111" t="s">
        <v>16</v>
      </c>
      <c r="M638"/>
    </row>
    <row r="639" spans="1:13" ht="45">
      <c r="A639" s="1204"/>
      <c r="B639" s="1181"/>
      <c r="C639" s="513" t="s">
        <v>3</v>
      </c>
      <c r="D639" s="513" t="s">
        <v>4</v>
      </c>
      <c r="E639" s="513" t="s">
        <v>5</v>
      </c>
      <c r="F639" s="1172" t="s">
        <v>6</v>
      </c>
      <c r="G639" s="1173"/>
      <c r="H639" s="1107"/>
      <c r="I639" s="513" t="s">
        <v>17</v>
      </c>
      <c r="J639" s="513" t="s">
        <v>18</v>
      </c>
      <c r="K639" s="92" t="s">
        <v>19</v>
      </c>
      <c r="L639" s="1112"/>
      <c r="M639"/>
    </row>
    <row r="640" spans="1:13" ht="46.5">
      <c r="A640" s="1204"/>
      <c r="B640" s="305" t="s">
        <v>977</v>
      </c>
      <c r="C640" s="276" t="s">
        <v>978</v>
      </c>
      <c r="D640" s="114">
        <v>46023</v>
      </c>
      <c r="E640" s="261" t="s">
        <v>637</v>
      </c>
      <c r="F640" s="911" t="s">
        <v>637</v>
      </c>
      <c r="G640" s="912"/>
      <c r="H640" s="514" t="s">
        <v>977</v>
      </c>
      <c r="I640" s="277" t="s">
        <v>981</v>
      </c>
      <c r="J640" s="277" t="s">
        <v>979</v>
      </c>
      <c r="K640" s="277" t="s">
        <v>982</v>
      </c>
      <c r="L640" s="427" t="s">
        <v>983</v>
      </c>
      <c r="M640"/>
    </row>
    <row r="641" spans="1:13" ht="45" customHeight="1">
      <c r="A641" s="1204"/>
      <c r="B641" s="1113" t="s">
        <v>988</v>
      </c>
      <c r="C641" s="1114"/>
      <c r="D641" s="1114"/>
      <c r="E641" s="1114"/>
      <c r="F641" s="1114"/>
      <c r="G641" s="1114"/>
      <c r="H641" s="1114"/>
      <c r="I641" s="1114"/>
      <c r="J641" s="1114"/>
      <c r="K641" s="1114"/>
      <c r="L641" s="1115"/>
      <c r="M641"/>
    </row>
    <row r="642" spans="1:13" ht="22.5">
      <c r="A642" s="1204"/>
      <c r="B642" s="1185" t="s">
        <v>150</v>
      </c>
      <c r="C642" s="1117"/>
      <c r="D642" s="1117"/>
      <c r="E642" s="1117"/>
      <c r="F642" s="1117"/>
      <c r="G642" s="1118"/>
      <c r="H642" s="1116" t="s">
        <v>151</v>
      </c>
      <c r="I642" s="1117"/>
      <c r="J642" s="1117"/>
      <c r="K642" s="1117"/>
      <c r="L642" s="1119"/>
      <c r="M642"/>
    </row>
    <row r="643" spans="1:13" ht="23.25">
      <c r="A643" s="1204"/>
      <c r="B643" s="1192" t="s">
        <v>154</v>
      </c>
      <c r="C643" s="1174"/>
      <c r="D643" s="1174"/>
      <c r="E643" s="1174"/>
      <c r="F643" s="1174"/>
      <c r="G643" s="1175"/>
      <c r="H643" s="1094" t="s">
        <v>980</v>
      </c>
      <c r="I643" s="1095"/>
      <c r="J643" s="1095"/>
      <c r="K643" s="1095"/>
      <c r="L643" s="1105"/>
      <c r="M643"/>
    </row>
    <row r="644" spans="1:13" ht="23.25">
      <c r="A644" s="1204"/>
      <c r="B644" s="1188" t="s">
        <v>294</v>
      </c>
      <c r="C644" s="1154"/>
      <c r="D644" s="1154"/>
      <c r="E644" s="1154"/>
      <c r="F644" s="1154"/>
      <c r="G644" s="1155"/>
      <c r="H644" s="1097" t="s">
        <v>295</v>
      </c>
      <c r="I644" s="1098"/>
      <c r="J644" s="1098"/>
      <c r="K644" s="1098"/>
      <c r="L644" s="1099"/>
      <c r="M644"/>
    </row>
    <row r="645" spans="1:13" ht="25.5" customHeight="1" thickBot="1">
      <c r="A645" s="1204"/>
      <c r="B645" s="1193" t="s">
        <v>1035</v>
      </c>
      <c r="C645" s="1165"/>
      <c r="D645" s="1165"/>
      <c r="E645" s="1165"/>
      <c r="F645" s="1165"/>
      <c r="G645" s="1165"/>
      <c r="H645" s="1165"/>
      <c r="I645" s="1165"/>
      <c r="J645" s="1165"/>
      <c r="K645" s="1165"/>
      <c r="L645" s="1166"/>
      <c r="M645"/>
    </row>
    <row r="646" spans="1:13" s="89" customFormat="1" ht="33.75" customHeight="1" outlineLevel="1">
      <c r="A646" s="1203">
        <v>77</v>
      </c>
      <c r="B646" s="1180" t="s">
        <v>1</v>
      </c>
      <c r="C646" s="1108" t="s">
        <v>13</v>
      </c>
      <c r="D646" s="1110"/>
      <c r="E646" s="1108" t="s">
        <v>223</v>
      </c>
      <c r="F646" s="1109"/>
      <c r="G646" s="1110"/>
      <c r="H646" s="1106" t="s">
        <v>14</v>
      </c>
      <c r="I646" s="1108" t="s">
        <v>15</v>
      </c>
      <c r="J646" s="1109"/>
      <c r="K646" s="1110"/>
      <c r="L646" s="1111" t="s">
        <v>16</v>
      </c>
      <c r="M646" s="529"/>
    </row>
    <row r="647" spans="1:13" s="89" customFormat="1" ht="60" customHeight="1" outlineLevel="1">
      <c r="A647" s="1204"/>
      <c r="B647" s="1181"/>
      <c r="C647" s="524" t="s">
        <v>3</v>
      </c>
      <c r="D647" s="524" t="s">
        <v>4</v>
      </c>
      <c r="E647" s="524" t="s">
        <v>5</v>
      </c>
      <c r="F647" s="1172" t="s">
        <v>6</v>
      </c>
      <c r="G647" s="1173"/>
      <c r="H647" s="1107"/>
      <c r="I647" s="524" t="s">
        <v>17</v>
      </c>
      <c r="J647" s="524" t="s">
        <v>18</v>
      </c>
      <c r="K647" s="92" t="s">
        <v>19</v>
      </c>
      <c r="L647" s="1112"/>
      <c r="M647" s="529"/>
    </row>
    <row r="648" spans="1:13" s="89" customFormat="1" ht="60" customHeight="1" outlineLevel="1">
      <c r="A648" s="1204"/>
      <c r="B648" s="305" t="s">
        <v>102</v>
      </c>
      <c r="C648" s="276" t="s">
        <v>1000</v>
      </c>
      <c r="D648" s="114">
        <v>46028</v>
      </c>
      <c r="E648" s="261" t="s">
        <v>775</v>
      </c>
      <c r="F648" s="911" t="s">
        <v>592</v>
      </c>
      <c r="G648" s="912"/>
      <c r="H648" s="525" t="s">
        <v>102</v>
      </c>
      <c r="I648" s="277" t="s">
        <v>1004</v>
      </c>
      <c r="J648" s="277" t="s">
        <v>1003</v>
      </c>
      <c r="K648" s="277" t="s">
        <v>1002</v>
      </c>
      <c r="L648" s="363" t="s">
        <v>257</v>
      </c>
      <c r="M648" s="529"/>
    </row>
    <row r="649" spans="1:13" s="89" customFormat="1" ht="39" customHeight="1" outlineLevel="1">
      <c r="A649" s="1204"/>
      <c r="B649" s="1113" t="s">
        <v>1024</v>
      </c>
      <c r="C649" s="1114"/>
      <c r="D649" s="1114"/>
      <c r="E649" s="1114"/>
      <c r="F649" s="1114"/>
      <c r="G649" s="1114"/>
      <c r="H649" s="1114"/>
      <c r="I649" s="1114"/>
      <c r="J649" s="1114"/>
      <c r="K649" s="1114"/>
      <c r="L649" s="1115"/>
      <c r="M649" s="529"/>
    </row>
    <row r="650" spans="1:13" s="89" customFormat="1" ht="28.5" customHeight="1" outlineLevel="1">
      <c r="A650" s="1204"/>
      <c r="B650" s="1185" t="s">
        <v>150</v>
      </c>
      <c r="C650" s="1117"/>
      <c r="D650" s="1117"/>
      <c r="E650" s="1117"/>
      <c r="F650" s="1117"/>
      <c r="G650" s="1118"/>
      <c r="H650" s="1116" t="s">
        <v>151</v>
      </c>
      <c r="I650" s="1117"/>
      <c r="J650" s="1117"/>
      <c r="K650" s="1117"/>
      <c r="L650" s="1119"/>
      <c r="M650" s="529"/>
    </row>
    <row r="651" spans="1:13" s="89" customFormat="1" ht="33" customHeight="1" outlineLevel="1">
      <c r="A651" s="1204"/>
      <c r="B651" s="1192" t="s">
        <v>154</v>
      </c>
      <c r="C651" s="1174"/>
      <c r="D651" s="1174"/>
      <c r="E651" s="1174"/>
      <c r="F651" s="1174"/>
      <c r="G651" s="1175"/>
      <c r="H651" s="1094" t="s">
        <v>1001</v>
      </c>
      <c r="I651" s="1095"/>
      <c r="J651" s="1095"/>
      <c r="K651" s="1095"/>
      <c r="L651" s="1105"/>
      <c r="M651" s="529"/>
    </row>
    <row r="652" spans="1:13" s="89" customFormat="1" ht="33" customHeight="1" outlineLevel="1">
      <c r="A652" s="1204"/>
      <c r="B652" s="1188" t="s">
        <v>294</v>
      </c>
      <c r="C652" s="1154"/>
      <c r="D652" s="1154"/>
      <c r="E652" s="1154"/>
      <c r="F652" s="1154"/>
      <c r="G652" s="1155"/>
      <c r="H652" s="1097" t="s">
        <v>295</v>
      </c>
      <c r="I652" s="1098"/>
      <c r="J652" s="1098"/>
      <c r="K652" s="1098"/>
      <c r="L652" s="1099"/>
      <c r="M652" s="529"/>
    </row>
    <row r="653" spans="1:13" s="89" customFormat="1" ht="23.25" customHeight="1" outlineLevel="1" thickBot="1">
      <c r="A653" s="1204"/>
      <c r="B653" s="1193" t="s">
        <v>1046</v>
      </c>
      <c r="C653" s="1165"/>
      <c r="D653" s="1165"/>
      <c r="E653" s="1165"/>
      <c r="F653" s="1165"/>
      <c r="G653" s="1165"/>
      <c r="H653" s="1165"/>
      <c r="I653" s="1165"/>
      <c r="J653" s="1165"/>
      <c r="K653" s="1165"/>
      <c r="L653" s="1166"/>
      <c r="M653" s="529"/>
    </row>
    <row r="654" spans="1:13" ht="22.5">
      <c r="A654" s="1203">
        <v>78</v>
      </c>
      <c r="B654" s="1180" t="s">
        <v>1</v>
      </c>
      <c r="C654" s="1108" t="s">
        <v>13</v>
      </c>
      <c r="D654" s="1110"/>
      <c r="E654" s="1108" t="s">
        <v>223</v>
      </c>
      <c r="F654" s="1109"/>
      <c r="G654" s="1110"/>
      <c r="H654" s="1106" t="s">
        <v>14</v>
      </c>
      <c r="I654" s="1108" t="s">
        <v>15</v>
      </c>
      <c r="J654" s="1109"/>
      <c r="K654" s="1110"/>
      <c r="L654" s="1111" t="s">
        <v>16</v>
      </c>
    </row>
    <row r="655" spans="1:13" ht="45">
      <c r="A655" s="1204"/>
      <c r="B655" s="1181"/>
      <c r="C655" s="541" t="s">
        <v>3</v>
      </c>
      <c r="D655" s="541" t="s">
        <v>4</v>
      </c>
      <c r="E655" s="541" t="s">
        <v>5</v>
      </c>
      <c r="F655" s="1172" t="s">
        <v>6</v>
      </c>
      <c r="G655" s="1173"/>
      <c r="H655" s="1107"/>
      <c r="I655" s="541" t="s">
        <v>17</v>
      </c>
      <c r="J655" s="541" t="s">
        <v>18</v>
      </c>
      <c r="K655" s="92" t="s">
        <v>19</v>
      </c>
      <c r="L655" s="1112"/>
    </row>
    <row r="656" spans="1:13" ht="46.5">
      <c r="A656" s="1204"/>
      <c r="B656" s="305" t="s">
        <v>977</v>
      </c>
      <c r="C656" s="276" t="s">
        <v>1055</v>
      </c>
      <c r="D656" s="114">
        <v>46035</v>
      </c>
      <c r="E656" s="261" t="s">
        <v>849</v>
      </c>
      <c r="F656" s="911" t="s">
        <v>1056</v>
      </c>
      <c r="G656" s="912"/>
      <c r="H656" s="540" t="s">
        <v>977</v>
      </c>
      <c r="I656" s="277" t="s">
        <v>257</v>
      </c>
      <c r="J656" s="539" t="s">
        <v>257</v>
      </c>
      <c r="K656" s="539" t="s">
        <v>257</v>
      </c>
      <c r="L656" s="363" t="s">
        <v>1057</v>
      </c>
    </row>
    <row r="657" spans="1:13" ht="22.5">
      <c r="A657" s="1204"/>
      <c r="B657" s="1113" t="s">
        <v>1099</v>
      </c>
      <c r="C657" s="1114"/>
      <c r="D657" s="1114"/>
      <c r="E657" s="1114"/>
      <c r="F657" s="1114"/>
      <c r="G657" s="1114"/>
      <c r="H657" s="1114"/>
      <c r="I657" s="1114"/>
      <c r="J657" s="1114"/>
      <c r="K657" s="1114"/>
      <c r="L657" s="1115"/>
    </row>
    <row r="658" spans="1:13" ht="22.5">
      <c r="A658" s="1204"/>
      <c r="B658" s="1185" t="s">
        <v>150</v>
      </c>
      <c r="C658" s="1117"/>
      <c r="D658" s="1117"/>
      <c r="E658" s="1117"/>
      <c r="F658" s="1117"/>
      <c r="G658" s="1118"/>
      <c r="H658" s="1116" t="s">
        <v>151</v>
      </c>
      <c r="I658" s="1117"/>
      <c r="J658" s="1117"/>
      <c r="K658" s="1117"/>
      <c r="L658" s="1119"/>
    </row>
    <row r="659" spans="1:13" ht="23.25">
      <c r="A659" s="1204"/>
      <c r="B659" s="1192" t="s">
        <v>154</v>
      </c>
      <c r="C659" s="1174"/>
      <c r="D659" s="1174"/>
      <c r="E659" s="1174"/>
      <c r="F659" s="1174"/>
      <c r="G659" s="1175"/>
      <c r="H659" s="1094" t="s">
        <v>1058</v>
      </c>
      <c r="I659" s="1095"/>
      <c r="J659" s="1095"/>
      <c r="K659" s="1095"/>
      <c r="L659" s="1105"/>
    </row>
    <row r="660" spans="1:13" ht="23.25">
      <c r="A660" s="1204"/>
      <c r="B660" s="1188" t="s">
        <v>294</v>
      </c>
      <c r="C660" s="1154"/>
      <c r="D660" s="1154"/>
      <c r="E660" s="1154"/>
      <c r="F660" s="1154"/>
      <c r="G660" s="1155"/>
      <c r="H660" s="1097" t="s">
        <v>295</v>
      </c>
      <c r="I660" s="1098"/>
      <c r="J660" s="1098"/>
      <c r="K660" s="1098"/>
      <c r="L660" s="1099"/>
    </row>
    <row r="661" spans="1:13" ht="23.25" customHeight="1" thickBot="1">
      <c r="A661" s="1204"/>
      <c r="B661" s="1193" t="s">
        <v>1100</v>
      </c>
      <c r="C661" s="1165"/>
      <c r="D661" s="1165"/>
      <c r="E661" s="1165"/>
      <c r="F661" s="1165"/>
      <c r="G661" s="1165"/>
      <c r="H661" s="1165"/>
      <c r="I661" s="1165"/>
      <c r="J661" s="1165"/>
      <c r="K661" s="1165"/>
      <c r="L661" s="1166"/>
    </row>
    <row r="662" spans="1:13" ht="22.5">
      <c r="A662" s="1203">
        <v>79</v>
      </c>
      <c r="B662" s="1180" t="s">
        <v>1</v>
      </c>
      <c r="C662" s="1108" t="s">
        <v>13</v>
      </c>
      <c r="D662" s="1110"/>
      <c r="E662" s="1108" t="s">
        <v>223</v>
      </c>
      <c r="F662" s="1109"/>
      <c r="G662" s="1110"/>
      <c r="H662" s="1106" t="s">
        <v>14</v>
      </c>
      <c r="I662" s="1108" t="s">
        <v>15</v>
      </c>
      <c r="J662" s="1109"/>
      <c r="K662" s="1110"/>
      <c r="L662" s="1111" t="s">
        <v>16</v>
      </c>
    </row>
    <row r="663" spans="1:13" ht="45">
      <c r="A663" s="1204"/>
      <c r="B663" s="1181"/>
      <c r="C663" s="543" t="s">
        <v>3</v>
      </c>
      <c r="D663" s="543" t="s">
        <v>4</v>
      </c>
      <c r="E663" s="543" t="s">
        <v>5</v>
      </c>
      <c r="F663" s="1172" t="s">
        <v>6</v>
      </c>
      <c r="G663" s="1173"/>
      <c r="H663" s="1107"/>
      <c r="I663" s="543" t="s">
        <v>17</v>
      </c>
      <c r="J663" s="543" t="s">
        <v>18</v>
      </c>
      <c r="K663" s="92" t="s">
        <v>19</v>
      </c>
      <c r="L663" s="1112"/>
    </row>
    <row r="664" spans="1:13" ht="46.5">
      <c r="A664" s="1204"/>
      <c r="B664" s="305" t="s">
        <v>579</v>
      </c>
      <c r="C664" s="276" t="s">
        <v>1069</v>
      </c>
      <c r="D664" s="114">
        <v>46035</v>
      </c>
      <c r="E664" s="261" t="s">
        <v>1084</v>
      </c>
      <c r="F664" s="911" t="s">
        <v>1085</v>
      </c>
      <c r="G664" s="912"/>
      <c r="H664" s="542" t="s">
        <v>579</v>
      </c>
      <c r="I664" s="277" t="s">
        <v>257</v>
      </c>
      <c r="J664" s="277" t="s">
        <v>257</v>
      </c>
      <c r="K664" s="277" t="s">
        <v>257</v>
      </c>
      <c r="L664" s="363" t="s">
        <v>1070</v>
      </c>
    </row>
    <row r="665" spans="1:13" ht="48.75" customHeight="1">
      <c r="A665" s="1204"/>
      <c r="B665" s="1113" t="s">
        <v>1104</v>
      </c>
      <c r="C665" s="1114"/>
      <c r="D665" s="1114"/>
      <c r="E665" s="1114"/>
      <c r="F665" s="1114"/>
      <c r="G665" s="1114"/>
      <c r="H665" s="1114"/>
      <c r="I665" s="1114"/>
      <c r="J665" s="1114"/>
      <c r="K665" s="1114"/>
      <c r="L665" s="1115"/>
    </row>
    <row r="666" spans="1:13" ht="22.5">
      <c r="A666" s="1204"/>
      <c r="B666" s="1185" t="s">
        <v>150</v>
      </c>
      <c r="C666" s="1117"/>
      <c r="D666" s="1117"/>
      <c r="E666" s="1117"/>
      <c r="F666" s="1117"/>
      <c r="G666" s="1118"/>
      <c r="H666" s="1116" t="s">
        <v>151</v>
      </c>
      <c r="I666" s="1117"/>
      <c r="J666" s="1117"/>
      <c r="K666" s="1117"/>
      <c r="L666" s="1119"/>
    </row>
    <row r="667" spans="1:13" ht="23.25">
      <c r="A667" s="1204"/>
      <c r="B667" s="1192" t="s">
        <v>154</v>
      </c>
      <c r="C667" s="1174"/>
      <c r="D667" s="1174"/>
      <c r="E667" s="1174"/>
      <c r="F667" s="1174"/>
      <c r="G667" s="1175"/>
      <c r="H667" s="1094" t="s">
        <v>1058</v>
      </c>
      <c r="I667" s="1095"/>
      <c r="J667" s="1095"/>
      <c r="K667" s="1095"/>
      <c r="L667" s="1105"/>
    </row>
    <row r="668" spans="1:13" ht="23.25">
      <c r="A668" s="1204"/>
      <c r="B668" s="1188" t="s">
        <v>294</v>
      </c>
      <c r="C668" s="1154"/>
      <c r="D668" s="1154"/>
      <c r="E668" s="1154"/>
      <c r="F668" s="1154"/>
      <c r="G668" s="1155"/>
      <c r="H668" s="1097" t="s">
        <v>295</v>
      </c>
      <c r="I668" s="1098"/>
      <c r="J668" s="1098"/>
      <c r="K668" s="1098"/>
      <c r="L668" s="1099"/>
    </row>
    <row r="669" spans="1:13" ht="23.25" customHeight="1" thickBot="1">
      <c r="A669" s="1204"/>
      <c r="B669" s="1193" t="s">
        <v>1115</v>
      </c>
      <c r="C669" s="1165"/>
      <c r="D669" s="1165"/>
      <c r="E669" s="1165"/>
      <c r="F669" s="1165"/>
      <c r="G669" s="1165"/>
      <c r="H669" s="1165"/>
      <c r="I669" s="1165"/>
      <c r="J669" s="1165"/>
      <c r="K669" s="1165"/>
      <c r="L669" s="1166"/>
    </row>
    <row r="670" spans="1:13" s="90" customFormat="1" ht="23.25" customHeight="1" outlineLevel="1">
      <c r="A670" s="1203">
        <v>80</v>
      </c>
      <c r="B670" s="1180" t="s">
        <v>1</v>
      </c>
      <c r="C670" s="1108" t="s">
        <v>13</v>
      </c>
      <c r="D670" s="1110"/>
      <c r="E670" s="1108" t="s">
        <v>223</v>
      </c>
      <c r="F670" s="1109"/>
      <c r="G670" s="1110"/>
      <c r="H670" s="1106" t="s">
        <v>14</v>
      </c>
      <c r="I670" s="1108" t="s">
        <v>15</v>
      </c>
      <c r="J670" s="1109"/>
      <c r="K670" s="1110"/>
      <c r="L670" s="1111" t="s">
        <v>16</v>
      </c>
      <c r="M670"/>
    </row>
    <row r="671" spans="1:13" s="90" customFormat="1" ht="45" outlineLevel="1">
      <c r="A671" s="1204"/>
      <c r="B671" s="1181"/>
      <c r="C671" s="545" t="s">
        <v>3</v>
      </c>
      <c r="D671" s="545" t="s">
        <v>4</v>
      </c>
      <c r="E671" s="545" t="s">
        <v>5</v>
      </c>
      <c r="F671" s="1172" t="s">
        <v>6</v>
      </c>
      <c r="G671" s="1173"/>
      <c r="H671" s="1107"/>
      <c r="I671" s="545" t="s">
        <v>17</v>
      </c>
      <c r="J671" s="545" t="s">
        <v>18</v>
      </c>
      <c r="K671" s="92" t="s">
        <v>19</v>
      </c>
      <c r="L671" s="1112"/>
      <c r="M671"/>
    </row>
    <row r="672" spans="1:13" s="90" customFormat="1" ht="248.25" customHeight="1" outlineLevel="1">
      <c r="A672" s="1204"/>
      <c r="B672" s="305" t="s">
        <v>226</v>
      </c>
      <c r="C672" s="276" t="s">
        <v>989</v>
      </c>
      <c r="D672" s="114">
        <v>46021</v>
      </c>
      <c r="E672" s="261" t="s">
        <v>997</v>
      </c>
      <c r="F672" s="911" t="s">
        <v>991</v>
      </c>
      <c r="G672" s="912"/>
      <c r="H672" s="546" t="s">
        <v>1006</v>
      </c>
      <c r="I672" s="277" t="s">
        <v>257</v>
      </c>
      <c r="J672" s="544" t="s">
        <v>257</v>
      </c>
      <c r="K672" s="544" t="s">
        <v>257</v>
      </c>
      <c r="L672" s="547" t="s">
        <v>990</v>
      </c>
      <c r="M672"/>
    </row>
    <row r="673" spans="1:13" s="90" customFormat="1" ht="29.25" customHeight="1" outlineLevel="1">
      <c r="A673" s="1204"/>
      <c r="B673" s="1113" t="s">
        <v>1151</v>
      </c>
      <c r="C673" s="1114"/>
      <c r="D673" s="1114"/>
      <c r="E673" s="1114"/>
      <c r="F673" s="1114"/>
      <c r="G673" s="1114"/>
      <c r="H673" s="1114"/>
      <c r="I673" s="1114"/>
      <c r="J673" s="1114"/>
      <c r="K673" s="1114"/>
      <c r="L673" s="1115"/>
      <c r="M673"/>
    </row>
    <row r="674" spans="1:13" s="90" customFormat="1" ht="26.25" customHeight="1" outlineLevel="1">
      <c r="A674" s="1204"/>
      <c r="B674" s="1185" t="s">
        <v>150</v>
      </c>
      <c r="C674" s="1117"/>
      <c r="D674" s="1117"/>
      <c r="E674" s="1117"/>
      <c r="F674" s="1117"/>
      <c r="G674" s="1118"/>
      <c r="H674" s="1116" t="s">
        <v>151</v>
      </c>
      <c r="I674" s="1117"/>
      <c r="J674" s="1117"/>
      <c r="K674" s="1117"/>
      <c r="L674" s="1119"/>
      <c r="M674"/>
    </row>
    <row r="675" spans="1:13" s="90" customFormat="1" ht="26.25" customHeight="1" outlineLevel="1">
      <c r="A675" s="1204"/>
      <c r="B675" s="1192" t="s">
        <v>154</v>
      </c>
      <c r="C675" s="1174"/>
      <c r="D675" s="1174"/>
      <c r="E675" s="1174"/>
      <c r="F675" s="1174"/>
      <c r="G675" s="1175"/>
      <c r="H675" s="1094" t="s">
        <v>890</v>
      </c>
      <c r="I675" s="1095"/>
      <c r="J675" s="1095"/>
      <c r="K675" s="1095"/>
      <c r="L675" s="1105"/>
      <c r="M675"/>
    </row>
    <row r="676" spans="1:13" s="90" customFormat="1" ht="48" customHeight="1" outlineLevel="1">
      <c r="A676" s="1204"/>
      <c r="B676" s="1186" t="s">
        <v>1256</v>
      </c>
      <c r="C676" s="1098"/>
      <c r="D676" s="1098"/>
      <c r="E676" s="1098"/>
      <c r="F676" s="1098"/>
      <c r="G676" s="1187"/>
      <c r="H676" s="1097" t="s">
        <v>999</v>
      </c>
      <c r="I676" s="1098"/>
      <c r="J676" s="1098"/>
      <c r="K676" s="1098"/>
      <c r="L676" s="1099"/>
      <c r="M676"/>
    </row>
    <row r="677" spans="1:13" s="90" customFormat="1" ht="24.75" customHeight="1" outlineLevel="1">
      <c r="A677" s="1204"/>
      <c r="B677" s="1188" t="s">
        <v>294</v>
      </c>
      <c r="C677" s="1154"/>
      <c r="D677" s="1154"/>
      <c r="E677" s="1154"/>
      <c r="F677" s="1154"/>
      <c r="G677" s="1155"/>
      <c r="H677" s="1097" t="s">
        <v>295</v>
      </c>
      <c r="I677" s="1098"/>
      <c r="J677" s="1098"/>
      <c r="K677" s="1098"/>
      <c r="L677" s="1099"/>
      <c r="M677"/>
    </row>
    <row r="678" spans="1:13" s="90" customFormat="1" ht="33.75" customHeight="1" outlineLevel="1" thickBot="1">
      <c r="A678" s="1304"/>
      <c r="B678" s="1193" t="s">
        <v>1954</v>
      </c>
      <c r="C678" s="1165"/>
      <c r="D678" s="1165"/>
      <c r="E678" s="1165"/>
      <c r="F678" s="1165"/>
      <c r="G678" s="1165"/>
      <c r="H678" s="1165"/>
      <c r="I678" s="1165"/>
      <c r="J678" s="1165"/>
      <c r="K678" s="1165"/>
      <c r="L678" s="1166"/>
      <c r="M678"/>
    </row>
    <row r="679" spans="1:13" ht="22.5" customHeight="1">
      <c r="A679" s="1203">
        <v>81</v>
      </c>
      <c r="B679" s="1180" t="s">
        <v>1</v>
      </c>
      <c r="C679" s="1108" t="s">
        <v>13</v>
      </c>
      <c r="D679" s="1110"/>
      <c r="E679" s="1108" t="s">
        <v>223</v>
      </c>
      <c r="F679" s="1109"/>
      <c r="G679" s="1110"/>
      <c r="H679" s="1106" t="s">
        <v>14</v>
      </c>
      <c r="I679" s="1108" t="s">
        <v>15</v>
      </c>
      <c r="J679" s="1109"/>
      <c r="K679" s="1110"/>
      <c r="L679" s="1111" t="s">
        <v>16</v>
      </c>
      <c r="M679"/>
    </row>
    <row r="680" spans="1:13" ht="45">
      <c r="A680" s="1204"/>
      <c r="B680" s="1181"/>
      <c r="C680" s="552" t="s">
        <v>3</v>
      </c>
      <c r="D680" s="552" t="s">
        <v>4</v>
      </c>
      <c r="E680" s="552" t="s">
        <v>5</v>
      </c>
      <c r="F680" s="1172" t="s">
        <v>6</v>
      </c>
      <c r="G680" s="1173"/>
      <c r="H680" s="1107"/>
      <c r="I680" s="552" t="s">
        <v>17</v>
      </c>
      <c r="J680" s="552" t="s">
        <v>18</v>
      </c>
      <c r="K680" s="92" t="s">
        <v>19</v>
      </c>
      <c r="L680" s="1112"/>
      <c r="M680"/>
    </row>
    <row r="681" spans="1:13" ht="46.5">
      <c r="A681" s="1204"/>
      <c r="B681" s="305" t="s">
        <v>1062</v>
      </c>
      <c r="C681" s="276">
        <v>1</v>
      </c>
      <c r="D681" s="114">
        <v>46035</v>
      </c>
      <c r="E681" s="261" t="s">
        <v>1094</v>
      </c>
      <c r="F681" s="911" t="s">
        <v>592</v>
      </c>
      <c r="G681" s="912"/>
      <c r="H681" s="551" t="s">
        <v>1062</v>
      </c>
      <c r="I681" s="277" t="s">
        <v>1165</v>
      </c>
      <c r="J681" s="550" t="s">
        <v>1163</v>
      </c>
      <c r="K681" s="550" t="s">
        <v>1164</v>
      </c>
      <c r="L681" s="363" t="s">
        <v>1063</v>
      </c>
      <c r="M681"/>
    </row>
    <row r="682" spans="1:13" ht="22.5">
      <c r="A682" s="1204"/>
      <c r="B682" s="1113" t="s">
        <v>610</v>
      </c>
      <c r="C682" s="1114"/>
      <c r="D682" s="1114"/>
      <c r="E682" s="1114"/>
      <c r="F682" s="1114"/>
      <c r="G682" s="1114"/>
      <c r="H682" s="1114"/>
      <c r="I682" s="1114"/>
      <c r="J682" s="1114"/>
      <c r="K682" s="1114"/>
      <c r="L682" s="1115"/>
      <c r="M682"/>
    </row>
    <row r="683" spans="1:13" ht="22.5">
      <c r="A683" s="1204"/>
      <c r="B683" s="1185" t="s">
        <v>150</v>
      </c>
      <c r="C683" s="1117"/>
      <c r="D683" s="1117"/>
      <c r="E683" s="1117"/>
      <c r="F683" s="1117"/>
      <c r="G683" s="1118"/>
      <c r="H683" s="1116" t="s">
        <v>151</v>
      </c>
      <c r="I683" s="1117"/>
      <c r="J683" s="1117"/>
      <c r="K683" s="1117"/>
      <c r="L683" s="1119"/>
      <c r="M683"/>
    </row>
    <row r="684" spans="1:13" ht="23.25">
      <c r="A684" s="1204"/>
      <c r="B684" s="1192" t="s">
        <v>154</v>
      </c>
      <c r="C684" s="1174"/>
      <c r="D684" s="1174"/>
      <c r="E684" s="1174"/>
      <c r="F684" s="1174"/>
      <c r="G684" s="1175"/>
      <c r="H684" s="1094" t="s">
        <v>1058</v>
      </c>
      <c r="I684" s="1095"/>
      <c r="J684" s="1095"/>
      <c r="K684" s="1095"/>
      <c r="L684" s="1105"/>
      <c r="M684"/>
    </row>
    <row r="685" spans="1:13" ht="23.25">
      <c r="A685" s="1204"/>
      <c r="B685" s="1188" t="s">
        <v>294</v>
      </c>
      <c r="C685" s="1154"/>
      <c r="D685" s="1154"/>
      <c r="E685" s="1154"/>
      <c r="F685" s="1154"/>
      <c r="G685" s="1155"/>
      <c r="H685" s="1097" t="s">
        <v>295</v>
      </c>
      <c r="I685" s="1098"/>
      <c r="J685" s="1098"/>
      <c r="K685" s="1098"/>
      <c r="L685" s="1099"/>
      <c r="M685"/>
    </row>
    <row r="686" spans="1:13" ht="23.25" customHeight="1" thickBot="1">
      <c r="A686" s="1204"/>
      <c r="B686" s="1193" t="s">
        <v>1486</v>
      </c>
      <c r="C686" s="1165"/>
      <c r="D686" s="1165"/>
      <c r="E686" s="1165"/>
      <c r="F686" s="1165"/>
      <c r="G686" s="1165"/>
      <c r="H686" s="1165"/>
      <c r="I686" s="1165"/>
      <c r="J686" s="1165"/>
      <c r="K686" s="1165"/>
      <c r="L686" s="1166"/>
      <c r="M686"/>
    </row>
    <row r="687" spans="1:13" ht="22.5">
      <c r="A687" s="1203">
        <v>82</v>
      </c>
      <c r="B687" s="1180" t="s">
        <v>1</v>
      </c>
      <c r="C687" s="1108" t="s">
        <v>13</v>
      </c>
      <c r="D687" s="1110"/>
      <c r="E687" s="1108" t="s">
        <v>223</v>
      </c>
      <c r="F687" s="1109"/>
      <c r="G687" s="1110"/>
      <c r="H687" s="1106" t="s">
        <v>14</v>
      </c>
      <c r="I687" s="1108" t="s">
        <v>15</v>
      </c>
      <c r="J687" s="1109"/>
      <c r="K687" s="1110"/>
      <c r="L687" s="1111" t="s">
        <v>16</v>
      </c>
      <c r="M687"/>
    </row>
    <row r="688" spans="1:13" ht="45">
      <c r="A688" s="1204"/>
      <c r="B688" s="1181"/>
      <c r="C688" s="552" t="s">
        <v>3</v>
      </c>
      <c r="D688" s="552" t="s">
        <v>4</v>
      </c>
      <c r="E688" s="552" t="s">
        <v>5</v>
      </c>
      <c r="F688" s="1172" t="s">
        <v>6</v>
      </c>
      <c r="G688" s="1173"/>
      <c r="H688" s="1107"/>
      <c r="I688" s="552" t="s">
        <v>17</v>
      </c>
      <c r="J688" s="552" t="s">
        <v>18</v>
      </c>
      <c r="K688" s="92" t="s">
        <v>19</v>
      </c>
      <c r="L688" s="1112"/>
      <c r="M688"/>
    </row>
    <row r="689" spans="1:13" ht="46.5">
      <c r="A689" s="1204"/>
      <c r="B689" s="305" t="s">
        <v>928</v>
      </c>
      <c r="C689" s="276" t="s">
        <v>1072</v>
      </c>
      <c r="D689" s="114">
        <v>46036</v>
      </c>
      <c r="E689" s="261" t="s">
        <v>1074</v>
      </c>
      <c r="F689" s="911" t="s">
        <v>828</v>
      </c>
      <c r="G689" s="912"/>
      <c r="H689" s="551" t="s">
        <v>928</v>
      </c>
      <c r="I689" s="277" t="s">
        <v>909</v>
      </c>
      <c r="J689" s="277" t="s">
        <v>790</v>
      </c>
      <c r="K689" s="277" t="s">
        <v>907</v>
      </c>
      <c r="L689" s="363" t="s">
        <v>1161</v>
      </c>
      <c r="M689"/>
    </row>
    <row r="690" spans="1:13" ht="22.5">
      <c r="A690" s="1204"/>
      <c r="B690" s="1113" t="s">
        <v>1257</v>
      </c>
      <c r="C690" s="1114"/>
      <c r="D690" s="1114"/>
      <c r="E690" s="1114"/>
      <c r="F690" s="1114"/>
      <c r="G690" s="1114"/>
      <c r="H690" s="1114"/>
      <c r="I690" s="1114"/>
      <c r="J690" s="1114"/>
      <c r="K690" s="1114"/>
      <c r="L690" s="1115"/>
      <c r="M690"/>
    </row>
    <row r="691" spans="1:13" ht="22.5">
      <c r="A691" s="1204"/>
      <c r="B691" s="1185" t="s">
        <v>150</v>
      </c>
      <c r="C691" s="1117"/>
      <c r="D691" s="1117"/>
      <c r="E691" s="1117"/>
      <c r="F691" s="1117"/>
      <c r="G691" s="1118"/>
      <c r="H691" s="1116" t="s">
        <v>151</v>
      </c>
      <c r="I691" s="1117"/>
      <c r="J691" s="1117"/>
      <c r="K691" s="1117"/>
      <c r="L691" s="1119"/>
      <c r="M691"/>
    </row>
    <row r="692" spans="1:13" ht="23.25">
      <c r="A692" s="1204"/>
      <c r="B692" s="1192" t="s">
        <v>154</v>
      </c>
      <c r="C692" s="1174"/>
      <c r="D692" s="1174"/>
      <c r="E692" s="1174"/>
      <c r="F692" s="1174"/>
      <c r="G692" s="1175"/>
      <c r="H692" s="1094" t="s">
        <v>1073</v>
      </c>
      <c r="I692" s="1095"/>
      <c r="J692" s="1095"/>
      <c r="K692" s="1095"/>
      <c r="L692" s="1105"/>
      <c r="M692"/>
    </row>
    <row r="693" spans="1:13" ht="23.25">
      <c r="A693" s="1204"/>
      <c r="B693" s="1188" t="s">
        <v>294</v>
      </c>
      <c r="C693" s="1154"/>
      <c r="D693" s="1154"/>
      <c r="E693" s="1154"/>
      <c r="F693" s="1154"/>
      <c r="G693" s="1155"/>
      <c r="H693" s="1097" t="s">
        <v>295</v>
      </c>
      <c r="I693" s="1098"/>
      <c r="J693" s="1098"/>
      <c r="K693" s="1098"/>
      <c r="L693" s="1099"/>
      <c r="M693"/>
    </row>
    <row r="694" spans="1:13" ht="23.25" customHeight="1" thickBot="1">
      <c r="A694" s="1204"/>
      <c r="B694" s="1193" t="s">
        <v>1375</v>
      </c>
      <c r="C694" s="1165"/>
      <c r="D694" s="1165"/>
      <c r="E694" s="1165"/>
      <c r="F694" s="1165"/>
      <c r="G694" s="1165"/>
      <c r="H694" s="1165"/>
      <c r="I694" s="1165"/>
      <c r="J694" s="1165"/>
      <c r="K694" s="1165"/>
      <c r="L694" s="1166"/>
      <c r="M694"/>
    </row>
    <row r="695" spans="1:13" ht="22.5">
      <c r="A695" s="1203">
        <v>83</v>
      </c>
      <c r="B695" s="1180" t="s">
        <v>1</v>
      </c>
      <c r="C695" s="1108" t="s">
        <v>13</v>
      </c>
      <c r="D695" s="1110"/>
      <c r="E695" s="1108" t="s">
        <v>223</v>
      </c>
      <c r="F695" s="1109"/>
      <c r="G695" s="1110"/>
      <c r="H695" s="1106" t="s">
        <v>14</v>
      </c>
      <c r="I695" s="1108" t="s">
        <v>15</v>
      </c>
      <c r="J695" s="1109"/>
      <c r="K695" s="1110"/>
      <c r="L695" s="1111" t="s">
        <v>16</v>
      </c>
      <c r="M695"/>
    </row>
    <row r="696" spans="1:13" ht="45">
      <c r="A696" s="1204"/>
      <c r="B696" s="1181"/>
      <c r="C696" s="552" t="s">
        <v>3</v>
      </c>
      <c r="D696" s="552" t="s">
        <v>4</v>
      </c>
      <c r="E696" s="552" t="s">
        <v>5</v>
      </c>
      <c r="F696" s="1172" t="s">
        <v>6</v>
      </c>
      <c r="G696" s="1173"/>
      <c r="H696" s="1107"/>
      <c r="I696" s="552" t="s">
        <v>17</v>
      </c>
      <c r="J696" s="552" t="s">
        <v>18</v>
      </c>
      <c r="K696" s="92" t="s">
        <v>19</v>
      </c>
      <c r="L696" s="1112"/>
      <c r="M696"/>
    </row>
    <row r="697" spans="1:13" ht="46.5">
      <c r="A697" s="1204"/>
      <c r="B697" s="305" t="s">
        <v>1025</v>
      </c>
      <c r="C697" s="276" t="s">
        <v>1095</v>
      </c>
      <c r="D697" s="114">
        <v>46036</v>
      </c>
      <c r="E697" s="261" t="s">
        <v>1074</v>
      </c>
      <c r="F697" s="911" t="s">
        <v>828</v>
      </c>
      <c r="G697" s="912"/>
      <c r="H697" s="551" t="s">
        <v>1025</v>
      </c>
      <c r="I697" s="277" t="s">
        <v>1177</v>
      </c>
      <c r="J697" s="277" t="s">
        <v>859</v>
      </c>
      <c r="K697" s="277" t="s">
        <v>1166</v>
      </c>
      <c r="L697" s="363" t="s">
        <v>1160</v>
      </c>
      <c r="M697"/>
    </row>
    <row r="698" spans="1:13" ht="22.5">
      <c r="A698" s="1204"/>
      <c r="B698" s="1113" t="s">
        <v>1258</v>
      </c>
      <c r="C698" s="1114"/>
      <c r="D698" s="1114"/>
      <c r="E698" s="1114"/>
      <c r="F698" s="1114"/>
      <c r="G698" s="1114"/>
      <c r="H698" s="1114"/>
      <c r="I698" s="1114"/>
      <c r="J698" s="1114"/>
      <c r="K698" s="1114"/>
      <c r="L698" s="1115"/>
      <c r="M698"/>
    </row>
    <row r="699" spans="1:13" ht="22.5">
      <c r="A699" s="1204"/>
      <c r="B699" s="1185" t="s">
        <v>150</v>
      </c>
      <c r="C699" s="1117"/>
      <c r="D699" s="1117"/>
      <c r="E699" s="1117"/>
      <c r="F699" s="1117"/>
      <c r="G699" s="1118"/>
      <c r="H699" s="1116" t="s">
        <v>151</v>
      </c>
      <c r="I699" s="1117"/>
      <c r="J699" s="1117"/>
      <c r="K699" s="1117"/>
      <c r="L699" s="1119"/>
      <c r="M699"/>
    </row>
    <row r="700" spans="1:13" ht="23.25">
      <c r="A700" s="1204"/>
      <c r="B700" s="1192" t="s">
        <v>154</v>
      </c>
      <c r="C700" s="1174"/>
      <c r="D700" s="1174"/>
      <c r="E700" s="1174"/>
      <c r="F700" s="1174"/>
      <c r="G700" s="1175"/>
      <c r="H700" s="1094" t="s">
        <v>1073</v>
      </c>
      <c r="I700" s="1095"/>
      <c r="J700" s="1095"/>
      <c r="K700" s="1095"/>
      <c r="L700" s="1105"/>
      <c r="M700"/>
    </row>
    <row r="701" spans="1:13" ht="23.25">
      <c r="A701" s="1204"/>
      <c r="B701" s="1188" t="s">
        <v>294</v>
      </c>
      <c r="C701" s="1154"/>
      <c r="D701" s="1154"/>
      <c r="E701" s="1154"/>
      <c r="F701" s="1154"/>
      <c r="G701" s="1155"/>
      <c r="H701" s="1097" t="s">
        <v>295</v>
      </c>
      <c r="I701" s="1098"/>
      <c r="J701" s="1098"/>
      <c r="K701" s="1098"/>
      <c r="L701" s="1099"/>
      <c r="M701"/>
    </row>
    <row r="702" spans="1:13" ht="23.25" customHeight="1" thickBot="1">
      <c r="A702" s="1204"/>
      <c r="B702" s="1193" t="s">
        <v>1328</v>
      </c>
      <c r="C702" s="1165"/>
      <c r="D702" s="1165"/>
      <c r="E702" s="1165"/>
      <c r="F702" s="1165"/>
      <c r="G702" s="1165"/>
      <c r="H702" s="1165"/>
      <c r="I702" s="1165"/>
      <c r="J702" s="1165"/>
      <c r="K702" s="1165"/>
      <c r="L702" s="1166"/>
      <c r="M702"/>
    </row>
    <row r="703" spans="1:13" ht="22.5">
      <c r="A703" s="1203">
        <v>84</v>
      </c>
      <c r="B703" s="1180" t="s">
        <v>1</v>
      </c>
      <c r="C703" s="1108" t="s">
        <v>13</v>
      </c>
      <c r="D703" s="1110"/>
      <c r="E703" s="1108" t="s">
        <v>223</v>
      </c>
      <c r="F703" s="1109"/>
      <c r="G703" s="1110"/>
      <c r="H703" s="1106" t="s">
        <v>14</v>
      </c>
      <c r="I703" s="1108" t="s">
        <v>15</v>
      </c>
      <c r="J703" s="1109"/>
      <c r="K703" s="1110"/>
      <c r="L703" s="1111" t="s">
        <v>16</v>
      </c>
      <c r="M703"/>
    </row>
    <row r="704" spans="1:13" ht="45">
      <c r="A704" s="1204"/>
      <c r="B704" s="1181"/>
      <c r="C704" s="552" t="s">
        <v>3</v>
      </c>
      <c r="D704" s="552" t="s">
        <v>4</v>
      </c>
      <c r="E704" s="552" t="s">
        <v>5</v>
      </c>
      <c r="F704" s="1172" t="s">
        <v>6</v>
      </c>
      <c r="G704" s="1173"/>
      <c r="H704" s="1107"/>
      <c r="I704" s="552" t="s">
        <v>17</v>
      </c>
      <c r="J704" s="552" t="s">
        <v>18</v>
      </c>
      <c r="K704" s="92" t="s">
        <v>19</v>
      </c>
      <c r="L704" s="1112"/>
      <c r="M704"/>
    </row>
    <row r="705" spans="1:13" ht="46.5">
      <c r="A705" s="1204"/>
      <c r="B705" s="305" t="s">
        <v>1096</v>
      </c>
      <c r="C705" s="276" t="s">
        <v>1097</v>
      </c>
      <c r="D705" s="114">
        <v>46036</v>
      </c>
      <c r="E705" s="261" t="s">
        <v>1094</v>
      </c>
      <c r="F705" s="911" t="s">
        <v>592</v>
      </c>
      <c r="G705" s="912"/>
      <c r="H705" s="551" t="s">
        <v>1096</v>
      </c>
      <c r="I705" s="277" t="s">
        <v>257</v>
      </c>
      <c r="J705" s="550" t="s">
        <v>329</v>
      </c>
      <c r="K705" s="550" t="s">
        <v>257</v>
      </c>
      <c r="L705" s="363" t="s">
        <v>1098</v>
      </c>
      <c r="M705"/>
    </row>
    <row r="706" spans="1:13" ht="22.5">
      <c r="A706" s="1204"/>
      <c r="B706" s="1113" t="s">
        <v>610</v>
      </c>
      <c r="C706" s="1114"/>
      <c r="D706" s="1114"/>
      <c r="E706" s="1114"/>
      <c r="F706" s="1114"/>
      <c r="G706" s="1114"/>
      <c r="H706" s="1114"/>
      <c r="I706" s="1114"/>
      <c r="J706" s="1114"/>
      <c r="K706" s="1114"/>
      <c r="L706" s="1115"/>
      <c r="M706"/>
    </row>
    <row r="707" spans="1:13" ht="22.5">
      <c r="A707" s="1204"/>
      <c r="B707" s="1185" t="s">
        <v>150</v>
      </c>
      <c r="C707" s="1117"/>
      <c r="D707" s="1117"/>
      <c r="E707" s="1117"/>
      <c r="F707" s="1117"/>
      <c r="G707" s="1118"/>
      <c r="H707" s="1116" t="s">
        <v>151</v>
      </c>
      <c r="I707" s="1117"/>
      <c r="J707" s="1117"/>
      <c r="K707" s="1117"/>
      <c r="L707" s="1119"/>
      <c r="M707"/>
    </row>
    <row r="708" spans="1:13" ht="23.25">
      <c r="A708" s="1204"/>
      <c r="B708" s="1192" t="s">
        <v>154</v>
      </c>
      <c r="C708" s="1174"/>
      <c r="D708" s="1174"/>
      <c r="E708" s="1174"/>
      <c r="F708" s="1174"/>
      <c r="G708" s="1175"/>
      <c r="H708" s="1094" t="s">
        <v>1073</v>
      </c>
      <c r="I708" s="1095"/>
      <c r="J708" s="1095"/>
      <c r="K708" s="1095"/>
      <c r="L708" s="1105"/>
      <c r="M708"/>
    </row>
    <row r="709" spans="1:13" ht="23.25">
      <c r="A709" s="1204"/>
      <c r="B709" s="1188" t="s">
        <v>294</v>
      </c>
      <c r="C709" s="1154"/>
      <c r="D709" s="1154"/>
      <c r="E709" s="1154"/>
      <c r="F709" s="1154"/>
      <c r="G709" s="1155"/>
      <c r="H709" s="1097" t="s">
        <v>295</v>
      </c>
      <c r="I709" s="1098"/>
      <c r="J709" s="1098"/>
      <c r="K709" s="1098"/>
      <c r="L709" s="1099"/>
      <c r="M709"/>
    </row>
    <row r="710" spans="1:13" ht="23.25" thickBot="1">
      <c r="A710" s="1204"/>
      <c r="B710" s="1196" t="s">
        <v>1371</v>
      </c>
      <c r="C710" s="1165"/>
      <c r="D710" s="1165"/>
      <c r="E710" s="1165"/>
      <c r="F710" s="1165"/>
      <c r="G710" s="1165"/>
      <c r="H710" s="1165"/>
      <c r="I710" s="1165"/>
      <c r="J710" s="1165"/>
      <c r="K710" s="1165"/>
      <c r="L710" s="1166"/>
      <c r="M710"/>
    </row>
    <row r="711" spans="1:13" ht="22.5">
      <c r="A711" s="1203">
        <v>85</v>
      </c>
      <c r="B711" s="1180" t="s">
        <v>1</v>
      </c>
      <c r="C711" s="1108" t="s">
        <v>13</v>
      </c>
      <c r="D711" s="1110"/>
      <c r="E711" s="1108" t="s">
        <v>223</v>
      </c>
      <c r="F711" s="1109"/>
      <c r="G711" s="1110"/>
      <c r="H711" s="1106" t="s">
        <v>14</v>
      </c>
      <c r="I711" s="1108" t="s">
        <v>15</v>
      </c>
      <c r="J711" s="1109"/>
      <c r="K711" s="1110"/>
      <c r="L711" s="1111" t="s">
        <v>16</v>
      </c>
      <c r="M711"/>
    </row>
    <row r="712" spans="1:13" ht="45">
      <c r="A712" s="1204"/>
      <c r="B712" s="1181"/>
      <c r="C712" s="552" t="s">
        <v>3</v>
      </c>
      <c r="D712" s="552" t="s">
        <v>4</v>
      </c>
      <c r="E712" s="552" t="s">
        <v>5</v>
      </c>
      <c r="F712" s="1172" t="s">
        <v>6</v>
      </c>
      <c r="G712" s="1173"/>
      <c r="H712" s="1107"/>
      <c r="I712" s="552" t="s">
        <v>17</v>
      </c>
      <c r="J712" s="552" t="s">
        <v>18</v>
      </c>
      <c r="K712" s="92" t="s">
        <v>19</v>
      </c>
      <c r="L712" s="1112"/>
      <c r="M712"/>
    </row>
    <row r="713" spans="1:13" ht="67.5">
      <c r="A713" s="1204"/>
      <c r="B713" s="305" t="s">
        <v>1127</v>
      </c>
      <c r="C713" s="276" t="s">
        <v>1101</v>
      </c>
      <c r="D713" s="114">
        <v>46037</v>
      </c>
      <c r="E713" s="261" t="s">
        <v>1094</v>
      </c>
      <c r="F713" s="911" t="s">
        <v>592</v>
      </c>
      <c r="G713" s="912"/>
      <c r="H713" s="551" t="s">
        <v>102</v>
      </c>
      <c r="I713" s="277" t="s">
        <v>1152</v>
      </c>
      <c r="J713" s="550" t="s">
        <v>1003</v>
      </c>
      <c r="K713" s="550" t="s">
        <v>1153</v>
      </c>
      <c r="L713" s="363" t="s">
        <v>255</v>
      </c>
      <c r="M713"/>
    </row>
    <row r="714" spans="1:13" ht="22.5">
      <c r="A714" s="1204"/>
      <c r="B714" s="1113" t="s">
        <v>610</v>
      </c>
      <c r="C714" s="1114"/>
      <c r="D714" s="1114"/>
      <c r="E714" s="1114"/>
      <c r="F714" s="1114"/>
      <c r="G714" s="1114"/>
      <c r="H714" s="1114"/>
      <c r="I714" s="1114"/>
      <c r="J714" s="1114"/>
      <c r="K714" s="1114"/>
      <c r="L714" s="1115"/>
      <c r="M714"/>
    </row>
    <row r="715" spans="1:13" ht="22.5">
      <c r="A715" s="1204"/>
      <c r="B715" s="1185" t="s">
        <v>150</v>
      </c>
      <c r="C715" s="1117"/>
      <c r="D715" s="1117"/>
      <c r="E715" s="1117"/>
      <c r="F715" s="1117"/>
      <c r="G715" s="1118"/>
      <c r="H715" s="1116" t="s">
        <v>151</v>
      </c>
      <c r="I715" s="1117"/>
      <c r="J715" s="1117"/>
      <c r="K715" s="1117"/>
      <c r="L715" s="1119"/>
      <c r="M715"/>
    </row>
    <row r="716" spans="1:13" ht="23.25">
      <c r="A716" s="1204"/>
      <c r="B716" s="1192" t="s">
        <v>154</v>
      </c>
      <c r="C716" s="1174"/>
      <c r="D716" s="1174"/>
      <c r="E716" s="1174"/>
      <c r="F716" s="1174"/>
      <c r="G716" s="1175"/>
      <c r="H716" s="1094" t="s">
        <v>1102</v>
      </c>
      <c r="I716" s="1095"/>
      <c r="J716" s="1095"/>
      <c r="K716" s="1095"/>
      <c r="L716" s="1105"/>
      <c r="M716"/>
    </row>
    <row r="717" spans="1:13" ht="23.25">
      <c r="A717" s="1204"/>
      <c r="B717" s="1188" t="s">
        <v>294</v>
      </c>
      <c r="C717" s="1154"/>
      <c r="D717" s="1154"/>
      <c r="E717" s="1154"/>
      <c r="F717" s="1154"/>
      <c r="G717" s="1155"/>
      <c r="H717" s="1097" t="s">
        <v>295</v>
      </c>
      <c r="I717" s="1098"/>
      <c r="J717" s="1098"/>
      <c r="K717" s="1098"/>
      <c r="L717" s="1099"/>
      <c r="M717"/>
    </row>
    <row r="718" spans="1:13" ht="23.25" thickBot="1">
      <c r="A718" s="1204"/>
      <c r="B718" s="1196" t="s">
        <v>1366</v>
      </c>
      <c r="C718" s="1165"/>
      <c r="D718" s="1165"/>
      <c r="E718" s="1165"/>
      <c r="F718" s="1165"/>
      <c r="G718" s="1165"/>
      <c r="H718" s="1165"/>
      <c r="I718" s="1165"/>
      <c r="J718" s="1165"/>
      <c r="K718" s="1165"/>
      <c r="L718" s="1166"/>
      <c r="M718"/>
    </row>
    <row r="719" spans="1:13" ht="22.5">
      <c r="A719" s="1203">
        <v>86</v>
      </c>
      <c r="B719" s="1180" t="s">
        <v>1</v>
      </c>
      <c r="C719" s="1108" t="s">
        <v>13</v>
      </c>
      <c r="D719" s="1110"/>
      <c r="E719" s="1108" t="s">
        <v>223</v>
      </c>
      <c r="F719" s="1109"/>
      <c r="G719" s="1110"/>
      <c r="H719" s="1106" t="s">
        <v>14</v>
      </c>
      <c r="I719" s="1108" t="s">
        <v>15</v>
      </c>
      <c r="J719" s="1109"/>
      <c r="K719" s="1110"/>
      <c r="L719" s="1111" t="s">
        <v>16</v>
      </c>
      <c r="M719"/>
    </row>
    <row r="720" spans="1:13" ht="45">
      <c r="A720" s="1204"/>
      <c r="B720" s="1181"/>
      <c r="C720" s="552" t="s">
        <v>3</v>
      </c>
      <c r="D720" s="552" t="s">
        <v>4</v>
      </c>
      <c r="E720" s="552" t="s">
        <v>5</v>
      </c>
      <c r="F720" s="1172" t="s">
        <v>6</v>
      </c>
      <c r="G720" s="1173"/>
      <c r="H720" s="1107"/>
      <c r="I720" s="552" t="s">
        <v>17</v>
      </c>
      <c r="J720" s="552" t="s">
        <v>18</v>
      </c>
      <c r="K720" s="92" t="s">
        <v>19</v>
      </c>
      <c r="L720" s="1112"/>
      <c r="M720"/>
    </row>
    <row r="721" spans="1:13" ht="46.5">
      <c r="A721" s="1204"/>
      <c r="B721" s="305" t="s">
        <v>1105</v>
      </c>
      <c r="C721" s="276" t="s">
        <v>1106</v>
      </c>
      <c r="D721" s="114">
        <v>46037</v>
      </c>
      <c r="E721" s="261" t="s">
        <v>1094</v>
      </c>
      <c r="F721" s="911" t="s">
        <v>592</v>
      </c>
      <c r="G721" s="912"/>
      <c r="H721" s="551" t="s">
        <v>1105</v>
      </c>
      <c r="I721" s="277" t="s">
        <v>1154</v>
      </c>
      <c r="J721" s="550" t="s">
        <v>1155</v>
      </c>
      <c r="K721" s="550" t="s">
        <v>1156</v>
      </c>
      <c r="L721" s="363" t="s">
        <v>1107</v>
      </c>
      <c r="M721"/>
    </row>
    <row r="722" spans="1:13" ht="22.5">
      <c r="A722" s="1204"/>
      <c r="B722" s="1113" t="s">
        <v>610</v>
      </c>
      <c r="C722" s="1114"/>
      <c r="D722" s="1114"/>
      <c r="E722" s="1114"/>
      <c r="F722" s="1114"/>
      <c r="G722" s="1114"/>
      <c r="H722" s="1114"/>
      <c r="I722" s="1114"/>
      <c r="J722" s="1114"/>
      <c r="K722" s="1114"/>
      <c r="L722" s="1115"/>
      <c r="M722"/>
    </row>
    <row r="723" spans="1:13" ht="22.5">
      <c r="A723" s="1204"/>
      <c r="B723" s="1185" t="s">
        <v>150</v>
      </c>
      <c r="C723" s="1117"/>
      <c r="D723" s="1117"/>
      <c r="E723" s="1117"/>
      <c r="F723" s="1117"/>
      <c r="G723" s="1118"/>
      <c r="H723" s="1116" t="s">
        <v>151</v>
      </c>
      <c r="I723" s="1117"/>
      <c r="J723" s="1117"/>
      <c r="K723" s="1117"/>
      <c r="L723" s="1119"/>
      <c r="M723"/>
    </row>
    <row r="724" spans="1:13" ht="23.25">
      <c r="A724" s="1204"/>
      <c r="B724" s="1192" t="s">
        <v>154</v>
      </c>
      <c r="C724" s="1174"/>
      <c r="D724" s="1174"/>
      <c r="E724" s="1174"/>
      <c r="F724" s="1174"/>
      <c r="G724" s="1175"/>
      <c r="H724" s="1094" t="s">
        <v>1102</v>
      </c>
      <c r="I724" s="1095"/>
      <c r="J724" s="1095"/>
      <c r="K724" s="1095"/>
      <c r="L724" s="1105"/>
      <c r="M724"/>
    </row>
    <row r="725" spans="1:13" ht="23.25">
      <c r="A725" s="1204"/>
      <c r="B725" s="1188" t="s">
        <v>294</v>
      </c>
      <c r="C725" s="1154"/>
      <c r="D725" s="1154"/>
      <c r="E725" s="1154"/>
      <c r="F725" s="1154"/>
      <c r="G725" s="1155"/>
      <c r="H725" s="1097" t="s">
        <v>295</v>
      </c>
      <c r="I725" s="1098"/>
      <c r="J725" s="1098"/>
      <c r="K725" s="1098"/>
      <c r="L725" s="1099"/>
      <c r="M725"/>
    </row>
    <row r="726" spans="1:13" ht="23.25" customHeight="1" thickBot="1">
      <c r="A726" s="1204"/>
      <c r="B726" s="1196" t="s">
        <v>1445</v>
      </c>
      <c r="C726" s="1165"/>
      <c r="D726" s="1165"/>
      <c r="E726" s="1165"/>
      <c r="F726" s="1165"/>
      <c r="G726" s="1165"/>
      <c r="H726" s="1165"/>
      <c r="I726" s="1165"/>
      <c r="J726" s="1165"/>
      <c r="K726" s="1165"/>
      <c r="L726" s="1166"/>
      <c r="M726"/>
    </row>
    <row r="727" spans="1:13" ht="22.5">
      <c r="A727" s="1203">
        <v>87</v>
      </c>
      <c r="B727" s="1180" t="s">
        <v>1</v>
      </c>
      <c r="C727" s="1108" t="s">
        <v>13</v>
      </c>
      <c r="D727" s="1110"/>
      <c r="E727" s="1108" t="s">
        <v>223</v>
      </c>
      <c r="F727" s="1109"/>
      <c r="G727" s="1110"/>
      <c r="H727" s="1106" t="s">
        <v>14</v>
      </c>
      <c r="I727" s="1108" t="s">
        <v>15</v>
      </c>
      <c r="J727" s="1109"/>
      <c r="K727" s="1110"/>
      <c r="L727" s="1111" t="s">
        <v>16</v>
      </c>
      <c r="M727"/>
    </row>
    <row r="728" spans="1:13" ht="45">
      <c r="A728" s="1204"/>
      <c r="B728" s="1181"/>
      <c r="C728" s="552" t="s">
        <v>3</v>
      </c>
      <c r="D728" s="552" t="s">
        <v>4</v>
      </c>
      <c r="E728" s="552" t="s">
        <v>5</v>
      </c>
      <c r="F728" s="1172" t="s">
        <v>6</v>
      </c>
      <c r="G728" s="1173"/>
      <c r="H728" s="1107"/>
      <c r="I728" s="552" t="s">
        <v>17</v>
      </c>
      <c r="J728" s="552" t="s">
        <v>18</v>
      </c>
      <c r="K728" s="92" t="s">
        <v>19</v>
      </c>
      <c r="L728" s="1112"/>
      <c r="M728"/>
    </row>
    <row r="729" spans="1:13" ht="46.5">
      <c r="A729" s="1204"/>
      <c r="B729" s="305" t="s">
        <v>531</v>
      </c>
      <c r="C729" s="276" t="s">
        <v>1113</v>
      </c>
      <c r="D729" s="114">
        <v>46037</v>
      </c>
      <c r="E729" s="261" t="s">
        <v>1094</v>
      </c>
      <c r="F729" s="911" t="s">
        <v>592</v>
      </c>
      <c r="G729" s="912"/>
      <c r="H729" s="551" t="s">
        <v>531</v>
      </c>
      <c r="I729" s="277" t="s">
        <v>1169</v>
      </c>
      <c r="J729" s="550" t="s">
        <v>1168</v>
      </c>
      <c r="K729" s="550" t="s">
        <v>1167</v>
      </c>
      <c r="L729" s="363" t="s">
        <v>902</v>
      </c>
      <c r="M729"/>
    </row>
    <row r="730" spans="1:13" ht="22.5">
      <c r="A730" s="1204"/>
      <c r="B730" s="1113" t="s">
        <v>1259</v>
      </c>
      <c r="C730" s="1114"/>
      <c r="D730" s="1114"/>
      <c r="E730" s="1114"/>
      <c r="F730" s="1114"/>
      <c r="G730" s="1114"/>
      <c r="H730" s="1114"/>
      <c r="I730" s="1114"/>
      <c r="J730" s="1114"/>
      <c r="K730" s="1114"/>
      <c r="L730" s="1115"/>
      <c r="M730"/>
    </row>
    <row r="731" spans="1:13" ht="22.5">
      <c r="A731" s="1204"/>
      <c r="B731" s="1185" t="s">
        <v>150</v>
      </c>
      <c r="C731" s="1117"/>
      <c r="D731" s="1117"/>
      <c r="E731" s="1117"/>
      <c r="F731" s="1117"/>
      <c r="G731" s="1118"/>
      <c r="H731" s="1116" t="s">
        <v>151</v>
      </c>
      <c r="I731" s="1117"/>
      <c r="J731" s="1117"/>
      <c r="K731" s="1117"/>
      <c r="L731" s="1119"/>
      <c r="M731"/>
    </row>
    <row r="732" spans="1:13" ht="23.25">
      <c r="A732" s="1204"/>
      <c r="B732" s="1192" t="s">
        <v>154</v>
      </c>
      <c r="C732" s="1174"/>
      <c r="D732" s="1174"/>
      <c r="E732" s="1174"/>
      <c r="F732" s="1174"/>
      <c r="G732" s="1175"/>
      <c r="H732" s="1094" t="s">
        <v>875</v>
      </c>
      <c r="I732" s="1095"/>
      <c r="J732" s="1095"/>
      <c r="K732" s="1095"/>
      <c r="L732" s="1105"/>
      <c r="M732"/>
    </row>
    <row r="733" spans="1:13" ht="23.25">
      <c r="A733" s="1204"/>
      <c r="B733" s="1188" t="s">
        <v>294</v>
      </c>
      <c r="C733" s="1154"/>
      <c r="D733" s="1154"/>
      <c r="E733" s="1154"/>
      <c r="F733" s="1154"/>
      <c r="G733" s="1155"/>
      <c r="H733" s="1097" t="s">
        <v>295</v>
      </c>
      <c r="I733" s="1098"/>
      <c r="J733" s="1098"/>
      <c r="K733" s="1098"/>
      <c r="L733" s="1099"/>
      <c r="M733"/>
    </row>
    <row r="734" spans="1:13" ht="23.25" customHeight="1" thickBot="1">
      <c r="A734" s="1204"/>
      <c r="B734" s="1193" t="s">
        <v>1281</v>
      </c>
      <c r="C734" s="1165"/>
      <c r="D734" s="1165"/>
      <c r="E734" s="1165"/>
      <c r="F734" s="1165"/>
      <c r="G734" s="1165"/>
      <c r="H734" s="1165"/>
      <c r="I734" s="1165"/>
      <c r="J734" s="1165"/>
      <c r="K734" s="1165"/>
      <c r="L734" s="1166"/>
      <c r="M734"/>
    </row>
    <row r="735" spans="1:13" ht="22.5">
      <c r="A735" s="1203">
        <v>88</v>
      </c>
      <c r="B735" s="1180" t="s">
        <v>1</v>
      </c>
      <c r="C735" s="1108" t="s">
        <v>13</v>
      </c>
      <c r="D735" s="1110"/>
      <c r="E735" s="1108" t="s">
        <v>223</v>
      </c>
      <c r="F735" s="1109"/>
      <c r="G735" s="1110"/>
      <c r="H735" s="1106" t="s">
        <v>14</v>
      </c>
      <c r="I735" s="1108" t="s">
        <v>15</v>
      </c>
      <c r="J735" s="1109"/>
      <c r="K735" s="1110"/>
      <c r="L735" s="1111" t="s">
        <v>16</v>
      </c>
      <c r="M735"/>
    </row>
    <row r="736" spans="1:13" ht="45">
      <c r="A736" s="1204"/>
      <c r="B736" s="1181"/>
      <c r="C736" s="552" t="s">
        <v>3</v>
      </c>
      <c r="D736" s="552" t="s">
        <v>4</v>
      </c>
      <c r="E736" s="552" t="s">
        <v>5</v>
      </c>
      <c r="F736" s="1172" t="s">
        <v>6</v>
      </c>
      <c r="G736" s="1173"/>
      <c r="H736" s="1107"/>
      <c r="I736" s="552" t="s">
        <v>17</v>
      </c>
      <c r="J736" s="552" t="s">
        <v>18</v>
      </c>
      <c r="K736" s="92" t="s">
        <v>19</v>
      </c>
      <c r="L736" s="1112"/>
      <c r="M736"/>
    </row>
    <row r="737" spans="1:13" ht="67.5">
      <c r="A737" s="1204"/>
      <c r="B737" s="305" t="s">
        <v>1128</v>
      </c>
      <c r="C737" s="276" t="s">
        <v>1108</v>
      </c>
      <c r="D737" s="114">
        <v>46037</v>
      </c>
      <c r="E737" s="261" t="s">
        <v>1094</v>
      </c>
      <c r="F737" s="911" t="s">
        <v>592</v>
      </c>
      <c r="G737" s="912"/>
      <c r="H737" s="551" t="s">
        <v>122</v>
      </c>
      <c r="I737" s="277" t="s">
        <v>1176</v>
      </c>
      <c r="J737" s="550" t="s">
        <v>1175</v>
      </c>
      <c r="K737" s="550" t="s">
        <v>1174</v>
      </c>
      <c r="L737" s="363" t="s">
        <v>1109</v>
      </c>
      <c r="M737"/>
    </row>
    <row r="738" spans="1:13" ht="22.5">
      <c r="A738" s="1204"/>
      <c r="B738" s="1113" t="s">
        <v>610</v>
      </c>
      <c r="C738" s="1114"/>
      <c r="D738" s="1114"/>
      <c r="E738" s="1114"/>
      <c r="F738" s="1114"/>
      <c r="G738" s="1114"/>
      <c r="H738" s="1114"/>
      <c r="I738" s="1114"/>
      <c r="J738" s="1114"/>
      <c r="K738" s="1114"/>
      <c r="L738" s="1115"/>
      <c r="M738"/>
    </row>
    <row r="739" spans="1:13" ht="22.5">
      <c r="A739" s="1204"/>
      <c r="B739" s="1185" t="s">
        <v>150</v>
      </c>
      <c r="C739" s="1117"/>
      <c r="D739" s="1117"/>
      <c r="E739" s="1117"/>
      <c r="F739" s="1117"/>
      <c r="G739" s="1118"/>
      <c r="H739" s="1116" t="s">
        <v>151</v>
      </c>
      <c r="I739" s="1117"/>
      <c r="J739" s="1117"/>
      <c r="K739" s="1117"/>
      <c r="L739" s="1119"/>
      <c r="M739"/>
    </row>
    <row r="740" spans="1:13" ht="23.25">
      <c r="A740" s="1204"/>
      <c r="B740" s="1192" t="s">
        <v>154</v>
      </c>
      <c r="C740" s="1174"/>
      <c r="D740" s="1174"/>
      <c r="E740" s="1174"/>
      <c r="F740" s="1174"/>
      <c r="G740" s="1175"/>
      <c r="H740" s="1094" t="s">
        <v>1102</v>
      </c>
      <c r="I740" s="1095"/>
      <c r="J740" s="1095"/>
      <c r="K740" s="1095"/>
      <c r="L740" s="1105"/>
      <c r="M740"/>
    </row>
    <row r="741" spans="1:13" ht="23.25">
      <c r="A741" s="1204"/>
      <c r="B741" s="1188" t="s">
        <v>294</v>
      </c>
      <c r="C741" s="1154"/>
      <c r="D741" s="1154"/>
      <c r="E741" s="1154"/>
      <c r="F741" s="1154"/>
      <c r="G741" s="1155"/>
      <c r="H741" s="1097" t="s">
        <v>295</v>
      </c>
      <c r="I741" s="1098"/>
      <c r="J741" s="1098"/>
      <c r="K741" s="1098"/>
      <c r="L741" s="1099"/>
      <c r="M741"/>
    </row>
    <row r="742" spans="1:13" ht="23.25" thickBot="1">
      <c r="A742" s="1204"/>
      <c r="B742" s="1193" t="s">
        <v>1350</v>
      </c>
      <c r="C742" s="1165"/>
      <c r="D742" s="1165"/>
      <c r="E742" s="1165"/>
      <c r="F742" s="1165"/>
      <c r="G742" s="1165"/>
      <c r="H742" s="1165"/>
      <c r="I742" s="1165"/>
      <c r="J742" s="1165"/>
      <c r="K742" s="1165"/>
      <c r="L742" s="1166"/>
      <c r="M742"/>
    </row>
    <row r="743" spans="1:13" ht="22.5" customHeight="1">
      <c r="A743" s="1203">
        <v>89</v>
      </c>
      <c r="B743" s="1180" t="s">
        <v>1</v>
      </c>
      <c r="C743" s="1108" t="s">
        <v>13</v>
      </c>
      <c r="D743" s="1110"/>
      <c r="E743" s="1108" t="s">
        <v>223</v>
      </c>
      <c r="F743" s="1109"/>
      <c r="G743" s="1110"/>
      <c r="H743" s="1106" t="s">
        <v>14</v>
      </c>
      <c r="I743" s="1108" t="s">
        <v>15</v>
      </c>
      <c r="J743" s="1109"/>
      <c r="K743" s="1110"/>
      <c r="L743" s="1111" t="s">
        <v>16</v>
      </c>
      <c r="M743"/>
    </row>
    <row r="744" spans="1:13" ht="45">
      <c r="A744" s="1204"/>
      <c r="B744" s="1181"/>
      <c r="C744" s="552" t="s">
        <v>3</v>
      </c>
      <c r="D744" s="552" t="s">
        <v>4</v>
      </c>
      <c r="E744" s="552" t="s">
        <v>5</v>
      </c>
      <c r="F744" s="1172" t="s">
        <v>6</v>
      </c>
      <c r="G744" s="1173"/>
      <c r="H744" s="1107"/>
      <c r="I744" s="552" t="s">
        <v>17</v>
      </c>
      <c r="J744" s="552" t="s">
        <v>18</v>
      </c>
      <c r="K744" s="92" t="s">
        <v>19</v>
      </c>
      <c r="L744" s="1112"/>
      <c r="M744"/>
    </row>
    <row r="745" spans="1:13" ht="46.5">
      <c r="A745" s="1204"/>
      <c r="B745" s="305" t="s">
        <v>1011</v>
      </c>
      <c r="C745" s="276" t="s">
        <v>1110</v>
      </c>
      <c r="D745" s="114">
        <v>46037</v>
      </c>
      <c r="E745" s="261" t="s">
        <v>1094</v>
      </c>
      <c r="F745" s="911" t="s">
        <v>592</v>
      </c>
      <c r="G745" s="912"/>
      <c r="H745" s="551" t="s">
        <v>1011</v>
      </c>
      <c r="I745" s="277" t="s">
        <v>1157</v>
      </c>
      <c r="J745" s="550" t="s">
        <v>1158</v>
      </c>
      <c r="K745" s="550" t="s">
        <v>1159</v>
      </c>
      <c r="L745" s="363" t="s">
        <v>1186</v>
      </c>
      <c r="M745"/>
    </row>
    <row r="746" spans="1:13" ht="22.5">
      <c r="A746" s="1204"/>
      <c r="B746" s="1113" t="s">
        <v>610</v>
      </c>
      <c r="C746" s="1114"/>
      <c r="D746" s="1114"/>
      <c r="E746" s="1114"/>
      <c r="F746" s="1114"/>
      <c r="G746" s="1114"/>
      <c r="H746" s="1114"/>
      <c r="I746" s="1114"/>
      <c r="J746" s="1114"/>
      <c r="K746" s="1114"/>
      <c r="L746" s="1115"/>
      <c r="M746"/>
    </row>
    <row r="747" spans="1:13" ht="22.5">
      <c r="A747" s="1204"/>
      <c r="B747" s="1185" t="s">
        <v>150</v>
      </c>
      <c r="C747" s="1117"/>
      <c r="D747" s="1117"/>
      <c r="E747" s="1117"/>
      <c r="F747" s="1117"/>
      <c r="G747" s="1118"/>
      <c r="H747" s="1116" t="s">
        <v>151</v>
      </c>
      <c r="I747" s="1117"/>
      <c r="J747" s="1117"/>
      <c r="K747" s="1117"/>
      <c r="L747" s="1119"/>
      <c r="M747"/>
    </row>
    <row r="748" spans="1:13" ht="23.25">
      <c r="A748" s="1204"/>
      <c r="B748" s="1192" t="s">
        <v>154</v>
      </c>
      <c r="C748" s="1174"/>
      <c r="D748" s="1174"/>
      <c r="E748" s="1174"/>
      <c r="F748" s="1174"/>
      <c r="G748" s="1175"/>
      <c r="H748" s="1094" t="s">
        <v>1102</v>
      </c>
      <c r="I748" s="1095"/>
      <c r="J748" s="1095"/>
      <c r="K748" s="1095"/>
      <c r="L748" s="1105"/>
      <c r="M748"/>
    </row>
    <row r="749" spans="1:13" ht="23.25">
      <c r="A749" s="1204"/>
      <c r="B749" s="1188" t="s">
        <v>294</v>
      </c>
      <c r="C749" s="1154"/>
      <c r="D749" s="1154"/>
      <c r="E749" s="1154"/>
      <c r="F749" s="1154"/>
      <c r="G749" s="1155"/>
      <c r="H749" s="1097" t="s">
        <v>295</v>
      </c>
      <c r="I749" s="1098"/>
      <c r="J749" s="1098"/>
      <c r="K749" s="1098"/>
      <c r="L749" s="1099"/>
      <c r="M749"/>
    </row>
    <row r="750" spans="1:13" ht="23.25" customHeight="1" thickBot="1">
      <c r="A750" s="1204"/>
      <c r="B750" s="1193" t="s">
        <v>1659</v>
      </c>
      <c r="C750" s="1165"/>
      <c r="D750" s="1165"/>
      <c r="E750" s="1165"/>
      <c r="F750" s="1165"/>
      <c r="G750" s="1165"/>
      <c r="H750" s="1165"/>
      <c r="I750" s="1165"/>
      <c r="J750" s="1165"/>
      <c r="K750" s="1165"/>
      <c r="L750" s="1166"/>
      <c r="M750"/>
    </row>
    <row r="751" spans="1:13" ht="22.5">
      <c r="A751" s="1203">
        <v>90</v>
      </c>
      <c r="B751" s="1180" t="s">
        <v>1</v>
      </c>
      <c r="C751" s="1108" t="s">
        <v>13</v>
      </c>
      <c r="D751" s="1110"/>
      <c r="E751" s="1108" t="s">
        <v>223</v>
      </c>
      <c r="F751" s="1109"/>
      <c r="G751" s="1110"/>
      <c r="H751" s="1106" t="s">
        <v>14</v>
      </c>
      <c r="I751" s="1108" t="s">
        <v>15</v>
      </c>
      <c r="J751" s="1109"/>
      <c r="K751" s="1110"/>
      <c r="L751" s="1111" t="s">
        <v>16</v>
      </c>
      <c r="M751"/>
    </row>
    <row r="752" spans="1:13" ht="45">
      <c r="A752" s="1204"/>
      <c r="B752" s="1181"/>
      <c r="C752" s="552" t="s">
        <v>3</v>
      </c>
      <c r="D752" s="552" t="s">
        <v>4</v>
      </c>
      <c r="E752" s="552" t="s">
        <v>5</v>
      </c>
      <c r="F752" s="1172" t="s">
        <v>6</v>
      </c>
      <c r="G752" s="1173"/>
      <c r="H752" s="1107"/>
      <c r="I752" s="552" t="s">
        <v>17</v>
      </c>
      <c r="J752" s="552" t="s">
        <v>18</v>
      </c>
      <c r="K752" s="92" t="s">
        <v>19</v>
      </c>
      <c r="L752" s="1112"/>
      <c r="M752"/>
    </row>
    <row r="753" spans="1:13" ht="46.5">
      <c r="A753" s="1204"/>
      <c r="B753" s="305" t="s">
        <v>977</v>
      </c>
      <c r="C753" s="276" t="s">
        <v>1111</v>
      </c>
      <c r="D753" s="114">
        <v>46037</v>
      </c>
      <c r="E753" s="261" t="s">
        <v>1094</v>
      </c>
      <c r="F753" s="911" t="s">
        <v>592</v>
      </c>
      <c r="G753" s="912"/>
      <c r="H753" s="551" t="s">
        <v>977</v>
      </c>
      <c r="I753" s="277" t="s">
        <v>981</v>
      </c>
      <c r="J753" s="550" t="s">
        <v>979</v>
      </c>
      <c r="K753" s="550" t="s">
        <v>982</v>
      </c>
      <c r="L753" s="363" t="s">
        <v>1112</v>
      </c>
      <c r="M753"/>
    </row>
    <row r="754" spans="1:13" ht="22.5">
      <c r="A754" s="1204"/>
      <c r="B754" s="1113" t="s">
        <v>610</v>
      </c>
      <c r="C754" s="1114"/>
      <c r="D754" s="1114"/>
      <c r="E754" s="1114"/>
      <c r="F754" s="1114"/>
      <c r="G754" s="1114"/>
      <c r="H754" s="1114"/>
      <c r="I754" s="1114"/>
      <c r="J754" s="1114"/>
      <c r="K754" s="1114"/>
      <c r="L754" s="1115"/>
      <c r="M754"/>
    </row>
    <row r="755" spans="1:13" ht="22.5">
      <c r="A755" s="1204"/>
      <c r="B755" s="1185" t="s">
        <v>150</v>
      </c>
      <c r="C755" s="1117"/>
      <c r="D755" s="1117"/>
      <c r="E755" s="1117"/>
      <c r="F755" s="1117"/>
      <c r="G755" s="1118"/>
      <c r="H755" s="1116" t="s">
        <v>151</v>
      </c>
      <c r="I755" s="1117"/>
      <c r="J755" s="1117"/>
      <c r="K755" s="1117"/>
      <c r="L755" s="1119"/>
      <c r="M755"/>
    </row>
    <row r="756" spans="1:13" ht="23.25">
      <c r="A756" s="1204"/>
      <c r="B756" s="1192" t="s">
        <v>154</v>
      </c>
      <c r="C756" s="1174"/>
      <c r="D756" s="1174"/>
      <c r="E756" s="1174"/>
      <c r="F756" s="1174"/>
      <c r="G756" s="1175"/>
      <c r="H756" s="1094" t="s">
        <v>1102</v>
      </c>
      <c r="I756" s="1095"/>
      <c r="J756" s="1095"/>
      <c r="K756" s="1095"/>
      <c r="L756" s="1105"/>
      <c r="M756"/>
    </row>
    <row r="757" spans="1:13" ht="23.25">
      <c r="A757" s="1204"/>
      <c r="B757" s="1188" t="s">
        <v>294</v>
      </c>
      <c r="C757" s="1154"/>
      <c r="D757" s="1154"/>
      <c r="E757" s="1154"/>
      <c r="F757" s="1154"/>
      <c r="G757" s="1155"/>
      <c r="H757" s="1097" t="s">
        <v>295</v>
      </c>
      <c r="I757" s="1098"/>
      <c r="J757" s="1098"/>
      <c r="K757" s="1098"/>
      <c r="L757" s="1099"/>
      <c r="M757"/>
    </row>
    <row r="758" spans="1:13" ht="23.25" thickBot="1">
      <c r="A758" s="1204"/>
      <c r="B758" s="1193" t="s">
        <v>1298</v>
      </c>
      <c r="C758" s="1103"/>
      <c r="D758" s="1103"/>
      <c r="E758" s="1103"/>
      <c r="F758" s="1103"/>
      <c r="G758" s="1103"/>
      <c r="H758" s="1103"/>
      <c r="I758" s="1103"/>
      <c r="J758" s="1103"/>
      <c r="K758" s="1103"/>
      <c r="L758" s="1104"/>
      <c r="M758"/>
    </row>
    <row r="759" spans="1:13" ht="22.5">
      <c r="A759" s="1203">
        <v>91</v>
      </c>
      <c r="B759" s="1180" t="s">
        <v>1</v>
      </c>
      <c r="C759" s="1108" t="s">
        <v>13</v>
      </c>
      <c r="D759" s="1110"/>
      <c r="E759" s="1108" t="s">
        <v>223</v>
      </c>
      <c r="F759" s="1109"/>
      <c r="G759" s="1110"/>
      <c r="H759" s="1106" t="s">
        <v>14</v>
      </c>
      <c r="I759" s="1108" t="s">
        <v>15</v>
      </c>
      <c r="J759" s="1109"/>
      <c r="K759" s="1110"/>
      <c r="L759" s="1111" t="s">
        <v>16</v>
      </c>
      <c r="M759"/>
    </row>
    <row r="760" spans="1:13" ht="45">
      <c r="A760" s="1204"/>
      <c r="B760" s="1181"/>
      <c r="C760" s="552" t="s">
        <v>3</v>
      </c>
      <c r="D760" s="552" t="s">
        <v>4</v>
      </c>
      <c r="E760" s="552" t="s">
        <v>5</v>
      </c>
      <c r="F760" s="1172" t="s">
        <v>6</v>
      </c>
      <c r="G760" s="1173"/>
      <c r="H760" s="1107"/>
      <c r="I760" s="552" t="s">
        <v>17</v>
      </c>
      <c r="J760" s="552" t="s">
        <v>18</v>
      </c>
      <c r="K760" s="92" t="s">
        <v>19</v>
      </c>
      <c r="L760" s="1112"/>
      <c r="M760"/>
    </row>
    <row r="761" spans="1:13" ht="46.5">
      <c r="A761" s="1204"/>
      <c r="B761" s="305" t="s">
        <v>927</v>
      </c>
      <c r="C761" s="276" t="s">
        <v>1114</v>
      </c>
      <c r="D761" s="114">
        <v>46036</v>
      </c>
      <c r="E761" s="261" t="s">
        <v>1094</v>
      </c>
      <c r="F761" s="911" t="s">
        <v>592</v>
      </c>
      <c r="G761" s="912"/>
      <c r="H761" s="551" t="s">
        <v>927</v>
      </c>
      <c r="I761" s="277" t="s">
        <v>1172</v>
      </c>
      <c r="J761" s="550" t="s">
        <v>1171</v>
      </c>
      <c r="K761" s="550" t="s">
        <v>1170</v>
      </c>
      <c r="L761" s="363" t="s">
        <v>257</v>
      </c>
      <c r="M761"/>
    </row>
    <row r="762" spans="1:13" ht="22.5">
      <c r="A762" s="1204"/>
      <c r="B762" s="1113" t="s">
        <v>610</v>
      </c>
      <c r="C762" s="1114"/>
      <c r="D762" s="1114"/>
      <c r="E762" s="1114"/>
      <c r="F762" s="1114"/>
      <c r="G762" s="1114"/>
      <c r="H762" s="1114"/>
      <c r="I762" s="1114"/>
      <c r="J762" s="1114"/>
      <c r="K762" s="1114"/>
      <c r="L762" s="1115"/>
      <c r="M762"/>
    </row>
    <row r="763" spans="1:13" ht="22.5">
      <c r="A763" s="1204"/>
      <c r="B763" s="1185" t="s">
        <v>150</v>
      </c>
      <c r="C763" s="1117"/>
      <c r="D763" s="1117"/>
      <c r="E763" s="1117"/>
      <c r="F763" s="1117"/>
      <c r="G763" s="1118"/>
      <c r="H763" s="1116" t="s">
        <v>151</v>
      </c>
      <c r="I763" s="1117"/>
      <c r="J763" s="1117"/>
      <c r="K763" s="1117"/>
      <c r="L763" s="1119"/>
      <c r="M763"/>
    </row>
    <row r="764" spans="1:13" ht="23.25">
      <c r="A764" s="1204"/>
      <c r="B764" s="1192" t="s">
        <v>154</v>
      </c>
      <c r="C764" s="1174"/>
      <c r="D764" s="1174"/>
      <c r="E764" s="1174"/>
      <c r="F764" s="1174"/>
      <c r="G764" s="1175"/>
      <c r="H764" s="1094" t="s">
        <v>1073</v>
      </c>
      <c r="I764" s="1095"/>
      <c r="J764" s="1095"/>
      <c r="K764" s="1095"/>
      <c r="L764" s="1105"/>
      <c r="M764"/>
    </row>
    <row r="765" spans="1:13" ht="23.25">
      <c r="A765" s="1204"/>
      <c r="B765" s="1188" t="s">
        <v>294</v>
      </c>
      <c r="C765" s="1154"/>
      <c r="D765" s="1154"/>
      <c r="E765" s="1154"/>
      <c r="F765" s="1154"/>
      <c r="G765" s="1155"/>
      <c r="H765" s="1097" t="s">
        <v>295</v>
      </c>
      <c r="I765" s="1098"/>
      <c r="J765" s="1098"/>
      <c r="K765" s="1098"/>
      <c r="L765" s="1099"/>
      <c r="M765"/>
    </row>
    <row r="766" spans="1:13" ht="23.25" customHeight="1" thickBot="1">
      <c r="A766" s="1204"/>
      <c r="B766" s="1193" t="s">
        <v>1464</v>
      </c>
      <c r="C766" s="1103"/>
      <c r="D766" s="1103"/>
      <c r="E766" s="1103"/>
      <c r="F766" s="1103"/>
      <c r="G766" s="1103"/>
      <c r="H766" s="1103"/>
      <c r="I766" s="1103"/>
      <c r="J766" s="1103"/>
      <c r="K766" s="1103"/>
      <c r="L766" s="1104"/>
      <c r="M766"/>
    </row>
    <row r="767" spans="1:13" ht="22.5">
      <c r="A767" s="1203">
        <v>92</v>
      </c>
      <c r="B767" s="1180" t="s">
        <v>1</v>
      </c>
      <c r="C767" s="1108" t="s">
        <v>13</v>
      </c>
      <c r="D767" s="1110"/>
      <c r="E767" s="1108" t="s">
        <v>223</v>
      </c>
      <c r="F767" s="1109"/>
      <c r="G767" s="1110"/>
      <c r="H767" s="1106" t="s">
        <v>14</v>
      </c>
      <c r="I767" s="1108" t="s">
        <v>15</v>
      </c>
      <c r="J767" s="1109"/>
      <c r="K767" s="1110"/>
      <c r="L767" s="1111" t="s">
        <v>16</v>
      </c>
      <c r="M767"/>
    </row>
    <row r="768" spans="1:13" ht="45">
      <c r="A768" s="1204"/>
      <c r="B768" s="1181"/>
      <c r="C768" s="552" t="s">
        <v>3</v>
      </c>
      <c r="D768" s="552" t="s">
        <v>4</v>
      </c>
      <c r="E768" s="552" t="s">
        <v>5</v>
      </c>
      <c r="F768" s="1172" t="s">
        <v>6</v>
      </c>
      <c r="G768" s="1173"/>
      <c r="H768" s="1107"/>
      <c r="I768" s="552" t="s">
        <v>17</v>
      </c>
      <c r="J768" s="552" t="s">
        <v>18</v>
      </c>
      <c r="K768" s="92" t="s">
        <v>19</v>
      </c>
      <c r="L768" s="1112"/>
      <c r="M768"/>
    </row>
    <row r="769" spans="1:13" ht="46.5">
      <c r="A769" s="1204"/>
      <c r="B769" s="305" t="s">
        <v>1116</v>
      </c>
      <c r="C769" s="276" t="s">
        <v>1117</v>
      </c>
      <c r="D769" s="114">
        <v>46037</v>
      </c>
      <c r="E769" s="261" t="s">
        <v>1094</v>
      </c>
      <c r="F769" s="911" t="s">
        <v>592</v>
      </c>
      <c r="G769" s="912"/>
      <c r="H769" s="551" t="s">
        <v>1116</v>
      </c>
      <c r="I769" s="277" t="s">
        <v>799</v>
      </c>
      <c r="J769" s="550" t="s">
        <v>797</v>
      </c>
      <c r="K769" s="550" t="s">
        <v>798</v>
      </c>
      <c r="L769" s="363" t="s">
        <v>257</v>
      </c>
      <c r="M769"/>
    </row>
    <row r="770" spans="1:13" ht="22.5">
      <c r="A770" s="1204"/>
      <c r="B770" s="1113" t="s">
        <v>610</v>
      </c>
      <c r="C770" s="1114"/>
      <c r="D770" s="1114"/>
      <c r="E770" s="1114"/>
      <c r="F770" s="1114"/>
      <c r="G770" s="1114"/>
      <c r="H770" s="1114"/>
      <c r="I770" s="1114"/>
      <c r="J770" s="1114"/>
      <c r="K770" s="1114"/>
      <c r="L770" s="1115"/>
      <c r="M770"/>
    </row>
    <row r="771" spans="1:13" ht="22.5">
      <c r="A771" s="1204"/>
      <c r="B771" s="1185" t="s">
        <v>150</v>
      </c>
      <c r="C771" s="1117"/>
      <c r="D771" s="1117"/>
      <c r="E771" s="1117"/>
      <c r="F771" s="1117"/>
      <c r="G771" s="1118"/>
      <c r="H771" s="1116" t="s">
        <v>151</v>
      </c>
      <c r="I771" s="1117"/>
      <c r="J771" s="1117"/>
      <c r="K771" s="1117"/>
      <c r="L771" s="1119"/>
      <c r="M771"/>
    </row>
    <row r="772" spans="1:13" ht="23.25">
      <c r="A772" s="1204"/>
      <c r="B772" s="1192" t="s">
        <v>154</v>
      </c>
      <c r="C772" s="1174"/>
      <c r="D772" s="1174"/>
      <c r="E772" s="1174"/>
      <c r="F772" s="1174"/>
      <c r="G772" s="1175"/>
      <c r="H772" s="1094" t="s">
        <v>1073</v>
      </c>
      <c r="I772" s="1095"/>
      <c r="J772" s="1095"/>
      <c r="K772" s="1095"/>
      <c r="L772" s="1105"/>
      <c r="M772"/>
    </row>
    <row r="773" spans="1:13" ht="23.25">
      <c r="A773" s="1204"/>
      <c r="B773" s="1188" t="s">
        <v>294</v>
      </c>
      <c r="C773" s="1154"/>
      <c r="D773" s="1154"/>
      <c r="E773" s="1154"/>
      <c r="F773" s="1154"/>
      <c r="G773" s="1155"/>
      <c r="H773" s="1097" t="s">
        <v>295</v>
      </c>
      <c r="I773" s="1098"/>
      <c r="J773" s="1098"/>
      <c r="K773" s="1098"/>
      <c r="L773" s="1099"/>
      <c r="M773"/>
    </row>
    <row r="774" spans="1:13" ht="23.25" customHeight="1" thickBot="1">
      <c r="A774" s="1204"/>
      <c r="B774" s="1193" t="s">
        <v>1340</v>
      </c>
      <c r="C774" s="1103"/>
      <c r="D774" s="1103"/>
      <c r="E774" s="1103"/>
      <c r="F774" s="1103"/>
      <c r="G774" s="1103"/>
      <c r="H774" s="1103"/>
      <c r="I774" s="1103"/>
      <c r="J774" s="1103"/>
      <c r="K774" s="1103"/>
      <c r="L774" s="1104"/>
      <c r="M774"/>
    </row>
    <row r="775" spans="1:13" ht="22.5">
      <c r="A775" s="1203">
        <v>93</v>
      </c>
      <c r="B775" s="1180" t="s">
        <v>1</v>
      </c>
      <c r="C775" s="1108" t="s">
        <v>13</v>
      </c>
      <c r="D775" s="1110"/>
      <c r="E775" s="1108" t="s">
        <v>223</v>
      </c>
      <c r="F775" s="1109"/>
      <c r="G775" s="1110"/>
      <c r="H775" s="1106" t="s">
        <v>14</v>
      </c>
      <c r="I775" s="1108" t="s">
        <v>15</v>
      </c>
      <c r="J775" s="1109"/>
      <c r="K775" s="1110"/>
      <c r="L775" s="1111" t="s">
        <v>16</v>
      </c>
      <c r="M775"/>
    </row>
    <row r="776" spans="1:13" ht="45">
      <c r="A776" s="1204"/>
      <c r="B776" s="1181"/>
      <c r="C776" s="552" t="s">
        <v>3</v>
      </c>
      <c r="D776" s="552" t="s">
        <v>4</v>
      </c>
      <c r="E776" s="552" t="s">
        <v>5</v>
      </c>
      <c r="F776" s="1172" t="s">
        <v>6</v>
      </c>
      <c r="G776" s="1173"/>
      <c r="H776" s="1107"/>
      <c r="I776" s="552" t="s">
        <v>17</v>
      </c>
      <c r="J776" s="552" t="s">
        <v>18</v>
      </c>
      <c r="K776" s="92" t="s">
        <v>19</v>
      </c>
      <c r="L776" s="1112"/>
      <c r="M776"/>
    </row>
    <row r="777" spans="1:13" ht="46.5">
      <c r="A777" s="1204"/>
      <c r="B777" s="305" t="s">
        <v>930</v>
      </c>
      <c r="C777" s="276" t="s">
        <v>1118</v>
      </c>
      <c r="D777" s="114">
        <v>46037</v>
      </c>
      <c r="E777" s="261" t="s">
        <v>1094</v>
      </c>
      <c r="F777" s="911" t="s">
        <v>592</v>
      </c>
      <c r="G777" s="912"/>
      <c r="H777" s="551" t="s">
        <v>930</v>
      </c>
      <c r="I777" s="277" t="s">
        <v>1197</v>
      </c>
      <c r="J777" s="550" t="s">
        <v>1193</v>
      </c>
      <c r="K777" s="550" t="s">
        <v>1194</v>
      </c>
      <c r="L777" s="553" t="s">
        <v>1119</v>
      </c>
      <c r="M777"/>
    </row>
    <row r="778" spans="1:13" ht="22.5">
      <c r="A778" s="1204"/>
      <c r="B778" s="1113" t="s">
        <v>610</v>
      </c>
      <c r="C778" s="1114"/>
      <c r="D778" s="1114"/>
      <c r="E778" s="1114"/>
      <c r="F778" s="1114"/>
      <c r="G778" s="1114"/>
      <c r="H778" s="1114"/>
      <c r="I778" s="1114"/>
      <c r="J778" s="1114"/>
      <c r="K778" s="1114"/>
      <c r="L778" s="1115"/>
      <c r="M778"/>
    </row>
    <row r="779" spans="1:13" ht="22.5">
      <c r="A779" s="1204"/>
      <c r="B779" s="1185" t="s">
        <v>150</v>
      </c>
      <c r="C779" s="1117"/>
      <c r="D779" s="1117"/>
      <c r="E779" s="1117"/>
      <c r="F779" s="1117"/>
      <c r="G779" s="1118"/>
      <c r="H779" s="1116" t="s">
        <v>151</v>
      </c>
      <c r="I779" s="1117"/>
      <c r="J779" s="1117"/>
      <c r="K779" s="1117"/>
      <c r="L779" s="1119"/>
      <c r="M779"/>
    </row>
    <row r="780" spans="1:13" ht="23.25">
      <c r="A780" s="1204"/>
      <c r="B780" s="1192" t="s">
        <v>154</v>
      </c>
      <c r="C780" s="1174"/>
      <c r="D780" s="1174"/>
      <c r="E780" s="1174"/>
      <c r="F780" s="1174"/>
      <c r="G780" s="1175"/>
      <c r="H780" s="1094" t="s">
        <v>1102</v>
      </c>
      <c r="I780" s="1095"/>
      <c r="J780" s="1095"/>
      <c r="K780" s="1095"/>
      <c r="L780" s="1105"/>
      <c r="M780"/>
    </row>
    <row r="781" spans="1:13" ht="23.25">
      <c r="A781" s="1204"/>
      <c r="B781" s="1188" t="s">
        <v>294</v>
      </c>
      <c r="C781" s="1154"/>
      <c r="D781" s="1154"/>
      <c r="E781" s="1154"/>
      <c r="F781" s="1154"/>
      <c r="G781" s="1155"/>
      <c r="H781" s="1097" t="s">
        <v>295</v>
      </c>
      <c r="I781" s="1098"/>
      <c r="J781" s="1098"/>
      <c r="K781" s="1098"/>
      <c r="L781" s="1099"/>
      <c r="M781"/>
    </row>
    <row r="782" spans="1:13" ht="23.25" customHeight="1" thickBot="1">
      <c r="A782" s="1204"/>
      <c r="B782" s="1193" t="s">
        <v>1444</v>
      </c>
      <c r="C782" s="1103"/>
      <c r="D782" s="1103"/>
      <c r="E782" s="1103"/>
      <c r="F782" s="1103"/>
      <c r="G782" s="1103"/>
      <c r="H782" s="1103"/>
      <c r="I782" s="1103"/>
      <c r="J782" s="1103"/>
      <c r="K782" s="1103"/>
      <c r="L782" s="1104"/>
      <c r="M782"/>
    </row>
    <row r="783" spans="1:13" ht="22.5">
      <c r="A783" s="1203">
        <v>94</v>
      </c>
      <c r="B783" s="1180" t="s">
        <v>1</v>
      </c>
      <c r="C783" s="1108" t="s">
        <v>13</v>
      </c>
      <c r="D783" s="1110"/>
      <c r="E783" s="1108" t="s">
        <v>223</v>
      </c>
      <c r="F783" s="1109"/>
      <c r="G783" s="1110"/>
      <c r="H783" s="1106" t="s">
        <v>14</v>
      </c>
      <c r="I783" s="1108" t="s">
        <v>15</v>
      </c>
      <c r="J783" s="1109"/>
      <c r="K783" s="1110"/>
      <c r="L783" s="1111" t="s">
        <v>16</v>
      </c>
      <c r="M783"/>
    </row>
    <row r="784" spans="1:13" ht="45">
      <c r="A784" s="1204"/>
      <c r="B784" s="1181"/>
      <c r="C784" s="552" t="s">
        <v>3</v>
      </c>
      <c r="D784" s="552" t="s">
        <v>4</v>
      </c>
      <c r="E784" s="552" t="s">
        <v>5</v>
      </c>
      <c r="F784" s="1172" t="s">
        <v>6</v>
      </c>
      <c r="G784" s="1173"/>
      <c r="H784" s="1107"/>
      <c r="I784" s="552" t="s">
        <v>17</v>
      </c>
      <c r="J784" s="552" t="s">
        <v>18</v>
      </c>
      <c r="K784" s="92" t="s">
        <v>19</v>
      </c>
      <c r="L784" s="1112"/>
      <c r="M784"/>
    </row>
    <row r="785" spans="1:13" ht="46.5">
      <c r="A785" s="1204"/>
      <c r="B785" s="305" t="s">
        <v>579</v>
      </c>
      <c r="C785" s="276" t="s">
        <v>1120</v>
      </c>
      <c r="D785" s="114">
        <v>46037</v>
      </c>
      <c r="E785" s="261" t="s">
        <v>1094</v>
      </c>
      <c r="F785" s="911" t="s">
        <v>592</v>
      </c>
      <c r="G785" s="912"/>
      <c r="H785" s="551" t="s">
        <v>579</v>
      </c>
      <c r="I785" s="277" t="s">
        <v>1190</v>
      </c>
      <c r="J785" s="550" t="s">
        <v>1188</v>
      </c>
      <c r="K785" s="550" t="s">
        <v>1189</v>
      </c>
      <c r="L785" s="363" t="s">
        <v>1121</v>
      </c>
      <c r="M785"/>
    </row>
    <row r="786" spans="1:13" ht="22.5">
      <c r="A786" s="1204"/>
      <c r="B786" s="1113" t="s">
        <v>610</v>
      </c>
      <c r="C786" s="1114"/>
      <c r="D786" s="1114"/>
      <c r="E786" s="1114"/>
      <c r="F786" s="1114"/>
      <c r="G786" s="1114"/>
      <c r="H786" s="1114"/>
      <c r="I786" s="1114"/>
      <c r="J786" s="1114"/>
      <c r="K786" s="1114"/>
      <c r="L786" s="1115"/>
      <c r="M786"/>
    </row>
    <row r="787" spans="1:13" ht="22.5">
      <c r="A787" s="1204"/>
      <c r="B787" s="1185" t="s">
        <v>150</v>
      </c>
      <c r="C787" s="1117"/>
      <c r="D787" s="1117"/>
      <c r="E787" s="1117"/>
      <c r="F787" s="1117"/>
      <c r="G787" s="1118"/>
      <c r="H787" s="1116" t="s">
        <v>151</v>
      </c>
      <c r="I787" s="1117"/>
      <c r="J787" s="1117"/>
      <c r="K787" s="1117"/>
      <c r="L787" s="1119"/>
      <c r="M787"/>
    </row>
    <row r="788" spans="1:13" ht="23.25">
      <c r="A788" s="1204"/>
      <c r="B788" s="1192" t="s">
        <v>154</v>
      </c>
      <c r="C788" s="1174"/>
      <c r="D788" s="1174"/>
      <c r="E788" s="1174"/>
      <c r="F788" s="1174"/>
      <c r="G788" s="1175"/>
      <c r="H788" s="1094" t="s">
        <v>1102</v>
      </c>
      <c r="I788" s="1095"/>
      <c r="J788" s="1095"/>
      <c r="K788" s="1095"/>
      <c r="L788" s="1105"/>
      <c r="M788"/>
    </row>
    <row r="789" spans="1:13" ht="23.25">
      <c r="A789" s="1204"/>
      <c r="B789" s="1188" t="s">
        <v>294</v>
      </c>
      <c r="C789" s="1154"/>
      <c r="D789" s="1154"/>
      <c r="E789" s="1154"/>
      <c r="F789" s="1154"/>
      <c r="G789" s="1155"/>
      <c r="H789" s="1097" t="s">
        <v>295</v>
      </c>
      <c r="I789" s="1098"/>
      <c r="J789" s="1098"/>
      <c r="K789" s="1098"/>
      <c r="L789" s="1099"/>
      <c r="M789"/>
    </row>
    <row r="790" spans="1:13" ht="23.25" thickBot="1">
      <c r="A790" s="1204"/>
      <c r="B790" s="1196" t="s">
        <v>1682</v>
      </c>
      <c r="C790" s="1165"/>
      <c r="D790" s="1165"/>
      <c r="E790" s="1165"/>
      <c r="F790" s="1165"/>
      <c r="G790" s="1165"/>
      <c r="H790" s="1165"/>
      <c r="I790" s="1165"/>
      <c r="J790" s="1165"/>
      <c r="K790" s="1165"/>
      <c r="L790" s="1166"/>
      <c r="M790"/>
    </row>
    <row r="791" spans="1:13" ht="22.5">
      <c r="A791" s="1203">
        <v>95</v>
      </c>
      <c r="B791" s="1180" t="s">
        <v>1</v>
      </c>
      <c r="C791" s="1108" t="s">
        <v>13</v>
      </c>
      <c r="D791" s="1110"/>
      <c r="E791" s="1108" t="s">
        <v>223</v>
      </c>
      <c r="F791" s="1109"/>
      <c r="G791" s="1110"/>
      <c r="H791" s="1106" t="s">
        <v>14</v>
      </c>
      <c r="I791" s="1108" t="s">
        <v>15</v>
      </c>
      <c r="J791" s="1109"/>
      <c r="K791" s="1110"/>
      <c r="L791" s="1111" t="s">
        <v>16</v>
      </c>
      <c r="M791"/>
    </row>
    <row r="792" spans="1:13" ht="45">
      <c r="A792" s="1204"/>
      <c r="B792" s="1181"/>
      <c r="C792" s="552" t="s">
        <v>3</v>
      </c>
      <c r="D792" s="552" t="s">
        <v>4</v>
      </c>
      <c r="E792" s="552" t="s">
        <v>5</v>
      </c>
      <c r="F792" s="1172" t="s">
        <v>6</v>
      </c>
      <c r="G792" s="1173"/>
      <c r="H792" s="1107"/>
      <c r="I792" s="552" t="s">
        <v>17</v>
      </c>
      <c r="J792" s="552" t="s">
        <v>18</v>
      </c>
      <c r="K792" s="92" t="s">
        <v>19</v>
      </c>
      <c r="L792" s="1112"/>
      <c r="M792"/>
    </row>
    <row r="793" spans="1:13" ht="46.5">
      <c r="A793" s="1204"/>
      <c r="B793" s="305" t="s">
        <v>1075</v>
      </c>
      <c r="C793" s="276" t="s">
        <v>1122</v>
      </c>
      <c r="D793" s="114">
        <v>46038</v>
      </c>
      <c r="E793" s="261" t="s">
        <v>1074</v>
      </c>
      <c r="F793" s="911" t="s">
        <v>828</v>
      </c>
      <c r="G793" s="912"/>
      <c r="H793" s="551" t="s">
        <v>1075</v>
      </c>
      <c r="I793" s="277" t="s">
        <v>1173</v>
      </c>
      <c r="J793" s="550" t="s">
        <v>1168</v>
      </c>
      <c r="K793" s="550" t="s">
        <v>1187</v>
      </c>
      <c r="L793" s="363" t="s">
        <v>1162</v>
      </c>
      <c r="M793"/>
    </row>
    <row r="794" spans="1:13" ht="22.5">
      <c r="A794" s="1204"/>
      <c r="B794" s="1113" t="s">
        <v>1260</v>
      </c>
      <c r="C794" s="1114"/>
      <c r="D794" s="1114"/>
      <c r="E794" s="1114"/>
      <c r="F794" s="1114"/>
      <c r="G794" s="1114"/>
      <c r="H794" s="1114"/>
      <c r="I794" s="1114"/>
      <c r="J794" s="1114"/>
      <c r="K794" s="1114"/>
      <c r="L794" s="1115"/>
      <c r="M794"/>
    </row>
    <row r="795" spans="1:13" ht="22.5">
      <c r="A795" s="1204"/>
      <c r="B795" s="1185" t="s">
        <v>150</v>
      </c>
      <c r="C795" s="1117"/>
      <c r="D795" s="1117"/>
      <c r="E795" s="1117"/>
      <c r="F795" s="1117"/>
      <c r="G795" s="1118"/>
      <c r="H795" s="1116" t="s">
        <v>151</v>
      </c>
      <c r="I795" s="1117"/>
      <c r="J795" s="1117"/>
      <c r="K795" s="1117"/>
      <c r="L795" s="1119"/>
      <c r="M795"/>
    </row>
    <row r="796" spans="1:13" ht="23.25">
      <c r="A796" s="1204"/>
      <c r="B796" s="1192" t="s">
        <v>154</v>
      </c>
      <c r="C796" s="1174"/>
      <c r="D796" s="1174"/>
      <c r="E796" s="1174"/>
      <c r="F796" s="1174"/>
      <c r="G796" s="1175"/>
      <c r="H796" s="1094" t="s">
        <v>1123</v>
      </c>
      <c r="I796" s="1095"/>
      <c r="J796" s="1095"/>
      <c r="K796" s="1095"/>
      <c r="L796" s="1105"/>
      <c r="M796"/>
    </row>
    <row r="797" spans="1:13" ht="23.25">
      <c r="A797" s="1204"/>
      <c r="B797" s="1188" t="s">
        <v>294</v>
      </c>
      <c r="C797" s="1154"/>
      <c r="D797" s="1154"/>
      <c r="E797" s="1154"/>
      <c r="F797" s="1154"/>
      <c r="G797" s="1155"/>
      <c r="H797" s="1097" t="s">
        <v>295</v>
      </c>
      <c r="I797" s="1098"/>
      <c r="J797" s="1098"/>
      <c r="K797" s="1098"/>
      <c r="L797" s="1099"/>
      <c r="M797"/>
    </row>
    <row r="798" spans="1:13" ht="22.5" customHeight="1" thickBot="1">
      <c r="A798" s="1204"/>
      <c r="B798" s="1189" t="s">
        <v>2445</v>
      </c>
      <c r="C798" s="1165"/>
      <c r="D798" s="1165"/>
      <c r="E798" s="1165"/>
      <c r="F798" s="1165"/>
      <c r="G798" s="1165"/>
      <c r="H798" s="1165"/>
      <c r="I798" s="1165"/>
      <c r="J798" s="1165"/>
      <c r="K798" s="1165"/>
      <c r="L798" s="1166"/>
      <c r="M798"/>
    </row>
    <row r="799" spans="1:13" ht="22.5">
      <c r="A799" s="1203">
        <v>96</v>
      </c>
      <c r="B799" s="1180" t="s">
        <v>1</v>
      </c>
      <c r="C799" s="1108" t="s">
        <v>13</v>
      </c>
      <c r="D799" s="1110"/>
      <c r="E799" s="1108" t="s">
        <v>223</v>
      </c>
      <c r="F799" s="1109"/>
      <c r="G799" s="1110"/>
      <c r="H799" s="1106" t="s">
        <v>14</v>
      </c>
      <c r="I799" s="1108" t="s">
        <v>15</v>
      </c>
      <c r="J799" s="1109"/>
      <c r="K799" s="1110"/>
      <c r="L799" s="1111" t="s">
        <v>16</v>
      </c>
      <c r="M799"/>
    </row>
    <row r="800" spans="1:13" ht="45">
      <c r="A800" s="1204"/>
      <c r="B800" s="1181"/>
      <c r="C800" s="552" t="s">
        <v>3</v>
      </c>
      <c r="D800" s="552" t="s">
        <v>4</v>
      </c>
      <c r="E800" s="552" t="s">
        <v>5</v>
      </c>
      <c r="F800" s="1172" t="s">
        <v>6</v>
      </c>
      <c r="G800" s="1173"/>
      <c r="H800" s="1107"/>
      <c r="I800" s="552" t="s">
        <v>17</v>
      </c>
      <c r="J800" s="552" t="s">
        <v>18</v>
      </c>
      <c r="K800" s="92" t="s">
        <v>19</v>
      </c>
      <c r="L800" s="1112"/>
      <c r="M800"/>
    </row>
    <row r="801" spans="1:13" ht="46.5">
      <c r="A801" s="1204"/>
      <c r="B801" s="305" t="s">
        <v>1124</v>
      </c>
      <c r="C801" s="276" t="s">
        <v>1125</v>
      </c>
      <c r="D801" s="114">
        <v>46038</v>
      </c>
      <c r="E801" s="261" t="s">
        <v>1094</v>
      </c>
      <c r="F801" s="911" t="s">
        <v>592</v>
      </c>
      <c r="G801" s="912"/>
      <c r="H801" s="551" t="s">
        <v>1124</v>
      </c>
      <c r="I801" s="277" t="s">
        <v>1180</v>
      </c>
      <c r="J801" s="550" t="s">
        <v>1178</v>
      </c>
      <c r="K801" s="550" t="s">
        <v>1179</v>
      </c>
      <c r="L801" s="363" t="s">
        <v>1126</v>
      </c>
      <c r="M801"/>
    </row>
    <row r="802" spans="1:13" ht="22.5">
      <c r="A802" s="1204"/>
      <c r="B802" s="1113" t="s">
        <v>610</v>
      </c>
      <c r="C802" s="1114"/>
      <c r="D802" s="1114"/>
      <c r="E802" s="1114"/>
      <c r="F802" s="1114"/>
      <c r="G802" s="1114"/>
      <c r="H802" s="1114"/>
      <c r="I802" s="1114"/>
      <c r="J802" s="1114"/>
      <c r="K802" s="1114"/>
      <c r="L802" s="1115"/>
      <c r="M802"/>
    </row>
    <row r="803" spans="1:13" ht="22.5">
      <c r="A803" s="1204"/>
      <c r="B803" s="1185" t="s">
        <v>150</v>
      </c>
      <c r="C803" s="1117"/>
      <c r="D803" s="1117"/>
      <c r="E803" s="1117"/>
      <c r="F803" s="1117"/>
      <c r="G803" s="1118"/>
      <c r="H803" s="1116" t="s">
        <v>151</v>
      </c>
      <c r="I803" s="1117"/>
      <c r="J803" s="1117"/>
      <c r="K803" s="1117"/>
      <c r="L803" s="1119"/>
      <c r="M803"/>
    </row>
    <row r="804" spans="1:13" ht="23.25">
      <c r="A804" s="1204"/>
      <c r="B804" s="1192" t="s">
        <v>154</v>
      </c>
      <c r="C804" s="1174"/>
      <c r="D804" s="1174"/>
      <c r="E804" s="1174"/>
      <c r="F804" s="1174"/>
      <c r="G804" s="1175"/>
      <c r="H804" s="1094" t="s">
        <v>1123</v>
      </c>
      <c r="I804" s="1095"/>
      <c r="J804" s="1095"/>
      <c r="K804" s="1095"/>
      <c r="L804" s="1105"/>
      <c r="M804"/>
    </row>
    <row r="805" spans="1:13" ht="23.25">
      <c r="A805" s="1204"/>
      <c r="B805" s="1188" t="s">
        <v>294</v>
      </c>
      <c r="C805" s="1154"/>
      <c r="D805" s="1154"/>
      <c r="E805" s="1154"/>
      <c r="F805" s="1154"/>
      <c r="G805" s="1155"/>
      <c r="H805" s="1097" t="s">
        <v>295</v>
      </c>
      <c r="I805" s="1098"/>
      <c r="J805" s="1098"/>
      <c r="K805" s="1098"/>
      <c r="L805" s="1099"/>
      <c r="M805"/>
    </row>
    <row r="806" spans="1:13" ht="23.25" customHeight="1" thickBot="1">
      <c r="A806" s="1204"/>
      <c r="B806" s="1193" t="s">
        <v>1287</v>
      </c>
      <c r="C806" s="1165"/>
      <c r="D806" s="1165"/>
      <c r="E806" s="1165"/>
      <c r="F806" s="1165"/>
      <c r="G806" s="1165"/>
      <c r="H806" s="1165"/>
      <c r="I806" s="1165"/>
      <c r="J806" s="1165"/>
      <c r="K806" s="1165"/>
      <c r="L806" s="1166"/>
      <c r="M806"/>
    </row>
    <row r="807" spans="1:13" ht="22.5">
      <c r="A807" s="1203">
        <v>97</v>
      </c>
      <c r="B807" s="1180" t="s">
        <v>1</v>
      </c>
      <c r="C807" s="1108" t="s">
        <v>13</v>
      </c>
      <c r="D807" s="1110"/>
      <c r="E807" s="1108" t="s">
        <v>223</v>
      </c>
      <c r="F807" s="1109"/>
      <c r="G807" s="1110"/>
      <c r="H807" s="1106" t="s">
        <v>14</v>
      </c>
      <c r="I807" s="1108" t="s">
        <v>15</v>
      </c>
      <c r="J807" s="1109"/>
      <c r="K807" s="1110"/>
      <c r="L807" s="1111" t="s">
        <v>16</v>
      </c>
      <c r="M807"/>
    </row>
    <row r="808" spans="1:13" ht="45">
      <c r="A808" s="1204"/>
      <c r="B808" s="1181"/>
      <c r="C808" s="552" t="s">
        <v>3</v>
      </c>
      <c r="D808" s="552" t="s">
        <v>4</v>
      </c>
      <c r="E808" s="552" t="s">
        <v>5</v>
      </c>
      <c r="F808" s="1172" t="s">
        <v>6</v>
      </c>
      <c r="G808" s="1173"/>
      <c r="H808" s="1107"/>
      <c r="I808" s="552" t="s">
        <v>17</v>
      </c>
      <c r="J808" s="552" t="s">
        <v>18</v>
      </c>
      <c r="K808" s="92" t="s">
        <v>19</v>
      </c>
      <c r="L808" s="1112"/>
      <c r="M808"/>
    </row>
    <row r="809" spans="1:13" ht="46.5">
      <c r="A809" s="1204"/>
      <c r="B809" s="305" t="s">
        <v>1129</v>
      </c>
      <c r="C809" s="276" t="s">
        <v>1130</v>
      </c>
      <c r="D809" s="114">
        <v>46037</v>
      </c>
      <c r="E809" s="261" t="s">
        <v>1094</v>
      </c>
      <c r="F809" s="911" t="s">
        <v>592</v>
      </c>
      <c r="G809" s="912"/>
      <c r="H809" s="551" t="s">
        <v>1129</v>
      </c>
      <c r="I809" s="277" t="s">
        <v>1192</v>
      </c>
      <c r="J809" s="550" t="s">
        <v>1191</v>
      </c>
      <c r="K809" s="550" t="s">
        <v>257</v>
      </c>
      <c r="L809" s="363" t="s">
        <v>257</v>
      </c>
      <c r="M809"/>
    </row>
    <row r="810" spans="1:13" ht="22.5">
      <c r="A810" s="1204"/>
      <c r="B810" s="1113" t="s">
        <v>610</v>
      </c>
      <c r="C810" s="1114"/>
      <c r="D810" s="1114"/>
      <c r="E810" s="1114"/>
      <c r="F810" s="1114"/>
      <c r="G810" s="1114"/>
      <c r="H810" s="1114"/>
      <c r="I810" s="1114"/>
      <c r="J810" s="1114"/>
      <c r="K810" s="1114"/>
      <c r="L810" s="1115"/>
      <c r="M810"/>
    </row>
    <row r="811" spans="1:13" ht="22.5">
      <c r="A811" s="1204"/>
      <c r="B811" s="1185" t="s">
        <v>150</v>
      </c>
      <c r="C811" s="1117"/>
      <c r="D811" s="1117"/>
      <c r="E811" s="1117"/>
      <c r="F811" s="1117"/>
      <c r="G811" s="1118"/>
      <c r="H811" s="1116" t="s">
        <v>151</v>
      </c>
      <c r="I811" s="1117"/>
      <c r="J811" s="1117"/>
      <c r="K811" s="1117"/>
      <c r="L811" s="1119"/>
      <c r="M811"/>
    </row>
    <row r="812" spans="1:13" ht="23.25">
      <c r="A812" s="1204"/>
      <c r="B812" s="1192" t="s">
        <v>154</v>
      </c>
      <c r="C812" s="1174"/>
      <c r="D812" s="1174"/>
      <c r="E812" s="1174"/>
      <c r="F812" s="1174"/>
      <c r="G812" s="1175"/>
      <c r="H812" s="1094" t="s">
        <v>1123</v>
      </c>
      <c r="I812" s="1095"/>
      <c r="J812" s="1095"/>
      <c r="K812" s="1095"/>
      <c r="L812" s="1105"/>
      <c r="M812"/>
    </row>
    <row r="813" spans="1:13" ht="23.25">
      <c r="A813" s="1204"/>
      <c r="B813" s="1188" t="s">
        <v>294</v>
      </c>
      <c r="C813" s="1154"/>
      <c r="D813" s="1154"/>
      <c r="E813" s="1154"/>
      <c r="F813" s="1154"/>
      <c r="G813" s="1155"/>
      <c r="H813" s="1097" t="s">
        <v>295</v>
      </c>
      <c r="I813" s="1098"/>
      <c r="J813" s="1098"/>
      <c r="K813" s="1098"/>
      <c r="L813" s="1099"/>
      <c r="M813"/>
    </row>
    <row r="814" spans="1:13" ht="23.25" customHeight="1" thickBot="1">
      <c r="A814" s="1204"/>
      <c r="B814" s="1193" t="s">
        <v>1341</v>
      </c>
      <c r="C814" s="1165"/>
      <c r="D814" s="1165"/>
      <c r="E814" s="1165"/>
      <c r="F814" s="1165"/>
      <c r="G814" s="1165"/>
      <c r="H814" s="1165"/>
      <c r="I814" s="1165"/>
      <c r="J814" s="1165"/>
      <c r="K814" s="1165"/>
      <c r="L814" s="1166"/>
      <c r="M814"/>
    </row>
    <row r="815" spans="1:13" ht="22.5">
      <c r="A815" s="1203">
        <v>98</v>
      </c>
      <c r="B815" s="1180" t="s">
        <v>1</v>
      </c>
      <c r="C815" s="1108" t="s">
        <v>13</v>
      </c>
      <c r="D815" s="1110"/>
      <c r="E815" s="1108" t="s">
        <v>223</v>
      </c>
      <c r="F815" s="1109"/>
      <c r="G815" s="1110"/>
      <c r="H815" s="1106" t="s">
        <v>14</v>
      </c>
      <c r="I815" s="1108" t="s">
        <v>15</v>
      </c>
      <c r="J815" s="1109"/>
      <c r="K815" s="1110"/>
      <c r="L815" s="1111" t="s">
        <v>16</v>
      </c>
      <c r="M815"/>
    </row>
    <row r="816" spans="1:13" ht="45">
      <c r="A816" s="1204"/>
      <c r="B816" s="1181"/>
      <c r="C816" s="552" t="s">
        <v>3</v>
      </c>
      <c r="D816" s="552" t="s">
        <v>4</v>
      </c>
      <c r="E816" s="552" t="s">
        <v>5</v>
      </c>
      <c r="F816" s="1172" t="s">
        <v>6</v>
      </c>
      <c r="G816" s="1173"/>
      <c r="H816" s="1107"/>
      <c r="I816" s="552" t="s">
        <v>17</v>
      </c>
      <c r="J816" s="552" t="s">
        <v>18</v>
      </c>
      <c r="K816" s="92" t="s">
        <v>19</v>
      </c>
      <c r="L816" s="1112"/>
      <c r="M816"/>
    </row>
    <row r="817" spans="1:13" ht="46.5">
      <c r="A817" s="1204"/>
      <c r="B817" s="305" t="s">
        <v>1131</v>
      </c>
      <c r="C817" s="276" t="s">
        <v>1132</v>
      </c>
      <c r="D817" s="114">
        <v>46038</v>
      </c>
      <c r="E817" s="261" t="s">
        <v>1074</v>
      </c>
      <c r="F817" s="911" t="s">
        <v>828</v>
      </c>
      <c r="G817" s="912"/>
      <c r="H817" s="551" t="s">
        <v>1131</v>
      </c>
      <c r="I817" s="277" t="s">
        <v>1184</v>
      </c>
      <c r="J817" s="550" t="s">
        <v>879</v>
      </c>
      <c r="K817" s="550" t="s">
        <v>1185</v>
      </c>
      <c r="L817" s="363" t="s">
        <v>1133</v>
      </c>
      <c r="M817"/>
    </row>
    <row r="818" spans="1:13" ht="22.5">
      <c r="A818" s="1204"/>
      <c r="B818" s="1113" t="s">
        <v>1261</v>
      </c>
      <c r="C818" s="1114"/>
      <c r="D818" s="1114"/>
      <c r="E818" s="1114"/>
      <c r="F818" s="1114"/>
      <c r="G818" s="1114"/>
      <c r="H818" s="1114"/>
      <c r="I818" s="1114"/>
      <c r="J818" s="1114"/>
      <c r="K818" s="1114"/>
      <c r="L818" s="1115"/>
      <c r="M818"/>
    </row>
    <row r="819" spans="1:13" ht="22.5">
      <c r="A819" s="1204"/>
      <c r="B819" s="1185" t="s">
        <v>150</v>
      </c>
      <c r="C819" s="1117"/>
      <c r="D819" s="1117"/>
      <c r="E819" s="1117"/>
      <c r="F819" s="1117"/>
      <c r="G819" s="1118"/>
      <c r="H819" s="1116" t="s">
        <v>151</v>
      </c>
      <c r="I819" s="1117"/>
      <c r="J819" s="1117"/>
      <c r="K819" s="1117"/>
      <c r="L819" s="1119"/>
      <c r="M819"/>
    </row>
    <row r="820" spans="1:13" ht="23.25">
      <c r="A820" s="1204"/>
      <c r="B820" s="1192" t="s">
        <v>154</v>
      </c>
      <c r="C820" s="1174"/>
      <c r="D820" s="1174"/>
      <c r="E820" s="1174"/>
      <c r="F820" s="1174"/>
      <c r="G820" s="1175"/>
      <c r="H820" s="1094" t="s">
        <v>1102</v>
      </c>
      <c r="I820" s="1095"/>
      <c r="J820" s="1095"/>
      <c r="K820" s="1095"/>
      <c r="L820" s="1105"/>
      <c r="M820"/>
    </row>
    <row r="821" spans="1:13" ht="23.25">
      <c r="A821" s="1204"/>
      <c r="B821" s="1188" t="s">
        <v>294</v>
      </c>
      <c r="C821" s="1154"/>
      <c r="D821" s="1154"/>
      <c r="E821" s="1154"/>
      <c r="F821" s="1154"/>
      <c r="G821" s="1155"/>
      <c r="H821" s="1097" t="s">
        <v>295</v>
      </c>
      <c r="I821" s="1098"/>
      <c r="J821" s="1098"/>
      <c r="K821" s="1098"/>
      <c r="L821" s="1099"/>
      <c r="M821"/>
    </row>
    <row r="822" spans="1:13" ht="23.25" customHeight="1" thickBot="1">
      <c r="A822" s="1204"/>
      <c r="B822" s="1193" t="s">
        <v>1565</v>
      </c>
      <c r="C822" s="1165"/>
      <c r="D822" s="1165"/>
      <c r="E822" s="1165"/>
      <c r="F822" s="1165"/>
      <c r="G822" s="1165"/>
      <c r="H822" s="1165"/>
      <c r="I822" s="1165"/>
      <c r="J822" s="1165"/>
      <c r="K822" s="1165"/>
      <c r="L822" s="1166"/>
      <c r="M822"/>
    </row>
    <row r="823" spans="1:13" ht="22.5">
      <c r="A823" s="1203">
        <v>99</v>
      </c>
      <c r="B823" s="1180" t="s">
        <v>1</v>
      </c>
      <c r="C823" s="1108" t="s">
        <v>13</v>
      </c>
      <c r="D823" s="1110"/>
      <c r="E823" s="1108" t="s">
        <v>223</v>
      </c>
      <c r="F823" s="1109"/>
      <c r="G823" s="1110"/>
      <c r="H823" s="1106" t="s">
        <v>14</v>
      </c>
      <c r="I823" s="1108" t="s">
        <v>15</v>
      </c>
      <c r="J823" s="1109"/>
      <c r="K823" s="1110"/>
      <c r="L823" s="1111" t="s">
        <v>16</v>
      </c>
      <c r="M823"/>
    </row>
    <row r="824" spans="1:13" ht="45">
      <c r="A824" s="1204"/>
      <c r="B824" s="1181"/>
      <c r="C824" s="552" t="s">
        <v>3</v>
      </c>
      <c r="D824" s="552" t="s">
        <v>4</v>
      </c>
      <c r="E824" s="552" t="s">
        <v>5</v>
      </c>
      <c r="F824" s="1172" t="s">
        <v>6</v>
      </c>
      <c r="G824" s="1173"/>
      <c r="H824" s="1107"/>
      <c r="I824" s="552" t="s">
        <v>17</v>
      </c>
      <c r="J824" s="552" t="s">
        <v>18</v>
      </c>
      <c r="K824" s="92" t="s">
        <v>19</v>
      </c>
      <c r="L824" s="1112"/>
      <c r="M824"/>
    </row>
    <row r="825" spans="1:13" ht="46.5">
      <c r="A825" s="1204"/>
      <c r="B825" s="305" t="s">
        <v>1134</v>
      </c>
      <c r="C825" s="276" t="s">
        <v>1135</v>
      </c>
      <c r="D825" s="114">
        <v>46038</v>
      </c>
      <c r="E825" s="261" t="s">
        <v>1074</v>
      </c>
      <c r="F825" s="911" t="s">
        <v>828</v>
      </c>
      <c r="G825" s="912"/>
      <c r="H825" s="551" t="s">
        <v>1134</v>
      </c>
      <c r="I825" s="277" t="s">
        <v>1183</v>
      </c>
      <c r="J825" s="550" t="s">
        <v>1181</v>
      </c>
      <c r="K825" s="550" t="s">
        <v>1182</v>
      </c>
      <c r="L825" s="363" t="s">
        <v>1136</v>
      </c>
      <c r="M825"/>
    </row>
    <row r="826" spans="1:13" ht="22.5">
      <c r="A826" s="1204"/>
      <c r="B826" s="1113" t="s">
        <v>1261</v>
      </c>
      <c r="C826" s="1114"/>
      <c r="D826" s="1114"/>
      <c r="E826" s="1114"/>
      <c r="F826" s="1114"/>
      <c r="G826" s="1114"/>
      <c r="H826" s="1114"/>
      <c r="I826" s="1114"/>
      <c r="J826" s="1114"/>
      <c r="K826" s="1114"/>
      <c r="L826" s="1115"/>
      <c r="M826"/>
    </row>
    <row r="827" spans="1:13" ht="22.5">
      <c r="A827" s="1204"/>
      <c r="B827" s="1185" t="s">
        <v>150</v>
      </c>
      <c r="C827" s="1117"/>
      <c r="D827" s="1117"/>
      <c r="E827" s="1117"/>
      <c r="F827" s="1117"/>
      <c r="G827" s="1118"/>
      <c r="H827" s="1116" t="s">
        <v>151</v>
      </c>
      <c r="I827" s="1117"/>
      <c r="J827" s="1117"/>
      <c r="K827" s="1117"/>
      <c r="L827" s="1119"/>
      <c r="M827"/>
    </row>
    <row r="828" spans="1:13" ht="23.25">
      <c r="A828" s="1204"/>
      <c r="B828" s="1192" t="s">
        <v>154</v>
      </c>
      <c r="C828" s="1174"/>
      <c r="D828" s="1174"/>
      <c r="E828" s="1174"/>
      <c r="F828" s="1174"/>
      <c r="G828" s="1175"/>
      <c r="H828" s="1094" t="s">
        <v>1123</v>
      </c>
      <c r="I828" s="1095"/>
      <c r="J828" s="1095"/>
      <c r="K828" s="1095"/>
      <c r="L828" s="1105"/>
      <c r="M828"/>
    </row>
    <row r="829" spans="1:13" ht="23.25">
      <c r="A829" s="1204"/>
      <c r="B829" s="1188" t="s">
        <v>294</v>
      </c>
      <c r="C829" s="1154"/>
      <c r="D829" s="1154"/>
      <c r="E829" s="1154"/>
      <c r="F829" s="1154"/>
      <c r="G829" s="1155"/>
      <c r="H829" s="1097" t="s">
        <v>295</v>
      </c>
      <c r="I829" s="1098"/>
      <c r="J829" s="1098"/>
      <c r="K829" s="1098"/>
      <c r="L829" s="1099"/>
      <c r="M829"/>
    </row>
    <row r="830" spans="1:13" ht="23.25" customHeight="1" thickBot="1">
      <c r="A830" s="1204"/>
      <c r="B830" s="1193" t="s">
        <v>1558</v>
      </c>
      <c r="C830" s="1165"/>
      <c r="D830" s="1165"/>
      <c r="E830" s="1165"/>
      <c r="F830" s="1165"/>
      <c r="G830" s="1165"/>
      <c r="H830" s="1165"/>
      <c r="I830" s="1165"/>
      <c r="J830" s="1165"/>
      <c r="K830" s="1165"/>
      <c r="L830" s="1166"/>
      <c r="M830"/>
    </row>
    <row r="831" spans="1:13" ht="22.5">
      <c r="A831" s="1203">
        <v>100</v>
      </c>
      <c r="B831" s="1180" t="s">
        <v>1</v>
      </c>
      <c r="C831" s="1108" t="s">
        <v>13</v>
      </c>
      <c r="D831" s="1110"/>
      <c r="E831" s="1108" t="s">
        <v>223</v>
      </c>
      <c r="F831" s="1109"/>
      <c r="G831" s="1110"/>
      <c r="H831" s="1106" t="s">
        <v>14</v>
      </c>
      <c r="I831" s="1108" t="s">
        <v>15</v>
      </c>
      <c r="J831" s="1109"/>
      <c r="K831" s="1110"/>
      <c r="L831" s="1111" t="s">
        <v>16</v>
      </c>
      <c r="M831" s="1168" t="s">
        <v>222</v>
      </c>
    </row>
    <row r="832" spans="1:13" ht="45">
      <c r="A832" s="1204"/>
      <c r="B832" s="1181"/>
      <c r="C832" s="563" t="s">
        <v>3</v>
      </c>
      <c r="D832" s="563" t="s">
        <v>4</v>
      </c>
      <c r="E832" s="563" t="s">
        <v>5</v>
      </c>
      <c r="F832" s="1172" t="s">
        <v>6</v>
      </c>
      <c r="G832" s="1173"/>
      <c r="H832" s="1107"/>
      <c r="I832" s="563" t="s">
        <v>17</v>
      </c>
      <c r="J832" s="563" t="s">
        <v>18</v>
      </c>
      <c r="K832" s="92" t="s">
        <v>19</v>
      </c>
      <c r="L832" s="1112"/>
      <c r="M832" s="1168"/>
    </row>
    <row r="833" spans="1:13" ht="46.5">
      <c r="A833" s="1204"/>
      <c r="B833" s="305" t="s">
        <v>1265</v>
      </c>
      <c r="C833" s="276" t="s">
        <v>1137</v>
      </c>
      <c r="D833" s="114">
        <v>46038</v>
      </c>
      <c r="E833" s="261" t="s">
        <v>1140</v>
      </c>
      <c r="F833" s="911" t="s">
        <v>1141</v>
      </c>
      <c r="G833" s="912"/>
      <c r="H833" s="562" t="s">
        <v>1265</v>
      </c>
      <c r="I833" s="277" t="s">
        <v>1138</v>
      </c>
      <c r="J833" s="561" t="s">
        <v>329</v>
      </c>
      <c r="K833" s="561" t="s">
        <v>1139</v>
      </c>
      <c r="L833" s="363" t="s">
        <v>1267</v>
      </c>
      <c r="M833" s="1168"/>
    </row>
    <row r="834" spans="1:13" ht="22.5">
      <c r="A834" s="1204"/>
      <c r="B834" s="1113" t="s">
        <v>1414</v>
      </c>
      <c r="C834" s="1114"/>
      <c r="D834" s="1114"/>
      <c r="E834" s="1114"/>
      <c r="F834" s="1114"/>
      <c r="G834" s="1114"/>
      <c r="H834" s="1114"/>
      <c r="I834" s="1114"/>
      <c r="J834" s="1114"/>
      <c r="K834" s="1114"/>
      <c r="L834" s="1115"/>
      <c r="M834" s="1168"/>
    </row>
    <row r="835" spans="1:13" ht="22.5">
      <c r="A835" s="1204"/>
      <c r="B835" s="1185" t="s">
        <v>150</v>
      </c>
      <c r="C835" s="1117"/>
      <c r="D835" s="1117"/>
      <c r="E835" s="1117"/>
      <c r="F835" s="1117"/>
      <c r="G835" s="1118"/>
      <c r="H835" s="1116" t="s">
        <v>151</v>
      </c>
      <c r="I835" s="1117"/>
      <c r="J835" s="1117"/>
      <c r="K835" s="1117"/>
      <c r="L835" s="1119"/>
      <c r="M835" s="1168"/>
    </row>
    <row r="836" spans="1:13" ht="23.25">
      <c r="A836" s="1204"/>
      <c r="B836" s="1192" t="s">
        <v>154</v>
      </c>
      <c r="C836" s="1174"/>
      <c r="D836" s="1174"/>
      <c r="E836" s="1174"/>
      <c r="F836" s="1174"/>
      <c r="G836" s="1175"/>
      <c r="H836" s="1094" t="s">
        <v>1102</v>
      </c>
      <c r="I836" s="1095"/>
      <c r="J836" s="1095"/>
      <c r="K836" s="1095"/>
      <c r="L836" s="1105"/>
      <c r="M836" s="1168"/>
    </row>
    <row r="837" spans="1:13" ht="23.25">
      <c r="A837" s="1204"/>
      <c r="B837" s="1188" t="s">
        <v>294</v>
      </c>
      <c r="C837" s="1154"/>
      <c r="D837" s="1154"/>
      <c r="E837" s="1154"/>
      <c r="F837" s="1154"/>
      <c r="G837" s="1155"/>
      <c r="H837" s="1097" t="s">
        <v>295</v>
      </c>
      <c r="I837" s="1098"/>
      <c r="J837" s="1098"/>
      <c r="K837" s="1098"/>
      <c r="L837" s="1099"/>
      <c r="M837" s="1168"/>
    </row>
    <row r="838" spans="1:13" ht="23.25" thickBot="1">
      <c r="A838" s="1204"/>
      <c r="B838" s="1189" t="s">
        <v>1415</v>
      </c>
      <c r="C838" s="1165"/>
      <c r="D838" s="1165"/>
      <c r="E838" s="1165"/>
      <c r="F838" s="1165"/>
      <c r="G838" s="1165"/>
      <c r="H838" s="1165"/>
      <c r="I838" s="1165"/>
      <c r="J838" s="1165"/>
      <c r="K838" s="1165"/>
      <c r="L838" s="1166"/>
      <c r="M838" s="1168"/>
    </row>
    <row r="839" spans="1:13" s="90" customFormat="1" ht="33.75" customHeight="1" outlineLevel="1">
      <c r="A839" s="1177">
        <v>101</v>
      </c>
      <c r="B839" s="1180" t="s">
        <v>1</v>
      </c>
      <c r="C839" s="1108" t="s">
        <v>13</v>
      </c>
      <c r="D839" s="1110"/>
      <c r="E839" s="1108" t="s">
        <v>223</v>
      </c>
      <c r="F839" s="1109"/>
      <c r="G839" s="1110"/>
      <c r="H839" s="1106" t="s">
        <v>14</v>
      </c>
      <c r="I839" s="1108" t="s">
        <v>15</v>
      </c>
      <c r="J839" s="1109"/>
      <c r="K839" s="1110"/>
      <c r="L839" s="1111" t="s">
        <v>16</v>
      </c>
      <c r="M839"/>
    </row>
    <row r="840" spans="1:13" s="90" customFormat="1" ht="60" customHeight="1" outlineLevel="1">
      <c r="A840" s="1190"/>
      <c r="B840" s="1181"/>
      <c r="C840" s="566" t="s">
        <v>3</v>
      </c>
      <c r="D840" s="566" t="s">
        <v>4</v>
      </c>
      <c r="E840" s="566" t="s">
        <v>5</v>
      </c>
      <c r="F840" s="1172" t="s">
        <v>6</v>
      </c>
      <c r="G840" s="1173"/>
      <c r="H840" s="1107"/>
      <c r="I840" s="566" t="s">
        <v>17</v>
      </c>
      <c r="J840" s="566" t="s">
        <v>18</v>
      </c>
      <c r="K840" s="92" t="s">
        <v>19</v>
      </c>
      <c r="L840" s="1112"/>
      <c r="M840"/>
    </row>
    <row r="841" spans="1:13" s="90" customFormat="1" ht="56.25" customHeight="1" outlineLevel="1">
      <c r="A841" s="1190"/>
      <c r="B841" s="305" t="s">
        <v>1323</v>
      </c>
      <c r="C841" s="276" t="s">
        <v>1324</v>
      </c>
      <c r="D841" s="114">
        <v>46043</v>
      </c>
      <c r="E841" s="261" t="s">
        <v>132</v>
      </c>
      <c r="F841" s="911" t="s">
        <v>132</v>
      </c>
      <c r="G841" s="912"/>
      <c r="H841" s="396" t="s">
        <v>870</v>
      </c>
      <c r="I841" s="277" t="s">
        <v>912</v>
      </c>
      <c r="J841" s="277" t="s">
        <v>1327</v>
      </c>
      <c r="K841" s="277" t="s">
        <v>911</v>
      </c>
      <c r="L841" s="382" t="s">
        <v>1325</v>
      </c>
      <c r="M841"/>
    </row>
    <row r="842" spans="1:13" s="90" customFormat="1" ht="29.25" customHeight="1" outlineLevel="1">
      <c r="A842" s="1190"/>
      <c r="B842" s="1113" t="s">
        <v>1428</v>
      </c>
      <c r="C842" s="1114"/>
      <c r="D842" s="1114"/>
      <c r="E842" s="1114"/>
      <c r="F842" s="1114"/>
      <c r="G842" s="1114"/>
      <c r="H842" s="1114"/>
      <c r="I842" s="1114"/>
      <c r="J842" s="1114"/>
      <c r="K842" s="1114"/>
      <c r="L842" s="1115"/>
      <c r="M842"/>
    </row>
    <row r="843" spans="1:13" s="90" customFormat="1" ht="21" customHeight="1" outlineLevel="1">
      <c r="A843" s="1190"/>
      <c r="B843" s="1185" t="s">
        <v>150</v>
      </c>
      <c r="C843" s="1117"/>
      <c r="D843" s="1117"/>
      <c r="E843" s="1117"/>
      <c r="F843" s="1117"/>
      <c r="G843" s="1118"/>
      <c r="H843" s="1116" t="s">
        <v>151</v>
      </c>
      <c r="I843" s="1117"/>
      <c r="J843" s="1117"/>
      <c r="K843" s="1117"/>
      <c r="L843" s="1119"/>
      <c r="M843"/>
    </row>
    <row r="844" spans="1:13" s="90" customFormat="1" ht="24" customHeight="1" outlineLevel="1">
      <c r="A844" s="1190"/>
      <c r="B844" s="1192" t="s">
        <v>154</v>
      </c>
      <c r="C844" s="1174"/>
      <c r="D844" s="1174"/>
      <c r="E844" s="1174"/>
      <c r="F844" s="1174"/>
      <c r="G844" s="1175"/>
      <c r="H844" s="1094" t="s">
        <v>1326</v>
      </c>
      <c r="I844" s="1095"/>
      <c r="J844" s="1095"/>
      <c r="K844" s="1095"/>
      <c r="L844" s="1105"/>
      <c r="M844"/>
    </row>
    <row r="845" spans="1:13" s="90" customFormat="1" ht="24" customHeight="1" outlineLevel="1">
      <c r="A845" s="1190"/>
      <c r="B845" s="1188" t="s">
        <v>294</v>
      </c>
      <c r="C845" s="1154"/>
      <c r="D845" s="1154"/>
      <c r="E845" s="1154"/>
      <c r="F845" s="1154"/>
      <c r="G845" s="1155"/>
      <c r="H845" s="1097" t="s">
        <v>295</v>
      </c>
      <c r="I845" s="1098"/>
      <c r="J845" s="1098"/>
      <c r="K845" s="1098"/>
      <c r="L845" s="1099"/>
      <c r="M845"/>
    </row>
    <row r="846" spans="1:13" s="90" customFormat="1" ht="33" customHeight="1" outlineLevel="1" thickBot="1">
      <c r="A846" s="1191"/>
      <c r="B846" s="1193" t="s">
        <v>1430</v>
      </c>
      <c r="C846" s="1165"/>
      <c r="D846" s="1165"/>
      <c r="E846" s="1165"/>
      <c r="F846" s="1165"/>
      <c r="G846" s="1165"/>
      <c r="H846" s="1165"/>
      <c r="I846" s="1165"/>
      <c r="J846" s="1165"/>
      <c r="K846" s="1165"/>
      <c r="L846" s="1166"/>
      <c r="M846"/>
    </row>
    <row r="847" spans="1:13" s="90" customFormat="1" ht="33.75" customHeight="1" outlineLevel="1">
      <c r="A847" s="1203">
        <v>102</v>
      </c>
      <c r="B847" s="1180" t="s">
        <v>1</v>
      </c>
      <c r="C847" s="1108" t="s">
        <v>13</v>
      </c>
      <c r="D847" s="1110"/>
      <c r="E847" s="1108" t="s">
        <v>223</v>
      </c>
      <c r="F847" s="1109"/>
      <c r="G847" s="1110"/>
      <c r="H847" s="1106" t="s">
        <v>14</v>
      </c>
      <c r="I847" s="1108" t="s">
        <v>15</v>
      </c>
      <c r="J847" s="1109"/>
      <c r="K847" s="1110"/>
      <c r="L847" s="1111" t="s">
        <v>16</v>
      </c>
      <c r="M847"/>
    </row>
    <row r="848" spans="1:13" s="90" customFormat="1" ht="57" customHeight="1" outlineLevel="1">
      <c r="A848" s="1204"/>
      <c r="B848" s="1181"/>
      <c r="C848" s="566" t="s">
        <v>3</v>
      </c>
      <c r="D848" s="566" t="s">
        <v>4</v>
      </c>
      <c r="E848" s="566" t="s">
        <v>5</v>
      </c>
      <c r="F848" s="1172" t="s">
        <v>6</v>
      </c>
      <c r="G848" s="1173"/>
      <c r="H848" s="1107"/>
      <c r="I848" s="566" t="s">
        <v>17</v>
      </c>
      <c r="J848" s="566" t="s">
        <v>18</v>
      </c>
      <c r="K848" s="92" t="s">
        <v>19</v>
      </c>
      <c r="L848" s="1112"/>
      <c r="M848"/>
    </row>
    <row r="849" spans="1:13" s="90" customFormat="1" ht="69.75" outlineLevel="1">
      <c r="A849" s="1204"/>
      <c r="B849" s="305" t="s">
        <v>1306</v>
      </c>
      <c r="C849" s="276" t="s">
        <v>1307</v>
      </c>
      <c r="D849" s="114">
        <v>46046</v>
      </c>
      <c r="E849" s="261" t="s">
        <v>1310</v>
      </c>
      <c r="F849" s="911" t="s">
        <v>1311</v>
      </c>
      <c r="G849" s="912"/>
      <c r="H849" s="565" t="s">
        <v>1312</v>
      </c>
      <c r="I849" s="277" t="s">
        <v>257</v>
      </c>
      <c r="J849" s="564" t="s">
        <v>257</v>
      </c>
      <c r="K849" s="564" t="s">
        <v>257</v>
      </c>
      <c r="L849" s="363" t="s">
        <v>1308</v>
      </c>
      <c r="M849"/>
    </row>
    <row r="850" spans="1:13" s="90" customFormat="1" ht="44.25" customHeight="1" outlineLevel="1">
      <c r="A850" s="1204"/>
      <c r="B850" s="1113" t="s">
        <v>1431</v>
      </c>
      <c r="C850" s="1114"/>
      <c r="D850" s="1114"/>
      <c r="E850" s="1114"/>
      <c r="F850" s="1114"/>
      <c r="G850" s="1114"/>
      <c r="H850" s="1114"/>
      <c r="I850" s="1114"/>
      <c r="J850" s="1114"/>
      <c r="K850" s="1114"/>
      <c r="L850" s="1115"/>
      <c r="M850"/>
    </row>
    <row r="851" spans="1:13" s="90" customFormat="1" ht="24.75" customHeight="1" outlineLevel="1">
      <c r="A851" s="1204"/>
      <c r="B851" s="1185" t="s">
        <v>150</v>
      </c>
      <c r="C851" s="1117"/>
      <c r="D851" s="1117"/>
      <c r="E851" s="1117"/>
      <c r="F851" s="1117"/>
      <c r="G851" s="1118"/>
      <c r="H851" s="1116" t="s">
        <v>151</v>
      </c>
      <c r="I851" s="1117"/>
      <c r="J851" s="1117"/>
      <c r="K851" s="1117"/>
      <c r="L851" s="1119"/>
      <c r="M851"/>
    </row>
    <row r="852" spans="1:13" s="90" customFormat="1" ht="24" customHeight="1" outlineLevel="1">
      <c r="A852" s="1204"/>
      <c r="B852" s="1192" t="s">
        <v>154</v>
      </c>
      <c r="C852" s="1174"/>
      <c r="D852" s="1174"/>
      <c r="E852" s="1174"/>
      <c r="F852" s="1174"/>
      <c r="G852" s="1175"/>
      <c r="H852" s="1094" t="s">
        <v>1309</v>
      </c>
      <c r="I852" s="1095"/>
      <c r="J852" s="1095"/>
      <c r="K852" s="1095"/>
      <c r="L852" s="1105"/>
      <c r="M852"/>
    </row>
    <row r="853" spans="1:13" s="90" customFormat="1" ht="24" customHeight="1" outlineLevel="1">
      <c r="A853" s="1204"/>
      <c r="B853" s="1188" t="s">
        <v>294</v>
      </c>
      <c r="C853" s="1154"/>
      <c r="D853" s="1154"/>
      <c r="E853" s="1154"/>
      <c r="F853" s="1154"/>
      <c r="G853" s="1155"/>
      <c r="H853" s="1097" t="s">
        <v>295</v>
      </c>
      <c r="I853" s="1098"/>
      <c r="J853" s="1098"/>
      <c r="K853" s="1098"/>
      <c r="L853" s="1099"/>
      <c r="M853"/>
    </row>
    <row r="854" spans="1:13" s="90" customFormat="1" ht="27" customHeight="1" outlineLevel="1" thickBot="1">
      <c r="A854" s="1204"/>
      <c r="B854" s="1193" t="s">
        <v>1473</v>
      </c>
      <c r="C854" s="1165"/>
      <c r="D854" s="1165"/>
      <c r="E854" s="1165"/>
      <c r="F854" s="1165"/>
      <c r="G854" s="1165"/>
      <c r="H854" s="1165"/>
      <c r="I854" s="1165"/>
      <c r="J854" s="1165"/>
      <c r="K854" s="1165"/>
      <c r="L854" s="1166"/>
      <c r="M854"/>
    </row>
    <row r="855" spans="1:13" s="90" customFormat="1" ht="33.75" hidden="1" customHeight="1" outlineLevel="1">
      <c r="A855" s="1177">
        <v>2</v>
      </c>
      <c r="B855" s="1180" t="s">
        <v>1</v>
      </c>
      <c r="C855" s="1108" t="s">
        <v>13</v>
      </c>
      <c r="D855" s="1110"/>
      <c r="E855" s="1108" t="s">
        <v>223</v>
      </c>
      <c r="F855" s="1109"/>
      <c r="G855" s="1110"/>
      <c r="H855" s="1106" t="s">
        <v>14</v>
      </c>
      <c r="I855" s="1108" t="s">
        <v>15</v>
      </c>
      <c r="J855" s="1109"/>
      <c r="K855" s="1110"/>
      <c r="L855" s="1111" t="s">
        <v>16</v>
      </c>
      <c r="M855" s="568"/>
    </row>
    <row r="856" spans="1:13" s="90" customFormat="1" ht="60" hidden="1" customHeight="1" outlineLevel="1">
      <c r="A856" s="1190"/>
      <c r="B856" s="1181"/>
      <c r="C856" s="566" t="s">
        <v>3</v>
      </c>
      <c r="D856" s="566" t="s">
        <v>4</v>
      </c>
      <c r="E856" s="566" t="s">
        <v>5</v>
      </c>
      <c r="F856" s="1172" t="s">
        <v>6</v>
      </c>
      <c r="G856" s="1173"/>
      <c r="H856" s="1107"/>
      <c r="I856" s="566" t="s">
        <v>17</v>
      </c>
      <c r="J856" s="566" t="s">
        <v>18</v>
      </c>
      <c r="K856" s="92" t="s">
        <v>19</v>
      </c>
      <c r="L856" s="1112"/>
      <c r="M856" s="568"/>
    </row>
    <row r="857" spans="1:13" s="90" customFormat="1" ht="69" hidden="1" customHeight="1" outlineLevel="1">
      <c r="A857" s="1190"/>
      <c r="B857" s="305"/>
      <c r="C857" s="276"/>
      <c r="D857" s="114"/>
      <c r="E857" s="261"/>
      <c r="F857" s="911"/>
      <c r="G857" s="912"/>
      <c r="H857" s="396"/>
      <c r="I857" s="277"/>
      <c r="J857" s="277"/>
      <c r="K857" s="277"/>
      <c r="L857" s="382"/>
      <c r="M857" s="568"/>
    </row>
    <row r="858" spans="1:13" s="90" customFormat="1" ht="36.75" hidden="1" customHeight="1" outlineLevel="1">
      <c r="A858" s="1190"/>
      <c r="B858" s="1113" t="s">
        <v>1432</v>
      </c>
      <c r="C858" s="1114"/>
      <c r="D858" s="1114"/>
      <c r="E858" s="1114"/>
      <c r="F858" s="1114"/>
      <c r="G858" s="1114"/>
      <c r="H858" s="1114"/>
      <c r="I858" s="1114"/>
      <c r="J858" s="1114"/>
      <c r="K858" s="1114"/>
      <c r="L858" s="1115"/>
      <c r="M858" s="568"/>
    </row>
    <row r="859" spans="1:13" s="90" customFormat="1" ht="33.75" hidden="1" customHeight="1" outlineLevel="1">
      <c r="A859" s="1190"/>
      <c r="B859" s="1185" t="s">
        <v>150</v>
      </c>
      <c r="C859" s="1117"/>
      <c r="D859" s="1117"/>
      <c r="E859" s="1117"/>
      <c r="F859" s="1117"/>
      <c r="G859" s="1118"/>
      <c r="H859" s="1116" t="s">
        <v>151</v>
      </c>
      <c r="I859" s="1117"/>
      <c r="J859" s="1117"/>
      <c r="K859" s="1117"/>
      <c r="L859" s="1119"/>
      <c r="M859" s="568"/>
    </row>
    <row r="860" spans="1:13" s="90" customFormat="1" ht="33.75" hidden="1" customHeight="1" outlineLevel="1">
      <c r="A860" s="1190"/>
      <c r="B860" s="1192" t="s">
        <v>154</v>
      </c>
      <c r="C860" s="1174"/>
      <c r="D860" s="1174"/>
      <c r="E860" s="1174"/>
      <c r="F860" s="1174"/>
      <c r="G860" s="1175"/>
      <c r="H860" s="1094" t="s">
        <v>1326</v>
      </c>
      <c r="I860" s="1095"/>
      <c r="J860" s="1095"/>
      <c r="K860" s="1095"/>
      <c r="L860" s="1105"/>
      <c r="M860" s="568"/>
    </row>
    <row r="861" spans="1:13" s="90" customFormat="1" ht="33.75" hidden="1" customHeight="1" outlineLevel="1">
      <c r="A861" s="1190"/>
      <c r="B861" s="1188" t="s">
        <v>294</v>
      </c>
      <c r="C861" s="1154"/>
      <c r="D861" s="1154"/>
      <c r="E861" s="1154"/>
      <c r="F861" s="1154"/>
      <c r="G861" s="1155"/>
      <c r="H861" s="1097" t="s">
        <v>295</v>
      </c>
      <c r="I861" s="1098"/>
      <c r="J861" s="1098"/>
      <c r="K861" s="1098"/>
      <c r="L861" s="1099"/>
      <c r="M861" s="568"/>
    </row>
    <row r="862" spans="1:13" s="90" customFormat="1" ht="33" hidden="1" customHeight="1" outlineLevel="1">
      <c r="A862" s="1191"/>
      <c r="B862" s="1189" t="s">
        <v>1429</v>
      </c>
      <c r="C862" s="1165"/>
      <c r="D862" s="1165"/>
      <c r="E862" s="1165"/>
      <c r="F862" s="1165"/>
      <c r="G862" s="1165"/>
      <c r="H862" s="1165"/>
      <c r="I862" s="1165"/>
      <c r="J862" s="1165"/>
      <c r="K862" s="1165"/>
      <c r="L862" s="1166"/>
      <c r="M862" s="568"/>
    </row>
    <row r="863" spans="1:13" s="90" customFormat="1" ht="33.75" customHeight="1" outlineLevel="1">
      <c r="A863" s="1177">
        <v>103</v>
      </c>
      <c r="B863" s="1180" t="s">
        <v>1</v>
      </c>
      <c r="C863" s="1108" t="s">
        <v>13</v>
      </c>
      <c r="D863" s="1110"/>
      <c r="E863" s="1108" t="s">
        <v>223</v>
      </c>
      <c r="F863" s="1109"/>
      <c r="G863" s="1110"/>
      <c r="H863" s="1106" t="s">
        <v>14</v>
      </c>
      <c r="I863" s="1108" t="s">
        <v>15</v>
      </c>
      <c r="J863" s="1109"/>
      <c r="K863" s="1110"/>
      <c r="L863" s="1111" t="s">
        <v>16</v>
      </c>
      <c r="M863" s="1168" t="s">
        <v>222</v>
      </c>
    </row>
    <row r="864" spans="1:13" s="90" customFormat="1" ht="60" customHeight="1" outlineLevel="1">
      <c r="A864" s="1190"/>
      <c r="B864" s="1181"/>
      <c r="C864" s="566" t="s">
        <v>3</v>
      </c>
      <c r="D864" s="566" t="s">
        <v>4</v>
      </c>
      <c r="E864" s="566" t="s">
        <v>5</v>
      </c>
      <c r="F864" s="1172" t="s">
        <v>6</v>
      </c>
      <c r="G864" s="1173"/>
      <c r="H864" s="1107"/>
      <c r="I864" s="566" t="s">
        <v>17</v>
      </c>
      <c r="J864" s="566" t="s">
        <v>18</v>
      </c>
      <c r="K864" s="92" t="s">
        <v>19</v>
      </c>
      <c r="L864" s="1112"/>
      <c r="M864" s="1168"/>
    </row>
    <row r="865" spans="1:13" s="90" customFormat="1" ht="52.5" customHeight="1" outlineLevel="1">
      <c r="A865" s="1190"/>
      <c r="B865" s="305" t="s">
        <v>1351</v>
      </c>
      <c r="C865" s="276" t="s">
        <v>1379</v>
      </c>
      <c r="D865" s="114">
        <v>46052</v>
      </c>
      <c r="E865" s="261" t="s">
        <v>244</v>
      </c>
      <c r="F865" s="911" t="s">
        <v>245</v>
      </c>
      <c r="G865" s="912"/>
      <c r="H865" s="396" t="s">
        <v>1376</v>
      </c>
      <c r="I865" s="277" t="s">
        <v>1378</v>
      </c>
      <c r="J865" s="277" t="s">
        <v>329</v>
      </c>
      <c r="K865" s="277" t="s">
        <v>1377</v>
      </c>
      <c r="L865" s="382" t="s">
        <v>1380</v>
      </c>
      <c r="M865" s="1168"/>
    </row>
    <row r="866" spans="1:13" s="90" customFormat="1" ht="27" customHeight="1" outlineLevel="1">
      <c r="A866" s="1190"/>
      <c r="B866" s="1113" t="s">
        <v>1433</v>
      </c>
      <c r="C866" s="1114"/>
      <c r="D866" s="1114"/>
      <c r="E866" s="1114"/>
      <c r="F866" s="1114"/>
      <c r="G866" s="1114"/>
      <c r="H866" s="1114"/>
      <c r="I866" s="1114"/>
      <c r="J866" s="1114"/>
      <c r="K866" s="1114"/>
      <c r="L866" s="1115"/>
      <c r="M866" s="1168"/>
    </row>
    <row r="867" spans="1:13" s="90" customFormat="1" ht="28.5" customHeight="1" outlineLevel="1">
      <c r="A867" s="1190"/>
      <c r="B867" s="1185" t="s">
        <v>150</v>
      </c>
      <c r="C867" s="1117"/>
      <c r="D867" s="1117"/>
      <c r="E867" s="1117"/>
      <c r="F867" s="1117"/>
      <c r="G867" s="1118"/>
      <c r="H867" s="1116" t="s">
        <v>151</v>
      </c>
      <c r="I867" s="1117"/>
      <c r="J867" s="1117"/>
      <c r="K867" s="1117"/>
      <c r="L867" s="1119"/>
      <c r="M867" s="1168"/>
    </row>
    <row r="868" spans="1:13" s="90" customFormat="1" ht="26.25" customHeight="1" outlineLevel="1">
      <c r="A868" s="1190"/>
      <c r="B868" s="1192" t="s">
        <v>154</v>
      </c>
      <c r="C868" s="1174"/>
      <c r="D868" s="1174"/>
      <c r="E868" s="1174"/>
      <c r="F868" s="1174"/>
      <c r="G868" s="1175"/>
      <c r="H868" s="1094" t="s">
        <v>1381</v>
      </c>
      <c r="I868" s="1095"/>
      <c r="J868" s="1095"/>
      <c r="K868" s="1095"/>
      <c r="L868" s="1105"/>
      <c r="M868" s="1168"/>
    </row>
    <row r="869" spans="1:13" s="90" customFormat="1" ht="27.75" customHeight="1" outlineLevel="1">
      <c r="A869" s="1190"/>
      <c r="B869" s="1188" t="s">
        <v>294</v>
      </c>
      <c r="C869" s="1154"/>
      <c r="D869" s="1154"/>
      <c r="E869" s="1154"/>
      <c r="F869" s="1154"/>
      <c r="G869" s="1155"/>
      <c r="H869" s="1097" t="s">
        <v>295</v>
      </c>
      <c r="I869" s="1098"/>
      <c r="J869" s="1098"/>
      <c r="K869" s="1098"/>
      <c r="L869" s="1099"/>
      <c r="M869" s="1168"/>
    </row>
    <row r="870" spans="1:13" s="90" customFormat="1" ht="27.75" customHeight="1" outlineLevel="1" thickBot="1">
      <c r="A870" s="1191"/>
      <c r="B870" s="1189" t="s">
        <v>348</v>
      </c>
      <c r="C870" s="1165"/>
      <c r="D870" s="1165"/>
      <c r="E870" s="1165"/>
      <c r="F870" s="1165"/>
      <c r="G870" s="1165"/>
      <c r="H870" s="1165"/>
      <c r="I870" s="1165"/>
      <c r="J870" s="1165"/>
      <c r="K870" s="1165"/>
      <c r="L870" s="1166"/>
      <c r="M870" s="1168"/>
    </row>
    <row r="871" spans="1:13" ht="22.5">
      <c r="A871" s="1203">
        <v>104</v>
      </c>
      <c r="B871" s="1180" t="s">
        <v>1</v>
      </c>
      <c r="C871" s="1108" t="s">
        <v>13</v>
      </c>
      <c r="D871" s="1110"/>
      <c r="E871" s="1108" t="s">
        <v>223</v>
      </c>
      <c r="F871" s="1109"/>
      <c r="G871" s="1110"/>
      <c r="H871" s="1106" t="s">
        <v>14</v>
      </c>
      <c r="I871" s="1108" t="s">
        <v>15</v>
      </c>
      <c r="J871" s="1109"/>
      <c r="K871" s="1110"/>
      <c r="L871" s="1111" t="s">
        <v>16</v>
      </c>
      <c r="M871"/>
    </row>
    <row r="872" spans="1:13" ht="45">
      <c r="A872" s="1204"/>
      <c r="B872" s="1181"/>
      <c r="C872" s="579" t="s">
        <v>3</v>
      </c>
      <c r="D872" s="579" t="s">
        <v>4</v>
      </c>
      <c r="E872" s="579" t="s">
        <v>5</v>
      </c>
      <c r="F872" s="1172" t="s">
        <v>6</v>
      </c>
      <c r="G872" s="1173"/>
      <c r="H872" s="1107"/>
      <c r="I872" s="579" t="s">
        <v>17</v>
      </c>
      <c r="J872" s="579" t="s">
        <v>18</v>
      </c>
      <c r="K872" s="92" t="s">
        <v>19</v>
      </c>
      <c r="L872" s="1112"/>
      <c r="M872"/>
    </row>
    <row r="873" spans="1:13" ht="46.5">
      <c r="A873" s="1204"/>
      <c r="B873" s="305" t="s">
        <v>1475</v>
      </c>
      <c r="C873" s="276" t="s">
        <v>1474</v>
      </c>
      <c r="D873" s="114">
        <v>46064</v>
      </c>
      <c r="E873" s="261" t="s">
        <v>1094</v>
      </c>
      <c r="F873" s="911" t="s">
        <v>592</v>
      </c>
      <c r="G873" s="912"/>
      <c r="H873" s="578" t="s">
        <v>1475</v>
      </c>
      <c r="I873" s="277" t="s">
        <v>981</v>
      </c>
      <c r="J873" s="577" t="s">
        <v>979</v>
      </c>
      <c r="K873" s="577" t="s">
        <v>982</v>
      </c>
      <c r="L873" s="363" t="s">
        <v>1482</v>
      </c>
      <c r="M873"/>
    </row>
    <row r="874" spans="1:13" ht="22.5">
      <c r="A874" s="1204"/>
      <c r="B874" s="1113" t="s">
        <v>610</v>
      </c>
      <c r="C874" s="1114"/>
      <c r="D874" s="1114"/>
      <c r="E874" s="1114"/>
      <c r="F874" s="1114"/>
      <c r="G874" s="1114"/>
      <c r="H874" s="1114"/>
      <c r="I874" s="1114"/>
      <c r="J874" s="1114"/>
      <c r="K874" s="1114"/>
      <c r="L874" s="1115"/>
      <c r="M874"/>
    </row>
    <row r="875" spans="1:13" ht="22.5">
      <c r="A875" s="1204"/>
      <c r="B875" s="1185" t="s">
        <v>150</v>
      </c>
      <c r="C875" s="1117"/>
      <c r="D875" s="1117"/>
      <c r="E875" s="1117"/>
      <c r="F875" s="1117"/>
      <c r="G875" s="1118"/>
      <c r="H875" s="1116" t="s">
        <v>151</v>
      </c>
      <c r="I875" s="1117"/>
      <c r="J875" s="1117"/>
      <c r="K875" s="1117"/>
      <c r="L875" s="1119"/>
      <c r="M875"/>
    </row>
    <row r="876" spans="1:13" ht="23.25">
      <c r="A876" s="1204"/>
      <c r="B876" s="1192" t="s">
        <v>154</v>
      </c>
      <c r="C876" s="1174"/>
      <c r="D876" s="1174"/>
      <c r="E876" s="1174"/>
      <c r="F876" s="1174"/>
      <c r="G876" s="1175"/>
      <c r="H876" s="1094" t="s">
        <v>1471</v>
      </c>
      <c r="I876" s="1095"/>
      <c r="J876" s="1095"/>
      <c r="K876" s="1095"/>
      <c r="L876" s="1105"/>
      <c r="M876"/>
    </row>
    <row r="877" spans="1:13" ht="23.25">
      <c r="A877" s="1204"/>
      <c r="B877" s="1188" t="s">
        <v>294</v>
      </c>
      <c r="C877" s="1154"/>
      <c r="D877" s="1154"/>
      <c r="E877" s="1154"/>
      <c r="F877" s="1154"/>
      <c r="G877" s="1155"/>
      <c r="H877" s="1097" t="s">
        <v>295</v>
      </c>
      <c r="I877" s="1098"/>
      <c r="J877" s="1098"/>
      <c r="K877" s="1098"/>
      <c r="L877" s="1099"/>
      <c r="M877"/>
    </row>
    <row r="878" spans="1:13" ht="23.25" thickBot="1">
      <c r="A878" s="1204"/>
      <c r="B878" s="1196" t="s">
        <v>1499</v>
      </c>
      <c r="C878" s="1165"/>
      <c r="D878" s="1165"/>
      <c r="E878" s="1165"/>
      <c r="F878" s="1165"/>
      <c r="G878" s="1165"/>
      <c r="H878" s="1165"/>
      <c r="I878" s="1165"/>
      <c r="J878" s="1165"/>
      <c r="K878" s="1165"/>
      <c r="L878" s="1166"/>
      <c r="M878"/>
    </row>
    <row r="879" spans="1:13" ht="22.5">
      <c r="A879" s="1203">
        <v>105</v>
      </c>
      <c r="B879" s="1180" t="s">
        <v>1</v>
      </c>
      <c r="C879" s="1108" t="s">
        <v>13</v>
      </c>
      <c r="D879" s="1110"/>
      <c r="E879" s="1108" t="s">
        <v>223</v>
      </c>
      <c r="F879" s="1109"/>
      <c r="G879" s="1110"/>
      <c r="H879" s="1106" t="s">
        <v>14</v>
      </c>
      <c r="I879" s="1108" t="s">
        <v>15</v>
      </c>
      <c r="J879" s="1109"/>
      <c r="K879" s="1110"/>
      <c r="L879" s="1111" t="s">
        <v>16</v>
      </c>
      <c r="M879" s="1168" t="s">
        <v>222</v>
      </c>
    </row>
    <row r="880" spans="1:13" ht="45">
      <c r="A880" s="1204"/>
      <c r="B880" s="1181"/>
      <c r="C880" s="585" t="s">
        <v>3</v>
      </c>
      <c r="D880" s="585" t="s">
        <v>4</v>
      </c>
      <c r="E880" s="585" t="s">
        <v>5</v>
      </c>
      <c r="F880" s="1172" t="s">
        <v>6</v>
      </c>
      <c r="G880" s="1173"/>
      <c r="H880" s="1107"/>
      <c r="I880" s="585" t="s">
        <v>17</v>
      </c>
      <c r="J880" s="585" t="s">
        <v>18</v>
      </c>
      <c r="K880" s="92" t="s">
        <v>19</v>
      </c>
      <c r="L880" s="1112"/>
      <c r="M880" s="1168"/>
    </row>
    <row r="881" spans="1:13" ht="69.75">
      <c r="A881" s="1204"/>
      <c r="B881" s="305" t="s">
        <v>1367</v>
      </c>
      <c r="C881" s="277" t="s">
        <v>2570</v>
      </c>
      <c r="D881" s="560" t="s">
        <v>2571</v>
      </c>
      <c r="E881" s="277" t="s">
        <v>589</v>
      </c>
      <c r="F881" s="911" t="s">
        <v>315</v>
      </c>
      <c r="G881" s="912"/>
      <c r="H881" s="586" t="s">
        <v>2572</v>
      </c>
      <c r="I881" s="277" t="s">
        <v>257</v>
      </c>
      <c r="J881" s="584" t="s">
        <v>660</v>
      </c>
      <c r="K881" s="584" t="s">
        <v>257</v>
      </c>
      <c r="L881" s="363" t="s">
        <v>1401</v>
      </c>
      <c r="M881" s="1168"/>
    </row>
    <row r="882" spans="1:13" ht="54" customHeight="1">
      <c r="A882" s="1204"/>
      <c r="B882" s="1113" t="s">
        <v>1527</v>
      </c>
      <c r="C882" s="1114"/>
      <c r="D882" s="1114"/>
      <c r="E882" s="1114"/>
      <c r="F882" s="1114"/>
      <c r="G882" s="1114"/>
      <c r="H882" s="1114"/>
      <c r="I882" s="1114"/>
      <c r="J882" s="1114"/>
      <c r="K882" s="1114"/>
      <c r="L882" s="1115"/>
      <c r="M882" s="1168"/>
    </row>
    <row r="883" spans="1:13" ht="22.5">
      <c r="A883" s="1204"/>
      <c r="B883" s="1185" t="s">
        <v>150</v>
      </c>
      <c r="C883" s="1117"/>
      <c r="D883" s="1117"/>
      <c r="E883" s="1117"/>
      <c r="F883" s="1117"/>
      <c r="G883" s="1118"/>
      <c r="H883" s="1116" t="s">
        <v>151</v>
      </c>
      <c r="I883" s="1117"/>
      <c r="J883" s="1117"/>
      <c r="K883" s="1117"/>
      <c r="L883" s="1119"/>
      <c r="M883" s="1168"/>
    </row>
    <row r="884" spans="1:13" ht="23.25">
      <c r="A884" s="1204"/>
      <c r="B884" s="1192" t="s">
        <v>154</v>
      </c>
      <c r="C884" s="1174"/>
      <c r="D884" s="1174"/>
      <c r="E884" s="1174"/>
      <c r="F884" s="1174"/>
      <c r="G884" s="1175"/>
      <c r="H884" s="1094" t="s">
        <v>1402</v>
      </c>
      <c r="I884" s="1095"/>
      <c r="J884" s="1095"/>
      <c r="K884" s="1095"/>
      <c r="L884" s="1105"/>
      <c r="M884" s="1168"/>
    </row>
    <row r="885" spans="1:13" ht="119.25" customHeight="1">
      <c r="A885" s="1204"/>
      <c r="B885" s="1188" t="s">
        <v>294</v>
      </c>
      <c r="C885" s="1154"/>
      <c r="D885" s="1154"/>
      <c r="E885" s="1154"/>
      <c r="F885" s="1154"/>
      <c r="G885" s="1155"/>
      <c r="H885" s="1097" t="s">
        <v>2536</v>
      </c>
      <c r="I885" s="1098"/>
      <c r="J885" s="1098"/>
      <c r="K885" s="1098"/>
      <c r="L885" s="1099"/>
      <c r="M885" s="1168"/>
    </row>
    <row r="886" spans="1:13" ht="27" customHeight="1" thickBot="1">
      <c r="A886" s="1204"/>
      <c r="B886" s="1189" t="s">
        <v>501</v>
      </c>
      <c r="C886" s="1165"/>
      <c r="D886" s="1165"/>
      <c r="E886" s="1165"/>
      <c r="F886" s="1165"/>
      <c r="G886" s="1165"/>
      <c r="H886" s="1165"/>
      <c r="I886" s="1165"/>
      <c r="J886" s="1165"/>
      <c r="K886" s="1165"/>
      <c r="L886" s="1166"/>
      <c r="M886" s="1168"/>
    </row>
    <row r="887" spans="1:13" ht="22.5">
      <c r="A887" s="1203">
        <v>106</v>
      </c>
      <c r="B887" s="1180" t="s">
        <v>1</v>
      </c>
      <c r="C887" s="1108" t="s">
        <v>13</v>
      </c>
      <c r="D887" s="1110"/>
      <c r="E887" s="1108" t="s">
        <v>223</v>
      </c>
      <c r="F887" s="1109"/>
      <c r="G887" s="1110"/>
      <c r="H887" s="1106" t="s">
        <v>14</v>
      </c>
      <c r="I887" s="1108" t="s">
        <v>15</v>
      </c>
      <c r="J887" s="1109"/>
      <c r="K887" s="1110"/>
      <c r="L887" s="1111" t="s">
        <v>16</v>
      </c>
    </row>
    <row r="888" spans="1:13" ht="45">
      <c r="A888" s="1204"/>
      <c r="B888" s="1181"/>
      <c r="C888" s="585" t="s">
        <v>3</v>
      </c>
      <c r="D888" s="585" t="s">
        <v>4</v>
      </c>
      <c r="E888" s="585" t="s">
        <v>5</v>
      </c>
      <c r="F888" s="1172" t="s">
        <v>6</v>
      </c>
      <c r="G888" s="1173"/>
      <c r="H888" s="1107"/>
      <c r="I888" s="585" t="s">
        <v>17</v>
      </c>
      <c r="J888" s="585" t="s">
        <v>18</v>
      </c>
      <c r="K888" s="92" t="s">
        <v>19</v>
      </c>
      <c r="L888" s="1112"/>
    </row>
    <row r="889" spans="1:13" ht="46.5">
      <c r="A889" s="1204"/>
      <c r="B889" s="305" t="s">
        <v>1323</v>
      </c>
      <c r="C889" s="276" t="s">
        <v>1468</v>
      </c>
      <c r="D889" s="114">
        <v>46059</v>
      </c>
      <c r="E889" s="261" t="s">
        <v>132</v>
      </c>
      <c r="F889" s="911" t="s">
        <v>132</v>
      </c>
      <c r="G889" s="912"/>
      <c r="H889" s="586" t="s">
        <v>870</v>
      </c>
      <c r="I889" s="277" t="s">
        <v>912</v>
      </c>
      <c r="J889" s="584" t="s">
        <v>1327</v>
      </c>
      <c r="K889" s="584" t="s">
        <v>911</v>
      </c>
      <c r="L889" s="363" t="s">
        <v>1463</v>
      </c>
    </row>
    <row r="890" spans="1:13" ht="22.5">
      <c r="A890" s="1204"/>
      <c r="B890" s="1184" t="s">
        <v>1528</v>
      </c>
      <c r="C890" s="1114"/>
      <c r="D890" s="1114"/>
      <c r="E890" s="1114"/>
      <c r="F890" s="1114"/>
      <c r="G890" s="1114"/>
      <c r="H890" s="1114"/>
      <c r="I890" s="1114"/>
      <c r="J890" s="1114"/>
      <c r="K890" s="1114"/>
      <c r="L890" s="1115"/>
    </row>
    <row r="891" spans="1:13" ht="22.5">
      <c r="A891" s="1204"/>
      <c r="B891" s="1185" t="s">
        <v>150</v>
      </c>
      <c r="C891" s="1117"/>
      <c r="D891" s="1117"/>
      <c r="E891" s="1117"/>
      <c r="F891" s="1117"/>
      <c r="G891" s="1118"/>
      <c r="H891" s="1116" t="s">
        <v>151</v>
      </c>
      <c r="I891" s="1117"/>
      <c r="J891" s="1117"/>
      <c r="K891" s="1117"/>
      <c r="L891" s="1119"/>
    </row>
    <row r="892" spans="1:13" ht="23.25">
      <c r="A892" s="1204"/>
      <c r="B892" s="1192" t="s">
        <v>154</v>
      </c>
      <c r="C892" s="1174"/>
      <c r="D892" s="1174"/>
      <c r="E892" s="1174"/>
      <c r="F892" s="1174"/>
      <c r="G892" s="1175"/>
      <c r="H892" s="1094" t="s">
        <v>1469</v>
      </c>
      <c r="I892" s="1095"/>
      <c r="J892" s="1095"/>
      <c r="K892" s="1095"/>
      <c r="L892" s="1105"/>
    </row>
    <row r="893" spans="1:13" ht="23.25">
      <c r="A893" s="1204"/>
      <c r="B893" s="1188" t="s">
        <v>294</v>
      </c>
      <c r="C893" s="1154"/>
      <c r="D893" s="1154"/>
      <c r="E893" s="1154"/>
      <c r="F893" s="1154"/>
      <c r="G893" s="1155"/>
      <c r="H893" s="1097" t="s">
        <v>295</v>
      </c>
      <c r="I893" s="1098"/>
      <c r="J893" s="1098"/>
      <c r="K893" s="1098"/>
      <c r="L893" s="1099"/>
    </row>
    <row r="894" spans="1:13" ht="23.25" thickBot="1">
      <c r="A894" s="1204"/>
      <c r="B894" s="1193" t="s">
        <v>1796</v>
      </c>
      <c r="C894" s="1165"/>
      <c r="D894" s="1165"/>
      <c r="E894" s="1165"/>
      <c r="F894" s="1165"/>
      <c r="G894" s="1165"/>
      <c r="H894" s="1165"/>
      <c r="I894" s="1165"/>
      <c r="J894" s="1165"/>
      <c r="K894" s="1165"/>
      <c r="L894" s="1166"/>
    </row>
    <row r="895" spans="1:13" ht="22.5">
      <c r="A895" s="1177">
        <v>107</v>
      </c>
      <c r="B895" s="1180" t="s">
        <v>1</v>
      </c>
      <c r="C895" s="1108" t="s">
        <v>13</v>
      </c>
      <c r="D895" s="1110"/>
      <c r="E895" s="1108" t="s">
        <v>223</v>
      </c>
      <c r="F895" s="1109"/>
      <c r="G895" s="1110"/>
      <c r="H895" s="1106" t="s">
        <v>14</v>
      </c>
      <c r="I895" s="1108" t="s">
        <v>15</v>
      </c>
      <c r="J895" s="1109"/>
      <c r="K895" s="1110"/>
      <c r="L895" s="1111" t="s">
        <v>16</v>
      </c>
    </row>
    <row r="896" spans="1:13" ht="45">
      <c r="A896" s="1190"/>
      <c r="B896" s="1181"/>
      <c r="C896" s="585" t="s">
        <v>3</v>
      </c>
      <c r="D896" s="585" t="s">
        <v>4</v>
      </c>
      <c r="E896" s="585" t="s">
        <v>5</v>
      </c>
      <c r="F896" s="1172" t="s">
        <v>6</v>
      </c>
      <c r="G896" s="1173"/>
      <c r="H896" s="1107"/>
      <c r="I896" s="585" t="s">
        <v>17</v>
      </c>
      <c r="J896" s="585" t="s">
        <v>18</v>
      </c>
      <c r="K896" s="92" t="s">
        <v>19</v>
      </c>
      <c r="L896" s="1112"/>
    </row>
    <row r="897" spans="1:13" ht="46.5">
      <c r="A897" s="1190"/>
      <c r="B897" s="305" t="s">
        <v>1472</v>
      </c>
      <c r="C897" s="276" t="s">
        <v>1470</v>
      </c>
      <c r="D897" s="114">
        <v>46064</v>
      </c>
      <c r="E897" s="261" t="s">
        <v>346</v>
      </c>
      <c r="F897" s="911" t="s">
        <v>592</v>
      </c>
      <c r="G897" s="912"/>
      <c r="H897" s="396" t="s">
        <v>930</v>
      </c>
      <c r="I897" s="277" t="s">
        <v>1197</v>
      </c>
      <c r="J897" s="277" t="s">
        <v>1193</v>
      </c>
      <c r="K897" s="277" t="s">
        <v>1194</v>
      </c>
      <c r="L897" s="382" t="s">
        <v>1483</v>
      </c>
    </row>
    <row r="898" spans="1:13" ht="22.5">
      <c r="A898" s="1190"/>
      <c r="B898" s="1113" t="s">
        <v>1529</v>
      </c>
      <c r="C898" s="1114"/>
      <c r="D898" s="1114"/>
      <c r="E898" s="1114"/>
      <c r="F898" s="1114"/>
      <c r="G898" s="1114"/>
      <c r="H898" s="1114"/>
      <c r="I898" s="1114"/>
      <c r="J898" s="1114"/>
      <c r="K898" s="1114"/>
      <c r="L898" s="1115"/>
    </row>
    <row r="899" spans="1:13" ht="22.5">
      <c r="A899" s="1190"/>
      <c r="B899" s="1185" t="s">
        <v>150</v>
      </c>
      <c r="C899" s="1117"/>
      <c r="D899" s="1117"/>
      <c r="E899" s="1117"/>
      <c r="F899" s="1117"/>
      <c r="G899" s="1118"/>
      <c r="H899" s="1116" t="s">
        <v>151</v>
      </c>
      <c r="I899" s="1117"/>
      <c r="J899" s="1117"/>
      <c r="K899" s="1117"/>
      <c r="L899" s="1119"/>
    </row>
    <row r="900" spans="1:13" ht="23.25">
      <c r="A900" s="1190"/>
      <c r="B900" s="1192" t="s">
        <v>154</v>
      </c>
      <c r="C900" s="1174"/>
      <c r="D900" s="1174"/>
      <c r="E900" s="1174"/>
      <c r="F900" s="1174"/>
      <c r="G900" s="1175"/>
      <c r="H900" s="1094" t="s">
        <v>1471</v>
      </c>
      <c r="I900" s="1095"/>
      <c r="J900" s="1095"/>
      <c r="K900" s="1095"/>
      <c r="L900" s="1105"/>
    </row>
    <row r="901" spans="1:13" ht="23.25">
      <c r="A901" s="1190"/>
      <c r="B901" s="1188" t="s">
        <v>294</v>
      </c>
      <c r="C901" s="1154"/>
      <c r="D901" s="1154"/>
      <c r="E901" s="1154"/>
      <c r="F901" s="1154"/>
      <c r="G901" s="1155"/>
      <c r="H901" s="1097" t="s">
        <v>295</v>
      </c>
      <c r="I901" s="1098"/>
      <c r="J901" s="1098"/>
      <c r="K901" s="1098"/>
      <c r="L901" s="1099"/>
    </row>
    <row r="902" spans="1:13" ht="23.25" customHeight="1" thickBot="1">
      <c r="A902" s="1191"/>
      <c r="B902" s="1193" t="s">
        <v>1539</v>
      </c>
      <c r="C902" s="1165"/>
      <c r="D902" s="1165"/>
      <c r="E902" s="1165"/>
      <c r="F902" s="1165"/>
      <c r="G902" s="1165"/>
      <c r="H902" s="1165"/>
      <c r="I902" s="1165"/>
      <c r="J902" s="1165"/>
      <c r="K902" s="1165"/>
      <c r="L902" s="1166"/>
    </row>
    <row r="903" spans="1:13" ht="22.5">
      <c r="A903" s="1177">
        <v>108</v>
      </c>
      <c r="B903" s="1180" t="s">
        <v>1</v>
      </c>
      <c r="C903" s="1108" t="s">
        <v>13</v>
      </c>
      <c r="D903" s="1110"/>
      <c r="E903" s="1108" t="s">
        <v>223</v>
      </c>
      <c r="F903" s="1109"/>
      <c r="G903" s="1110"/>
      <c r="H903" s="1106" t="s">
        <v>14</v>
      </c>
      <c r="I903" s="1108" t="s">
        <v>15</v>
      </c>
      <c r="J903" s="1109"/>
      <c r="K903" s="1110"/>
      <c r="L903" s="1111" t="s">
        <v>16</v>
      </c>
      <c r="M903"/>
    </row>
    <row r="904" spans="1:13" ht="45">
      <c r="A904" s="1190"/>
      <c r="B904" s="1181"/>
      <c r="C904" s="585" t="s">
        <v>3</v>
      </c>
      <c r="D904" s="585" t="s">
        <v>4</v>
      </c>
      <c r="E904" s="585" t="s">
        <v>5</v>
      </c>
      <c r="F904" s="1172" t="s">
        <v>6</v>
      </c>
      <c r="G904" s="1173"/>
      <c r="H904" s="1107"/>
      <c r="I904" s="585" t="s">
        <v>17</v>
      </c>
      <c r="J904" s="585" t="s">
        <v>18</v>
      </c>
      <c r="K904" s="92" t="s">
        <v>19</v>
      </c>
      <c r="L904" s="1112"/>
      <c r="M904"/>
    </row>
    <row r="905" spans="1:13" ht="23.25">
      <c r="A905" s="1190"/>
      <c r="B905" s="305" t="s">
        <v>102</v>
      </c>
      <c r="C905" s="276" t="s">
        <v>545</v>
      </c>
      <c r="D905" s="114">
        <v>46064</v>
      </c>
      <c r="E905" s="261" t="s">
        <v>346</v>
      </c>
      <c r="F905" s="911" t="s">
        <v>592</v>
      </c>
      <c r="G905" s="912"/>
      <c r="H905" s="396" t="s">
        <v>102</v>
      </c>
      <c r="I905" s="277" t="s">
        <v>1152</v>
      </c>
      <c r="J905" s="277" t="s">
        <v>1003</v>
      </c>
      <c r="K905" s="277" t="s">
        <v>1153</v>
      </c>
      <c r="L905" s="382" t="s">
        <v>255</v>
      </c>
      <c r="M905"/>
    </row>
    <row r="906" spans="1:13" ht="22.5">
      <c r="A906" s="1190"/>
      <c r="B906" s="1113" t="s">
        <v>1529</v>
      </c>
      <c r="C906" s="1114"/>
      <c r="D906" s="1114"/>
      <c r="E906" s="1114"/>
      <c r="F906" s="1114"/>
      <c r="G906" s="1114"/>
      <c r="H906" s="1114"/>
      <c r="I906" s="1114"/>
      <c r="J906" s="1114"/>
      <c r="K906" s="1114"/>
      <c r="L906" s="1115"/>
      <c r="M906"/>
    </row>
    <row r="907" spans="1:13" ht="22.5">
      <c r="A907" s="1190"/>
      <c r="B907" s="1185" t="s">
        <v>150</v>
      </c>
      <c r="C907" s="1117"/>
      <c r="D907" s="1117"/>
      <c r="E907" s="1117"/>
      <c r="F907" s="1117"/>
      <c r="G907" s="1118"/>
      <c r="H907" s="1116" t="s">
        <v>151</v>
      </c>
      <c r="I907" s="1117"/>
      <c r="J907" s="1117"/>
      <c r="K907" s="1117"/>
      <c r="L907" s="1119"/>
      <c r="M907"/>
    </row>
    <row r="908" spans="1:13" ht="23.25">
      <c r="A908" s="1190"/>
      <c r="B908" s="1192" t="s">
        <v>154</v>
      </c>
      <c r="C908" s="1174"/>
      <c r="D908" s="1174"/>
      <c r="E908" s="1174"/>
      <c r="F908" s="1174"/>
      <c r="G908" s="1175"/>
      <c r="H908" s="1094" t="s">
        <v>1471</v>
      </c>
      <c r="I908" s="1095"/>
      <c r="J908" s="1095"/>
      <c r="K908" s="1095"/>
      <c r="L908" s="1105"/>
      <c r="M908"/>
    </row>
    <row r="909" spans="1:13" ht="23.25">
      <c r="A909" s="1190"/>
      <c r="B909" s="1188" t="s">
        <v>294</v>
      </c>
      <c r="C909" s="1154"/>
      <c r="D909" s="1154"/>
      <c r="E909" s="1154"/>
      <c r="F909" s="1154"/>
      <c r="G909" s="1155"/>
      <c r="H909" s="1097" t="s">
        <v>295</v>
      </c>
      <c r="I909" s="1098"/>
      <c r="J909" s="1098"/>
      <c r="K909" s="1098"/>
      <c r="L909" s="1099"/>
      <c r="M909"/>
    </row>
    <row r="910" spans="1:13" ht="23.25" thickBot="1">
      <c r="A910" s="1191"/>
      <c r="B910" s="1196" t="s">
        <v>1550</v>
      </c>
      <c r="C910" s="1165"/>
      <c r="D910" s="1165"/>
      <c r="E910" s="1165"/>
      <c r="F910" s="1165"/>
      <c r="G910" s="1165"/>
      <c r="H910" s="1165"/>
      <c r="I910" s="1165"/>
      <c r="J910" s="1165"/>
      <c r="K910" s="1165"/>
      <c r="L910" s="1166"/>
      <c r="M910"/>
    </row>
    <row r="911" spans="1:13" ht="22.5">
      <c r="A911" s="1203">
        <v>109</v>
      </c>
      <c r="B911" s="1180" t="s">
        <v>1</v>
      </c>
      <c r="C911" s="1108" t="s">
        <v>13</v>
      </c>
      <c r="D911" s="1110"/>
      <c r="E911" s="1108" t="s">
        <v>223</v>
      </c>
      <c r="F911" s="1109"/>
      <c r="G911" s="1110"/>
      <c r="H911" s="1106" t="s">
        <v>14</v>
      </c>
      <c r="I911" s="1108" t="s">
        <v>15</v>
      </c>
      <c r="J911" s="1109"/>
      <c r="K911" s="1110"/>
      <c r="L911" s="1111" t="s">
        <v>16</v>
      </c>
      <c r="M911"/>
    </row>
    <row r="912" spans="1:13" ht="45">
      <c r="A912" s="1204"/>
      <c r="B912" s="1181"/>
      <c r="C912" s="585" t="s">
        <v>3</v>
      </c>
      <c r="D912" s="585" t="s">
        <v>4</v>
      </c>
      <c r="E912" s="585" t="s">
        <v>5</v>
      </c>
      <c r="F912" s="1172" t="s">
        <v>6</v>
      </c>
      <c r="G912" s="1173"/>
      <c r="H912" s="1107"/>
      <c r="I912" s="585" t="s">
        <v>17</v>
      </c>
      <c r="J912" s="585" t="s">
        <v>18</v>
      </c>
      <c r="K912" s="92" t="s">
        <v>19</v>
      </c>
      <c r="L912" s="1112"/>
      <c r="M912"/>
    </row>
    <row r="913" spans="1:13" ht="46.5">
      <c r="A913" s="1204"/>
      <c r="B913" s="305" t="s">
        <v>1477</v>
      </c>
      <c r="C913" s="277" t="s">
        <v>1476</v>
      </c>
      <c r="D913" s="560">
        <v>46064</v>
      </c>
      <c r="E913" s="277" t="s">
        <v>346</v>
      </c>
      <c r="F913" s="911" t="s">
        <v>592</v>
      </c>
      <c r="G913" s="912"/>
      <c r="H913" s="586" t="s">
        <v>1477</v>
      </c>
      <c r="I913" s="277" t="s">
        <v>1154</v>
      </c>
      <c r="J913" s="584" t="s">
        <v>1155</v>
      </c>
      <c r="K913" s="584" t="s">
        <v>1156</v>
      </c>
      <c r="L913" s="363" t="s">
        <v>1481</v>
      </c>
      <c r="M913"/>
    </row>
    <row r="914" spans="1:13" ht="22.5">
      <c r="A914" s="1204"/>
      <c r="B914" s="1113" t="s">
        <v>1530</v>
      </c>
      <c r="C914" s="1114"/>
      <c r="D914" s="1114"/>
      <c r="E914" s="1114"/>
      <c r="F914" s="1114"/>
      <c r="G914" s="1114"/>
      <c r="H914" s="1114"/>
      <c r="I914" s="1114"/>
      <c r="J914" s="1114"/>
      <c r="K914" s="1114"/>
      <c r="L914" s="1115"/>
      <c r="M914"/>
    </row>
    <row r="915" spans="1:13" ht="22.5">
      <c r="A915" s="1204"/>
      <c r="B915" s="1185" t="s">
        <v>150</v>
      </c>
      <c r="C915" s="1117"/>
      <c r="D915" s="1117"/>
      <c r="E915" s="1117"/>
      <c r="F915" s="1117"/>
      <c r="G915" s="1118"/>
      <c r="H915" s="1116" t="s">
        <v>151</v>
      </c>
      <c r="I915" s="1117"/>
      <c r="J915" s="1117"/>
      <c r="K915" s="1117"/>
      <c r="L915" s="1119"/>
      <c r="M915"/>
    </row>
    <row r="916" spans="1:13" ht="23.25">
      <c r="A916" s="1204"/>
      <c r="B916" s="1192" t="s">
        <v>154</v>
      </c>
      <c r="C916" s="1174"/>
      <c r="D916" s="1174"/>
      <c r="E916" s="1174"/>
      <c r="F916" s="1174"/>
      <c r="G916" s="1175"/>
      <c r="H916" s="1094" t="s">
        <v>1471</v>
      </c>
      <c r="I916" s="1095"/>
      <c r="J916" s="1095"/>
      <c r="K916" s="1095"/>
      <c r="L916" s="1105"/>
      <c r="M916"/>
    </row>
    <row r="917" spans="1:13" ht="23.25">
      <c r="A917" s="1204"/>
      <c r="B917" s="1188" t="s">
        <v>294</v>
      </c>
      <c r="C917" s="1154"/>
      <c r="D917" s="1154"/>
      <c r="E917" s="1154"/>
      <c r="F917" s="1154"/>
      <c r="G917" s="1155"/>
      <c r="H917" s="1097" t="s">
        <v>295</v>
      </c>
      <c r="I917" s="1098"/>
      <c r="J917" s="1098"/>
      <c r="K917" s="1098"/>
      <c r="L917" s="1099"/>
      <c r="M917"/>
    </row>
    <row r="918" spans="1:13" ht="23.25" customHeight="1" thickBot="1">
      <c r="A918" s="1204"/>
      <c r="B918" s="1196" t="s">
        <v>1803</v>
      </c>
      <c r="C918" s="1165"/>
      <c r="D918" s="1165"/>
      <c r="E918" s="1165"/>
      <c r="F918" s="1165"/>
      <c r="G918" s="1165"/>
      <c r="H918" s="1165"/>
      <c r="I918" s="1165"/>
      <c r="J918" s="1165"/>
      <c r="K918" s="1165"/>
      <c r="L918" s="1166"/>
      <c r="M918"/>
    </row>
    <row r="919" spans="1:13" ht="22.5" customHeight="1">
      <c r="A919" s="1203">
        <v>110</v>
      </c>
      <c r="B919" s="1180" t="s">
        <v>1</v>
      </c>
      <c r="C919" s="1108" t="s">
        <v>13</v>
      </c>
      <c r="D919" s="1110"/>
      <c r="E919" s="1108" t="s">
        <v>223</v>
      </c>
      <c r="F919" s="1109"/>
      <c r="G919" s="1110"/>
      <c r="H919" s="1106" t="s">
        <v>14</v>
      </c>
      <c r="I919" s="1108" t="s">
        <v>15</v>
      </c>
      <c r="J919" s="1109"/>
      <c r="K919" s="1110"/>
      <c r="L919" s="1111" t="s">
        <v>16</v>
      </c>
      <c r="M919"/>
    </row>
    <row r="920" spans="1:13" ht="45">
      <c r="A920" s="1204"/>
      <c r="B920" s="1181"/>
      <c r="C920" s="585" t="s">
        <v>3</v>
      </c>
      <c r="D920" s="585" t="s">
        <v>4</v>
      </c>
      <c r="E920" s="585" t="s">
        <v>5</v>
      </c>
      <c r="F920" s="1172" t="s">
        <v>6</v>
      </c>
      <c r="G920" s="1173"/>
      <c r="H920" s="1107"/>
      <c r="I920" s="585" t="s">
        <v>17</v>
      </c>
      <c r="J920" s="585" t="s">
        <v>18</v>
      </c>
      <c r="K920" s="92" t="s">
        <v>19</v>
      </c>
      <c r="L920" s="1112"/>
      <c r="M920"/>
    </row>
    <row r="921" spans="1:13" ht="46.5">
      <c r="A921" s="1204"/>
      <c r="B921" s="305" t="s">
        <v>1478</v>
      </c>
      <c r="C921" s="276" t="s">
        <v>1479</v>
      </c>
      <c r="D921" s="114">
        <v>46065</v>
      </c>
      <c r="E921" s="261" t="s">
        <v>346</v>
      </c>
      <c r="F921" s="911" t="s">
        <v>592</v>
      </c>
      <c r="G921" s="912"/>
      <c r="H921" s="586" t="s">
        <v>1480</v>
      </c>
      <c r="I921" s="277" t="s">
        <v>1489</v>
      </c>
      <c r="J921" s="584" t="s">
        <v>1487</v>
      </c>
      <c r="K921" s="584" t="s">
        <v>1488</v>
      </c>
      <c r="L921" s="363" t="s">
        <v>1484</v>
      </c>
    </row>
    <row r="922" spans="1:13" ht="22.5">
      <c r="A922" s="1204"/>
      <c r="B922" s="1184" t="s">
        <v>610</v>
      </c>
      <c r="C922" s="1114"/>
      <c r="D922" s="1114"/>
      <c r="E922" s="1114"/>
      <c r="F922" s="1114"/>
      <c r="G922" s="1114"/>
      <c r="H922" s="1114"/>
      <c r="I922" s="1114"/>
      <c r="J922" s="1114"/>
      <c r="K922" s="1114"/>
      <c r="L922" s="1115"/>
    </row>
    <row r="923" spans="1:13" ht="22.5">
      <c r="A923" s="1204"/>
      <c r="B923" s="1185" t="s">
        <v>150</v>
      </c>
      <c r="C923" s="1117"/>
      <c r="D923" s="1117"/>
      <c r="E923" s="1117"/>
      <c r="F923" s="1117"/>
      <c r="G923" s="1118"/>
      <c r="H923" s="1116" t="s">
        <v>151</v>
      </c>
      <c r="I923" s="1117"/>
      <c r="J923" s="1117"/>
      <c r="K923" s="1117"/>
      <c r="L923" s="1119"/>
    </row>
    <row r="924" spans="1:13" ht="23.25">
      <c r="A924" s="1204"/>
      <c r="B924" s="1192" t="s">
        <v>154</v>
      </c>
      <c r="C924" s="1174"/>
      <c r="D924" s="1174"/>
      <c r="E924" s="1174"/>
      <c r="F924" s="1174"/>
      <c r="G924" s="1175"/>
      <c r="H924" s="1094" t="s">
        <v>1485</v>
      </c>
      <c r="I924" s="1095"/>
      <c r="J924" s="1095"/>
      <c r="K924" s="1095"/>
      <c r="L924" s="1105"/>
    </row>
    <row r="925" spans="1:13" ht="23.25">
      <c r="A925" s="1204"/>
      <c r="B925" s="1188" t="s">
        <v>294</v>
      </c>
      <c r="C925" s="1154"/>
      <c r="D925" s="1154"/>
      <c r="E925" s="1154"/>
      <c r="F925" s="1154"/>
      <c r="G925" s="1155"/>
      <c r="H925" s="1097" t="s">
        <v>295</v>
      </c>
      <c r="I925" s="1098"/>
      <c r="J925" s="1098"/>
      <c r="K925" s="1098"/>
      <c r="L925" s="1099"/>
    </row>
    <row r="926" spans="1:13" ht="23.25" customHeight="1" thickBot="1">
      <c r="A926" s="1217"/>
      <c r="B926" s="1193" t="s">
        <v>1540</v>
      </c>
      <c r="C926" s="1165"/>
      <c r="D926" s="1165"/>
      <c r="E926" s="1165"/>
      <c r="F926" s="1165"/>
      <c r="G926" s="1165"/>
      <c r="H926" s="1165"/>
      <c r="I926" s="1165"/>
      <c r="J926" s="1165"/>
      <c r="K926" s="1165"/>
      <c r="L926" s="1166"/>
    </row>
    <row r="927" spans="1:13" ht="22.5">
      <c r="A927" s="1203">
        <v>111</v>
      </c>
      <c r="B927" s="1180" t="s">
        <v>1</v>
      </c>
      <c r="C927" s="1108" t="s">
        <v>13</v>
      </c>
      <c r="D927" s="1110"/>
      <c r="E927" s="1108" t="s">
        <v>223</v>
      </c>
      <c r="F927" s="1109"/>
      <c r="G927" s="1110"/>
      <c r="H927" s="1106" t="s">
        <v>14</v>
      </c>
      <c r="I927" s="1108" t="s">
        <v>15</v>
      </c>
      <c r="J927" s="1109"/>
      <c r="K927" s="1110"/>
      <c r="L927" s="1111" t="s">
        <v>16</v>
      </c>
      <c r="M927"/>
    </row>
    <row r="928" spans="1:13" ht="45">
      <c r="A928" s="1204"/>
      <c r="B928" s="1181"/>
      <c r="C928" s="585" t="s">
        <v>3</v>
      </c>
      <c r="D928" s="585" t="s">
        <v>4</v>
      </c>
      <c r="E928" s="585" t="s">
        <v>5</v>
      </c>
      <c r="F928" s="1172" t="s">
        <v>6</v>
      </c>
      <c r="G928" s="1173"/>
      <c r="H928" s="1107"/>
      <c r="I928" s="585" t="s">
        <v>17</v>
      </c>
      <c r="J928" s="585" t="s">
        <v>18</v>
      </c>
      <c r="K928" s="92" t="s">
        <v>19</v>
      </c>
      <c r="L928" s="1112"/>
      <c r="M928"/>
    </row>
    <row r="929" spans="1:13" ht="46.5">
      <c r="A929" s="1204"/>
      <c r="B929" s="305" t="s">
        <v>1496</v>
      </c>
      <c r="C929" s="276" t="s">
        <v>1497</v>
      </c>
      <c r="D929" s="114">
        <v>46064</v>
      </c>
      <c r="E929" s="261" t="s">
        <v>346</v>
      </c>
      <c r="F929" s="911" t="s">
        <v>592</v>
      </c>
      <c r="G929" s="912"/>
      <c r="H929" s="586" t="s">
        <v>1496</v>
      </c>
      <c r="I929" s="277" t="s">
        <v>257</v>
      </c>
      <c r="J929" s="584" t="s">
        <v>257</v>
      </c>
      <c r="K929" s="584" t="s">
        <v>257</v>
      </c>
      <c r="L929" s="363" t="s">
        <v>1498</v>
      </c>
      <c r="M929"/>
    </row>
    <row r="930" spans="1:13" ht="22.5">
      <c r="A930" s="1204"/>
      <c r="B930" s="1113" t="s">
        <v>610</v>
      </c>
      <c r="C930" s="1114"/>
      <c r="D930" s="1114"/>
      <c r="E930" s="1114"/>
      <c r="F930" s="1114"/>
      <c r="G930" s="1114"/>
      <c r="H930" s="1114"/>
      <c r="I930" s="1114"/>
      <c r="J930" s="1114"/>
      <c r="K930" s="1114"/>
      <c r="L930" s="1115"/>
      <c r="M930"/>
    </row>
    <row r="931" spans="1:13" ht="22.5">
      <c r="A931" s="1204"/>
      <c r="B931" s="1185" t="s">
        <v>150</v>
      </c>
      <c r="C931" s="1117"/>
      <c r="D931" s="1117"/>
      <c r="E931" s="1117"/>
      <c r="F931" s="1117"/>
      <c r="G931" s="1118"/>
      <c r="H931" s="1116" t="s">
        <v>151</v>
      </c>
      <c r="I931" s="1117"/>
      <c r="J931" s="1117"/>
      <c r="K931" s="1117"/>
      <c r="L931" s="1119"/>
      <c r="M931"/>
    </row>
    <row r="932" spans="1:13" ht="23.25">
      <c r="A932" s="1204"/>
      <c r="B932" s="1192" t="s">
        <v>154</v>
      </c>
      <c r="C932" s="1174"/>
      <c r="D932" s="1174"/>
      <c r="E932" s="1174"/>
      <c r="F932" s="1174"/>
      <c r="G932" s="1175"/>
      <c r="H932" s="1094" t="s">
        <v>1471</v>
      </c>
      <c r="I932" s="1095"/>
      <c r="J932" s="1095"/>
      <c r="K932" s="1095"/>
      <c r="L932" s="1105"/>
      <c r="M932"/>
    </row>
    <row r="933" spans="1:13" ht="23.25">
      <c r="A933" s="1204"/>
      <c r="B933" s="1188" t="s">
        <v>294</v>
      </c>
      <c r="C933" s="1154"/>
      <c r="D933" s="1154"/>
      <c r="E933" s="1154"/>
      <c r="F933" s="1154"/>
      <c r="G933" s="1155"/>
      <c r="H933" s="1097" t="s">
        <v>295</v>
      </c>
      <c r="I933" s="1098"/>
      <c r="J933" s="1098"/>
      <c r="K933" s="1098"/>
      <c r="L933" s="1099"/>
      <c r="M933"/>
    </row>
    <row r="934" spans="1:13" ht="23.25" thickBot="1">
      <c r="A934" s="1204"/>
      <c r="B934" s="1196" t="s">
        <v>1681</v>
      </c>
      <c r="C934" s="1165"/>
      <c r="D934" s="1165"/>
      <c r="E934" s="1165"/>
      <c r="F934" s="1165"/>
      <c r="G934" s="1165"/>
      <c r="H934" s="1165"/>
      <c r="I934" s="1165"/>
      <c r="J934" s="1165"/>
      <c r="K934" s="1165"/>
      <c r="L934" s="1166"/>
      <c r="M934"/>
    </row>
    <row r="935" spans="1:13" ht="22.5" customHeight="1">
      <c r="A935" s="1203">
        <v>112</v>
      </c>
      <c r="B935" s="1180" t="s">
        <v>1</v>
      </c>
      <c r="C935" s="1108" t="s">
        <v>13</v>
      </c>
      <c r="D935" s="1110"/>
      <c r="E935" s="1108" t="s">
        <v>223</v>
      </c>
      <c r="F935" s="1109"/>
      <c r="G935" s="1110"/>
      <c r="H935" s="1106" t="s">
        <v>14</v>
      </c>
      <c r="I935" s="1108" t="s">
        <v>15</v>
      </c>
      <c r="J935" s="1109"/>
      <c r="K935" s="1110"/>
      <c r="L935" s="1111" t="s">
        <v>16</v>
      </c>
      <c r="M935"/>
    </row>
    <row r="936" spans="1:13" ht="45">
      <c r="A936" s="1204"/>
      <c r="B936" s="1181"/>
      <c r="C936" s="585" t="s">
        <v>3</v>
      </c>
      <c r="D936" s="585" t="s">
        <v>4</v>
      </c>
      <c r="E936" s="585" t="s">
        <v>5</v>
      </c>
      <c r="F936" s="1172" t="s">
        <v>6</v>
      </c>
      <c r="G936" s="1173"/>
      <c r="H936" s="1107"/>
      <c r="I936" s="585" t="s">
        <v>17</v>
      </c>
      <c r="J936" s="585" t="s">
        <v>18</v>
      </c>
      <c r="K936" s="92" t="s">
        <v>19</v>
      </c>
      <c r="L936" s="1112"/>
      <c r="M936"/>
    </row>
    <row r="937" spans="1:13" ht="46.5">
      <c r="A937" s="1204"/>
      <c r="B937" s="305" t="s">
        <v>1500</v>
      </c>
      <c r="C937" s="276" t="s">
        <v>1501</v>
      </c>
      <c r="D937" s="114">
        <v>46065</v>
      </c>
      <c r="E937" s="261" t="s">
        <v>132</v>
      </c>
      <c r="F937" s="911" t="s">
        <v>132</v>
      </c>
      <c r="G937" s="912"/>
      <c r="H937" s="586" t="s">
        <v>1500</v>
      </c>
      <c r="I937" s="277" t="s">
        <v>257</v>
      </c>
      <c r="J937" s="584" t="s">
        <v>257</v>
      </c>
      <c r="K937" s="584" t="s">
        <v>257</v>
      </c>
      <c r="L937" s="363" t="s">
        <v>1502</v>
      </c>
      <c r="M937"/>
    </row>
    <row r="938" spans="1:13" ht="22.5">
      <c r="A938" s="1204"/>
      <c r="B938" s="1113" t="s">
        <v>1531</v>
      </c>
      <c r="C938" s="1114"/>
      <c r="D938" s="1114"/>
      <c r="E938" s="1114"/>
      <c r="F938" s="1114"/>
      <c r="G938" s="1114"/>
      <c r="H938" s="1114"/>
      <c r="I938" s="1114"/>
      <c r="J938" s="1114"/>
      <c r="K938" s="1114"/>
      <c r="L938" s="1115"/>
      <c r="M938"/>
    </row>
    <row r="939" spans="1:13" ht="22.5">
      <c r="A939" s="1204"/>
      <c r="B939" s="1185" t="s">
        <v>150</v>
      </c>
      <c r="C939" s="1117"/>
      <c r="D939" s="1117"/>
      <c r="E939" s="1117"/>
      <c r="F939" s="1117"/>
      <c r="G939" s="1118"/>
      <c r="H939" s="1116" t="s">
        <v>151</v>
      </c>
      <c r="I939" s="1117"/>
      <c r="J939" s="1117"/>
      <c r="K939" s="1117"/>
      <c r="L939" s="1119"/>
      <c r="M939"/>
    </row>
    <row r="940" spans="1:13" ht="23.25">
      <c r="A940" s="1204"/>
      <c r="B940" s="1192" t="s">
        <v>154</v>
      </c>
      <c r="C940" s="1174"/>
      <c r="D940" s="1174"/>
      <c r="E940" s="1174"/>
      <c r="F940" s="1174"/>
      <c r="G940" s="1175"/>
      <c r="H940" s="1094" t="s">
        <v>1503</v>
      </c>
      <c r="I940" s="1095"/>
      <c r="J940" s="1095"/>
      <c r="K940" s="1095"/>
      <c r="L940" s="1105"/>
      <c r="M940"/>
    </row>
    <row r="941" spans="1:13" ht="23.25">
      <c r="A941" s="1204"/>
      <c r="B941" s="1188" t="s">
        <v>294</v>
      </c>
      <c r="C941" s="1154"/>
      <c r="D941" s="1154"/>
      <c r="E941" s="1154"/>
      <c r="F941" s="1154"/>
      <c r="G941" s="1155"/>
      <c r="H941" s="1097" t="s">
        <v>295</v>
      </c>
      <c r="I941" s="1098"/>
      <c r="J941" s="1098"/>
      <c r="K941" s="1098"/>
      <c r="L941" s="1099"/>
      <c r="M941"/>
    </row>
    <row r="942" spans="1:13" ht="23.25" customHeight="1" thickBot="1">
      <c r="A942" s="1204"/>
      <c r="B942" s="1196" t="s">
        <v>1955</v>
      </c>
      <c r="C942" s="1165"/>
      <c r="D942" s="1165"/>
      <c r="E942" s="1165"/>
      <c r="F942" s="1165"/>
      <c r="G942" s="1165"/>
      <c r="H942" s="1165"/>
      <c r="I942" s="1165"/>
      <c r="J942" s="1165"/>
      <c r="K942" s="1165"/>
      <c r="L942" s="1166"/>
      <c r="M942"/>
    </row>
    <row r="943" spans="1:13" ht="22.5">
      <c r="A943" s="1203">
        <v>113</v>
      </c>
      <c r="B943" s="1180" t="s">
        <v>1</v>
      </c>
      <c r="C943" s="1108" t="s">
        <v>13</v>
      </c>
      <c r="D943" s="1110"/>
      <c r="E943" s="1108" t="s">
        <v>223</v>
      </c>
      <c r="F943" s="1109"/>
      <c r="G943" s="1110"/>
      <c r="H943" s="1106" t="s">
        <v>14</v>
      </c>
      <c r="I943" s="1108" t="s">
        <v>15</v>
      </c>
      <c r="J943" s="1109"/>
      <c r="K943" s="1110"/>
      <c r="L943" s="1111" t="s">
        <v>16</v>
      </c>
      <c r="M943"/>
    </row>
    <row r="944" spans="1:13" ht="45">
      <c r="A944" s="1204"/>
      <c r="B944" s="1181"/>
      <c r="C944" s="591" t="s">
        <v>3</v>
      </c>
      <c r="D944" s="591" t="s">
        <v>4</v>
      </c>
      <c r="E944" s="591" t="s">
        <v>5</v>
      </c>
      <c r="F944" s="1172" t="s">
        <v>6</v>
      </c>
      <c r="G944" s="1173"/>
      <c r="H944" s="1107"/>
      <c r="I944" s="591" t="s">
        <v>17</v>
      </c>
      <c r="J944" s="591" t="s">
        <v>18</v>
      </c>
      <c r="K944" s="92" t="s">
        <v>19</v>
      </c>
      <c r="L944" s="1112"/>
      <c r="M944"/>
    </row>
    <row r="945" spans="1:13" ht="72" customHeight="1">
      <c r="A945" s="1204"/>
      <c r="B945" s="305" t="s">
        <v>102</v>
      </c>
      <c r="C945" s="277" t="s">
        <v>1551</v>
      </c>
      <c r="D945" s="560">
        <v>46070</v>
      </c>
      <c r="E945" s="277" t="s">
        <v>775</v>
      </c>
      <c r="F945" s="911" t="s">
        <v>1553</v>
      </c>
      <c r="G945" s="912"/>
      <c r="H945" s="590" t="s">
        <v>102</v>
      </c>
      <c r="I945" s="277" t="s">
        <v>1152</v>
      </c>
      <c r="J945" s="589" t="s">
        <v>1003</v>
      </c>
      <c r="K945" s="589" t="s">
        <v>1153</v>
      </c>
      <c r="L945" s="363" t="s">
        <v>257</v>
      </c>
      <c r="M945"/>
    </row>
    <row r="946" spans="1:13" ht="22.5">
      <c r="A946" s="1204"/>
      <c r="B946" s="1113" t="s">
        <v>1574</v>
      </c>
      <c r="C946" s="1114"/>
      <c r="D946" s="1114"/>
      <c r="E946" s="1114"/>
      <c r="F946" s="1114"/>
      <c r="G946" s="1114"/>
      <c r="H946" s="1114"/>
      <c r="I946" s="1114"/>
      <c r="J946" s="1114"/>
      <c r="K946" s="1114"/>
      <c r="L946" s="1115"/>
      <c r="M946"/>
    </row>
    <row r="947" spans="1:13" ht="22.5">
      <c r="A947" s="1204"/>
      <c r="B947" s="1185" t="s">
        <v>150</v>
      </c>
      <c r="C947" s="1117"/>
      <c r="D947" s="1117"/>
      <c r="E947" s="1117"/>
      <c r="F947" s="1117"/>
      <c r="G947" s="1118"/>
      <c r="H947" s="1116" t="s">
        <v>151</v>
      </c>
      <c r="I947" s="1117"/>
      <c r="J947" s="1117"/>
      <c r="K947" s="1117"/>
      <c r="L947" s="1119"/>
      <c r="M947"/>
    </row>
    <row r="948" spans="1:13" ht="23.25">
      <c r="A948" s="1204"/>
      <c r="B948" s="1192" t="s">
        <v>154</v>
      </c>
      <c r="C948" s="1174"/>
      <c r="D948" s="1174"/>
      <c r="E948" s="1174"/>
      <c r="F948" s="1174"/>
      <c r="G948" s="1175"/>
      <c r="H948" s="1094" t="s">
        <v>1552</v>
      </c>
      <c r="I948" s="1095"/>
      <c r="J948" s="1095"/>
      <c r="K948" s="1095"/>
      <c r="L948" s="1105"/>
      <c r="M948"/>
    </row>
    <row r="949" spans="1:13" ht="23.25">
      <c r="A949" s="1204"/>
      <c r="B949" s="1188" t="s">
        <v>294</v>
      </c>
      <c r="C949" s="1154"/>
      <c r="D949" s="1154"/>
      <c r="E949" s="1154"/>
      <c r="F949" s="1154"/>
      <c r="G949" s="1155"/>
      <c r="H949" s="1097" t="s">
        <v>295</v>
      </c>
      <c r="I949" s="1098"/>
      <c r="J949" s="1098"/>
      <c r="K949" s="1098"/>
      <c r="L949" s="1099"/>
      <c r="M949"/>
    </row>
    <row r="950" spans="1:13" ht="23.25" customHeight="1" thickBot="1">
      <c r="A950" s="1204"/>
      <c r="B950" s="1193" t="s">
        <v>1630</v>
      </c>
      <c r="C950" s="1165"/>
      <c r="D950" s="1165"/>
      <c r="E950" s="1165"/>
      <c r="F950" s="1165"/>
      <c r="G950" s="1165"/>
      <c r="H950" s="1165"/>
      <c r="I950" s="1165"/>
      <c r="J950" s="1165"/>
      <c r="K950" s="1165"/>
      <c r="L950" s="1166"/>
      <c r="M950"/>
    </row>
    <row r="951" spans="1:13" ht="22.5">
      <c r="A951" s="1203">
        <v>114</v>
      </c>
      <c r="B951" s="1180" t="s">
        <v>1</v>
      </c>
      <c r="C951" s="1108" t="s">
        <v>13</v>
      </c>
      <c r="D951" s="1110"/>
      <c r="E951" s="1108" t="s">
        <v>223</v>
      </c>
      <c r="F951" s="1109"/>
      <c r="G951" s="1110"/>
      <c r="H951" s="1106" t="s">
        <v>14</v>
      </c>
      <c r="I951" s="1108" t="s">
        <v>15</v>
      </c>
      <c r="J951" s="1109"/>
      <c r="K951" s="1110"/>
      <c r="L951" s="1111" t="s">
        <v>16</v>
      </c>
      <c r="M951"/>
    </row>
    <row r="952" spans="1:13" ht="45">
      <c r="A952" s="1204"/>
      <c r="B952" s="1181"/>
      <c r="C952" s="591" t="s">
        <v>3</v>
      </c>
      <c r="D952" s="591" t="s">
        <v>4</v>
      </c>
      <c r="E952" s="591" t="s">
        <v>5</v>
      </c>
      <c r="F952" s="1172" t="s">
        <v>6</v>
      </c>
      <c r="G952" s="1173"/>
      <c r="H952" s="1107"/>
      <c r="I952" s="591" t="s">
        <v>17</v>
      </c>
      <c r="J952" s="591" t="s">
        <v>18</v>
      </c>
      <c r="K952" s="92" t="s">
        <v>19</v>
      </c>
      <c r="L952" s="1112"/>
      <c r="M952"/>
    </row>
    <row r="953" spans="1:13" ht="46.5">
      <c r="A953" s="1204"/>
      <c r="B953" s="305" t="s">
        <v>1472</v>
      </c>
      <c r="C953" s="276" t="s">
        <v>1554</v>
      </c>
      <c r="D953" s="114">
        <v>46070</v>
      </c>
      <c r="E953" s="261" t="s">
        <v>1094</v>
      </c>
      <c r="F953" s="911" t="s">
        <v>592</v>
      </c>
      <c r="G953" s="912"/>
      <c r="H953" s="590" t="s">
        <v>1472</v>
      </c>
      <c r="I953" s="277" t="s">
        <v>1197</v>
      </c>
      <c r="J953" s="589" t="s">
        <v>1193</v>
      </c>
      <c r="K953" s="589" t="s">
        <v>1194</v>
      </c>
      <c r="L953" s="363" t="s">
        <v>1561</v>
      </c>
      <c r="M953"/>
    </row>
    <row r="954" spans="1:13" ht="22.5">
      <c r="A954" s="1204"/>
      <c r="B954" s="1184" t="s">
        <v>610</v>
      </c>
      <c r="C954" s="1114"/>
      <c r="D954" s="1114"/>
      <c r="E954" s="1114"/>
      <c r="F954" s="1114"/>
      <c r="G954" s="1114"/>
      <c r="H954" s="1114"/>
      <c r="I954" s="1114"/>
      <c r="J954" s="1114"/>
      <c r="K954" s="1114"/>
      <c r="L954" s="1115"/>
      <c r="M954"/>
    </row>
    <row r="955" spans="1:13" ht="22.5">
      <c r="A955" s="1204"/>
      <c r="B955" s="1185" t="s">
        <v>150</v>
      </c>
      <c r="C955" s="1117"/>
      <c r="D955" s="1117"/>
      <c r="E955" s="1117"/>
      <c r="F955" s="1117"/>
      <c r="G955" s="1118"/>
      <c r="H955" s="1116" t="s">
        <v>151</v>
      </c>
      <c r="I955" s="1117"/>
      <c r="J955" s="1117"/>
      <c r="K955" s="1117"/>
      <c r="L955" s="1119"/>
      <c r="M955"/>
    </row>
    <row r="956" spans="1:13" ht="23.25">
      <c r="A956" s="1204"/>
      <c r="B956" s="1192" t="s">
        <v>154</v>
      </c>
      <c r="C956" s="1174"/>
      <c r="D956" s="1174"/>
      <c r="E956" s="1174"/>
      <c r="F956" s="1174"/>
      <c r="G956" s="1175"/>
      <c r="H956" s="1094" t="s">
        <v>1552</v>
      </c>
      <c r="I956" s="1095"/>
      <c r="J956" s="1095"/>
      <c r="K956" s="1095"/>
      <c r="L956" s="1105"/>
      <c r="M956"/>
    </row>
    <row r="957" spans="1:13" ht="23.25">
      <c r="A957" s="1204"/>
      <c r="B957" s="1188" t="s">
        <v>294</v>
      </c>
      <c r="C957" s="1154"/>
      <c r="D957" s="1154"/>
      <c r="E957" s="1154"/>
      <c r="F957" s="1154"/>
      <c r="G957" s="1155"/>
      <c r="H957" s="1097" t="s">
        <v>295</v>
      </c>
      <c r="I957" s="1098"/>
      <c r="J957" s="1098"/>
      <c r="K957" s="1098"/>
      <c r="L957" s="1099"/>
      <c r="M957"/>
    </row>
    <row r="958" spans="1:13" ht="23.25" thickBot="1">
      <c r="A958" s="1204"/>
      <c r="B958" s="1196" t="s">
        <v>1714</v>
      </c>
      <c r="C958" s="1165"/>
      <c r="D958" s="1165"/>
      <c r="E958" s="1165"/>
      <c r="F958" s="1165"/>
      <c r="G958" s="1165"/>
      <c r="H958" s="1165"/>
      <c r="I958" s="1165"/>
      <c r="J958" s="1165"/>
      <c r="K958" s="1165"/>
      <c r="L958" s="1166"/>
      <c r="M958"/>
    </row>
    <row r="959" spans="1:13" ht="22.5">
      <c r="A959" s="1177">
        <v>115</v>
      </c>
      <c r="B959" s="1180" t="s">
        <v>1</v>
      </c>
      <c r="C959" s="1108" t="s">
        <v>13</v>
      </c>
      <c r="D959" s="1110"/>
      <c r="E959" s="1108" t="s">
        <v>223</v>
      </c>
      <c r="F959" s="1109"/>
      <c r="G959" s="1110"/>
      <c r="H959" s="1106" t="s">
        <v>14</v>
      </c>
      <c r="I959" s="1108" t="s">
        <v>15</v>
      </c>
      <c r="J959" s="1109"/>
      <c r="K959" s="1110"/>
      <c r="L959" s="1111" t="s">
        <v>16</v>
      </c>
      <c r="M959"/>
    </row>
    <row r="960" spans="1:13" ht="45">
      <c r="A960" s="1190"/>
      <c r="B960" s="1181"/>
      <c r="C960" s="591" t="s">
        <v>3</v>
      </c>
      <c r="D960" s="591" t="s">
        <v>4</v>
      </c>
      <c r="E960" s="591" t="s">
        <v>5</v>
      </c>
      <c r="F960" s="1172" t="s">
        <v>6</v>
      </c>
      <c r="G960" s="1173"/>
      <c r="H960" s="1107"/>
      <c r="I960" s="591" t="s">
        <v>17</v>
      </c>
      <c r="J960" s="591" t="s">
        <v>18</v>
      </c>
      <c r="K960" s="92" t="s">
        <v>19</v>
      </c>
      <c r="L960" s="1112"/>
      <c r="M960"/>
    </row>
    <row r="961" spans="1:13" ht="46.5">
      <c r="A961" s="1190"/>
      <c r="B961" s="305" t="s">
        <v>1559</v>
      </c>
      <c r="C961" s="276" t="s">
        <v>1560</v>
      </c>
      <c r="D961" s="114">
        <v>46071</v>
      </c>
      <c r="E961" s="277" t="s">
        <v>775</v>
      </c>
      <c r="F961" s="911" t="s">
        <v>1553</v>
      </c>
      <c r="G961" s="912"/>
      <c r="H961" s="396" t="s">
        <v>1559</v>
      </c>
      <c r="I961" s="277" t="s">
        <v>1183</v>
      </c>
      <c r="J961" s="277" t="s">
        <v>879</v>
      </c>
      <c r="K961" s="277" t="s">
        <v>1182</v>
      </c>
      <c r="L961" s="363" t="s">
        <v>1562</v>
      </c>
      <c r="M961"/>
    </row>
    <row r="962" spans="1:13" ht="50.25" customHeight="1">
      <c r="A962" s="1190"/>
      <c r="B962" s="1113" t="s">
        <v>1575</v>
      </c>
      <c r="C962" s="1114"/>
      <c r="D962" s="1114"/>
      <c r="E962" s="1114"/>
      <c r="F962" s="1114"/>
      <c r="G962" s="1114"/>
      <c r="H962" s="1114"/>
      <c r="I962" s="1114"/>
      <c r="J962" s="1114"/>
      <c r="K962" s="1114"/>
      <c r="L962" s="1115"/>
      <c r="M962"/>
    </row>
    <row r="963" spans="1:13" ht="22.5">
      <c r="A963" s="1190"/>
      <c r="B963" s="1185" t="s">
        <v>150</v>
      </c>
      <c r="C963" s="1117"/>
      <c r="D963" s="1117"/>
      <c r="E963" s="1117"/>
      <c r="F963" s="1117"/>
      <c r="G963" s="1118"/>
      <c r="H963" s="1116" t="s">
        <v>151</v>
      </c>
      <c r="I963" s="1117"/>
      <c r="J963" s="1117"/>
      <c r="K963" s="1117"/>
      <c r="L963" s="1119"/>
      <c r="M963"/>
    </row>
    <row r="964" spans="1:13" ht="23.25">
      <c r="A964" s="1190"/>
      <c r="B964" s="1192" t="s">
        <v>154</v>
      </c>
      <c r="C964" s="1174"/>
      <c r="D964" s="1174"/>
      <c r="E964" s="1174"/>
      <c r="F964" s="1174"/>
      <c r="G964" s="1175"/>
      <c r="H964" s="1094" t="s">
        <v>1563</v>
      </c>
      <c r="I964" s="1095"/>
      <c r="J964" s="1095"/>
      <c r="K964" s="1095"/>
      <c r="L964" s="1105"/>
      <c r="M964"/>
    </row>
    <row r="965" spans="1:13" ht="23.25">
      <c r="A965" s="1190"/>
      <c r="B965" s="1188" t="s">
        <v>294</v>
      </c>
      <c r="C965" s="1154"/>
      <c r="D965" s="1154"/>
      <c r="E965" s="1154"/>
      <c r="F965" s="1154"/>
      <c r="G965" s="1155"/>
      <c r="H965" s="1097" t="s">
        <v>295</v>
      </c>
      <c r="I965" s="1098"/>
      <c r="J965" s="1098"/>
      <c r="K965" s="1098"/>
      <c r="L965" s="1099"/>
      <c r="M965"/>
    </row>
    <row r="966" spans="1:13" ht="23.25" customHeight="1" thickBot="1">
      <c r="A966" s="1191"/>
      <c r="B966" s="1196" t="s">
        <v>1835</v>
      </c>
      <c r="C966" s="1165"/>
      <c r="D966" s="1165"/>
      <c r="E966" s="1165"/>
      <c r="F966" s="1165"/>
      <c r="G966" s="1165"/>
      <c r="H966" s="1165"/>
      <c r="I966" s="1165"/>
      <c r="J966" s="1165"/>
      <c r="K966" s="1165"/>
      <c r="L966" s="1166"/>
      <c r="M966"/>
    </row>
    <row r="967" spans="1:13" ht="22.5">
      <c r="A967" s="1177">
        <v>116</v>
      </c>
      <c r="B967" s="1180" t="s">
        <v>1</v>
      </c>
      <c r="C967" s="1108" t="s">
        <v>13</v>
      </c>
      <c r="D967" s="1110"/>
      <c r="E967" s="1108" t="s">
        <v>223</v>
      </c>
      <c r="F967" s="1109"/>
      <c r="G967" s="1110"/>
      <c r="H967" s="1106" t="s">
        <v>14</v>
      </c>
      <c r="I967" s="1108" t="s">
        <v>15</v>
      </c>
      <c r="J967" s="1109"/>
      <c r="K967" s="1110"/>
      <c r="L967" s="1111" t="s">
        <v>16</v>
      </c>
      <c r="M967" s="1168" t="s">
        <v>222</v>
      </c>
    </row>
    <row r="968" spans="1:13" ht="45">
      <c r="A968" s="1190"/>
      <c r="B968" s="1181"/>
      <c r="C968" s="591" t="s">
        <v>3</v>
      </c>
      <c r="D968" s="591" t="s">
        <v>4</v>
      </c>
      <c r="E968" s="591" t="s">
        <v>5</v>
      </c>
      <c r="F968" s="1172" t="s">
        <v>6</v>
      </c>
      <c r="G968" s="1173"/>
      <c r="H968" s="1107"/>
      <c r="I968" s="591" t="s">
        <v>17</v>
      </c>
      <c r="J968" s="591" t="s">
        <v>18</v>
      </c>
      <c r="K968" s="92" t="s">
        <v>19</v>
      </c>
      <c r="L968" s="1112"/>
      <c r="M968" s="1168"/>
    </row>
    <row r="969" spans="1:13" ht="46.5">
      <c r="A969" s="1190"/>
      <c r="B969" s="305" t="s">
        <v>1263</v>
      </c>
      <c r="C969" s="276" t="s">
        <v>1567</v>
      </c>
      <c r="D969" s="114">
        <v>46071</v>
      </c>
      <c r="E969" s="261" t="s">
        <v>132</v>
      </c>
      <c r="F969" s="911" t="s">
        <v>132</v>
      </c>
      <c r="G969" s="912"/>
      <c r="H969" s="396" t="s">
        <v>1263</v>
      </c>
      <c r="I969" s="277" t="s">
        <v>132</v>
      </c>
      <c r="J969" s="277" t="s">
        <v>132</v>
      </c>
      <c r="K969" s="277" t="s">
        <v>132</v>
      </c>
      <c r="L969" s="382" t="s">
        <v>1572</v>
      </c>
      <c r="M969" s="1168"/>
    </row>
    <row r="970" spans="1:13" ht="52.5" customHeight="1" thickBot="1">
      <c r="A970" s="1190"/>
      <c r="B970" s="1113" t="s">
        <v>1576</v>
      </c>
      <c r="C970" s="1114"/>
      <c r="D970" s="1114"/>
      <c r="E970" s="1114"/>
      <c r="F970" s="1114"/>
      <c r="G970" s="1114"/>
      <c r="H970" s="1114"/>
      <c r="I970" s="1114"/>
      <c r="J970" s="1114"/>
      <c r="K970" s="1114"/>
      <c r="L970" s="1115"/>
      <c r="M970" s="1168"/>
    </row>
    <row r="971" spans="1:13" ht="22.5">
      <c r="A971" s="1203">
        <v>117</v>
      </c>
      <c r="B971" s="1180" t="s">
        <v>1</v>
      </c>
      <c r="C971" s="1108" t="s">
        <v>13</v>
      </c>
      <c r="D971" s="1110"/>
      <c r="E971" s="1108" t="s">
        <v>223</v>
      </c>
      <c r="F971" s="1109"/>
      <c r="G971" s="1110"/>
      <c r="H971" s="1106" t="s">
        <v>14</v>
      </c>
      <c r="I971" s="1108" t="s">
        <v>15</v>
      </c>
      <c r="J971" s="1109"/>
      <c r="K971" s="1110"/>
      <c r="L971" s="1111" t="s">
        <v>16</v>
      </c>
    </row>
    <row r="972" spans="1:13" ht="45">
      <c r="A972" s="1204"/>
      <c r="B972" s="1181"/>
      <c r="C972" s="604" t="s">
        <v>3</v>
      </c>
      <c r="D972" s="604" t="s">
        <v>4</v>
      </c>
      <c r="E972" s="604" t="s">
        <v>5</v>
      </c>
      <c r="F972" s="1172" t="s">
        <v>6</v>
      </c>
      <c r="G972" s="1173"/>
      <c r="H972" s="1107"/>
      <c r="I972" s="604" t="s">
        <v>17</v>
      </c>
      <c r="J972" s="604" t="s">
        <v>18</v>
      </c>
      <c r="K972" s="92" t="s">
        <v>19</v>
      </c>
      <c r="L972" s="1112"/>
    </row>
    <row r="973" spans="1:13" ht="66" customHeight="1">
      <c r="A973" s="1204"/>
      <c r="B973" s="305" t="s">
        <v>1475</v>
      </c>
      <c r="C973" s="277" t="s">
        <v>1631</v>
      </c>
      <c r="D973" s="560">
        <v>46080</v>
      </c>
      <c r="E973" s="277" t="s">
        <v>779</v>
      </c>
      <c r="F973" s="911" t="s">
        <v>245</v>
      </c>
      <c r="G973" s="912"/>
      <c r="H973" s="605" t="s">
        <v>1475</v>
      </c>
      <c r="I973" s="277" t="s">
        <v>1632</v>
      </c>
      <c r="J973" s="603" t="s">
        <v>329</v>
      </c>
      <c r="K973" s="603" t="s">
        <v>1633</v>
      </c>
      <c r="L973" s="363" t="s">
        <v>1634</v>
      </c>
    </row>
    <row r="974" spans="1:13" ht="22.5">
      <c r="A974" s="1204"/>
      <c r="B974" s="1113" t="s">
        <v>1649</v>
      </c>
      <c r="C974" s="1114"/>
      <c r="D974" s="1114"/>
      <c r="E974" s="1114"/>
      <c r="F974" s="1114"/>
      <c r="G974" s="1114"/>
      <c r="H974" s="1114"/>
      <c r="I974" s="1114"/>
      <c r="J974" s="1114"/>
      <c r="K974" s="1114"/>
      <c r="L974" s="1115"/>
    </row>
    <row r="975" spans="1:13" ht="22.5">
      <c r="A975" s="1204"/>
      <c r="B975" s="1185" t="s">
        <v>150</v>
      </c>
      <c r="C975" s="1117"/>
      <c r="D975" s="1117"/>
      <c r="E975" s="1117"/>
      <c r="F975" s="1117"/>
      <c r="G975" s="1118"/>
      <c r="H975" s="1116" t="s">
        <v>151</v>
      </c>
      <c r="I975" s="1117"/>
      <c r="J975" s="1117"/>
      <c r="K975" s="1117"/>
      <c r="L975" s="1119"/>
    </row>
    <row r="976" spans="1:13" ht="23.25">
      <c r="A976" s="1204"/>
      <c r="B976" s="1192" t="s">
        <v>154</v>
      </c>
      <c r="C976" s="1174"/>
      <c r="D976" s="1174"/>
      <c r="E976" s="1174"/>
      <c r="F976" s="1174"/>
      <c r="G976" s="1175"/>
      <c r="H976" s="1094" t="s">
        <v>1635</v>
      </c>
      <c r="I976" s="1095"/>
      <c r="J976" s="1095"/>
      <c r="K976" s="1095"/>
      <c r="L976" s="1105"/>
    </row>
    <row r="977" spans="1:13" ht="23.25">
      <c r="A977" s="1204"/>
      <c r="B977" s="1188" t="s">
        <v>294</v>
      </c>
      <c r="C977" s="1154"/>
      <c r="D977" s="1154"/>
      <c r="E977" s="1154"/>
      <c r="F977" s="1154"/>
      <c r="G977" s="1155"/>
      <c r="H977" s="1097" t="s">
        <v>295</v>
      </c>
      <c r="I977" s="1098"/>
      <c r="J977" s="1098"/>
      <c r="K977" s="1098"/>
      <c r="L977" s="1099"/>
    </row>
    <row r="978" spans="1:13" ht="23.25" thickBot="1">
      <c r="A978" s="1204"/>
      <c r="B978" s="1193" t="s">
        <v>1650</v>
      </c>
      <c r="C978" s="1165"/>
      <c r="D978" s="1165"/>
      <c r="E978" s="1165"/>
      <c r="F978" s="1165"/>
      <c r="G978" s="1165"/>
      <c r="H978" s="1165"/>
      <c r="I978" s="1165"/>
      <c r="J978" s="1165"/>
      <c r="K978" s="1165"/>
      <c r="L978" s="1166"/>
    </row>
    <row r="979" spans="1:13" ht="22.5">
      <c r="A979" s="1203">
        <v>118</v>
      </c>
      <c r="B979" s="1180" t="s">
        <v>1</v>
      </c>
      <c r="C979" s="1108" t="s">
        <v>13</v>
      </c>
      <c r="D979" s="1110"/>
      <c r="E979" s="1108" t="s">
        <v>223</v>
      </c>
      <c r="F979" s="1109"/>
      <c r="G979" s="1110"/>
      <c r="H979" s="1106" t="s">
        <v>14</v>
      </c>
      <c r="I979" s="1108" t="s">
        <v>15</v>
      </c>
      <c r="J979" s="1109"/>
      <c r="K979" s="1110"/>
      <c r="L979" s="1111" t="s">
        <v>16</v>
      </c>
      <c r="M979" s="1168" t="s">
        <v>222</v>
      </c>
    </row>
    <row r="980" spans="1:13" ht="45">
      <c r="A980" s="1204"/>
      <c r="B980" s="1181"/>
      <c r="C980" s="619" t="s">
        <v>3</v>
      </c>
      <c r="D980" s="619" t="s">
        <v>4</v>
      </c>
      <c r="E980" s="619" t="s">
        <v>5</v>
      </c>
      <c r="F980" s="1172" t="s">
        <v>6</v>
      </c>
      <c r="G980" s="1173"/>
      <c r="H980" s="1107"/>
      <c r="I980" s="619" t="s">
        <v>17</v>
      </c>
      <c r="J980" s="619" t="s">
        <v>18</v>
      </c>
      <c r="K980" s="92" t="s">
        <v>19</v>
      </c>
      <c r="L980" s="1112"/>
      <c r="M980" s="1168"/>
    </row>
    <row r="981" spans="1:13" ht="46.5">
      <c r="A981" s="1204"/>
      <c r="B981" s="305" t="s">
        <v>1351</v>
      </c>
      <c r="C981" s="276" t="s">
        <v>1636</v>
      </c>
      <c r="D981" s="114">
        <v>46080</v>
      </c>
      <c r="E981" s="261" t="s">
        <v>244</v>
      </c>
      <c r="F981" s="911" t="s">
        <v>245</v>
      </c>
      <c r="G981" s="912"/>
      <c r="H981" s="396" t="s">
        <v>1637</v>
      </c>
      <c r="I981" s="277" t="s">
        <v>1642</v>
      </c>
      <c r="J981" s="277" t="s">
        <v>379</v>
      </c>
      <c r="K981" s="277" t="s">
        <v>1003</v>
      </c>
      <c r="L981" s="382" t="s">
        <v>1640</v>
      </c>
      <c r="M981" s="1168"/>
    </row>
    <row r="982" spans="1:13" ht="22.5">
      <c r="A982" s="1204"/>
      <c r="B982" s="1184" t="s">
        <v>1688</v>
      </c>
      <c r="C982" s="1114"/>
      <c r="D982" s="1114"/>
      <c r="E982" s="1114"/>
      <c r="F982" s="1114"/>
      <c r="G982" s="1114"/>
      <c r="H982" s="1114"/>
      <c r="I982" s="1114"/>
      <c r="J982" s="1114"/>
      <c r="K982" s="1114"/>
      <c r="L982" s="1115"/>
      <c r="M982" s="1168"/>
    </row>
    <row r="983" spans="1:13" ht="22.5">
      <c r="A983" s="1204"/>
      <c r="B983" s="1185" t="s">
        <v>150</v>
      </c>
      <c r="C983" s="1117"/>
      <c r="D983" s="1117"/>
      <c r="E983" s="1117"/>
      <c r="F983" s="1117"/>
      <c r="G983" s="1118"/>
      <c r="H983" s="1116" t="s">
        <v>151</v>
      </c>
      <c r="I983" s="1117"/>
      <c r="J983" s="1117"/>
      <c r="K983" s="1117"/>
      <c r="L983" s="1119"/>
      <c r="M983" s="1168"/>
    </row>
    <row r="984" spans="1:13" ht="23.25">
      <c r="A984" s="1204"/>
      <c r="B984" s="1192" t="s">
        <v>154</v>
      </c>
      <c r="C984" s="1174"/>
      <c r="D984" s="1174"/>
      <c r="E984" s="1174"/>
      <c r="F984" s="1174"/>
      <c r="G984" s="1175"/>
      <c r="H984" s="1094" t="s">
        <v>1635</v>
      </c>
      <c r="I984" s="1095"/>
      <c r="J984" s="1095"/>
      <c r="K984" s="1095"/>
      <c r="L984" s="1105"/>
      <c r="M984" s="1168"/>
    </row>
    <row r="985" spans="1:13" ht="23.25">
      <c r="A985" s="1204"/>
      <c r="B985" s="1188" t="s">
        <v>294</v>
      </c>
      <c r="C985" s="1154"/>
      <c r="D985" s="1154"/>
      <c r="E985" s="1154"/>
      <c r="F985" s="1154"/>
      <c r="G985" s="1155"/>
      <c r="H985" s="1097" t="s">
        <v>295</v>
      </c>
      <c r="I985" s="1098"/>
      <c r="J985" s="1098"/>
      <c r="K985" s="1098"/>
      <c r="L985" s="1099"/>
      <c r="M985" s="1168"/>
    </row>
    <row r="986" spans="1:13" ht="23.25" thickBot="1">
      <c r="A986" s="1204"/>
      <c r="B986" s="1189" t="s">
        <v>1689</v>
      </c>
      <c r="C986" s="1165"/>
      <c r="D986" s="1165"/>
      <c r="E986" s="1165"/>
      <c r="F986" s="1165"/>
      <c r="G986" s="1165"/>
      <c r="H986" s="1165"/>
      <c r="I986" s="1165"/>
      <c r="J986" s="1165"/>
      <c r="K986" s="1165"/>
      <c r="L986" s="1166"/>
      <c r="M986" s="1168"/>
    </row>
    <row r="987" spans="1:13" ht="22.5">
      <c r="A987" s="1177">
        <v>119</v>
      </c>
      <c r="B987" s="1180" t="s">
        <v>1</v>
      </c>
      <c r="C987" s="1108" t="s">
        <v>13</v>
      </c>
      <c r="D987" s="1110"/>
      <c r="E987" s="1108" t="s">
        <v>223</v>
      </c>
      <c r="F987" s="1109"/>
      <c r="G987" s="1110"/>
      <c r="H987" s="1106" t="s">
        <v>14</v>
      </c>
      <c r="I987" s="1108" t="s">
        <v>15</v>
      </c>
      <c r="J987" s="1109"/>
      <c r="K987" s="1110"/>
      <c r="L987" s="1111" t="s">
        <v>16</v>
      </c>
      <c r="M987"/>
    </row>
    <row r="988" spans="1:13" ht="45">
      <c r="A988" s="1190"/>
      <c r="B988" s="1181"/>
      <c r="C988" s="619" t="s">
        <v>3</v>
      </c>
      <c r="D988" s="619" t="s">
        <v>4</v>
      </c>
      <c r="E988" s="619" t="s">
        <v>5</v>
      </c>
      <c r="F988" s="1172" t="s">
        <v>6</v>
      </c>
      <c r="G988" s="1173"/>
      <c r="H988" s="1107"/>
      <c r="I988" s="619" t="s">
        <v>17</v>
      </c>
      <c r="J988" s="619" t="s">
        <v>18</v>
      </c>
      <c r="K988" s="92" t="s">
        <v>19</v>
      </c>
      <c r="L988" s="1112"/>
      <c r="M988"/>
    </row>
    <row r="989" spans="1:13" ht="46.5">
      <c r="A989" s="1190"/>
      <c r="B989" s="305" t="s">
        <v>1275</v>
      </c>
      <c r="C989" s="276" t="s">
        <v>1651</v>
      </c>
      <c r="D989" s="114">
        <v>46082</v>
      </c>
      <c r="E989" s="277" t="s">
        <v>617</v>
      </c>
      <c r="F989" s="911" t="s">
        <v>225</v>
      </c>
      <c r="G989" s="912"/>
      <c r="H989" s="396" t="s">
        <v>1275</v>
      </c>
      <c r="I989" s="277" t="s">
        <v>881</v>
      </c>
      <c r="J989" s="277" t="s">
        <v>879</v>
      </c>
      <c r="K989" s="277" t="s">
        <v>880</v>
      </c>
      <c r="L989" s="363" t="s">
        <v>1663</v>
      </c>
      <c r="M989"/>
    </row>
    <row r="990" spans="1:13" ht="22.5">
      <c r="A990" s="1190"/>
      <c r="B990" s="1113" t="s">
        <v>1690</v>
      </c>
      <c r="C990" s="1114"/>
      <c r="D990" s="1114"/>
      <c r="E990" s="1114"/>
      <c r="F990" s="1114"/>
      <c r="G990" s="1114"/>
      <c r="H990" s="1114"/>
      <c r="I990" s="1114"/>
      <c r="J990" s="1114"/>
      <c r="K990" s="1114"/>
      <c r="L990" s="1115"/>
      <c r="M990"/>
    </row>
    <row r="991" spans="1:13" ht="22.5">
      <c r="A991" s="1190"/>
      <c r="B991" s="1185" t="s">
        <v>150</v>
      </c>
      <c r="C991" s="1117"/>
      <c r="D991" s="1117"/>
      <c r="E991" s="1117"/>
      <c r="F991" s="1117"/>
      <c r="G991" s="1118"/>
      <c r="H991" s="1116" t="s">
        <v>151</v>
      </c>
      <c r="I991" s="1117"/>
      <c r="J991" s="1117"/>
      <c r="K991" s="1117"/>
      <c r="L991" s="1119"/>
      <c r="M991"/>
    </row>
    <row r="992" spans="1:13" ht="23.25">
      <c r="A992" s="1190"/>
      <c r="B992" s="1192" t="s">
        <v>154</v>
      </c>
      <c r="C992" s="1174"/>
      <c r="D992" s="1174"/>
      <c r="E992" s="1174"/>
      <c r="F992" s="1174"/>
      <c r="G992" s="1175"/>
      <c r="H992" s="1094" t="s">
        <v>1635</v>
      </c>
      <c r="I992" s="1095"/>
      <c r="J992" s="1095"/>
      <c r="K992" s="1095"/>
      <c r="L992" s="1105"/>
      <c r="M992"/>
    </row>
    <row r="993" spans="1:13" ht="23.25">
      <c r="A993" s="1190"/>
      <c r="B993" s="1188" t="s">
        <v>294</v>
      </c>
      <c r="C993" s="1154"/>
      <c r="D993" s="1154"/>
      <c r="E993" s="1154"/>
      <c r="F993" s="1154"/>
      <c r="G993" s="1155"/>
      <c r="H993" s="1097" t="s">
        <v>295</v>
      </c>
      <c r="I993" s="1098"/>
      <c r="J993" s="1098"/>
      <c r="K993" s="1098"/>
      <c r="L993" s="1099"/>
      <c r="M993"/>
    </row>
    <row r="994" spans="1:13" ht="23.25" customHeight="1" thickBot="1">
      <c r="A994" s="1191"/>
      <c r="B994" s="1193" t="s">
        <v>1802</v>
      </c>
      <c r="C994" s="1165"/>
      <c r="D994" s="1165"/>
      <c r="E994" s="1165"/>
      <c r="F994" s="1165"/>
      <c r="G994" s="1165"/>
      <c r="H994" s="1165"/>
      <c r="I994" s="1165"/>
      <c r="J994" s="1165"/>
      <c r="K994" s="1165"/>
      <c r="L994" s="1166"/>
      <c r="M994"/>
    </row>
    <row r="995" spans="1:13" ht="22.5">
      <c r="A995" s="1177">
        <v>120</v>
      </c>
      <c r="B995" s="1180" t="s">
        <v>1</v>
      </c>
      <c r="C995" s="1108" t="s">
        <v>13</v>
      </c>
      <c r="D995" s="1110"/>
      <c r="E995" s="1108" t="s">
        <v>223</v>
      </c>
      <c r="F995" s="1109"/>
      <c r="G995" s="1110"/>
      <c r="H995" s="1106" t="s">
        <v>14</v>
      </c>
      <c r="I995" s="1108" t="s">
        <v>15</v>
      </c>
      <c r="J995" s="1109"/>
      <c r="K995" s="1110"/>
      <c r="L995" s="1111" t="s">
        <v>16</v>
      </c>
      <c r="M995"/>
    </row>
    <row r="996" spans="1:13" ht="45">
      <c r="A996" s="1190"/>
      <c r="B996" s="1181"/>
      <c r="C996" s="619" t="s">
        <v>3</v>
      </c>
      <c r="D996" s="619" t="s">
        <v>4</v>
      </c>
      <c r="E996" s="619" t="s">
        <v>5</v>
      </c>
      <c r="F996" s="1172" t="s">
        <v>6</v>
      </c>
      <c r="G996" s="1173"/>
      <c r="H996" s="1107"/>
      <c r="I996" s="619" t="s">
        <v>17</v>
      </c>
      <c r="J996" s="619" t="s">
        <v>18</v>
      </c>
      <c r="K996" s="92" t="s">
        <v>19</v>
      </c>
      <c r="L996" s="1112"/>
      <c r="M996"/>
    </row>
    <row r="997" spans="1:13" ht="46.5">
      <c r="A997" s="1190"/>
      <c r="B997" s="305" t="s">
        <v>1660</v>
      </c>
      <c r="C997" s="276" t="s">
        <v>1661</v>
      </c>
      <c r="D997" s="114">
        <v>46085</v>
      </c>
      <c r="E997" s="277" t="s">
        <v>574</v>
      </c>
      <c r="F997" s="911" t="s">
        <v>1667</v>
      </c>
      <c r="G997" s="912"/>
      <c r="H997" s="396" t="s">
        <v>1662</v>
      </c>
      <c r="I997" s="277" t="s">
        <v>1666</v>
      </c>
      <c r="J997" s="277" t="s">
        <v>379</v>
      </c>
      <c r="K997" s="277" t="s">
        <v>1665</v>
      </c>
      <c r="L997" s="363" t="s">
        <v>1664</v>
      </c>
      <c r="M997"/>
    </row>
    <row r="998" spans="1:13" ht="22.5">
      <c r="A998" s="1190"/>
      <c r="B998" s="1113" t="s">
        <v>1691</v>
      </c>
      <c r="C998" s="1114"/>
      <c r="D998" s="1114"/>
      <c r="E998" s="1114"/>
      <c r="F998" s="1114"/>
      <c r="G998" s="1114"/>
      <c r="H998" s="1114"/>
      <c r="I998" s="1114"/>
      <c r="J998" s="1114"/>
      <c r="K998" s="1114"/>
      <c r="L998" s="1115"/>
      <c r="M998"/>
    </row>
    <row r="999" spans="1:13" ht="22.5">
      <c r="A999" s="1190"/>
      <c r="B999" s="1185" t="s">
        <v>150</v>
      </c>
      <c r="C999" s="1117"/>
      <c r="D999" s="1117"/>
      <c r="E999" s="1117"/>
      <c r="F999" s="1117"/>
      <c r="G999" s="1118"/>
      <c r="H999" s="1116" t="s">
        <v>151</v>
      </c>
      <c r="I999" s="1117"/>
      <c r="J999" s="1117"/>
      <c r="K999" s="1117"/>
      <c r="L999" s="1119"/>
      <c r="M999"/>
    </row>
    <row r="1000" spans="1:13" ht="23.25">
      <c r="A1000" s="1190"/>
      <c r="B1000" s="1192" t="s">
        <v>154</v>
      </c>
      <c r="C1000" s="1174"/>
      <c r="D1000" s="1174"/>
      <c r="E1000" s="1174"/>
      <c r="F1000" s="1174"/>
      <c r="G1000" s="1175"/>
      <c r="H1000" s="1094" t="s">
        <v>1635</v>
      </c>
      <c r="I1000" s="1095"/>
      <c r="J1000" s="1095"/>
      <c r="K1000" s="1095"/>
      <c r="L1000" s="1105"/>
      <c r="M1000"/>
    </row>
    <row r="1001" spans="1:13" ht="23.25">
      <c r="A1001" s="1190"/>
      <c r="B1001" s="1188" t="s">
        <v>294</v>
      </c>
      <c r="C1001" s="1154"/>
      <c r="D1001" s="1154"/>
      <c r="E1001" s="1154"/>
      <c r="F1001" s="1154"/>
      <c r="G1001" s="1155"/>
      <c r="H1001" s="1097" t="s">
        <v>295</v>
      </c>
      <c r="I1001" s="1098"/>
      <c r="J1001" s="1098"/>
      <c r="K1001" s="1098"/>
      <c r="L1001" s="1099"/>
      <c r="M1001"/>
    </row>
    <row r="1002" spans="1:13" ht="23.25" thickBot="1">
      <c r="A1002" s="1191"/>
      <c r="B1002" s="1193" t="s">
        <v>1800</v>
      </c>
      <c r="C1002" s="1165"/>
      <c r="D1002" s="1165"/>
      <c r="E1002" s="1165"/>
      <c r="F1002" s="1165"/>
      <c r="G1002" s="1165"/>
      <c r="H1002" s="1165"/>
      <c r="I1002" s="1165"/>
      <c r="J1002" s="1165"/>
      <c r="K1002" s="1165"/>
      <c r="L1002" s="1166"/>
      <c r="M1002"/>
    </row>
    <row r="1003" spans="1:13" ht="22.5">
      <c r="A1003" s="1177">
        <v>121</v>
      </c>
      <c r="B1003" s="1180" t="s">
        <v>1</v>
      </c>
      <c r="C1003" s="1108" t="s">
        <v>13</v>
      </c>
      <c r="D1003" s="1110"/>
      <c r="E1003" s="1108" t="s">
        <v>223</v>
      </c>
      <c r="F1003" s="1109"/>
      <c r="G1003" s="1110"/>
      <c r="H1003" s="1106" t="s">
        <v>14</v>
      </c>
      <c r="I1003" s="1108" t="s">
        <v>15</v>
      </c>
      <c r="J1003" s="1109"/>
      <c r="K1003" s="1110"/>
      <c r="L1003" s="1111" t="s">
        <v>16</v>
      </c>
      <c r="M1003" s="1168" t="s">
        <v>222</v>
      </c>
    </row>
    <row r="1004" spans="1:13" ht="45">
      <c r="A1004" s="1190"/>
      <c r="B1004" s="1181"/>
      <c r="C1004" s="619" t="s">
        <v>3</v>
      </c>
      <c r="D1004" s="619" t="s">
        <v>4</v>
      </c>
      <c r="E1004" s="619" t="s">
        <v>5</v>
      </c>
      <c r="F1004" s="1172" t="s">
        <v>6</v>
      </c>
      <c r="G1004" s="1173"/>
      <c r="H1004" s="1107"/>
      <c r="I1004" s="619" t="s">
        <v>17</v>
      </c>
      <c r="J1004" s="619" t="s">
        <v>18</v>
      </c>
      <c r="K1004" s="92" t="s">
        <v>19</v>
      </c>
      <c r="L1004" s="1112"/>
      <c r="M1004" s="1168"/>
    </row>
    <row r="1005" spans="1:13" ht="69.75">
      <c r="A1005" s="1190"/>
      <c r="B1005" s="305" t="s">
        <v>1668</v>
      </c>
      <c r="C1005" s="276" t="s">
        <v>1669</v>
      </c>
      <c r="D1005" s="114">
        <v>46084</v>
      </c>
      <c r="E1005" s="277" t="s">
        <v>224</v>
      </c>
      <c r="F1005" s="911" t="s">
        <v>367</v>
      </c>
      <c r="G1005" s="912"/>
      <c r="H1005" s="396" t="s">
        <v>1670</v>
      </c>
      <c r="I1005" s="277" t="s">
        <v>1673</v>
      </c>
      <c r="J1005" s="277" t="s">
        <v>329</v>
      </c>
      <c r="K1005" s="277" t="s">
        <v>329</v>
      </c>
      <c r="L1005" s="363" t="s">
        <v>1671</v>
      </c>
      <c r="M1005" s="1168"/>
    </row>
    <row r="1006" spans="1:13" ht="22.5">
      <c r="A1006" s="1190"/>
      <c r="B1006" s="1113" t="s">
        <v>1692</v>
      </c>
      <c r="C1006" s="1114"/>
      <c r="D1006" s="1114"/>
      <c r="E1006" s="1114"/>
      <c r="F1006" s="1114"/>
      <c r="G1006" s="1114"/>
      <c r="H1006" s="1114"/>
      <c r="I1006" s="1114"/>
      <c r="J1006" s="1114"/>
      <c r="K1006" s="1114"/>
      <c r="L1006" s="1115"/>
      <c r="M1006" s="1168"/>
    </row>
    <row r="1007" spans="1:13" ht="22.5">
      <c r="A1007" s="1190"/>
      <c r="B1007" s="1185" t="s">
        <v>150</v>
      </c>
      <c r="C1007" s="1117"/>
      <c r="D1007" s="1117"/>
      <c r="E1007" s="1117"/>
      <c r="F1007" s="1117"/>
      <c r="G1007" s="1118"/>
      <c r="H1007" s="1116" t="s">
        <v>151</v>
      </c>
      <c r="I1007" s="1117"/>
      <c r="J1007" s="1117"/>
      <c r="K1007" s="1117"/>
      <c r="L1007" s="1119"/>
      <c r="M1007" s="1168"/>
    </row>
    <row r="1008" spans="1:13" ht="23.25">
      <c r="A1008" s="1190"/>
      <c r="B1008" s="1192" t="s">
        <v>154</v>
      </c>
      <c r="C1008" s="1174"/>
      <c r="D1008" s="1174"/>
      <c r="E1008" s="1174"/>
      <c r="F1008" s="1174"/>
      <c r="G1008" s="1175"/>
      <c r="H1008" s="1094" t="s">
        <v>1672</v>
      </c>
      <c r="I1008" s="1095"/>
      <c r="J1008" s="1095"/>
      <c r="K1008" s="1095"/>
      <c r="L1008" s="1105"/>
      <c r="M1008" s="1168"/>
    </row>
    <row r="1009" spans="1:13" ht="23.25">
      <c r="A1009" s="1190"/>
      <c r="B1009" s="1188" t="s">
        <v>294</v>
      </c>
      <c r="C1009" s="1154"/>
      <c r="D1009" s="1154"/>
      <c r="E1009" s="1154"/>
      <c r="F1009" s="1154"/>
      <c r="G1009" s="1155"/>
      <c r="H1009" s="1097" t="s">
        <v>295</v>
      </c>
      <c r="I1009" s="1098"/>
      <c r="J1009" s="1098"/>
      <c r="K1009" s="1098"/>
      <c r="L1009" s="1099"/>
      <c r="M1009" s="1168"/>
    </row>
    <row r="1010" spans="1:13" ht="216" customHeight="1" thickBot="1">
      <c r="A1010" s="1191"/>
      <c r="B1010" s="1189" t="s">
        <v>2472</v>
      </c>
      <c r="C1010" s="1165"/>
      <c r="D1010" s="1165"/>
      <c r="E1010" s="1165"/>
      <c r="F1010" s="1165"/>
      <c r="G1010" s="1165"/>
      <c r="H1010" s="1165"/>
      <c r="I1010" s="1165"/>
      <c r="J1010" s="1165"/>
      <c r="K1010" s="1165"/>
      <c r="L1010" s="1166"/>
      <c r="M1010" s="1168"/>
    </row>
    <row r="1011" spans="1:13" ht="22.5">
      <c r="A1011" s="1203">
        <v>122</v>
      </c>
      <c r="B1011" s="1180" t="s">
        <v>1</v>
      </c>
      <c r="C1011" s="1108" t="s">
        <v>13</v>
      </c>
      <c r="D1011" s="1110"/>
      <c r="E1011" s="1108" t="s">
        <v>223</v>
      </c>
      <c r="F1011" s="1109"/>
      <c r="G1011" s="1110"/>
      <c r="H1011" s="1106" t="s">
        <v>14</v>
      </c>
      <c r="I1011" s="1108" t="s">
        <v>15</v>
      </c>
      <c r="J1011" s="1109"/>
      <c r="K1011" s="1110"/>
      <c r="L1011" s="1111" t="s">
        <v>16</v>
      </c>
      <c r="M1011"/>
    </row>
    <row r="1012" spans="1:13" ht="45">
      <c r="A1012" s="1204"/>
      <c r="B1012" s="1181"/>
      <c r="C1012" s="622" t="s">
        <v>3</v>
      </c>
      <c r="D1012" s="622" t="s">
        <v>4</v>
      </c>
      <c r="E1012" s="622" t="s">
        <v>5</v>
      </c>
      <c r="F1012" s="1172" t="s">
        <v>6</v>
      </c>
      <c r="G1012" s="1173"/>
      <c r="H1012" s="1107"/>
      <c r="I1012" s="622" t="s">
        <v>17</v>
      </c>
      <c r="J1012" s="622" t="s">
        <v>18</v>
      </c>
      <c r="K1012" s="92" t="s">
        <v>19</v>
      </c>
      <c r="L1012" s="1112"/>
      <c r="M1012"/>
    </row>
    <row r="1013" spans="1:13" ht="23.25">
      <c r="A1013" s="1204"/>
      <c r="B1013" s="305" t="s">
        <v>102</v>
      </c>
      <c r="C1013" s="276" t="s">
        <v>1715</v>
      </c>
      <c r="D1013" s="114">
        <v>46091</v>
      </c>
      <c r="E1013" s="261" t="s">
        <v>1094</v>
      </c>
      <c r="F1013" s="911" t="s">
        <v>592</v>
      </c>
      <c r="G1013" s="912"/>
      <c r="H1013" s="396" t="s">
        <v>102</v>
      </c>
      <c r="I1013" s="277" t="s">
        <v>1152</v>
      </c>
      <c r="J1013" s="277" t="s">
        <v>1003</v>
      </c>
      <c r="K1013" s="277" t="s">
        <v>1153</v>
      </c>
      <c r="L1013" s="382" t="s">
        <v>257</v>
      </c>
      <c r="M1013"/>
    </row>
    <row r="1014" spans="1:13" ht="22.5">
      <c r="A1014" s="1204"/>
      <c r="B1014" s="1184" t="s">
        <v>610</v>
      </c>
      <c r="C1014" s="1114"/>
      <c r="D1014" s="1114"/>
      <c r="E1014" s="1114"/>
      <c r="F1014" s="1114"/>
      <c r="G1014" s="1114"/>
      <c r="H1014" s="1114"/>
      <c r="I1014" s="1114"/>
      <c r="J1014" s="1114"/>
      <c r="K1014" s="1114"/>
      <c r="L1014" s="1115"/>
      <c r="M1014"/>
    </row>
    <row r="1015" spans="1:13" ht="22.5">
      <c r="A1015" s="1204"/>
      <c r="B1015" s="1185" t="s">
        <v>150</v>
      </c>
      <c r="C1015" s="1117"/>
      <c r="D1015" s="1117"/>
      <c r="E1015" s="1117"/>
      <c r="F1015" s="1117"/>
      <c r="G1015" s="1118"/>
      <c r="H1015" s="1116" t="s">
        <v>151</v>
      </c>
      <c r="I1015" s="1117"/>
      <c r="J1015" s="1117"/>
      <c r="K1015" s="1117"/>
      <c r="L1015" s="1119"/>
      <c r="M1015"/>
    </row>
    <row r="1016" spans="1:13" ht="23.25">
      <c r="A1016" s="1204"/>
      <c r="B1016" s="1192" t="s">
        <v>154</v>
      </c>
      <c r="C1016" s="1174"/>
      <c r="D1016" s="1174"/>
      <c r="E1016" s="1174"/>
      <c r="F1016" s="1174"/>
      <c r="G1016" s="1175"/>
      <c r="H1016" s="1094" t="s">
        <v>1716</v>
      </c>
      <c r="I1016" s="1095"/>
      <c r="J1016" s="1095"/>
      <c r="K1016" s="1095"/>
      <c r="L1016" s="1105"/>
      <c r="M1016"/>
    </row>
    <row r="1017" spans="1:13" ht="23.25">
      <c r="A1017" s="1204"/>
      <c r="B1017" s="1188" t="s">
        <v>294</v>
      </c>
      <c r="C1017" s="1154"/>
      <c r="D1017" s="1154"/>
      <c r="E1017" s="1154"/>
      <c r="F1017" s="1154"/>
      <c r="G1017" s="1155"/>
      <c r="H1017" s="1097" t="s">
        <v>295</v>
      </c>
      <c r="I1017" s="1098"/>
      <c r="J1017" s="1098"/>
      <c r="K1017" s="1098"/>
      <c r="L1017" s="1099"/>
      <c r="M1017"/>
    </row>
    <row r="1018" spans="1:13" ht="23.25" customHeight="1" thickBot="1">
      <c r="A1018" s="1204"/>
      <c r="B1018" s="1193" t="s">
        <v>1807</v>
      </c>
      <c r="C1018" s="1165"/>
      <c r="D1018" s="1165"/>
      <c r="E1018" s="1165"/>
      <c r="F1018" s="1165"/>
      <c r="G1018" s="1165"/>
      <c r="H1018" s="1165"/>
      <c r="I1018" s="1165"/>
      <c r="J1018" s="1165"/>
      <c r="K1018" s="1165"/>
      <c r="L1018" s="1166"/>
      <c r="M1018"/>
    </row>
    <row r="1019" spans="1:13" ht="22.5" customHeight="1">
      <c r="A1019" s="1177">
        <v>123</v>
      </c>
      <c r="B1019" s="1180" t="s">
        <v>1</v>
      </c>
      <c r="C1019" s="1108" t="s">
        <v>13</v>
      </c>
      <c r="D1019" s="1110"/>
      <c r="E1019" s="1108" t="s">
        <v>223</v>
      </c>
      <c r="F1019" s="1109"/>
      <c r="G1019" s="1110"/>
      <c r="H1019" s="1106" t="s">
        <v>14</v>
      </c>
      <c r="I1019" s="1108" t="s">
        <v>15</v>
      </c>
      <c r="J1019" s="1109"/>
      <c r="K1019" s="1110"/>
      <c r="L1019" s="1111" t="s">
        <v>16</v>
      </c>
    </row>
    <row r="1020" spans="1:13" ht="45">
      <c r="A1020" s="1190"/>
      <c r="B1020" s="1181"/>
      <c r="C1020" s="622" t="s">
        <v>3</v>
      </c>
      <c r="D1020" s="622" t="s">
        <v>4</v>
      </c>
      <c r="E1020" s="622" t="s">
        <v>5</v>
      </c>
      <c r="F1020" s="1172" t="s">
        <v>6</v>
      </c>
      <c r="G1020" s="1173"/>
      <c r="H1020" s="1107"/>
      <c r="I1020" s="622" t="s">
        <v>17</v>
      </c>
      <c r="J1020" s="622" t="s">
        <v>18</v>
      </c>
      <c r="K1020" s="92" t="s">
        <v>19</v>
      </c>
      <c r="L1020" s="1112"/>
    </row>
    <row r="1021" spans="1:13" ht="46.5">
      <c r="A1021" s="1190"/>
      <c r="B1021" s="305" t="s">
        <v>1717</v>
      </c>
      <c r="C1021" s="276" t="s">
        <v>1718</v>
      </c>
      <c r="D1021" s="114">
        <v>46091</v>
      </c>
      <c r="E1021" s="277" t="s">
        <v>1720</v>
      </c>
      <c r="F1021" s="911" t="s">
        <v>1721</v>
      </c>
      <c r="G1021" s="912"/>
      <c r="H1021" s="396" t="s">
        <v>1717</v>
      </c>
      <c r="I1021" s="277" t="s">
        <v>257</v>
      </c>
      <c r="J1021" s="277" t="s">
        <v>257</v>
      </c>
      <c r="K1021" s="277" t="s">
        <v>257</v>
      </c>
      <c r="L1021" s="363" t="s">
        <v>1719</v>
      </c>
    </row>
    <row r="1022" spans="1:13" ht="22.5">
      <c r="A1022" s="1190"/>
      <c r="B1022" s="1113" t="s">
        <v>1784</v>
      </c>
      <c r="C1022" s="1114"/>
      <c r="D1022" s="1114"/>
      <c r="E1022" s="1114"/>
      <c r="F1022" s="1114"/>
      <c r="G1022" s="1114"/>
      <c r="H1022" s="1114"/>
      <c r="I1022" s="1114"/>
      <c r="J1022" s="1114"/>
      <c r="K1022" s="1114"/>
      <c r="L1022" s="1115"/>
    </row>
    <row r="1023" spans="1:13" ht="22.5">
      <c r="A1023" s="1190"/>
      <c r="B1023" s="1185" t="s">
        <v>150</v>
      </c>
      <c r="C1023" s="1117"/>
      <c r="D1023" s="1117"/>
      <c r="E1023" s="1117"/>
      <c r="F1023" s="1117"/>
      <c r="G1023" s="1118"/>
      <c r="H1023" s="1116" t="s">
        <v>151</v>
      </c>
      <c r="I1023" s="1117"/>
      <c r="J1023" s="1117"/>
      <c r="K1023" s="1117"/>
      <c r="L1023" s="1119"/>
    </row>
    <row r="1024" spans="1:13" ht="23.25">
      <c r="A1024" s="1190"/>
      <c r="B1024" s="1192" t="s">
        <v>154</v>
      </c>
      <c r="C1024" s="1174"/>
      <c r="D1024" s="1174"/>
      <c r="E1024" s="1174"/>
      <c r="F1024" s="1174"/>
      <c r="G1024" s="1175"/>
      <c r="H1024" s="1094" t="s">
        <v>1635</v>
      </c>
      <c r="I1024" s="1095"/>
      <c r="J1024" s="1095"/>
      <c r="K1024" s="1095"/>
      <c r="L1024" s="1105"/>
    </row>
    <row r="1025" spans="1:13" ht="23.25">
      <c r="A1025" s="1190"/>
      <c r="B1025" s="1188" t="s">
        <v>294</v>
      </c>
      <c r="C1025" s="1154"/>
      <c r="D1025" s="1154"/>
      <c r="E1025" s="1154"/>
      <c r="F1025" s="1154"/>
      <c r="G1025" s="1155"/>
      <c r="H1025" s="1097" t="s">
        <v>295</v>
      </c>
      <c r="I1025" s="1098"/>
      <c r="J1025" s="1098"/>
      <c r="K1025" s="1098"/>
      <c r="L1025" s="1099"/>
    </row>
    <row r="1026" spans="1:13" ht="23.25" customHeight="1" thickBot="1">
      <c r="A1026" s="1191"/>
      <c r="B1026" s="1193" t="s">
        <v>2767</v>
      </c>
      <c r="C1026" s="1165"/>
      <c r="D1026" s="1165"/>
      <c r="E1026" s="1165"/>
      <c r="F1026" s="1165"/>
      <c r="G1026" s="1165"/>
      <c r="H1026" s="1165"/>
      <c r="I1026" s="1165"/>
      <c r="J1026" s="1165"/>
      <c r="K1026" s="1165"/>
      <c r="L1026" s="1166"/>
    </row>
    <row r="1027" spans="1:13" ht="22.5">
      <c r="A1027" s="1177">
        <v>124</v>
      </c>
      <c r="B1027" s="1180" t="s">
        <v>1</v>
      </c>
      <c r="C1027" s="1108" t="s">
        <v>13</v>
      </c>
      <c r="D1027" s="1110"/>
      <c r="E1027" s="1108" t="s">
        <v>223</v>
      </c>
      <c r="F1027" s="1109"/>
      <c r="G1027" s="1110"/>
      <c r="H1027" s="1106" t="s">
        <v>14</v>
      </c>
      <c r="I1027" s="1108" t="s">
        <v>15</v>
      </c>
      <c r="J1027" s="1109"/>
      <c r="K1027" s="1110"/>
      <c r="L1027" s="1111" t="s">
        <v>16</v>
      </c>
      <c r="M1027"/>
    </row>
    <row r="1028" spans="1:13" ht="45">
      <c r="A1028" s="1190"/>
      <c r="B1028" s="1181"/>
      <c r="C1028" s="622" t="s">
        <v>3</v>
      </c>
      <c r="D1028" s="622" t="s">
        <v>4</v>
      </c>
      <c r="E1028" s="622" t="s">
        <v>5</v>
      </c>
      <c r="F1028" s="1172" t="s">
        <v>6</v>
      </c>
      <c r="G1028" s="1173"/>
      <c r="H1028" s="1107"/>
      <c r="I1028" s="622" t="s">
        <v>17</v>
      </c>
      <c r="J1028" s="622" t="s">
        <v>18</v>
      </c>
      <c r="K1028" s="92" t="s">
        <v>19</v>
      </c>
      <c r="L1028" s="1112"/>
      <c r="M1028"/>
    </row>
    <row r="1029" spans="1:13" ht="46.5">
      <c r="A1029" s="1190"/>
      <c r="B1029" s="305" t="s">
        <v>1496</v>
      </c>
      <c r="C1029" s="276" t="s">
        <v>1737</v>
      </c>
      <c r="D1029" s="114">
        <v>46091</v>
      </c>
      <c r="E1029" s="261" t="s">
        <v>775</v>
      </c>
      <c r="F1029" s="911" t="s">
        <v>1553</v>
      </c>
      <c r="G1029" s="912"/>
      <c r="H1029" s="396" t="s">
        <v>1496</v>
      </c>
      <c r="I1029" s="277" t="s">
        <v>257</v>
      </c>
      <c r="J1029" s="277" t="s">
        <v>1738</v>
      </c>
      <c r="K1029" s="277" t="s">
        <v>257</v>
      </c>
      <c r="L1029" s="363" t="s">
        <v>1743</v>
      </c>
      <c r="M1029"/>
    </row>
    <row r="1030" spans="1:13" ht="22.5">
      <c r="A1030" s="1190"/>
      <c r="B1030" s="1184" t="s">
        <v>1785</v>
      </c>
      <c r="C1030" s="1114"/>
      <c r="D1030" s="1114"/>
      <c r="E1030" s="1114"/>
      <c r="F1030" s="1114"/>
      <c r="G1030" s="1114"/>
      <c r="H1030" s="1114"/>
      <c r="I1030" s="1114"/>
      <c r="J1030" s="1114"/>
      <c r="K1030" s="1114"/>
      <c r="L1030" s="1115"/>
      <c r="M1030"/>
    </row>
    <row r="1031" spans="1:13" ht="22.5">
      <c r="A1031" s="1190"/>
      <c r="B1031" s="1185" t="s">
        <v>150</v>
      </c>
      <c r="C1031" s="1117"/>
      <c r="D1031" s="1117"/>
      <c r="E1031" s="1117"/>
      <c r="F1031" s="1117"/>
      <c r="G1031" s="1118"/>
      <c r="H1031" s="1116" t="s">
        <v>151</v>
      </c>
      <c r="I1031" s="1117"/>
      <c r="J1031" s="1117"/>
      <c r="K1031" s="1117"/>
      <c r="L1031" s="1119"/>
      <c r="M1031"/>
    </row>
    <row r="1032" spans="1:13" ht="23.25">
      <c r="A1032" s="1190"/>
      <c r="B1032" s="1192" t="s">
        <v>154</v>
      </c>
      <c r="C1032" s="1174"/>
      <c r="D1032" s="1174"/>
      <c r="E1032" s="1174"/>
      <c r="F1032" s="1174"/>
      <c r="G1032" s="1175"/>
      <c r="H1032" s="1094" t="s">
        <v>1716</v>
      </c>
      <c r="I1032" s="1095"/>
      <c r="J1032" s="1095"/>
      <c r="K1032" s="1095"/>
      <c r="L1032" s="1105"/>
      <c r="M1032"/>
    </row>
    <row r="1033" spans="1:13" ht="23.25">
      <c r="A1033" s="1190"/>
      <c r="B1033" s="1188" t="s">
        <v>294</v>
      </c>
      <c r="C1033" s="1154"/>
      <c r="D1033" s="1154"/>
      <c r="E1033" s="1154"/>
      <c r="F1033" s="1154"/>
      <c r="G1033" s="1155"/>
      <c r="H1033" s="1097" t="s">
        <v>295</v>
      </c>
      <c r="I1033" s="1098"/>
      <c r="J1033" s="1098"/>
      <c r="K1033" s="1098"/>
      <c r="L1033" s="1099"/>
      <c r="M1033"/>
    </row>
    <row r="1034" spans="1:13" ht="23.25" thickBot="1">
      <c r="A1034" s="1191"/>
      <c r="B1034" s="1193" t="s">
        <v>2723</v>
      </c>
      <c r="C1034" s="1165"/>
      <c r="D1034" s="1165"/>
      <c r="E1034" s="1165"/>
      <c r="F1034" s="1165"/>
      <c r="G1034" s="1165"/>
      <c r="H1034" s="1165"/>
      <c r="I1034" s="1165"/>
      <c r="J1034" s="1165"/>
      <c r="K1034" s="1165"/>
      <c r="L1034" s="1166"/>
      <c r="M1034"/>
    </row>
    <row r="1035" spans="1:13" ht="22.5">
      <c r="A1035" s="1177">
        <v>125</v>
      </c>
      <c r="B1035" s="1180" t="s">
        <v>1</v>
      </c>
      <c r="C1035" s="1108" t="s">
        <v>13</v>
      </c>
      <c r="D1035" s="1110"/>
      <c r="E1035" s="1108" t="s">
        <v>223</v>
      </c>
      <c r="F1035" s="1109"/>
      <c r="G1035" s="1110"/>
      <c r="H1035" s="1106" t="s">
        <v>14</v>
      </c>
      <c r="I1035" s="1108" t="s">
        <v>15</v>
      </c>
      <c r="J1035" s="1109"/>
      <c r="K1035" s="1110"/>
      <c r="L1035" s="1111" t="s">
        <v>16</v>
      </c>
      <c r="M1035"/>
    </row>
    <row r="1036" spans="1:13" ht="45">
      <c r="A1036" s="1190"/>
      <c r="B1036" s="1181"/>
      <c r="C1036" s="622" t="s">
        <v>3</v>
      </c>
      <c r="D1036" s="622" t="s">
        <v>4</v>
      </c>
      <c r="E1036" s="622" t="s">
        <v>5</v>
      </c>
      <c r="F1036" s="1172" t="s">
        <v>6</v>
      </c>
      <c r="G1036" s="1173"/>
      <c r="H1036" s="1107"/>
      <c r="I1036" s="622" t="s">
        <v>17</v>
      </c>
      <c r="J1036" s="622" t="s">
        <v>18</v>
      </c>
      <c r="K1036" s="92" t="s">
        <v>19</v>
      </c>
      <c r="L1036" s="1112"/>
      <c r="M1036"/>
    </row>
    <row r="1037" spans="1:13" ht="69.75">
      <c r="A1037" s="1190"/>
      <c r="B1037" s="305" t="s">
        <v>1730</v>
      </c>
      <c r="C1037" s="276" t="s">
        <v>1731</v>
      </c>
      <c r="D1037" s="114">
        <v>46092</v>
      </c>
      <c r="E1037" s="261" t="s">
        <v>775</v>
      </c>
      <c r="F1037" s="911" t="s">
        <v>1553</v>
      </c>
      <c r="G1037" s="912"/>
      <c r="H1037" s="396" t="s">
        <v>1730</v>
      </c>
      <c r="I1037" s="277" t="s">
        <v>257</v>
      </c>
      <c r="J1037" s="277" t="s">
        <v>1732</v>
      </c>
      <c r="K1037" s="277" t="s">
        <v>257</v>
      </c>
      <c r="L1037" s="363" t="s">
        <v>1733</v>
      </c>
      <c r="M1037"/>
    </row>
    <row r="1038" spans="1:13" ht="22.5">
      <c r="A1038" s="1190"/>
      <c r="B1038" s="1184" t="s">
        <v>1786</v>
      </c>
      <c r="C1038" s="1114"/>
      <c r="D1038" s="1114"/>
      <c r="E1038" s="1114"/>
      <c r="F1038" s="1114"/>
      <c r="G1038" s="1114"/>
      <c r="H1038" s="1114"/>
      <c r="I1038" s="1114"/>
      <c r="J1038" s="1114"/>
      <c r="K1038" s="1114"/>
      <c r="L1038" s="1115"/>
      <c r="M1038"/>
    </row>
    <row r="1039" spans="1:13" ht="22.5">
      <c r="A1039" s="1190"/>
      <c r="B1039" s="1185" t="s">
        <v>150</v>
      </c>
      <c r="C1039" s="1117"/>
      <c r="D1039" s="1117"/>
      <c r="E1039" s="1117"/>
      <c r="F1039" s="1117"/>
      <c r="G1039" s="1118"/>
      <c r="H1039" s="1116" t="s">
        <v>151</v>
      </c>
      <c r="I1039" s="1117"/>
      <c r="J1039" s="1117"/>
      <c r="K1039" s="1117"/>
      <c r="L1039" s="1119"/>
      <c r="M1039"/>
    </row>
    <row r="1040" spans="1:13" ht="23.25">
      <c r="A1040" s="1190"/>
      <c r="B1040" s="1192" t="s">
        <v>154</v>
      </c>
      <c r="C1040" s="1174"/>
      <c r="D1040" s="1174"/>
      <c r="E1040" s="1174"/>
      <c r="F1040" s="1174"/>
      <c r="G1040" s="1175"/>
      <c r="H1040" s="1094" t="s">
        <v>1734</v>
      </c>
      <c r="I1040" s="1095"/>
      <c r="J1040" s="1095"/>
      <c r="K1040" s="1095"/>
      <c r="L1040" s="1105"/>
      <c r="M1040"/>
    </row>
    <row r="1041" spans="1:610" ht="23.25">
      <c r="A1041" s="1190"/>
      <c r="B1041" s="1188" t="s">
        <v>294</v>
      </c>
      <c r="C1041" s="1154"/>
      <c r="D1041" s="1154"/>
      <c r="E1041" s="1154"/>
      <c r="F1041" s="1154"/>
      <c r="G1041" s="1155"/>
      <c r="H1041" s="1097" t="s">
        <v>295</v>
      </c>
      <c r="I1041" s="1098"/>
      <c r="J1041" s="1098"/>
      <c r="K1041" s="1098"/>
      <c r="L1041" s="1099"/>
      <c r="M1041"/>
    </row>
    <row r="1042" spans="1:610" ht="23.25" thickBot="1">
      <c r="A1042" s="1191"/>
      <c r="B1042" s="1193" t="s">
        <v>1795</v>
      </c>
      <c r="C1042" s="1165"/>
      <c r="D1042" s="1165"/>
      <c r="E1042" s="1165"/>
      <c r="F1042" s="1165"/>
      <c r="G1042" s="1165"/>
      <c r="H1042" s="1165"/>
      <c r="I1042" s="1165"/>
      <c r="J1042" s="1165"/>
      <c r="K1042" s="1165"/>
      <c r="L1042" s="1166"/>
      <c r="M1042"/>
    </row>
    <row r="1043" spans="1:610" ht="22.5" customHeight="1">
      <c r="A1043" s="1177">
        <v>126</v>
      </c>
      <c r="B1043" s="1180" t="s">
        <v>1</v>
      </c>
      <c r="C1043" s="1108" t="s">
        <v>13</v>
      </c>
      <c r="D1043" s="1110"/>
      <c r="E1043" s="1108" t="s">
        <v>223</v>
      </c>
      <c r="F1043" s="1109"/>
      <c r="G1043" s="1110"/>
      <c r="H1043" s="1106" t="s">
        <v>14</v>
      </c>
      <c r="I1043" s="1108" t="s">
        <v>15</v>
      </c>
      <c r="J1043" s="1109"/>
      <c r="K1043" s="1110"/>
      <c r="L1043" s="1111" t="s">
        <v>16</v>
      </c>
    </row>
    <row r="1044" spans="1:610" ht="45">
      <c r="A1044" s="1190"/>
      <c r="B1044" s="1181"/>
      <c r="C1044" s="622" t="s">
        <v>3</v>
      </c>
      <c r="D1044" s="622" t="s">
        <v>4</v>
      </c>
      <c r="E1044" s="622" t="s">
        <v>5</v>
      </c>
      <c r="F1044" s="1172" t="s">
        <v>6</v>
      </c>
      <c r="G1044" s="1173"/>
      <c r="H1044" s="1107"/>
      <c r="I1044" s="622" t="s">
        <v>17</v>
      </c>
      <c r="J1044" s="622" t="s">
        <v>18</v>
      </c>
      <c r="K1044" s="92" t="s">
        <v>19</v>
      </c>
      <c r="L1044" s="1112"/>
    </row>
    <row r="1045" spans="1:610" ht="69.75">
      <c r="A1045" s="1190"/>
      <c r="B1045" s="305" t="s">
        <v>1472</v>
      </c>
      <c r="C1045" s="276" t="s">
        <v>1735</v>
      </c>
      <c r="D1045" s="114">
        <v>46092</v>
      </c>
      <c r="E1045" s="261" t="s">
        <v>1094</v>
      </c>
      <c r="F1045" s="911" t="s">
        <v>592</v>
      </c>
      <c r="G1045" s="912"/>
      <c r="H1045" s="396" t="s">
        <v>1472</v>
      </c>
      <c r="I1045" s="277" t="s">
        <v>1197</v>
      </c>
      <c r="J1045" s="277" t="s">
        <v>1193</v>
      </c>
      <c r="K1045" s="277" t="s">
        <v>1194</v>
      </c>
      <c r="L1045" s="363" t="s">
        <v>1736</v>
      </c>
    </row>
    <row r="1046" spans="1:610" ht="22.5">
      <c r="A1046" s="1190"/>
      <c r="B1046" s="1113" t="s">
        <v>1529</v>
      </c>
      <c r="C1046" s="1114"/>
      <c r="D1046" s="1114"/>
      <c r="E1046" s="1114"/>
      <c r="F1046" s="1114"/>
      <c r="G1046" s="1114"/>
      <c r="H1046" s="1114"/>
      <c r="I1046" s="1114"/>
      <c r="J1046" s="1114"/>
      <c r="K1046" s="1114"/>
      <c r="L1046" s="1115"/>
    </row>
    <row r="1047" spans="1:610" ht="22.5">
      <c r="A1047" s="1190"/>
      <c r="B1047" s="1185" t="s">
        <v>150</v>
      </c>
      <c r="C1047" s="1117"/>
      <c r="D1047" s="1117"/>
      <c r="E1047" s="1117"/>
      <c r="F1047" s="1117"/>
      <c r="G1047" s="1118"/>
      <c r="H1047" s="1116" t="s">
        <v>151</v>
      </c>
      <c r="I1047" s="1117"/>
      <c r="J1047" s="1117"/>
      <c r="K1047" s="1117"/>
      <c r="L1047" s="1119"/>
    </row>
    <row r="1048" spans="1:610" ht="23.25">
      <c r="A1048" s="1190"/>
      <c r="B1048" s="1192" t="s">
        <v>154</v>
      </c>
      <c r="C1048" s="1174"/>
      <c r="D1048" s="1174"/>
      <c r="E1048" s="1174"/>
      <c r="F1048" s="1174"/>
      <c r="G1048" s="1175"/>
      <c r="H1048" s="1094" t="s">
        <v>1734</v>
      </c>
      <c r="I1048" s="1095"/>
      <c r="J1048" s="1095"/>
      <c r="K1048" s="1095"/>
      <c r="L1048" s="1105"/>
    </row>
    <row r="1049" spans="1:610" ht="23.25">
      <c r="A1049" s="1190"/>
      <c r="B1049" s="1188" t="s">
        <v>294</v>
      </c>
      <c r="C1049" s="1154"/>
      <c r="D1049" s="1154"/>
      <c r="E1049" s="1154"/>
      <c r="F1049" s="1154"/>
      <c r="G1049" s="1155"/>
      <c r="H1049" s="1097" t="s">
        <v>295</v>
      </c>
      <c r="I1049" s="1098"/>
      <c r="J1049" s="1098"/>
      <c r="K1049" s="1098"/>
      <c r="L1049" s="1099"/>
    </row>
    <row r="1050" spans="1:610" ht="23.25" customHeight="1" thickBot="1">
      <c r="A1050" s="1191"/>
      <c r="B1050" s="1193" t="s">
        <v>1849</v>
      </c>
      <c r="C1050" s="1165"/>
      <c r="D1050" s="1165"/>
      <c r="E1050" s="1165"/>
      <c r="F1050" s="1165"/>
      <c r="G1050" s="1165"/>
      <c r="H1050" s="1165"/>
      <c r="I1050" s="1165"/>
      <c r="J1050" s="1165"/>
      <c r="K1050" s="1165"/>
      <c r="L1050" s="1166"/>
    </row>
    <row r="1051" spans="1:610" s="430" customFormat="1" ht="23.25" customHeight="1">
      <c r="A1051" s="1177">
        <v>127</v>
      </c>
      <c r="B1051" s="1180" t="s">
        <v>1</v>
      </c>
      <c r="C1051" s="1108" t="s">
        <v>13</v>
      </c>
      <c r="D1051" s="1110"/>
      <c r="E1051" s="1108" t="s">
        <v>223</v>
      </c>
      <c r="F1051" s="1109"/>
      <c r="G1051" s="1110"/>
      <c r="H1051" s="1106" t="s">
        <v>14</v>
      </c>
      <c r="I1051" s="1108" t="s">
        <v>15</v>
      </c>
      <c r="J1051" s="1109"/>
      <c r="K1051" s="1110"/>
      <c r="L1051" s="1111" t="s">
        <v>16</v>
      </c>
      <c r="M1051" s="1168" t="s">
        <v>222</v>
      </c>
      <c r="N1051" s="32"/>
      <c r="O1051" s="32"/>
      <c r="P1051" s="32"/>
      <c r="Q1051" s="32"/>
      <c r="R1051" s="32"/>
      <c r="S1051" s="32"/>
      <c r="T1051" s="32"/>
      <c r="U1051" s="32"/>
      <c r="V1051" s="32"/>
      <c r="W1051" s="32"/>
      <c r="X1051" s="32"/>
      <c r="Y1051" s="32"/>
      <c r="Z1051" s="32"/>
      <c r="AA1051" s="32"/>
      <c r="AB1051" s="32"/>
      <c r="AC1051" s="32"/>
      <c r="AD1051" s="32"/>
      <c r="AE1051" s="32"/>
      <c r="AF1051" s="32"/>
      <c r="AG1051" s="32"/>
      <c r="AH1051" s="32"/>
      <c r="AI1051" s="32"/>
      <c r="AJ1051" s="32"/>
      <c r="AK1051" s="32"/>
      <c r="AL1051" s="32"/>
      <c r="AM1051" s="32"/>
      <c r="AN1051" s="32"/>
      <c r="AO1051" s="32"/>
      <c r="AP1051" s="32"/>
      <c r="AQ1051" s="32"/>
      <c r="AR1051" s="32"/>
      <c r="AS1051" s="32"/>
      <c r="AT1051" s="32"/>
      <c r="AU1051" s="32"/>
      <c r="AV1051" s="32"/>
      <c r="AW1051" s="32"/>
      <c r="AX1051" s="32"/>
      <c r="AY1051" s="32"/>
      <c r="AZ1051" s="32"/>
      <c r="BA1051" s="32"/>
      <c r="BB1051" s="32"/>
      <c r="BC1051" s="32"/>
      <c r="BD1051" s="32"/>
      <c r="BE1051" s="32"/>
      <c r="BF1051" s="32"/>
      <c r="BG1051" s="32"/>
      <c r="BH1051" s="32"/>
      <c r="BI1051" s="32"/>
      <c r="BJ1051" s="32"/>
      <c r="BK1051" s="32"/>
      <c r="BL1051" s="32"/>
      <c r="BM1051" s="32"/>
      <c r="BN1051" s="32"/>
      <c r="BO1051" s="32"/>
      <c r="BP1051" s="32"/>
      <c r="BQ1051" s="32"/>
      <c r="BR1051" s="32"/>
      <c r="BS1051" s="32"/>
      <c r="BT1051" s="32"/>
      <c r="BU1051" s="32"/>
      <c r="BV1051" s="32"/>
      <c r="BW1051" s="32"/>
      <c r="BX1051" s="32"/>
      <c r="BY1051" s="32"/>
      <c r="BZ1051" s="32"/>
      <c r="CA1051" s="32"/>
      <c r="CB1051" s="32"/>
      <c r="CC1051" s="32"/>
      <c r="CD1051" s="32"/>
      <c r="CE1051" s="32"/>
      <c r="CF1051" s="32"/>
      <c r="CG1051" s="32"/>
      <c r="CH1051" s="32"/>
      <c r="CI1051" s="32"/>
      <c r="CJ1051" s="32"/>
      <c r="CK1051" s="32"/>
      <c r="CL1051" s="32"/>
      <c r="CM1051" s="32"/>
      <c r="CN1051" s="32"/>
      <c r="CO1051" s="32"/>
      <c r="CP1051" s="32"/>
      <c r="CQ1051" s="32"/>
      <c r="CR1051" s="32"/>
      <c r="CS1051" s="32"/>
      <c r="CT1051" s="32"/>
      <c r="CU1051" s="32"/>
      <c r="CV1051" s="32"/>
      <c r="CW1051" s="32"/>
      <c r="CX1051" s="32"/>
      <c r="CY1051" s="32"/>
      <c r="CZ1051" s="32"/>
      <c r="DA1051" s="32"/>
      <c r="DB1051" s="32"/>
      <c r="DC1051" s="32"/>
      <c r="DD1051" s="32"/>
      <c r="DE1051" s="32"/>
      <c r="DF1051" s="32"/>
      <c r="DG1051" s="32"/>
      <c r="DH1051" s="32"/>
      <c r="DI1051" s="32"/>
      <c r="DJ1051" s="32"/>
      <c r="DK1051" s="32"/>
      <c r="DL1051" s="32"/>
      <c r="DM1051" s="32"/>
      <c r="DN1051" s="32"/>
      <c r="DO1051" s="32"/>
      <c r="DP1051" s="32"/>
      <c r="DQ1051" s="32"/>
      <c r="DR1051" s="32"/>
      <c r="DS1051" s="32"/>
      <c r="DT1051" s="32"/>
      <c r="DU1051" s="32"/>
      <c r="DV1051" s="32"/>
      <c r="DW1051" s="32"/>
      <c r="DX1051" s="32"/>
      <c r="DY1051" s="32"/>
      <c r="DZ1051" s="32"/>
      <c r="EA1051" s="32"/>
      <c r="EB1051" s="32"/>
      <c r="EC1051" s="32"/>
      <c r="ED1051" s="32"/>
      <c r="EE1051" s="32"/>
      <c r="EF1051" s="32"/>
      <c r="EG1051" s="32"/>
      <c r="EH1051" s="32"/>
      <c r="EI1051" s="32"/>
      <c r="EJ1051" s="32"/>
      <c r="EK1051" s="32"/>
      <c r="EL1051" s="32"/>
      <c r="EM1051" s="32"/>
      <c r="EN1051" s="32"/>
      <c r="EO1051" s="32"/>
      <c r="EP1051" s="32"/>
      <c r="EQ1051" s="32"/>
      <c r="ER1051" s="32"/>
      <c r="ES1051" s="32"/>
      <c r="ET1051" s="32"/>
      <c r="EU1051" s="32"/>
      <c r="EV1051" s="32"/>
      <c r="EW1051" s="32"/>
      <c r="EX1051" s="32"/>
      <c r="EY1051" s="32"/>
      <c r="EZ1051" s="32"/>
      <c r="FA1051" s="32"/>
      <c r="FB1051" s="32"/>
      <c r="FC1051" s="32"/>
      <c r="FD1051" s="32"/>
      <c r="FE1051" s="32"/>
      <c r="FF1051" s="32"/>
      <c r="FG1051" s="32"/>
      <c r="FH1051" s="32"/>
      <c r="FI1051" s="32"/>
      <c r="FJ1051" s="32"/>
      <c r="FK1051" s="32"/>
      <c r="FL1051" s="32"/>
      <c r="FM1051" s="32"/>
      <c r="FN1051" s="32"/>
      <c r="FO1051" s="32"/>
      <c r="FP1051" s="32"/>
      <c r="FQ1051" s="32"/>
      <c r="FR1051" s="32"/>
      <c r="FS1051" s="32"/>
      <c r="FT1051" s="32"/>
      <c r="FU1051" s="32"/>
      <c r="FV1051" s="32"/>
      <c r="FW1051" s="32"/>
      <c r="FX1051" s="32"/>
      <c r="FY1051" s="32"/>
      <c r="FZ1051" s="32"/>
      <c r="GA1051" s="32"/>
      <c r="GB1051" s="32"/>
      <c r="GC1051" s="32"/>
      <c r="GD1051" s="32"/>
      <c r="GE1051" s="32"/>
      <c r="GF1051" s="32"/>
      <c r="GG1051" s="32"/>
      <c r="GH1051" s="32"/>
      <c r="GI1051" s="32"/>
      <c r="GJ1051" s="32"/>
      <c r="GK1051" s="32"/>
      <c r="GL1051" s="32"/>
      <c r="GM1051" s="32"/>
      <c r="GN1051" s="32"/>
      <c r="GO1051" s="32"/>
      <c r="GP1051" s="32"/>
      <c r="GQ1051" s="32"/>
      <c r="GR1051" s="32"/>
      <c r="GS1051" s="32"/>
      <c r="GT1051" s="32"/>
      <c r="GU1051" s="32"/>
      <c r="GV1051" s="32"/>
      <c r="GW1051" s="32"/>
      <c r="GX1051" s="32"/>
      <c r="GY1051" s="32"/>
      <c r="GZ1051" s="32"/>
      <c r="HA1051" s="32"/>
      <c r="HB1051" s="32"/>
      <c r="HC1051" s="32"/>
      <c r="HD1051" s="32"/>
      <c r="HE1051" s="32"/>
      <c r="HF1051" s="32"/>
      <c r="HG1051" s="32"/>
      <c r="HH1051" s="32"/>
      <c r="HI1051" s="32"/>
      <c r="HJ1051" s="32"/>
      <c r="HK1051" s="32"/>
      <c r="HL1051" s="32"/>
      <c r="HM1051" s="32"/>
      <c r="HN1051" s="32"/>
      <c r="HO1051" s="32"/>
      <c r="HP1051" s="32"/>
      <c r="HQ1051" s="32"/>
      <c r="HR1051" s="32"/>
      <c r="HS1051" s="32"/>
      <c r="HT1051" s="32"/>
      <c r="HU1051" s="32"/>
      <c r="HV1051" s="32"/>
      <c r="HW1051" s="32"/>
      <c r="HX1051" s="32"/>
      <c r="HY1051" s="32"/>
      <c r="HZ1051" s="32"/>
      <c r="IA1051" s="32"/>
      <c r="IB1051" s="32"/>
      <c r="IC1051" s="32"/>
      <c r="ID1051" s="32"/>
      <c r="IE1051" s="32"/>
      <c r="IF1051" s="32"/>
      <c r="IG1051" s="32"/>
      <c r="IH1051" s="32"/>
      <c r="II1051" s="32"/>
      <c r="IJ1051" s="32"/>
      <c r="IK1051" s="32"/>
      <c r="IL1051" s="32"/>
      <c r="IM1051" s="32"/>
      <c r="IN1051" s="32"/>
      <c r="IO1051" s="32"/>
      <c r="IP1051" s="32"/>
      <c r="IQ1051" s="32"/>
      <c r="IR1051" s="32"/>
      <c r="IS1051" s="32"/>
      <c r="IT1051" s="32"/>
      <c r="IU1051" s="32"/>
      <c r="IV1051" s="32"/>
      <c r="IW1051" s="32"/>
      <c r="IX1051" s="32"/>
      <c r="IY1051" s="32"/>
      <c r="IZ1051" s="32"/>
      <c r="JA1051" s="32"/>
      <c r="JB1051" s="32"/>
      <c r="JC1051" s="32"/>
      <c r="JD1051" s="32"/>
      <c r="JE1051" s="32"/>
      <c r="JF1051" s="32"/>
      <c r="JG1051" s="32"/>
      <c r="JH1051" s="32"/>
      <c r="JI1051" s="32"/>
      <c r="JJ1051" s="32"/>
      <c r="JK1051" s="32"/>
      <c r="JL1051" s="32"/>
      <c r="JM1051" s="32"/>
      <c r="JN1051" s="32"/>
      <c r="JO1051" s="32"/>
      <c r="JP1051" s="32"/>
      <c r="JQ1051" s="32"/>
      <c r="JR1051" s="32"/>
      <c r="JS1051" s="32"/>
      <c r="JT1051" s="32"/>
      <c r="JU1051" s="32"/>
      <c r="JV1051" s="32"/>
      <c r="JW1051" s="32"/>
      <c r="JX1051" s="32"/>
      <c r="JY1051" s="32"/>
      <c r="JZ1051" s="32"/>
      <c r="KA1051" s="32"/>
      <c r="KB1051" s="32"/>
      <c r="KC1051" s="32"/>
      <c r="KD1051" s="32"/>
      <c r="KE1051" s="32"/>
      <c r="KF1051" s="32"/>
      <c r="KG1051" s="32"/>
      <c r="KH1051" s="32"/>
      <c r="KI1051" s="32"/>
      <c r="KJ1051" s="32"/>
      <c r="KK1051" s="32"/>
      <c r="KL1051" s="32"/>
      <c r="KM1051" s="32"/>
      <c r="KN1051" s="32"/>
      <c r="KO1051" s="32"/>
      <c r="KP1051" s="32"/>
      <c r="KQ1051" s="32"/>
      <c r="KR1051" s="32"/>
      <c r="KS1051" s="32"/>
      <c r="KT1051" s="32"/>
      <c r="KU1051" s="32"/>
      <c r="KV1051" s="32"/>
      <c r="KW1051" s="32"/>
      <c r="KX1051" s="32"/>
      <c r="KY1051" s="32"/>
      <c r="KZ1051" s="32"/>
      <c r="LA1051" s="32"/>
      <c r="LB1051" s="32"/>
      <c r="LC1051" s="32"/>
      <c r="LD1051" s="32"/>
      <c r="LE1051" s="32"/>
      <c r="LF1051" s="32"/>
      <c r="LG1051" s="32"/>
      <c r="LH1051" s="32"/>
      <c r="LI1051" s="32"/>
      <c r="LJ1051" s="32"/>
      <c r="LK1051" s="32"/>
      <c r="LL1051" s="32"/>
      <c r="LM1051" s="32"/>
      <c r="LN1051" s="32"/>
      <c r="LO1051" s="32"/>
      <c r="LP1051" s="32"/>
      <c r="LQ1051" s="32"/>
      <c r="LR1051" s="32"/>
      <c r="LS1051" s="32"/>
      <c r="LT1051" s="32"/>
      <c r="LU1051" s="32"/>
      <c r="LV1051" s="32"/>
      <c r="LW1051" s="32"/>
      <c r="LX1051" s="32"/>
      <c r="LY1051" s="32"/>
      <c r="LZ1051" s="32"/>
      <c r="MA1051" s="32"/>
      <c r="MB1051" s="32"/>
      <c r="MC1051" s="32"/>
      <c r="MD1051" s="32"/>
      <c r="ME1051" s="32"/>
      <c r="MF1051" s="32"/>
      <c r="MG1051" s="32"/>
      <c r="MH1051" s="32"/>
      <c r="MI1051" s="32"/>
      <c r="MJ1051" s="32"/>
      <c r="MK1051" s="32"/>
      <c r="ML1051" s="32"/>
      <c r="MM1051" s="32"/>
      <c r="MN1051" s="32"/>
      <c r="MO1051" s="32"/>
      <c r="MP1051" s="32"/>
      <c r="MQ1051" s="32"/>
      <c r="MR1051" s="32"/>
      <c r="MS1051" s="32"/>
      <c r="MT1051" s="32"/>
      <c r="MU1051" s="32"/>
      <c r="MV1051" s="32"/>
      <c r="MW1051" s="32"/>
      <c r="MX1051" s="32"/>
      <c r="MY1051" s="32"/>
      <c r="MZ1051" s="32"/>
      <c r="NA1051" s="32"/>
      <c r="NB1051" s="32"/>
      <c r="NC1051" s="32"/>
      <c r="ND1051" s="32"/>
      <c r="NE1051" s="32"/>
      <c r="NF1051" s="32"/>
      <c r="NG1051" s="32"/>
      <c r="NH1051" s="32"/>
      <c r="NI1051" s="32"/>
      <c r="NJ1051" s="32"/>
      <c r="NK1051" s="32"/>
      <c r="NL1051" s="32"/>
      <c r="NM1051" s="32"/>
      <c r="NN1051" s="32"/>
      <c r="NO1051" s="32"/>
      <c r="NP1051" s="32"/>
      <c r="NQ1051" s="32"/>
      <c r="NR1051" s="32"/>
      <c r="NS1051" s="32"/>
      <c r="NT1051" s="32"/>
      <c r="NU1051" s="32"/>
      <c r="NV1051" s="32"/>
      <c r="NW1051" s="32"/>
      <c r="NX1051" s="32"/>
      <c r="NY1051" s="32"/>
      <c r="NZ1051" s="32"/>
      <c r="OA1051" s="32"/>
      <c r="OB1051" s="32"/>
      <c r="OC1051" s="32"/>
      <c r="OD1051" s="32"/>
      <c r="OE1051" s="32"/>
      <c r="OF1051" s="32"/>
      <c r="OG1051" s="32"/>
      <c r="OH1051" s="32"/>
      <c r="OI1051" s="32"/>
      <c r="OJ1051" s="32"/>
      <c r="OK1051" s="32"/>
      <c r="OL1051" s="32"/>
      <c r="OM1051" s="32"/>
      <c r="ON1051" s="32"/>
      <c r="OO1051" s="32"/>
      <c r="OP1051" s="32"/>
      <c r="OQ1051" s="32"/>
      <c r="OR1051" s="32"/>
      <c r="OS1051" s="32"/>
      <c r="OT1051" s="32"/>
      <c r="OU1051" s="32"/>
      <c r="OV1051" s="32"/>
      <c r="OW1051" s="32"/>
      <c r="OX1051" s="32"/>
      <c r="OY1051" s="32"/>
      <c r="OZ1051" s="32"/>
      <c r="PA1051" s="32"/>
      <c r="PB1051" s="32"/>
      <c r="PC1051" s="32"/>
      <c r="PD1051" s="32"/>
      <c r="PE1051" s="32"/>
      <c r="PF1051" s="32"/>
      <c r="PG1051" s="32"/>
      <c r="PH1051" s="32"/>
      <c r="PI1051" s="32"/>
      <c r="PJ1051" s="32"/>
      <c r="PK1051" s="32"/>
      <c r="PL1051" s="32"/>
      <c r="PM1051" s="32"/>
      <c r="PN1051" s="32"/>
      <c r="PO1051" s="32"/>
      <c r="PP1051" s="32"/>
      <c r="PQ1051" s="32"/>
      <c r="PR1051" s="32"/>
      <c r="PS1051" s="32"/>
      <c r="PT1051" s="32"/>
      <c r="PU1051" s="32"/>
      <c r="PV1051" s="32"/>
      <c r="PW1051" s="32"/>
      <c r="PX1051" s="32"/>
      <c r="PY1051" s="32"/>
      <c r="PZ1051" s="32"/>
      <c r="QA1051" s="32"/>
      <c r="QB1051" s="32"/>
      <c r="QC1051" s="32"/>
      <c r="QD1051" s="32"/>
      <c r="QE1051" s="32"/>
      <c r="QF1051" s="32"/>
      <c r="QG1051" s="32"/>
      <c r="QH1051" s="32"/>
      <c r="QI1051" s="32"/>
      <c r="QJ1051" s="32"/>
      <c r="QK1051" s="32"/>
      <c r="QL1051" s="32"/>
      <c r="QM1051" s="32"/>
      <c r="QN1051" s="32"/>
      <c r="QO1051" s="32"/>
      <c r="QP1051" s="32"/>
      <c r="QQ1051" s="32"/>
      <c r="QR1051" s="32"/>
      <c r="QS1051" s="32"/>
      <c r="QT1051" s="32"/>
      <c r="QU1051" s="32"/>
      <c r="QV1051" s="32"/>
      <c r="QW1051" s="32"/>
      <c r="QX1051" s="32"/>
      <c r="QY1051" s="32"/>
      <c r="QZ1051" s="32"/>
      <c r="RA1051" s="32"/>
      <c r="RB1051" s="32"/>
      <c r="RC1051" s="32"/>
      <c r="RD1051" s="32"/>
      <c r="RE1051" s="32"/>
      <c r="RF1051" s="32"/>
      <c r="RG1051" s="32"/>
      <c r="RH1051" s="32"/>
      <c r="RI1051" s="32"/>
      <c r="RJ1051" s="32"/>
      <c r="RK1051" s="32"/>
      <c r="RL1051" s="32"/>
      <c r="RM1051" s="32"/>
      <c r="RN1051" s="32"/>
      <c r="RO1051" s="32"/>
      <c r="RP1051" s="32"/>
      <c r="RQ1051" s="32"/>
      <c r="RR1051" s="32"/>
      <c r="RS1051" s="32"/>
      <c r="RT1051" s="32"/>
      <c r="RU1051" s="32"/>
      <c r="RV1051" s="32"/>
      <c r="RW1051" s="32"/>
      <c r="RX1051" s="32"/>
      <c r="RY1051" s="32"/>
      <c r="RZ1051" s="32"/>
      <c r="SA1051" s="32"/>
      <c r="SB1051" s="32"/>
      <c r="SC1051" s="32"/>
      <c r="SD1051" s="32"/>
      <c r="SE1051" s="32"/>
      <c r="SF1051" s="32"/>
      <c r="SG1051" s="32"/>
      <c r="SH1051" s="32"/>
      <c r="SI1051" s="32"/>
      <c r="SJ1051" s="32"/>
      <c r="SK1051" s="32"/>
      <c r="SL1051" s="32"/>
      <c r="SM1051" s="32"/>
      <c r="SN1051" s="32"/>
      <c r="SO1051" s="32"/>
      <c r="SP1051" s="32"/>
      <c r="SQ1051" s="32"/>
      <c r="SR1051" s="32"/>
      <c r="SS1051" s="32"/>
      <c r="ST1051" s="32"/>
      <c r="SU1051" s="32"/>
      <c r="SV1051" s="32"/>
      <c r="SW1051" s="32"/>
      <c r="SX1051" s="32"/>
      <c r="SY1051" s="32"/>
      <c r="SZ1051" s="32"/>
      <c r="TA1051" s="32"/>
      <c r="TB1051" s="32"/>
      <c r="TC1051" s="32"/>
      <c r="TD1051" s="32"/>
      <c r="TE1051" s="32"/>
      <c r="TF1051" s="32"/>
      <c r="TG1051" s="32"/>
      <c r="TH1051" s="32"/>
      <c r="TI1051" s="32"/>
      <c r="TJ1051" s="32"/>
      <c r="TK1051" s="32"/>
      <c r="TL1051" s="32"/>
      <c r="TM1051" s="32"/>
      <c r="TN1051" s="32"/>
      <c r="TO1051" s="32"/>
      <c r="TP1051" s="32"/>
      <c r="TQ1051" s="32"/>
      <c r="TR1051" s="32"/>
      <c r="TS1051" s="32"/>
      <c r="TT1051" s="32"/>
      <c r="TU1051" s="32"/>
      <c r="TV1051" s="32"/>
      <c r="TW1051" s="32"/>
      <c r="TX1051" s="32"/>
      <c r="TY1051" s="32"/>
      <c r="TZ1051" s="32"/>
      <c r="UA1051" s="32"/>
      <c r="UB1051" s="32"/>
      <c r="UC1051" s="32"/>
      <c r="UD1051" s="32"/>
      <c r="UE1051" s="32"/>
      <c r="UF1051" s="32"/>
      <c r="UG1051" s="32"/>
      <c r="UH1051" s="32"/>
      <c r="UI1051" s="32"/>
      <c r="UJ1051" s="32"/>
      <c r="UK1051" s="32"/>
      <c r="UL1051" s="32"/>
      <c r="UM1051" s="32"/>
      <c r="UN1051" s="32"/>
      <c r="UO1051" s="32"/>
      <c r="UP1051" s="32"/>
      <c r="UQ1051" s="32"/>
      <c r="UR1051" s="32"/>
      <c r="US1051" s="32"/>
      <c r="UT1051" s="32"/>
      <c r="UU1051" s="32"/>
      <c r="UV1051" s="32"/>
      <c r="UW1051" s="32"/>
      <c r="UX1051" s="32"/>
      <c r="UY1051" s="32"/>
      <c r="UZ1051" s="32"/>
      <c r="VA1051" s="32"/>
      <c r="VB1051" s="32"/>
      <c r="VC1051" s="32"/>
      <c r="VD1051" s="32"/>
      <c r="VE1051" s="32"/>
      <c r="VF1051" s="32"/>
      <c r="VG1051" s="32"/>
      <c r="VH1051" s="32"/>
      <c r="VI1051" s="32"/>
      <c r="VJ1051" s="32"/>
      <c r="VK1051" s="32"/>
      <c r="VL1051" s="32"/>
      <c r="VM1051" s="32"/>
      <c r="VN1051" s="32"/>
      <c r="VO1051" s="32"/>
      <c r="VP1051" s="32"/>
      <c r="VQ1051" s="32"/>
      <c r="VR1051" s="32"/>
      <c r="VS1051" s="32"/>
      <c r="VT1051" s="32"/>
      <c r="VU1051" s="32"/>
      <c r="VV1051" s="32"/>
      <c r="VW1051" s="32"/>
      <c r="VX1051" s="32"/>
      <c r="VY1051" s="32"/>
      <c r="VZ1051" s="32"/>
      <c r="WA1051" s="32"/>
      <c r="WB1051" s="32"/>
      <c r="WC1051" s="32"/>
      <c r="WD1051" s="32"/>
      <c r="WE1051" s="32"/>
      <c r="WF1051" s="32"/>
      <c r="WG1051" s="32"/>
      <c r="WH1051" s="32"/>
      <c r="WI1051" s="32"/>
      <c r="WJ1051" s="32"/>
      <c r="WK1051" s="32"/>
      <c r="WL1051" s="32"/>
    </row>
    <row r="1052" spans="1:610" s="430" customFormat="1" ht="45">
      <c r="A1052" s="1190"/>
      <c r="B1052" s="1181"/>
      <c r="C1052" s="630" t="s">
        <v>3</v>
      </c>
      <c r="D1052" s="630" t="s">
        <v>4</v>
      </c>
      <c r="E1052" s="630" t="s">
        <v>5</v>
      </c>
      <c r="F1052" s="1172" t="s">
        <v>6</v>
      </c>
      <c r="G1052" s="1173"/>
      <c r="H1052" s="1107"/>
      <c r="I1052" s="630" t="s">
        <v>17</v>
      </c>
      <c r="J1052" s="630" t="s">
        <v>18</v>
      </c>
      <c r="K1052" s="92" t="s">
        <v>19</v>
      </c>
      <c r="L1052" s="1112"/>
      <c r="M1052" s="1168"/>
      <c r="N1052" s="32"/>
      <c r="O1052" s="32"/>
      <c r="P1052" s="32"/>
      <c r="Q1052" s="32"/>
      <c r="R1052" s="32"/>
      <c r="S1052" s="32"/>
      <c r="T1052" s="32"/>
      <c r="U1052" s="32"/>
      <c r="V1052" s="32"/>
      <c r="W1052" s="32"/>
      <c r="X1052" s="32"/>
      <c r="Y1052" s="32"/>
      <c r="Z1052" s="32"/>
      <c r="AA1052" s="32"/>
      <c r="AB1052" s="32"/>
      <c r="AC1052" s="32"/>
      <c r="AD1052" s="32"/>
      <c r="AE1052" s="32"/>
      <c r="AF1052" s="32"/>
      <c r="AG1052" s="32"/>
      <c r="AH1052" s="32"/>
      <c r="AI1052" s="32"/>
      <c r="AJ1052" s="32"/>
      <c r="AK1052" s="32"/>
      <c r="AL1052" s="32"/>
      <c r="AM1052" s="32"/>
      <c r="AN1052" s="32"/>
      <c r="AO1052" s="32"/>
      <c r="AP1052" s="32"/>
      <c r="AQ1052" s="32"/>
      <c r="AR1052" s="32"/>
      <c r="AS1052" s="32"/>
      <c r="AT1052" s="32"/>
      <c r="AU1052" s="32"/>
      <c r="AV1052" s="32"/>
      <c r="AW1052" s="32"/>
      <c r="AX1052" s="32"/>
      <c r="AY1052" s="32"/>
      <c r="AZ1052" s="32"/>
      <c r="BA1052" s="32"/>
      <c r="BB1052" s="32"/>
      <c r="BC1052" s="32"/>
      <c r="BD1052" s="32"/>
      <c r="BE1052" s="32"/>
      <c r="BF1052" s="32"/>
      <c r="BG1052" s="32"/>
      <c r="BH1052" s="32"/>
      <c r="BI1052" s="32"/>
      <c r="BJ1052" s="32"/>
      <c r="BK1052" s="32"/>
      <c r="BL1052" s="32"/>
      <c r="BM1052" s="32"/>
      <c r="BN1052" s="32"/>
      <c r="BO1052" s="32"/>
      <c r="BP1052" s="32"/>
      <c r="BQ1052" s="32"/>
      <c r="BR1052" s="32"/>
      <c r="BS1052" s="32"/>
      <c r="BT1052" s="32"/>
      <c r="BU1052" s="32"/>
      <c r="BV1052" s="32"/>
      <c r="BW1052" s="32"/>
      <c r="BX1052" s="32"/>
      <c r="BY1052" s="32"/>
      <c r="BZ1052" s="32"/>
      <c r="CA1052" s="32"/>
      <c r="CB1052" s="32"/>
      <c r="CC1052" s="32"/>
      <c r="CD1052" s="32"/>
      <c r="CE1052" s="32"/>
      <c r="CF1052" s="32"/>
      <c r="CG1052" s="32"/>
      <c r="CH1052" s="32"/>
      <c r="CI1052" s="32"/>
      <c r="CJ1052" s="32"/>
      <c r="CK1052" s="32"/>
      <c r="CL1052" s="32"/>
      <c r="CM1052" s="32"/>
      <c r="CN1052" s="32"/>
      <c r="CO1052" s="32"/>
      <c r="CP1052" s="32"/>
      <c r="CQ1052" s="32"/>
      <c r="CR1052" s="32"/>
      <c r="CS1052" s="32"/>
      <c r="CT1052" s="32"/>
      <c r="CU1052" s="32"/>
      <c r="CV1052" s="32"/>
      <c r="CW1052" s="32"/>
      <c r="CX1052" s="32"/>
      <c r="CY1052" s="32"/>
      <c r="CZ1052" s="32"/>
      <c r="DA1052" s="32"/>
      <c r="DB1052" s="32"/>
      <c r="DC1052" s="32"/>
      <c r="DD1052" s="32"/>
      <c r="DE1052" s="32"/>
      <c r="DF1052" s="32"/>
      <c r="DG1052" s="32"/>
      <c r="DH1052" s="32"/>
      <c r="DI1052" s="32"/>
      <c r="DJ1052" s="32"/>
      <c r="DK1052" s="32"/>
      <c r="DL1052" s="32"/>
      <c r="DM1052" s="32"/>
      <c r="DN1052" s="32"/>
      <c r="DO1052" s="32"/>
      <c r="DP1052" s="32"/>
      <c r="DQ1052" s="32"/>
      <c r="DR1052" s="32"/>
      <c r="DS1052" s="32"/>
      <c r="DT1052" s="32"/>
      <c r="DU1052" s="32"/>
      <c r="DV1052" s="32"/>
      <c r="DW1052" s="32"/>
      <c r="DX1052" s="32"/>
      <c r="DY1052" s="32"/>
      <c r="DZ1052" s="32"/>
      <c r="EA1052" s="32"/>
      <c r="EB1052" s="32"/>
      <c r="EC1052" s="32"/>
      <c r="ED1052" s="32"/>
      <c r="EE1052" s="32"/>
      <c r="EF1052" s="32"/>
      <c r="EG1052" s="32"/>
      <c r="EH1052" s="32"/>
      <c r="EI1052" s="32"/>
      <c r="EJ1052" s="32"/>
      <c r="EK1052" s="32"/>
      <c r="EL1052" s="32"/>
      <c r="EM1052" s="32"/>
      <c r="EN1052" s="32"/>
      <c r="EO1052" s="32"/>
      <c r="EP1052" s="32"/>
      <c r="EQ1052" s="32"/>
      <c r="ER1052" s="32"/>
      <c r="ES1052" s="32"/>
      <c r="ET1052" s="32"/>
      <c r="EU1052" s="32"/>
      <c r="EV1052" s="32"/>
      <c r="EW1052" s="32"/>
      <c r="EX1052" s="32"/>
      <c r="EY1052" s="32"/>
      <c r="EZ1052" s="32"/>
      <c r="FA1052" s="32"/>
      <c r="FB1052" s="32"/>
      <c r="FC1052" s="32"/>
      <c r="FD1052" s="32"/>
      <c r="FE1052" s="32"/>
      <c r="FF1052" s="32"/>
      <c r="FG1052" s="32"/>
      <c r="FH1052" s="32"/>
      <c r="FI1052" s="32"/>
      <c r="FJ1052" s="32"/>
      <c r="FK1052" s="32"/>
      <c r="FL1052" s="32"/>
      <c r="FM1052" s="32"/>
      <c r="FN1052" s="32"/>
      <c r="FO1052" s="32"/>
      <c r="FP1052" s="32"/>
      <c r="FQ1052" s="32"/>
      <c r="FR1052" s="32"/>
      <c r="FS1052" s="32"/>
      <c r="FT1052" s="32"/>
      <c r="FU1052" s="32"/>
      <c r="FV1052" s="32"/>
      <c r="FW1052" s="32"/>
      <c r="FX1052" s="32"/>
      <c r="FY1052" s="32"/>
      <c r="FZ1052" s="32"/>
      <c r="GA1052" s="32"/>
      <c r="GB1052" s="32"/>
      <c r="GC1052" s="32"/>
      <c r="GD1052" s="32"/>
      <c r="GE1052" s="32"/>
      <c r="GF1052" s="32"/>
      <c r="GG1052" s="32"/>
      <c r="GH1052" s="32"/>
      <c r="GI1052" s="32"/>
      <c r="GJ1052" s="32"/>
      <c r="GK1052" s="32"/>
      <c r="GL1052" s="32"/>
      <c r="GM1052" s="32"/>
      <c r="GN1052" s="32"/>
      <c r="GO1052" s="32"/>
      <c r="GP1052" s="32"/>
      <c r="GQ1052" s="32"/>
      <c r="GR1052" s="32"/>
      <c r="GS1052" s="32"/>
      <c r="GT1052" s="32"/>
      <c r="GU1052" s="32"/>
      <c r="GV1052" s="32"/>
      <c r="GW1052" s="32"/>
      <c r="GX1052" s="32"/>
      <c r="GY1052" s="32"/>
      <c r="GZ1052" s="32"/>
      <c r="HA1052" s="32"/>
      <c r="HB1052" s="32"/>
      <c r="HC1052" s="32"/>
      <c r="HD1052" s="32"/>
      <c r="HE1052" s="32"/>
      <c r="HF1052" s="32"/>
      <c r="HG1052" s="32"/>
      <c r="HH1052" s="32"/>
      <c r="HI1052" s="32"/>
      <c r="HJ1052" s="32"/>
      <c r="HK1052" s="32"/>
      <c r="HL1052" s="32"/>
      <c r="HM1052" s="32"/>
      <c r="HN1052" s="32"/>
      <c r="HO1052" s="32"/>
      <c r="HP1052" s="32"/>
      <c r="HQ1052" s="32"/>
      <c r="HR1052" s="32"/>
      <c r="HS1052" s="32"/>
      <c r="HT1052" s="32"/>
      <c r="HU1052" s="32"/>
      <c r="HV1052" s="32"/>
      <c r="HW1052" s="32"/>
      <c r="HX1052" s="32"/>
      <c r="HY1052" s="32"/>
      <c r="HZ1052" s="32"/>
      <c r="IA1052" s="32"/>
      <c r="IB1052" s="32"/>
      <c r="IC1052" s="32"/>
      <c r="ID1052" s="32"/>
      <c r="IE1052" s="32"/>
      <c r="IF1052" s="32"/>
      <c r="IG1052" s="32"/>
      <c r="IH1052" s="32"/>
      <c r="II1052" s="32"/>
      <c r="IJ1052" s="32"/>
      <c r="IK1052" s="32"/>
      <c r="IL1052" s="32"/>
      <c r="IM1052" s="32"/>
      <c r="IN1052" s="32"/>
      <c r="IO1052" s="32"/>
      <c r="IP1052" s="32"/>
      <c r="IQ1052" s="32"/>
      <c r="IR1052" s="32"/>
      <c r="IS1052" s="32"/>
      <c r="IT1052" s="32"/>
      <c r="IU1052" s="32"/>
      <c r="IV1052" s="32"/>
      <c r="IW1052" s="32"/>
      <c r="IX1052" s="32"/>
      <c r="IY1052" s="32"/>
      <c r="IZ1052" s="32"/>
      <c r="JA1052" s="32"/>
      <c r="JB1052" s="32"/>
      <c r="JC1052" s="32"/>
      <c r="JD1052" s="32"/>
      <c r="JE1052" s="32"/>
      <c r="JF1052" s="32"/>
      <c r="JG1052" s="32"/>
      <c r="JH1052" s="32"/>
      <c r="JI1052" s="32"/>
      <c r="JJ1052" s="32"/>
      <c r="JK1052" s="32"/>
      <c r="JL1052" s="32"/>
      <c r="JM1052" s="32"/>
      <c r="JN1052" s="32"/>
      <c r="JO1052" s="32"/>
      <c r="JP1052" s="32"/>
      <c r="JQ1052" s="32"/>
      <c r="JR1052" s="32"/>
      <c r="JS1052" s="32"/>
      <c r="JT1052" s="32"/>
      <c r="JU1052" s="32"/>
      <c r="JV1052" s="32"/>
      <c r="JW1052" s="32"/>
      <c r="JX1052" s="32"/>
      <c r="JY1052" s="32"/>
      <c r="JZ1052" s="32"/>
      <c r="KA1052" s="32"/>
      <c r="KB1052" s="32"/>
      <c r="KC1052" s="32"/>
      <c r="KD1052" s="32"/>
      <c r="KE1052" s="32"/>
      <c r="KF1052" s="32"/>
      <c r="KG1052" s="32"/>
      <c r="KH1052" s="32"/>
      <c r="KI1052" s="32"/>
      <c r="KJ1052" s="32"/>
      <c r="KK1052" s="32"/>
      <c r="KL1052" s="32"/>
      <c r="KM1052" s="32"/>
      <c r="KN1052" s="32"/>
      <c r="KO1052" s="32"/>
      <c r="KP1052" s="32"/>
      <c r="KQ1052" s="32"/>
      <c r="KR1052" s="32"/>
      <c r="KS1052" s="32"/>
      <c r="KT1052" s="32"/>
      <c r="KU1052" s="32"/>
      <c r="KV1052" s="32"/>
      <c r="KW1052" s="32"/>
      <c r="KX1052" s="32"/>
      <c r="KY1052" s="32"/>
      <c r="KZ1052" s="32"/>
      <c r="LA1052" s="32"/>
      <c r="LB1052" s="32"/>
      <c r="LC1052" s="32"/>
      <c r="LD1052" s="32"/>
      <c r="LE1052" s="32"/>
      <c r="LF1052" s="32"/>
      <c r="LG1052" s="32"/>
      <c r="LH1052" s="32"/>
      <c r="LI1052" s="32"/>
      <c r="LJ1052" s="32"/>
      <c r="LK1052" s="32"/>
      <c r="LL1052" s="32"/>
      <c r="LM1052" s="32"/>
      <c r="LN1052" s="32"/>
      <c r="LO1052" s="32"/>
      <c r="LP1052" s="32"/>
      <c r="LQ1052" s="32"/>
      <c r="LR1052" s="32"/>
      <c r="LS1052" s="32"/>
      <c r="LT1052" s="32"/>
      <c r="LU1052" s="32"/>
      <c r="LV1052" s="32"/>
      <c r="LW1052" s="32"/>
      <c r="LX1052" s="32"/>
      <c r="LY1052" s="32"/>
      <c r="LZ1052" s="32"/>
      <c r="MA1052" s="32"/>
      <c r="MB1052" s="32"/>
      <c r="MC1052" s="32"/>
      <c r="MD1052" s="32"/>
      <c r="ME1052" s="32"/>
      <c r="MF1052" s="32"/>
      <c r="MG1052" s="32"/>
      <c r="MH1052" s="32"/>
      <c r="MI1052" s="32"/>
      <c r="MJ1052" s="32"/>
      <c r="MK1052" s="32"/>
      <c r="ML1052" s="32"/>
      <c r="MM1052" s="32"/>
      <c r="MN1052" s="32"/>
      <c r="MO1052" s="32"/>
      <c r="MP1052" s="32"/>
      <c r="MQ1052" s="32"/>
      <c r="MR1052" s="32"/>
      <c r="MS1052" s="32"/>
      <c r="MT1052" s="32"/>
      <c r="MU1052" s="32"/>
      <c r="MV1052" s="32"/>
      <c r="MW1052" s="32"/>
      <c r="MX1052" s="32"/>
      <c r="MY1052" s="32"/>
      <c r="MZ1052" s="32"/>
      <c r="NA1052" s="32"/>
      <c r="NB1052" s="32"/>
      <c r="NC1052" s="32"/>
      <c r="ND1052" s="32"/>
      <c r="NE1052" s="32"/>
      <c r="NF1052" s="32"/>
      <c r="NG1052" s="32"/>
      <c r="NH1052" s="32"/>
      <c r="NI1052" s="32"/>
      <c r="NJ1052" s="32"/>
      <c r="NK1052" s="32"/>
      <c r="NL1052" s="32"/>
      <c r="NM1052" s="32"/>
      <c r="NN1052" s="32"/>
      <c r="NO1052" s="32"/>
      <c r="NP1052" s="32"/>
      <c r="NQ1052" s="32"/>
      <c r="NR1052" s="32"/>
      <c r="NS1052" s="32"/>
      <c r="NT1052" s="32"/>
      <c r="NU1052" s="32"/>
      <c r="NV1052" s="32"/>
      <c r="NW1052" s="32"/>
      <c r="NX1052" s="32"/>
      <c r="NY1052" s="32"/>
      <c r="NZ1052" s="32"/>
      <c r="OA1052" s="32"/>
      <c r="OB1052" s="32"/>
      <c r="OC1052" s="32"/>
      <c r="OD1052" s="32"/>
      <c r="OE1052" s="32"/>
      <c r="OF1052" s="32"/>
      <c r="OG1052" s="32"/>
      <c r="OH1052" s="32"/>
      <c r="OI1052" s="32"/>
      <c r="OJ1052" s="32"/>
      <c r="OK1052" s="32"/>
      <c r="OL1052" s="32"/>
      <c r="OM1052" s="32"/>
      <c r="ON1052" s="32"/>
      <c r="OO1052" s="32"/>
      <c r="OP1052" s="32"/>
      <c r="OQ1052" s="32"/>
      <c r="OR1052" s="32"/>
      <c r="OS1052" s="32"/>
      <c r="OT1052" s="32"/>
      <c r="OU1052" s="32"/>
      <c r="OV1052" s="32"/>
      <c r="OW1052" s="32"/>
      <c r="OX1052" s="32"/>
      <c r="OY1052" s="32"/>
      <c r="OZ1052" s="32"/>
      <c r="PA1052" s="32"/>
      <c r="PB1052" s="32"/>
      <c r="PC1052" s="32"/>
      <c r="PD1052" s="32"/>
      <c r="PE1052" s="32"/>
      <c r="PF1052" s="32"/>
      <c r="PG1052" s="32"/>
      <c r="PH1052" s="32"/>
      <c r="PI1052" s="32"/>
      <c r="PJ1052" s="32"/>
      <c r="PK1052" s="32"/>
      <c r="PL1052" s="32"/>
      <c r="PM1052" s="32"/>
      <c r="PN1052" s="32"/>
      <c r="PO1052" s="32"/>
      <c r="PP1052" s="32"/>
      <c r="PQ1052" s="32"/>
      <c r="PR1052" s="32"/>
      <c r="PS1052" s="32"/>
      <c r="PT1052" s="32"/>
      <c r="PU1052" s="32"/>
      <c r="PV1052" s="32"/>
      <c r="PW1052" s="32"/>
      <c r="PX1052" s="32"/>
      <c r="PY1052" s="32"/>
      <c r="PZ1052" s="32"/>
      <c r="QA1052" s="32"/>
      <c r="QB1052" s="32"/>
      <c r="QC1052" s="32"/>
      <c r="QD1052" s="32"/>
      <c r="QE1052" s="32"/>
      <c r="QF1052" s="32"/>
      <c r="QG1052" s="32"/>
      <c r="QH1052" s="32"/>
      <c r="QI1052" s="32"/>
      <c r="QJ1052" s="32"/>
      <c r="QK1052" s="32"/>
      <c r="QL1052" s="32"/>
      <c r="QM1052" s="32"/>
      <c r="QN1052" s="32"/>
      <c r="QO1052" s="32"/>
      <c r="QP1052" s="32"/>
      <c r="QQ1052" s="32"/>
      <c r="QR1052" s="32"/>
      <c r="QS1052" s="32"/>
      <c r="QT1052" s="32"/>
      <c r="QU1052" s="32"/>
      <c r="QV1052" s="32"/>
      <c r="QW1052" s="32"/>
      <c r="QX1052" s="32"/>
      <c r="QY1052" s="32"/>
      <c r="QZ1052" s="32"/>
      <c r="RA1052" s="32"/>
      <c r="RB1052" s="32"/>
      <c r="RC1052" s="32"/>
      <c r="RD1052" s="32"/>
      <c r="RE1052" s="32"/>
      <c r="RF1052" s="32"/>
      <c r="RG1052" s="32"/>
      <c r="RH1052" s="32"/>
      <c r="RI1052" s="32"/>
      <c r="RJ1052" s="32"/>
      <c r="RK1052" s="32"/>
      <c r="RL1052" s="32"/>
      <c r="RM1052" s="32"/>
      <c r="RN1052" s="32"/>
      <c r="RO1052" s="32"/>
      <c r="RP1052" s="32"/>
      <c r="RQ1052" s="32"/>
      <c r="RR1052" s="32"/>
      <c r="RS1052" s="32"/>
      <c r="RT1052" s="32"/>
      <c r="RU1052" s="32"/>
      <c r="RV1052" s="32"/>
      <c r="RW1052" s="32"/>
      <c r="RX1052" s="32"/>
      <c r="RY1052" s="32"/>
      <c r="RZ1052" s="32"/>
      <c r="SA1052" s="32"/>
      <c r="SB1052" s="32"/>
      <c r="SC1052" s="32"/>
      <c r="SD1052" s="32"/>
      <c r="SE1052" s="32"/>
      <c r="SF1052" s="32"/>
      <c r="SG1052" s="32"/>
      <c r="SH1052" s="32"/>
      <c r="SI1052" s="32"/>
      <c r="SJ1052" s="32"/>
      <c r="SK1052" s="32"/>
      <c r="SL1052" s="32"/>
      <c r="SM1052" s="32"/>
      <c r="SN1052" s="32"/>
      <c r="SO1052" s="32"/>
      <c r="SP1052" s="32"/>
      <c r="SQ1052" s="32"/>
      <c r="SR1052" s="32"/>
      <c r="SS1052" s="32"/>
      <c r="ST1052" s="32"/>
      <c r="SU1052" s="32"/>
      <c r="SV1052" s="32"/>
      <c r="SW1052" s="32"/>
      <c r="SX1052" s="32"/>
      <c r="SY1052" s="32"/>
      <c r="SZ1052" s="32"/>
      <c r="TA1052" s="32"/>
      <c r="TB1052" s="32"/>
      <c r="TC1052" s="32"/>
      <c r="TD1052" s="32"/>
      <c r="TE1052" s="32"/>
      <c r="TF1052" s="32"/>
      <c r="TG1052" s="32"/>
      <c r="TH1052" s="32"/>
      <c r="TI1052" s="32"/>
      <c r="TJ1052" s="32"/>
      <c r="TK1052" s="32"/>
      <c r="TL1052" s="32"/>
      <c r="TM1052" s="32"/>
      <c r="TN1052" s="32"/>
      <c r="TO1052" s="32"/>
      <c r="TP1052" s="32"/>
      <c r="TQ1052" s="32"/>
      <c r="TR1052" s="32"/>
      <c r="TS1052" s="32"/>
      <c r="TT1052" s="32"/>
      <c r="TU1052" s="32"/>
      <c r="TV1052" s="32"/>
      <c r="TW1052" s="32"/>
      <c r="TX1052" s="32"/>
      <c r="TY1052" s="32"/>
      <c r="TZ1052" s="32"/>
      <c r="UA1052" s="32"/>
      <c r="UB1052" s="32"/>
      <c r="UC1052" s="32"/>
      <c r="UD1052" s="32"/>
      <c r="UE1052" s="32"/>
      <c r="UF1052" s="32"/>
      <c r="UG1052" s="32"/>
      <c r="UH1052" s="32"/>
      <c r="UI1052" s="32"/>
      <c r="UJ1052" s="32"/>
      <c r="UK1052" s="32"/>
      <c r="UL1052" s="32"/>
      <c r="UM1052" s="32"/>
      <c r="UN1052" s="32"/>
      <c r="UO1052" s="32"/>
      <c r="UP1052" s="32"/>
      <c r="UQ1052" s="32"/>
      <c r="UR1052" s="32"/>
      <c r="US1052" s="32"/>
      <c r="UT1052" s="32"/>
      <c r="UU1052" s="32"/>
      <c r="UV1052" s="32"/>
      <c r="UW1052" s="32"/>
      <c r="UX1052" s="32"/>
      <c r="UY1052" s="32"/>
      <c r="UZ1052" s="32"/>
      <c r="VA1052" s="32"/>
      <c r="VB1052" s="32"/>
      <c r="VC1052" s="32"/>
      <c r="VD1052" s="32"/>
      <c r="VE1052" s="32"/>
      <c r="VF1052" s="32"/>
      <c r="VG1052" s="32"/>
      <c r="VH1052" s="32"/>
      <c r="VI1052" s="32"/>
      <c r="VJ1052" s="32"/>
      <c r="VK1052" s="32"/>
      <c r="VL1052" s="32"/>
      <c r="VM1052" s="32"/>
      <c r="VN1052" s="32"/>
      <c r="VO1052" s="32"/>
      <c r="VP1052" s="32"/>
      <c r="VQ1052" s="32"/>
      <c r="VR1052" s="32"/>
      <c r="VS1052" s="32"/>
      <c r="VT1052" s="32"/>
      <c r="VU1052" s="32"/>
      <c r="VV1052" s="32"/>
      <c r="VW1052" s="32"/>
      <c r="VX1052" s="32"/>
      <c r="VY1052" s="32"/>
      <c r="VZ1052" s="32"/>
      <c r="WA1052" s="32"/>
      <c r="WB1052" s="32"/>
      <c r="WC1052" s="32"/>
      <c r="WD1052" s="32"/>
      <c r="WE1052" s="32"/>
      <c r="WF1052" s="32"/>
      <c r="WG1052" s="32"/>
      <c r="WH1052" s="32"/>
      <c r="WI1052" s="32"/>
      <c r="WJ1052" s="32"/>
      <c r="WK1052" s="32"/>
      <c r="WL1052" s="32"/>
    </row>
    <row r="1053" spans="1:610" s="430" customFormat="1" ht="46.5">
      <c r="A1053" s="1190"/>
      <c r="B1053" s="305" t="s">
        <v>1263</v>
      </c>
      <c r="C1053" s="276" t="s">
        <v>1855</v>
      </c>
      <c r="D1053" s="114">
        <v>46092</v>
      </c>
      <c r="E1053" s="261" t="s">
        <v>589</v>
      </c>
      <c r="F1053" s="911" t="s">
        <v>315</v>
      </c>
      <c r="G1053" s="912"/>
      <c r="H1053" s="396" t="s">
        <v>1856</v>
      </c>
      <c r="I1053" s="277" t="s">
        <v>1859</v>
      </c>
      <c r="J1053" s="277" t="s">
        <v>329</v>
      </c>
      <c r="K1053" s="277" t="s">
        <v>660</v>
      </c>
      <c r="L1053" s="363" t="s">
        <v>1857</v>
      </c>
      <c r="M1053" s="1168"/>
      <c r="N1053" s="32"/>
      <c r="O1053" s="32"/>
      <c r="P1053" s="32"/>
      <c r="Q1053" s="32"/>
      <c r="R1053" s="32"/>
      <c r="S1053" s="32"/>
      <c r="T1053" s="32"/>
      <c r="U1053" s="32"/>
      <c r="V1053" s="32"/>
      <c r="W1053" s="32"/>
      <c r="X1053" s="32"/>
      <c r="Y1053" s="32"/>
      <c r="Z1053" s="32"/>
      <c r="AA1053" s="32"/>
      <c r="AB1053" s="32"/>
      <c r="AC1053" s="32"/>
      <c r="AD1053" s="32"/>
      <c r="AE1053" s="32"/>
      <c r="AF1053" s="32"/>
      <c r="AG1053" s="32"/>
      <c r="AH1053" s="32"/>
      <c r="AI1053" s="32"/>
      <c r="AJ1053" s="32"/>
      <c r="AK1053" s="32"/>
      <c r="AL1053" s="32"/>
      <c r="AM1053" s="32"/>
      <c r="AN1053" s="32"/>
      <c r="AO1053" s="32"/>
      <c r="AP1053" s="32"/>
      <c r="AQ1053" s="32"/>
      <c r="AR1053" s="32"/>
      <c r="AS1053" s="32"/>
      <c r="AT1053" s="32"/>
      <c r="AU1053" s="32"/>
      <c r="AV1053" s="32"/>
      <c r="AW1053" s="32"/>
      <c r="AX1053" s="32"/>
      <c r="AY1053" s="32"/>
      <c r="AZ1053" s="32"/>
      <c r="BA1053" s="32"/>
      <c r="BB1053" s="32"/>
      <c r="BC1053" s="32"/>
      <c r="BD1053" s="32"/>
      <c r="BE1053" s="32"/>
      <c r="BF1053" s="32"/>
      <c r="BG1053" s="32"/>
      <c r="BH1053" s="32"/>
      <c r="BI1053" s="32"/>
      <c r="BJ1053" s="32"/>
      <c r="BK1053" s="32"/>
      <c r="BL1053" s="32"/>
      <c r="BM1053" s="32"/>
      <c r="BN1053" s="32"/>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c r="CT1053" s="32"/>
      <c r="CU1053" s="32"/>
      <c r="CV1053" s="32"/>
      <c r="CW1053" s="32"/>
      <c r="CX1053" s="32"/>
      <c r="CY1053" s="32"/>
      <c r="CZ1053" s="32"/>
      <c r="DA1053" s="32"/>
      <c r="DB1053" s="32"/>
      <c r="DC1053" s="32"/>
      <c r="DD1053" s="32"/>
      <c r="DE1053" s="32"/>
      <c r="DF1053" s="32"/>
      <c r="DG1053" s="32"/>
      <c r="DH1053" s="32"/>
      <c r="DI1053" s="32"/>
      <c r="DJ1053" s="32"/>
      <c r="DK1053" s="32"/>
      <c r="DL1053" s="32"/>
      <c r="DM1053" s="32"/>
      <c r="DN1053" s="32"/>
      <c r="DO1053" s="32"/>
      <c r="DP1053" s="32"/>
      <c r="DQ1053" s="32"/>
      <c r="DR1053" s="32"/>
      <c r="DS1053" s="32"/>
      <c r="DT1053" s="32"/>
      <c r="DU1053" s="32"/>
      <c r="DV1053" s="32"/>
      <c r="DW1053" s="32"/>
      <c r="DX1053" s="32"/>
      <c r="DY1053" s="32"/>
      <c r="DZ1053" s="32"/>
      <c r="EA1053" s="32"/>
      <c r="EB1053" s="32"/>
      <c r="EC1053" s="32"/>
      <c r="ED1053" s="32"/>
      <c r="EE1053" s="32"/>
      <c r="EF1053" s="32"/>
      <c r="EG1053" s="32"/>
      <c r="EH1053" s="32"/>
      <c r="EI1053" s="32"/>
      <c r="EJ1053" s="32"/>
      <c r="EK1053" s="32"/>
      <c r="EL1053" s="32"/>
      <c r="EM1053" s="32"/>
      <c r="EN1053" s="32"/>
      <c r="EO1053" s="32"/>
      <c r="EP1053" s="32"/>
      <c r="EQ1053" s="32"/>
      <c r="ER1053" s="32"/>
      <c r="ES1053" s="32"/>
      <c r="ET1053" s="32"/>
      <c r="EU1053" s="32"/>
      <c r="EV1053" s="32"/>
      <c r="EW1053" s="32"/>
      <c r="EX1053" s="32"/>
      <c r="EY1053" s="32"/>
      <c r="EZ1053" s="32"/>
      <c r="FA1053" s="32"/>
      <c r="FB1053" s="32"/>
      <c r="FC1053" s="32"/>
      <c r="FD1053" s="32"/>
      <c r="FE1053" s="32"/>
      <c r="FF1053" s="32"/>
      <c r="FG1053" s="32"/>
      <c r="FH1053" s="32"/>
      <c r="FI1053" s="32"/>
      <c r="FJ1053" s="32"/>
      <c r="FK1053" s="32"/>
      <c r="FL1053" s="32"/>
      <c r="FM1053" s="32"/>
      <c r="FN1053" s="32"/>
      <c r="FO1053" s="32"/>
      <c r="FP1053" s="32"/>
      <c r="FQ1053" s="32"/>
      <c r="FR1053" s="32"/>
      <c r="FS1053" s="32"/>
      <c r="FT1053" s="32"/>
      <c r="FU1053" s="32"/>
      <c r="FV1053" s="32"/>
      <c r="FW1053" s="32"/>
      <c r="FX1053" s="32"/>
      <c r="FY1053" s="32"/>
      <c r="FZ1053" s="32"/>
      <c r="GA1053" s="32"/>
      <c r="GB1053" s="32"/>
      <c r="GC1053" s="32"/>
      <c r="GD1053" s="32"/>
      <c r="GE1053" s="32"/>
      <c r="GF1053" s="32"/>
      <c r="GG1053" s="32"/>
      <c r="GH1053" s="32"/>
      <c r="GI1053" s="32"/>
      <c r="GJ1053" s="32"/>
      <c r="GK1053" s="32"/>
      <c r="GL1053" s="32"/>
      <c r="GM1053" s="32"/>
      <c r="GN1053" s="32"/>
      <c r="GO1053" s="32"/>
      <c r="GP1053" s="32"/>
      <c r="GQ1053" s="32"/>
      <c r="GR1053" s="32"/>
      <c r="GS1053" s="32"/>
      <c r="GT1053" s="32"/>
      <c r="GU1053" s="32"/>
      <c r="GV1053" s="32"/>
      <c r="GW1053" s="32"/>
      <c r="GX1053" s="32"/>
      <c r="GY1053" s="32"/>
      <c r="GZ1053" s="32"/>
      <c r="HA1053" s="32"/>
      <c r="HB1053" s="32"/>
      <c r="HC1053" s="32"/>
      <c r="HD1053" s="32"/>
      <c r="HE1053" s="32"/>
      <c r="HF1053" s="32"/>
      <c r="HG1053" s="32"/>
      <c r="HH1053" s="32"/>
      <c r="HI1053" s="32"/>
      <c r="HJ1053" s="32"/>
      <c r="HK1053" s="32"/>
      <c r="HL1053" s="32"/>
      <c r="HM1053" s="32"/>
      <c r="HN1053" s="32"/>
      <c r="HO1053" s="32"/>
      <c r="HP1053" s="32"/>
      <c r="HQ1053" s="32"/>
      <c r="HR1053" s="32"/>
      <c r="HS1053" s="32"/>
      <c r="HT1053" s="32"/>
      <c r="HU1053" s="32"/>
      <c r="HV1053" s="32"/>
      <c r="HW1053" s="32"/>
      <c r="HX1053" s="32"/>
      <c r="HY1053" s="32"/>
      <c r="HZ1053" s="32"/>
      <c r="IA1053" s="32"/>
      <c r="IB1053" s="32"/>
      <c r="IC1053" s="32"/>
      <c r="ID1053" s="32"/>
      <c r="IE1053" s="32"/>
      <c r="IF1053" s="32"/>
      <c r="IG1053" s="32"/>
      <c r="IH1053" s="32"/>
      <c r="II1053" s="32"/>
      <c r="IJ1053" s="32"/>
      <c r="IK1053" s="32"/>
      <c r="IL1053" s="32"/>
      <c r="IM1053" s="32"/>
      <c r="IN1053" s="32"/>
      <c r="IO1053" s="32"/>
      <c r="IP1053" s="32"/>
      <c r="IQ1053" s="32"/>
      <c r="IR1053" s="32"/>
      <c r="IS1053" s="32"/>
      <c r="IT1053" s="32"/>
      <c r="IU1053" s="32"/>
      <c r="IV1053" s="32"/>
      <c r="IW1053" s="32"/>
      <c r="IX1053" s="32"/>
      <c r="IY1053" s="32"/>
      <c r="IZ1053" s="32"/>
      <c r="JA1053" s="32"/>
      <c r="JB1053" s="32"/>
      <c r="JC1053" s="32"/>
      <c r="JD1053" s="32"/>
      <c r="JE1053" s="32"/>
      <c r="JF1053" s="32"/>
      <c r="JG1053" s="32"/>
      <c r="JH1053" s="32"/>
      <c r="JI1053" s="32"/>
      <c r="JJ1053" s="32"/>
      <c r="JK1053" s="32"/>
      <c r="JL1053" s="32"/>
      <c r="JM1053" s="32"/>
      <c r="JN1053" s="32"/>
      <c r="JO1053" s="32"/>
      <c r="JP1053" s="32"/>
      <c r="JQ1053" s="32"/>
      <c r="JR1053" s="32"/>
      <c r="JS1053" s="32"/>
      <c r="JT1053" s="32"/>
      <c r="JU1053" s="32"/>
      <c r="JV1053" s="32"/>
      <c r="JW1053" s="32"/>
      <c r="JX1053" s="32"/>
      <c r="JY1053" s="32"/>
      <c r="JZ1053" s="32"/>
      <c r="KA1053" s="32"/>
      <c r="KB1053" s="32"/>
      <c r="KC1053" s="32"/>
      <c r="KD1053" s="32"/>
      <c r="KE1053" s="32"/>
      <c r="KF1053" s="32"/>
      <c r="KG1053" s="32"/>
      <c r="KH1053" s="32"/>
      <c r="KI1053" s="32"/>
      <c r="KJ1053" s="32"/>
      <c r="KK1053" s="32"/>
      <c r="KL1053" s="32"/>
      <c r="KM1053" s="32"/>
      <c r="KN1053" s="32"/>
      <c r="KO1053" s="32"/>
      <c r="KP1053" s="32"/>
      <c r="KQ1053" s="32"/>
      <c r="KR1053" s="32"/>
      <c r="KS1053" s="32"/>
      <c r="KT1053" s="32"/>
      <c r="KU1053" s="32"/>
      <c r="KV1053" s="32"/>
      <c r="KW1053" s="32"/>
      <c r="KX1053" s="32"/>
      <c r="KY1053" s="32"/>
      <c r="KZ1053" s="32"/>
      <c r="LA1053" s="32"/>
      <c r="LB1053" s="32"/>
      <c r="LC1053" s="32"/>
      <c r="LD1053" s="32"/>
      <c r="LE1053" s="32"/>
      <c r="LF1053" s="32"/>
      <c r="LG1053" s="32"/>
      <c r="LH1053" s="32"/>
      <c r="LI1053" s="32"/>
      <c r="LJ1053" s="32"/>
      <c r="LK1053" s="32"/>
      <c r="LL1053" s="32"/>
      <c r="LM1053" s="32"/>
      <c r="LN1053" s="32"/>
      <c r="LO1053" s="32"/>
      <c r="LP1053" s="32"/>
      <c r="LQ1053" s="32"/>
      <c r="LR1053" s="32"/>
      <c r="LS1053" s="32"/>
      <c r="LT1053" s="32"/>
      <c r="LU1053" s="32"/>
      <c r="LV1053" s="32"/>
      <c r="LW1053" s="32"/>
      <c r="LX1053" s="32"/>
      <c r="LY1053" s="32"/>
      <c r="LZ1053" s="32"/>
      <c r="MA1053" s="32"/>
      <c r="MB1053" s="32"/>
      <c r="MC1053" s="32"/>
      <c r="MD1053" s="32"/>
      <c r="ME1053" s="32"/>
      <c r="MF1053" s="32"/>
      <c r="MG1053" s="32"/>
      <c r="MH1053" s="32"/>
      <c r="MI1053" s="32"/>
      <c r="MJ1053" s="32"/>
      <c r="MK1053" s="32"/>
      <c r="ML1053" s="32"/>
      <c r="MM1053" s="32"/>
      <c r="MN1053" s="32"/>
      <c r="MO1053" s="32"/>
      <c r="MP1053" s="32"/>
      <c r="MQ1053" s="32"/>
      <c r="MR1053" s="32"/>
      <c r="MS1053" s="32"/>
      <c r="MT1053" s="32"/>
      <c r="MU1053" s="32"/>
      <c r="MV1053" s="32"/>
      <c r="MW1053" s="32"/>
      <c r="MX1053" s="32"/>
      <c r="MY1053" s="32"/>
      <c r="MZ1053" s="32"/>
      <c r="NA1053" s="32"/>
      <c r="NB1053" s="32"/>
      <c r="NC1053" s="32"/>
      <c r="ND1053" s="32"/>
      <c r="NE1053" s="32"/>
      <c r="NF1053" s="32"/>
      <c r="NG1053" s="32"/>
      <c r="NH1053" s="32"/>
      <c r="NI1053" s="32"/>
      <c r="NJ1053" s="32"/>
      <c r="NK1053" s="32"/>
      <c r="NL1053" s="32"/>
      <c r="NM1053" s="32"/>
      <c r="NN1053" s="32"/>
      <c r="NO1053" s="32"/>
      <c r="NP1053" s="32"/>
      <c r="NQ1053" s="32"/>
      <c r="NR1053" s="32"/>
      <c r="NS1053" s="32"/>
      <c r="NT1053" s="32"/>
      <c r="NU1053" s="32"/>
      <c r="NV1053" s="32"/>
      <c r="NW1053" s="32"/>
      <c r="NX1053" s="32"/>
      <c r="NY1053" s="32"/>
      <c r="NZ1053" s="32"/>
      <c r="OA1053" s="32"/>
      <c r="OB1053" s="32"/>
      <c r="OC1053" s="32"/>
      <c r="OD1053" s="32"/>
      <c r="OE1053" s="32"/>
      <c r="OF1053" s="32"/>
      <c r="OG1053" s="32"/>
      <c r="OH1053" s="32"/>
      <c r="OI1053" s="32"/>
      <c r="OJ1053" s="32"/>
      <c r="OK1053" s="32"/>
      <c r="OL1053" s="32"/>
      <c r="OM1053" s="32"/>
      <c r="ON1053" s="32"/>
      <c r="OO1053" s="32"/>
      <c r="OP1053" s="32"/>
      <c r="OQ1053" s="32"/>
      <c r="OR1053" s="32"/>
      <c r="OS1053" s="32"/>
      <c r="OT1053" s="32"/>
      <c r="OU1053" s="32"/>
      <c r="OV1053" s="32"/>
      <c r="OW1053" s="32"/>
      <c r="OX1053" s="32"/>
      <c r="OY1053" s="32"/>
      <c r="OZ1053" s="32"/>
      <c r="PA1053" s="32"/>
      <c r="PB1053" s="32"/>
      <c r="PC1053" s="32"/>
      <c r="PD1053" s="32"/>
      <c r="PE1053" s="32"/>
      <c r="PF1053" s="32"/>
      <c r="PG1053" s="32"/>
      <c r="PH1053" s="32"/>
      <c r="PI1053" s="32"/>
      <c r="PJ1053" s="32"/>
      <c r="PK1053" s="32"/>
      <c r="PL1053" s="32"/>
      <c r="PM1053" s="32"/>
      <c r="PN1053" s="32"/>
      <c r="PO1053" s="32"/>
      <c r="PP1053" s="32"/>
      <c r="PQ1053" s="32"/>
      <c r="PR1053" s="32"/>
      <c r="PS1053" s="32"/>
      <c r="PT1053" s="32"/>
      <c r="PU1053" s="32"/>
      <c r="PV1053" s="32"/>
      <c r="PW1053" s="32"/>
      <c r="PX1053" s="32"/>
      <c r="PY1053" s="32"/>
      <c r="PZ1053" s="32"/>
      <c r="QA1053" s="32"/>
      <c r="QB1053" s="32"/>
      <c r="QC1053" s="32"/>
      <c r="QD1053" s="32"/>
      <c r="QE1053" s="32"/>
      <c r="QF1053" s="32"/>
      <c r="QG1053" s="32"/>
      <c r="QH1053" s="32"/>
      <c r="QI1053" s="32"/>
      <c r="QJ1053" s="32"/>
      <c r="QK1053" s="32"/>
      <c r="QL1053" s="32"/>
      <c r="QM1053" s="32"/>
      <c r="QN1053" s="32"/>
      <c r="QO1053" s="32"/>
      <c r="QP1053" s="32"/>
      <c r="QQ1053" s="32"/>
      <c r="QR1053" s="32"/>
      <c r="QS1053" s="32"/>
      <c r="QT1053" s="32"/>
      <c r="QU1053" s="32"/>
      <c r="QV1053" s="32"/>
      <c r="QW1053" s="32"/>
      <c r="QX1053" s="32"/>
      <c r="QY1053" s="32"/>
      <c r="QZ1053" s="32"/>
      <c r="RA1053" s="32"/>
      <c r="RB1053" s="32"/>
      <c r="RC1053" s="32"/>
      <c r="RD1053" s="32"/>
      <c r="RE1053" s="32"/>
      <c r="RF1053" s="32"/>
      <c r="RG1053" s="32"/>
      <c r="RH1053" s="32"/>
      <c r="RI1053" s="32"/>
      <c r="RJ1053" s="32"/>
      <c r="RK1053" s="32"/>
      <c r="RL1053" s="32"/>
      <c r="RM1053" s="32"/>
      <c r="RN1053" s="32"/>
      <c r="RO1053" s="32"/>
      <c r="RP1053" s="32"/>
      <c r="RQ1053" s="32"/>
      <c r="RR1053" s="32"/>
      <c r="RS1053" s="32"/>
      <c r="RT1053" s="32"/>
      <c r="RU1053" s="32"/>
      <c r="RV1053" s="32"/>
      <c r="RW1053" s="32"/>
      <c r="RX1053" s="32"/>
      <c r="RY1053" s="32"/>
      <c r="RZ1053" s="32"/>
      <c r="SA1053" s="32"/>
      <c r="SB1053" s="32"/>
      <c r="SC1053" s="32"/>
      <c r="SD1053" s="32"/>
      <c r="SE1053" s="32"/>
      <c r="SF1053" s="32"/>
      <c r="SG1053" s="32"/>
      <c r="SH1053" s="32"/>
      <c r="SI1053" s="32"/>
      <c r="SJ1053" s="32"/>
      <c r="SK1053" s="32"/>
      <c r="SL1053" s="32"/>
      <c r="SM1053" s="32"/>
      <c r="SN1053" s="32"/>
      <c r="SO1053" s="32"/>
      <c r="SP1053" s="32"/>
      <c r="SQ1053" s="32"/>
      <c r="SR1053" s="32"/>
      <c r="SS1053" s="32"/>
      <c r="ST1053" s="32"/>
      <c r="SU1053" s="32"/>
      <c r="SV1053" s="32"/>
      <c r="SW1053" s="32"/>
      <c r="SX1053" s="32"/>
      <c r="SY1053" s="32"/>
      <c r="SZ1053" s="32"/>
      <c r="TA1053" s="32"/>
      <c r="TB1053" s="32"/>
      <c r="TC1053" s="32"/>
      <c r="TD1053" s="32"/>
      <c r="TE1053" s="32"/>
      <c r="TF1053" s="32"/>
      <c r="TG1053" s="32"/>
      <c r="TH1053" s="32"/>
      <c r="TI1053" s="32"/>
      <c r="TJ1053" s="32"/>
      <c r="TK1053" s="32"/>
      <c r="TL1053" s="32"/>
      <c r="TM1053" s="32"/>
      <c r="TN1053" s="32"/>
      <c r="TO1053" s="32"/>
      <c r="TP1053" s="32"/>
      <c r="TQ1053" s="32"/>
      <c r="TR1053" s="32"/>
      <c r="TS1053" s="32"/>
      <c r="TT1053" s="32"/>
      <c r="TU1053" s="32"/>
      <c r="TV1053" s="32"/>
      <c r="TW1053" s="32"/>
      <c r="TX1053" s="32"/>
      <c r="TY1053" s="32"/>
      <c r="TZ1053" s="32"/>
      <c r="UA1053" s="32"/>
      <c r="UB1053" s="32"/>
      <c r="UC1053" s="32"/>
      <c r="UD1053" s="32"/>
      <c r="UE1053" s="32"/>
      <c r="UF1053" s="32"/>
      <c r="UG1053" s="32"/>
      <c r="UH1053" s="32"/>
      <c r="UI1053" s="32"/>
      <c r="UJ1053" s="32"/>
      <c r="UK1053" s="32"/>
      <c r="UL1053" s="32"/>
      <c r="UM1053" s="32"/>
      <c r="UN1053" s="32"/>
      <c r="UO1053" s="32"/>
      <c r="UP1053" s="32"/>
      <c r="UQ1053" s="32"/>
      <c r="UR1053" s="32"/>
      <c r="US1053" s="32"/>
      <c r="UT1053" s="32"/>
      <c r="UU1053" s="32"/>
      <c r="UV1053" s="32"/>
      <c r="UW1053" s="32"/>
      <c r="UX1053" s="32"/>
      <c r="UY1053" s="32"/>
      <c r="UZ1053" s="32"/>
      <c r="VA1053" s="32"/>
      <c r="VB1053" s="32"/>
      <c r="VC1053" s="32"/>
      <c r="VD1053" s="32"/>
      <c r="VE1053" s="32"/>
      <c r="VF1053" s="32"/>
      <c r="VG1053" s="32"/>
      <c r="VH1053" s="32"/>
      <c r="VI1053" s="32"/>
      <c r="VJ1053" s="32"/>
      <c r="VK1053" s="32"/>
      <c r="VL1053" s="32"/>
      <c r="VM1053" s="32"/>
      <c r="VN1053" s="32"/>
      <c r="VO1053" s="32"/>
      <c r="VP1053" s="32"/>
      <c r="VQ1053" s="32"/>
      <c r="VR1053" s="32"/>
      <c r="VS1053" s="32"/>
      <c r="VT1053" s="32"/>
      <c r="VU1053" s="32"/>
      <c r="VV1053" s="32"/>
      <c r="VW1053" s="32"/>
      <c r="VX1053" s="32"/>
      <c r="VY1053" s="32"/>
      <c r="VZ1053" s="32"/>
      <c r="WA1053" s="32"/>
      <c r="WB1053" s="32"/>
      <c r="WC1053" s="32"/>
      <c r="WD1053" s="32"/>
      <c r="WE1053" s="32"/>
      <c r="WF1053" s="32"/>
      <c r="WG1053" s="32"/>
      <c r="WH1053" s="32"/>
      <c r="WI1053" s="32"/>
      <c r="WJ1053" s="32"/>
      <c r="WK1053" s="32"/>
      <c r="WL1053" s="32"/>
    </row>
    <row r="1054" spans="1:610" s="430" customFormat="1" ht="23.25" customHeight="1">
      <c r="A1054" s="1190"/>
      <c r="B1054" s="1113" t="s">
        <v>1529</v>
      </c>
      <c r="C1054" s="1114"/>
      <c r="D1054" s="1114"/>
      <c r="E1054" s="1114"/>
      <c r="F1054" s="1114"/>
      <c r="G1054" s="1114"/>
      <c r="H1054" s="1114"/>
      <c r="I1054" s="1114"/>
      <c r="J1054" s="1114"/>
      <c r="K1054" s="1114"/>
      <c r="L1054" s="1115"/>
      <c r="M1054" s="1168"/>
      <c r="N1054" s="32"/>
      <c r="O1054" s="32"/>
      <c r="P1054" s="32"/>
      <c r="Q1054" s="32"/>
      <c r="R1054" s="32"/>
      <c r="S1054" s="32"/>
      <c r="T1054" s="32"/>
      <c r="U1054" s="32"/>
      <c r="V1054" s="32"/>
      <c r="W1054" s="32"/>
      <c r="X1054" s="32"/>
      <c r="Y1054" s="32"/>
      <c r="Z1054" s="32"/>
      <c r="AA1054" s="32"/>
      <c r="AB1054" s="32"/>
      <c r="AC1054" s="32"/>
      <c r="AD1054" s="32"/>
      <c r="AE1054" s="32"/>
      <c r="AF1054" s="32"/>
      <c r="AG1054" s="32"/>
      <c r="AH1054" s="32"/>
      <c r="AI1054" s="32"/>
      <c r="AJ1054" s="32"/>
      <c r="AK1054" s="32"/>
      <c r="AL1054" s="32"/>
      <c r="AM1054" s="32"/>
      <c r="AN1054" s="32"/>
      <c r="AO1054" s="32"/>
      <c r="AP1054" s="32"/>
      <c r="AQ1054" s="32"/>
      <c r="AR1054" s="32"/>
      <c r="AS1054" s="32"/>
      <c r="AT1054" s="32"/>
      <c r="AU1054" s="32"/>
      <c r="AV1054" s="32"/>
      <c r="AW1054" s="32"/>
      <c r="AX1054" s="32"/>
      <c r="AY1054" s="32"/>
      <c r="AZ1054" s="32"/>
      <c r="BA1054" s="32"/>
      <c r="BB1054" s="32"/>
      <c r="BC1054" s="32"/>
      <c r="BD1054" s="32"/>
      <c r="BE1054" s="32"/>
      <c r="BF1054" s="32"/>
      <c r="BG1054" s="32"/>
      <c r="BH1054" s="32"/>
      <c r="BI1054" s="32"/>
      <c r="BJ1054" s="32"/>
      <c r="BK1054" s="32"/>
      <c r="BL1054" s="32"/>
      <c r="BM1054" s="32"/>
      <c r="BN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c r="CT1054" s="32"/>
      <c r="CU1054" s="32"/>
      <c r="CV1054" s="32"/>
      <c r="CW1054" s="32"/>
      <c r="CX1054" s="32"/>
      <c r="CY1054" s="32"/>
      <c r="CZ1054" s="32"/>
      <c r="DA1054" s="32"/>
      <c r="DB1054" s="32"/>
      <c r="DC1054" s="32"/>
      <c r="DD1054" s="32"/>
      <c r="DE1054" s="32"/>
      <c r="DF1054" s="32"/>
      <c r="DG1054" s="32"/>
      <c r="DH1054" s="32"/>
      <c r="DI1054" s="32"/>
      <c r="DJ1054" s="32"/>
      <c r="DK1054" s="32"/>
      <c r="DL1054" s="32"/>
      <c r="DM1054" s="32"/>
      <c r="DN1054" s="32"/>
      <c r="DO1054" s="32"/>
      <c r="DP1054" s="32"/>
      <c r="DQ1054" s="32"/>
      <c r="DR1054" s="32"/>
      <c r="DS1054" s="32"/>
      <c r="DT1054" s="32"/>
      <c r="DU1054" s="32"/>
      <c r="DV1054" s="32"/>
      <c r="DW1054" s="32"/>
      <c r="DX1054" s="32"/>
      <c r="DY1054" s="32"/>
      <c r="DZ1054" s="32"/>
      <c r="EA1054" s="32"/>
      <c r="EB1054" s="32"/>
      <c r="EC1054" s="32"/>
      <c r="ED1054" s="32"/>
      <c r="EE1054" s="32"/>
      <c r="EF1054" s="32"/>
      <c r="EG1054" s="32"/>
      <c r="EH1054" s="32"/>
      <c r="EI1054" s="32"/>
      <c r="EJ1054" s="32"/>
      <c r="EK1054" s="32"/>
      <c r="EL1054" s="32"/>
      <c r="EM1054" s="32"/>
      <c r="EN1054" s="32"/>
      <c r="EO1054" s="32"/>
      <c r="EP1054" s="32"/>
      <c r="EQ1054" s="32"/>
      <c r="ER1054" s="32"/>
      <c r="ES1054" s="32"/>
      <c r="ET1054" s="32"/>
      <c r="EU1054" s="32"/>
      <c r="EV1054" s="32"/>
      <c r="EW1054" s="32"/>
      <c r="EX1054" s="32"/>
      <c r="EY1054" s="32"/>
      <c r="EZ1054" s="32"/>
      <c r="FA1054" s="32"/>
      <c r="FB1054" s="32"/>
      <c r="FC1054" s="32"/>
      <c r="FD1054" s="32"/>
      <c r="FE1054" s="32"/>
      <c r="FF1054" s="32"/>
      <c r="FG1054" s="32"/>
      <c r="FH1054" s="32"/>
      <c r="FI1054" s="32"/>
      <c r="FJ1054" s="32"/>
      <c r="FK1054" s="32"/>
      <c r="FL1054" s="32"/>
      <c r="FM1054" s="32"/>
      <c r="FN1054" s="32"/>
      <c r="FO1054" s="32"/>
      <c r="FP1054" s="32"/>
      <c r="FQ1054" s="32"/>
      <c r="FR1054" s="32"/>
      <c r="FS1054" s="32"/>
      <c r="FT1054" s="32"/>
      <c r="FU1054" s="32"/>
      <c r="FV1054" s="32"/>
      <c r="FW1054" s="32"/>
      <c r="FX1054" s="32"/>
      <c r="FY1054" s="32"/>
      <c r="FZ1054" s="32"/>
      <c r="GA1054" s="32"/>
      <c r="GB1054" s="32"/>
      <c r="GC1054" s="32"/>
      <c r="GD1054" s="32"/>
      <c r="GE1054" s="32"/>
      <c r="GF1054" s="32"/>
      <c r="GG1054" s="32"/>
      <c r="GH1054" s="32"/>
      <c r="GI1054" s="32"/>
      <c r="GJ1054" s="32"/>
      <c r="GK1054" s="32"/>
      <c r="GL1054" s="32"/>
      <c r="GM1054" s="32"/>
      <c r="GN1054" s="32"/>
      <c r="GO1054" s="32"/>
      <c r="GP1054" s="32"/>
      <c r="GQ1054" s="32"/>
      <c r="GR1054" s="32"/>
      <c r="GS1054" s="32"/>
      <c r="GT1054" s="32"/>
      <c r="GU1054" s="32"/>
      <c r="GV1054" s="32"/>
      <c r="GW1054" s="32"/>
      <c r="GX1054" s="32"/>
      <c r="GY1054" s="32"/>
      <c r="GZ1054" s="32"/>
      <c r="HA1054" s="32"/>
      <c r="HB1054" s="32"/>
      <c r="HC1054" s="32"/>
      <c r="HD1054" s="32"/>
      <c r="HE1054" s="32"/>
      <c r="HF1054" s="32"/>
      <c r="HG1054" s="32"/>
      <c r="HH1054" s="32"/>
      <c r="HI1054" s="32"/>
      <c r="HJ1054" s="32"/>
      <c r="HK1054" s="32"/>
      <c r="HL1054" s="32"/>
      <c r="HM1054" s="32"/>
      <c r="HN1054" s="32"/>
      <c r="HO1054" s="32"/>
      <c r="HP1054" s="32"/>
      <c r="HQ1054" s="32"/>
      <c r="HR1054" s="32"/>
      <c r="HS1054" s="32"/>
      <c r="HT1054" s="32"/>
      <c r="HU1054" s="32"/>
      <c r="HV1054" s="32"/>
      <c r="HW1054" s="32"/>
      <c r="HX1054" s="32"/>
      <c r="HY1054" s="32"/>
      <c r="HZ1054" s="32"/>
      <c r="IA1054" s="32"/>
      <c r="IB1054" s="32"/>
      <c r="IC1054" s="32"/>
      <c r="ID1054" s="32"/>
      <c r="IE1054" s="32"/>
      <c r="IF1054" s="32"/>
      <c r="IG1054" s="32"/>
      <c r="IH1054" s="32"/>
      <c r="II1054" s="32"/>
      <c r="IJ1054" s="32"/>
      <c r="IK1054" s="32"/>
      <c r="IL1054" s="32"/>
      <c r="IM1054" s="32"/>
      <c r="IN1054" s="32"/>
      <c r="IO1054" s="32"/>
      <c r="IP1054" s="32"/>
      <c r="IQ1054" s="32"/>
      <c r="IR1054" s="32"/>
      <c r="IS1054" s="32"/>
      <c r="IT1054" s="32"/>
      <c r="IU1054" s="32"/>
      <c r="IV1054" s="32"/>
      <c r="IW1054" s="32"/>
      <c r="IX1054" s="32"/>
      <c r="IY1054" s="32"/>
      <c r="IZ1054" s="32"/>
      <c r="JA1054" s="32"/>
      <c r="JB1054" s="32"/>
      <c r="JC1054" s="32"/>
      <c r="JD1054" s="32"/>
      <c r="JE1054" s="32"/>
      <c r="JF1054" s="32"/>
      <c r="JG1054" s="32"/>
      <c r="JH1054" s="32"/>
      <c r="JI1054" s="32"/>
      <c r="JJ1054" s="32"/>
      <c r="JK1054" s="32"/>
      <c r="JL1054" s="32"/>
      <c r="JM1054" s="32"/>
      <c r="JN1054" s="32"/>
      <c r="JO1054" s="32"/>
      <c r="JP1054" s="32"/>
      <c r="JQ1054" s="32"/>
      <c r="JR1054" s="32"/>
      <c r="JS1054" s="32"/>
      <c r="JT1054" s="32"/>
      <c r="JU1054" s="32"/>
      <c r="JV1054" s="32"/>
      <c r="JW1054" s="32"/>
      <c r="JX1054" s="32"/>
      <c r="JY1054" s="32"/>
      <c r="JZ1054" s="32"/>
      <c r="KA1054" s="32"/>
      <c r="KB1054" s="32"/>
      <c r="KC1054" s="32"/>
      <c r="KD1054" s="32"/>
      <c r="KE1054" s="32"/>
      <c r="KF1054" s="32"/>
      <c r="KG1054" s="32"/>
      <c r="KH1054" s="32"/>
      <c r="KI1054" s="32"/>
      <c r="KJ1054" s="32"/>
      <c r="KK1054" s="32"/>
      <c r="KL1054" s="32"/>
      <c r="KM1054" s="32"/>
      <c r="KN1054" s="32"/>
      <c r="KO1054" s="32"/>
      <c r="KP1054" s="32"/>
      <c r="KQ1054" s="32"/>
      <c r="KR1054" s="32"/>
      <c r="KS1054" s="32"/>
      <c r="KT1054" s="32"/>
      <c r="KU1054" s="32"/>
      <c r="KV1054" s="32"/>
      <c r="KW1054" s="32"/>
      <c r="KX1054" s="32"/>
      <c r="KY1054" s="32"/>
      <c r="KZ1054" s="32"/>
      <c r="LA1054" s="32"/>
      <c r="LB1054" s="32"/>
      <c r="LC1054" s="32"/>
      <c r="LD1054" s="32"/>
      <c r="LE1054" s="32"/>
      <c r="LF1054" s="32"/>
      <c r="LG1054" s="32"/>
      <c r="LH1054" s="32"/>
      <c r="LI1054" s="32"/>
      <c r="LJ1054" s="32"/>
      <c r="LK1054" s="32"/>
      <c r="LL1054" s="32"/>
      <c r="LM1054" s="32"/>
      <c r="LN1054" s="32"/>
      <c r="LO1054" s="32"/>
      <c r="LP1054" s="32"/>
      <c r="LQ1054" s="32"/>
      <c r="LR1054" s="32"/>
      <c r="LS1054" s="32"/>
      <c r="LT1054" s="32"/>
      <c r="LU1054" s="32"/>
      <c r="LV1054" s="32"/>
      <c r="LW1054" s="32"/>
      <c r="LX1054" s="32"/>
      <c r="LY1054" s="32"/>
      <c r="LZ1054" s="32"/>
      <c r="MA1054" s="32"/>
      <c r="MB1054" s="32"/>
      <c r="MC1054" s="32"/>
      <c r="MD1054" s="32"/>
      <c r="ME1054" s="32"/>
      <c r="MF1054" s="32"/>
      <c r="MG1054" s="32"/>
      <c r="MH1054" s="32"/>
      <c r="MI1054" s="32"/>
      <c r="MJ1054" s="32"/>
      <c r="MK1054" s="32"/>
      <c r="ML1054" s="32"/>
      <c r="MM1054" s="32"/>
      <c r="MN1054" s="32"/>
      <c r="MO1054" s="32"/>
      <c r="MP1054" s="32"/>
      <c r="MQ1054" s="32"/>
      <c r="MR1054" s="32"/>
      <c r="MS1054" s="32"/>
      <c r="MT1054" s="32"/>
      <c r="MU1054" s="32"/>
      <c r="MV1054" s="32"/>
      <c r="MW1054" s="32"/>
      <c r="MX1054" s="32"/>
      <c r="MY1054" s="32"/>
      <c r="MZ1054" s="32"/>
      <c r="NA1054" s="32"/>
      <c r="NB1054" s="32"/>
      <c r="NC1054" s="32"/>
      <c r="ND1054" s="32"/>
      <c r="NE1054" s="32"/>
      <c r="NF1054" s="32"/>
      <c r="NG1054" s="32"/>
      <c r="NH1054" s="32"/>
      <c r="NI1054" s="32"/>
      <c r="NJ1054" s="32"/>
      <c r="NK1054" s="32"/>
      <c r="NL1054" s="32"/>
      <c r="NM1054" s="32"/>
      <c r="NN1054" s="32"/>
      <c r="NO1054" s="32"/>
      <c r="NP1054" s="32"/>
      <c r="NQ1054" s="32"/>
      <c r="NR1054" s="32"/>
      <c r="NS1054" s="32"/>
      <c r="NT1054" s="32"/>
      <c r="NU1054" s="32"/>
      <c r="NV1054" s="32"/>
      <c r="NW1054" s="32"/>
      <c r="NX1054" s="32"/>
      <c r="NY1054" s="32"/>
      <c r="NZ1054" s="32"/>
      <c r="OA1054" s="32"/>
      <c r="OB1054" s="32"/>
      <c r="OC1054" s="32"/>
      <c r="OD1054" s="32"/>
      <c r="OE1054" s="32"/>
      <c r="OF1054" s="32"/>
      <c r="OG1054" s="32"/>
      <c r="OH1054" s="32"/>
      <c r="OI1054" s="32"/>
      <c r="OJ1054" s="32"/>
      <c r="OK1054" s="32"/>
      <c r="OL1054" s="32"/>
      <c r="OM1054" s="32"/>
      <c r="ON1054" s="32"/>
      <c r="OO1054" s="32"/>
      <c r="OP1054" s="32"/>
      <c r="OQ1054" s="32"/>
      <c r="OR1054" s="32"/>
      <c r="OS1054" s="32"/>
      <c r="OT1054" s="32"/>
      <c r="OU1054" s="32"/>
      <c r="OV1054" s="32"/>
      <c r="OW1054" s="32"/>
      <c r="OX1054" s="32"/>
      <c r="OY1054" s="32"/>
      <c r="OZ1054" s="32"/>
      <c r="PA1054" s="32"/>
      <c r="PB1054" s="32"/>
      <c r="PC1054" s="32"/>
      <c r="PD1054" s="32"/>
      <c r="PE1054" s="32"/>
      <c r="PF1054" s="32"/>
      <c r="PG1054" s="32"/>
      <c r="PH1054" s="32"/>
      <c r="PI1054" s="32"/>
      <c r="PJ1054" s="32"/>
      <c r="PK1054" s="32"/>
      <c r="PL1054" s="32"/>
      <c r="PM1054" s="32"/>
      <c r="PN1054" s="32"/>
      <c r="PO1054" s="32"/>
      <c r="PP1054" s="32"/>
      <c r="PQ1054" s="32"/>
      <c r="PR1054" s="32"/>
      <c r="PS1054" s="32"/>
      <c r="PT1054" s="32"/>
      <c r="PU1054" s="32"/>
      <c r="PV1054" s="32"/>
      <c r="PW1054" s="32"/>
      <c r="PX1054" s="32"/>
      <c r="PY1054" s="32"/>
      <c r="PZ1054" s="32"/>
      <c r="QA1054" s="32"/>
      <c r="QB1054" s="32"/>
      <c r="QC1054" s="32"/>
      <c r="QD1054" s="32"/>
      <c r="QE1054" s="32"/>
      <c r="QF1054" s="32"/>
      <c r="QG1054" s="32"/>
      <c r="QH1054" s="32"/>
      <c r="QI1054" s="32"/>
      <c r="QJ1054" s="32"/>
      <c r="QK1054" s="32"/>
      <c r="QL1054" s="32"/>
      <c r="QM1054" s="32"/>
      <c r="QN1054" s="32"/>
      <c r="QO1054" s="32"/>
      <c r="QP1054" s="32"/>
      <c r="QQ1054" s="32"/>
      <c r="QR1054" s="32"/>
      <c r="QS1054" s="32"/>
      <c r="QT1054" s="32"/>
      <c r="QU1054" s="32"/>
      <c r="QV1054" s="32"/>
      <c r="QW1054" s="32"/>
      <c r="QX1054" s="32"/>
      <c r="QY1054" s="32"/>
      <c r="QZ1054" s="32"/>
      <c r="RA1054" s="32"/>
      <c r="RB1054" s="32"/>
      <c r="RC1054" s="32"/>
      <c r="RD1054" s="32"/>
      <c r="RE1054" s="32"/>
      <c r="RF1054" s="32"/>
      <c r="RG1054" s="32"/>
      <c r="RH1054" s="32"/>
      <c r="RI1054" s="32"/>
      <c r="RJ1054" s="32"/>
      <c r="RK1054" s="32"/>
      <c r="RL1054" s="32"/>
      <c r="RM1054" s="32"/>
      <c r="RN1054" s="32"/>
      <c r="RO1054" s="32"/>
      <c r="RP1054" s="32"/>
      <c r="RQ1054" s="32"/>
      <c r="RR1054" s="32"/>
      <c r="RS1054" s="32"/>
      <c r="RT1054" s="32"/>
      <c r="RU1054" s="32"/>
      <c r="RV1054" s="32"/>
      <c r="RW1054" s="32"/>
      <c r="RX1054" s="32"/>
      <c r="RY1054" s="32"/>
      <c r="RZ1054" s="32"/>
      <c r="SA1054" s="32"/>
      <c r="SB1054" s="32"/>
      <c r="SC1054" s="32"/>
      <c r="SD1054" s="32"/>
      <c r="SE1054" s="32"/>
      <c r="SF1054" s="32"/>
      <c r="SG1054" s="32"/>
      <c r="SH1054" s="32"/>
      <c r="SI1054" s="32"/>
      <c r="SJ1054" s="32"/>
      <c r="SK1054" s="32"/>
      <c r="SL1054" s="32"/>
      <c r="SM1054" s="32"/>
      <c r="SN1054" s="32"/>
      <c r="SO1054" s="32"/>
      <c r="SP1054" s="32"/>
      <c r="SQ1054" s="32"/>
      <c r="SR1054" s="32"/>
      <c r="SS1054" s="32"/>
      <c r="ST1054" s="32"/>
      <c r="SU1054" s="32"/>
      <c r="SV1054" s="32"/>
      <c r="SW1054" s="32"/>
      <c r="SX1054" s="32"/>
      <c r="SY1054" s="32"/>
      <c r="SZ1054" s="32"/>
      <c r="TA1054" s="32"/>
      <c r="TB1054" s="32"/>
      <c r="TC1054" s="32"/>
      <c r="TD1054" s="32"/>
      <c r="TE1054" s="32"/>
      <c r="TF1054" s="32"/>
      <c r="TG1054" s="32"/>
      <c r="TH1054" s="32"/>
      <c r="TI1054" s="32"/>
      <c r="TJ1054" s="32"/>
      <c r="TK1054" s="32"/>
      <c r="TL1054" s="32"/>
      <c r="TM1054" s="32"/>
      <c r="TN1054" s="32"/>
      <c r="TO1054" s="32"/>
      <c r="TP1054" s="32"/>
      <c r="TQ1054" s="32"/>
      <c r="TR1054" s="32"/>
      <c r="TS1054" s="32"/>
      <c r="TT1054" s="32"/>
      <c r="TU1054" s="32"/>
      <c r="TV1054" s="32"/>
      <c r="TW1054" s="32"/>
      <c r="TX1054" s="32"/>
      <c r="TY1054" s="32"/>
      <c r="TZ1054" s="32"/>
      <c r="UA1054" s="32"/>
      <c r="UB1054" s="32"/>
      <c r="UC1054" s="32"/>
      <c r="UD1054" s="32"/>
      <c r="UE1054" s="32"/>
      <c r="UF1054" s="32"/>
      <c r="UG1054" s="32"/>
      <c r="UH1054" s="32"/>
      <c r="UI1054" s="32"/>
      <c r="UJ1054" s="32"/>
      <c r="UK1054" s="32"/>
      <c r="UL1054" s="32"/>
      <c r="UM1054" s="32"/>
      <c r="UN1054" s="32"/>
      <c r="UO1054" s="32"/>
      <c r="UP1054" s="32"/>
      <c r="UQ1054" s="32"/>
      <c r="UR1054" s="32"/>
      <c r="US1054" s="32"/>
      <c r="UT1054" s="32"/>
      <c r="UU1054" s="32"/>
      <c r="UV1054" s="32"/>
      <c r="UW1054" s="32"/>
      <c r="UX1054" s="32"/>
      <c r="UY1054" s="32"/>
      <c r="UZ1054" s="32"/>
      <c r="VA1054" s="32"/>
      <c r="VB1054" s="32"/>
      <c r="VC1054" s="32"/>
      <c r="VD1054" s="32"/>
      <c r="VE1054" s="32"/>
      <c r="VF1054" s="32"/>
      <c r="VG1054" s="32"/>
      <c r="VH1054" s="32"/>
      <c r="VI1054" s="32"/>
      <c r="VJ1054" s="32"/>
      <c r="VK1054" s="32"/>
      <c r="VL1054" s="32"/>
      <c r="VM1054" s="32"/>
      <c r="VN1054" s="32"/>
      <c r="VO1054" s="32"/>
      <c r="VP1054" s="32"/>
      <c r="VQ1054" s="32"/>
      <c r="VR1054" s="32"/>
      <c r="VS1054" s="32"/>
      <c r="VT1054" s="32"/>
      <c r="VU1054" s="32"/>
      <c r="VV1054" s="32"/>
      <c r="VW1054" s="32"/>
      <c r="VX1054" s="32"/>
      <c r="VY1054" s="32"/>
      <c r="VZ1054" s="32"/>
      <c r="WA1054" s="32"/>
      <c r="WB1054" s="32"/>
      <c r="WC1054" s="32"/>
      <c r="WD1054" s="32"/>
      <c r="WE1054" s="32"/>
      <c r="WF1054" s="32"/>
      <c r="WG1054" s="32"/>
      <c r="WH1054" s="32"/>
      <c r="WI1054" s="32"/>
      <c r="WJ1054" s="32"/>
      <c r="WK1054" s="32"/>
      <c r="WL1054" s="32"/>
    </row>
    <row r="1055" spans="1:610" s="430" customFormat="1" ht="23.25" customHeight="1">
      <c r="A1055" s="1190"/>
      <c r="B1055" s="1185" t="s">
        <v>150</v>
      </c>
      <c r="C1055" s="1117"/>
      <c r="D1055" s="1117"/>
      <c r="E1055" s="1117"/>
      <c r="F1055" s="1117"/>
      <c r="G1055" s="1118"/>
      <c r="H1055" s="1116" t="s">
        <v>151</v>
      </c>
      <c r="I1055" s="1117"/>
      <c r="J1055" s="1117"/>
      <c r="K1055" s="1117"/>
      <c r="L1055" s="1119"/>
      <c r="M1055" s="1168"/>
      <c r="N1055" s="32"/>
      <c r="O1055" s="32"/>
      <c r="P1055" s="32"/>
      <c r="Q1055" s="32"/>
      <c r="R1055" s="32"/>
      <c r="S1055" s="32"/>
      <c r="T1055" s="32"/>
      <c r="U1055" s="32"/>
      <c r="V1055" s="32"/>
      <c r="W1055" s="32"/>
      <c r="X1055" s="32"/>
      <c r="Y1055" s="32"/>
      <c r="Z1055" s="32"/>
      <c r="AA1055" s="32"/>
      <c r="AB1055" s="32"/>
      <c r="AC1055" s="32"/>
      <c r="AD1055" s="32"/>
      <c r="AE1055" s="32"/>
      <c r="AF1055" s="32"/>
      <c r="AG1055" s="32"/>
      <c r="AH1055" s="32"/>
      <c r="AI1055" s="32"/>
      <c r="AJ1055" s="32"/>
      <c r="AK1055" s="32"/>
      <c r="AL1055" s="32"/>
      <c r="AM1055" s="32"/>
      <c r="AN1055" s="32"/>
      <c r="AO1055" s="32"/>
      <c r="AP1055" s="32"/>
      <c r="AQ1055" s="32"/>
      <c r="AR1055" s="32"/>
      <c r="AS1055" s="32"/>
      <c r="AT1055" s="32"/>
      <c r="AU1055" s="32"/>
      <c r="AV1055" s="32"/>
      <c r="AW1055" s="32"/>
      <c r="AX1055" s="32"/>
      <c r="AY1055" s="32"/>
      <c r="AZ1055" s="32"/>
      <c r="BA1055" s="32"/>
      <c r="BB1055" s="32"/>
      <c r="BC1055" s="32"/>
      <c r="BD1055" s="32"/>
      <c r="BE1055" s="32"/>
      <c r="BF1055" s="32"/>
      <c r="BG1055" s="32"/>
      <c r="BH1055" s="32"/>
      <c r="BI1055" s="32"/>
      <c r="BJ1055" s="32"/>
      <c r="BK1055" s="32"/>
      <c r="BL1055" s="32"/>
      <c r="BM1055" s="32"/>
      <c r="BN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c r="CT1055" s="32"/>
      <c r="CU1055" s="32"/>
      <c r="CV1055" s="32"/>
      <c r="CW1055" s="32"/>
      <c r="CX1055" s="32"/>
      <c r="CY1055" s="32"/>
      <c r="CZ1055" s="32"/>
      <c r="DA1055" s="32"/>
      <c r="DB1055" s="32"/>
      <c r="DC1055" s="32"/>
      <c r="DD1055" s="32"/>
      <c r="DE1055" s="32"/>
      <c r="DF1055" s="32"/>
      <c r="DG1055" s="32"/>
      <c r="DH1055" s="32"/>
      <c r="DI1055" s="32"/>
      <c r="DJ1055" s="32"/>
      <c r="DK1055" s="32"/>
      <c r="DL1055" s="32"/>
      <c r="DM1055" s="32"/>
      <c r="DN1055" s="32"/>
      <c r="DO1055" s="32"/>
      <c r="DP1055" s="32"/>
      <c r="DQ1055" s="32"/>
      <c r="DR1055" s="32"/>
      <c r="DS1055" s="32"/>
      <c r="DT1055" s="32"/>
      <c r="DU1055" s="32"/>
      <c r="DV1055" s="32"/>
      <c r="DW1055" s="32"/>
      <c r="DX1055" s="32"/>
      <c r="DY1055" s="32"/>
      <c r="DZ1055" s="32"/>
      <c r="EA1055" s="32"/>
      <c r="EB1055" s="32"/>
      <c r="EC1055" s="32"/>
      <c r="ED1055" s="32"/>
      <c r="EE1055" s="32"/>
      <c r="EF1055" s="32"/>
      <c r="EG1055" s="32"/>
      <c r="EH1055" s="32"/>
      <c r="EI1055" s="32"/>
      <c r="EJ1055" s="32"/>
      <c r="EK1055" s="32"/>
      <c r="EL1055" s="32"/>
      <c r="EM1055" s="32"/>
      <c r="EN1055" s="32"/>
      <c r="EO1055" s="32"/>
      <c r="EP1055" s="32"/>
      <c r="EQ1055" s="32"/>
      <c r="ER1055" s="32"/>
      <c r="ES1055" s="32"/>
      <c r="ET1055" s="32"/>
      <c r="EU1055" s="32"/>
      <c r="EV1055" s="32"/>
      <c r="EW1055" s="32"/>
      <c r="EX1055" s="32"/>
      <c r="EY1055" s="32"/>
      <c r="EZ1055" s="32"/>
      <c r="FA1055" s="32"/>
      <c r="FB1055" s="32"/>
      <c r="FC1055" s="32"/>
      <c r="FD1055" s="32"/>
      <c r="FE1055" s="32"/>
      <c r="FF1055" s="32"/>
      <c r="FG1055" s="32"/>
      <c r="FH1055" s="32"/>
      <c r="FI1055" s="32"/>
      <c r="FJ1055" s="32"/>
      <c r="FK1055" s="32"/>
      <c r="FL1055" s="32"/>
      <c r="FM1055" s="32"/>
      <c r="FN1055" s="32"/>
      <c r="FO1055" s="32"/>
      <c r="FP1055" s="32"/>
      <c r="FQ1055" s="32"/>
      <c r="FR1055" s="32"/>
      <c r="FS1055" s="32"/>
      <c r="FT1055" s="32"/>
      <c r="FU1055" s="32"/>
      <c r="FV1055" s="32"/>
      <c r="FW1055" s="32"/>
      <c r="FX1055" s="32"/>
      <c r="FY1055" s="32"/>
      <c r="FZ1055" s="32"/>
      <c r="GA1055" s="32"/>
      <c r="GB1055" s="32"/>
      <c r="GC1055" s="32"/>
      <c r="GD1055" s="32"/>
      <c r="GE1055" s="32"/>
      <c r="GF1055" s="32"/>
      <c r="GG1055" s="32"/>
      <c r="GH1055" s="32"/>
      <c r="GI1055" s="32"/>
      <c r="GJ1055" s="32"/>
      <c r="GK1055" s="32"/>
      <c r="GL1055" s="32"/>
      <c r="GM1055" s="32"/>
      <c r="GN1055" s="32"/>
      <c r="GO1055" s="32"/>
      <c r="GP1055" s="32"/>
      <c r="GQ1055" s="32"/>
      <c r="GR1055" s="32"/>
      <c r="GS1055" s="32"/>
      <c r="GT1055" s="32"/>
      <c r="GU1055" s="32"/>
      <c r="GV1055" s="32"/>
      <c r="GW1055" s="32"/>
      <c r="GX1055" s="32"/>
      <c r="GY1055" s="32"/>
      <c r="GZ1055" s="32"/>
      <c r="HA1055" s="32"/>
      <c r="HB1055" s="32"/>
      <c r="HC1055" s="32"/>
      <c r="HD1055" s="32"/>
      <c r="HE1055" s="32"/>
      <c r="HF1055" s="32"/>
      <c r="HG1055" s="32"/>
      <c r="HH1055" s="32"/>
      <c r="HI1055" s="32"/>
      <c r="HJ1055" s="32"/>
      <c r="HK1055" s="32"/>
      <c r="HL1055" s="32"/>
      <c r="HM1055" s="32"/>
      <c r="HN1055" s="32"/>
      <c r="HO1055" s="32"/>
      <c r="HP1055" s="32"/>
      <c r="HQ1055" s="32"/>
      <c r="HR1055" s="32"/>
      <c r="HS1055" s="32"/>
      <c r="HT1055" s="32"/>
      <c r="HU1055" s="32"/>
      <c r="HV1055" s="32"/>
      <c r="HW1055" s="32"/>
      <c r="HX1055" s="32"/>
      <c r="HY1055" s="32"/>
      <c r="HZ1055" s="32"/>
      <c r="IA1055" s="32"/>
      <c r="IB1055" s="32"/>
      <c r="IC1055" s="32"/>
      <c r="ID1055" s="32"/>
      <c r="IE1055" s="32"/>
      <c r="IF1055" s="32"/>
      <c r="IG1055" s="32"/>
      <c r="IH1055" s="32"/>
      <c r="II1055" s="32"/>
      <c r="IJ1055" s="32"/>
      <c r="IK1055" s="32"/>
      <c r="IL1055" s="32"/>
      <c r="IM1055" s="32"/>
      <c r="IN1055" s="32"/>
      <c r="IO1055" s="32"/>
      <c r="IP1055" s="32"/>
      <c r="IQ1055" s="32"/>
      <c r="IR1055" s="32"/>
      <c r="IS1055" s="32"/>
      <c r="IT1055" s="32"/>
      <c r="IU1055" s="32"/>
      <c r="IV1055" s="32"/>
      <c r="IW1055" s="32"/>
      <c r="IX1055" s="32"/>
      <c r="IY1055" s="32"/>
      <c r="IZ1055" s="32"/>
      <c r="JA1055" s="32"/>
      <c r="JB1055" s="32"/>
      <c r="JC1055" s="32"/>
      <c r="JD1055" s="32"/>
      <c r="JE1055" s="32"/>
      <c r="JF1055" s="32"/>
      <c r="JG1055" s="32"/>
      <c r="JH1055" s="32"/>
      <c r="JI1055" s="32"/>
      <c r="JJ1055" s="32"/>
      <c r="JK1055" s="32"/>
      <c r="JL1055" s="32"/>
      <c r="JM1055" s="32"/>
      <c r="JN1055" s="32"/>
      <c r="JO1055" s="32"/>
      <c r="JP1055" s="32"/>
      <c r="JQ1055" s="32"/>
      <c r="JR1055" s="32"/>
      <c r="JS1055" s="32"/>
      <c r="JT1055" s="32"/>
      <c r="JU1055" s="32"/>
      <c r="JV1055" s="32"/>
      <c r="JW1055" s="32"/>
      <c r="JX1055" s="32"/>
      <c r="JY1055" s="32"/>
      <c r="JZ1055" s="32"/>
      <c r="KA1055" s="32"/>
      <c r="KB1055" s="32"/>
      <c r="KC1055" s="32"/>
      <c r="KD1055" s="32"/>
      <c r="KE1055" s="32"/>
      <c r="KF1055" s="32"/>
      <c r="KG1055" s="32"/>
      <c r="KH1055" s="32"/>
      <c r="KI1055" s="32"/>
      <c r="KJ1055" s="32"/>
      <c r="KK1055" s="32"/>
      <c r="KL1055" s="32"/>
      <c r="KM1055" s="32"/>
      <c r="KN1055" s="32"/>
      <c r="KO1055" s="32"/>
      <c r="KP1055" s="32"/>
      <c r="KQ1055" s="32"/>
      <c r="KR1055" s="32"/>
      <c r="KS1055" s="32"/>
      <c r="KT1055" s="32"/>
      <c r="KU1055" s="32"/>
      <c r="KV1055" s="32"/>
      <c r="KW1055" s="32"/>
      <c r="KX1055" s="32"/>
      <c r="KY1055" s="32"/>
      <c r="KZ1055" s="32"/>
      <c r="LA1055" s="32"/>
      <c r="LB1055" s="32"/>
      <c r="LC1055" s="32"/>
      <c r="LD1055" s="32"/>
      <c r="LE1055" s="32"/>
      <c r="LF1055" s="32"/>
      <c r="LG1055" s="32"/>
      <c r="LH1055" s="32"/>
      <c r="LI1055" s="32"/>
      <c r="LJ1055" s="32"/>
      <c r="LK1055" s="32"/>
      <c r="LL1055" s="32"/>
      <c r="LM1055" s="32"/>
      <c r="LN1055" s="32"/>
      <c r="LO1055" s="32"/>
      <c r="LP1055" s="32"/>
      <c r="LQ1055" s="32"/>
      <c r="LR1055" s="32"/>
      <c r="LS1055" s="32"/>
      <c r="LT1055" s="32"/>
      <c r="LU1055" s="32"/>
      <c r="LV1055" s="32"/>
      <c r="LW1055" s="32"/>
      <c r="LX1055" s="32"/>
      <c r="LY1055" s="32"/>
      <c r="LZ1055" s="32"/>
      <c r="MA1055" s="32"/>
      <c r="MB1055" s="32"/>
      <c r="MC1055" s="32"/>
      <c r="MD1055" s="32"/>
      <c r="ME1055" s="32"/>
      <c r="MF1055" s="32"/>
      <c r="MG1055" s="32"/>
      <c r="MH1055" s="32"/>
      <c r="MI1055" s="32"/>
      <c r="MJ1055" s="32"/>
      <c r="MK1055" s="32"/>
      <c r="ML1055" s="32"/>
      <c r="MM1055" s="32"/>
      <c r="MN1055" s="32"/>
      <c r="MO1055" s="32"/>
      <c r="MP1055" s="32"/>
      <c r="MQ1055" s="32"/>
      <c r="MR1055" s="32"/>
      <c r="MS1055" s="32"/>
      <c r="MT1055" s="32"/>
      <c r="MU1055" s="32"/>
      <c r="MV1055" s="32"/>
      <c r="MW1055" s="32"/>
      <c r="MX1055" s="32"/>
      <c r="MY1055" s="32"/>
      <c r="MZ1055" s="32"/>
      <c r="NA1055" s="32"/>
      <c r="NB1055" s="32"/>
      <c r="NC1055" s="32"/>
      <c r="ND1055" s="32"/>
      <c r="NE1055" s="32"/>
      <c r="NF1055" s="32"/>
      <c r="NG1055" s="32"/>
      <c r="NH1055" s="32"/>
      <c r="NI1055" s="32"/>
      <c r="NJ1055" s="32"/>
      <c r="NK1055" s="32"/>
      <c r="NL1055" s="32"/>
      <c r="NM1055" s="32"/>
      <c r="NN1055" s="32"/>
      <c r="NO1055" s="32"/>
      <c r="NP1055" s="32"/>
      <c r="NQ1055" s="32"/>
      <c r="NR1055" s="32"/>
      <c r="NS1055" s="32"/>
      <c r="NT1055" s="32"/>
      <c r="NU1055" s="32"/>
      <c r="NV1055" s="32"/>
      <c r="NW1055" s="32"/>
      <c r="NX1055" s="32"/>
      <c r="NY1055" s="32"/>
      <c r="NZ1055" s="32"/>
      <c r="OA1055" s="32"/>
      <c r="OB1055" s="32"/>
      <c r="OC1055" s="32"/>
      <c r="OD1055" s="32"/>
      <c r="OE1055" s="32"/>
      <c r="OF1055" s="32"/>
      <c r="OG1055" s="32"/>
      <c r="OH1055" s="32"/>
      <c r="OI1055" s="32"/>
      <c r="OJ1055" s="32"/>
      <c r="OK1055" s="32"/>
      <c r="OL1055" s="32"/>
      <c r="OM1055" s="32"/>
      <c r="ON1055" s="32"/>
      <c r="OO1055" s="32"/>
      <c r="OP1055" s="32"/>
      <c r="OQ1055" s="32"/>
      <c r="OR1055" s="32"/>
      <c r="OS1055" s="32"/>
      <c r="OT1055" s="32"/>
      <c r="OU1055" s="32"/>
      <c r="OV1055" s="32"/>
      <c r="OW1055" s="32"/>
      <c r="OX1055" s="32"/>
      <c r="OY1055" s="32"/>
      <c r="OZ1055" s="32"/>
      <c r="PA1055" s="32"/>
      <c r="PB1055" s="32"/>
      <c r="PC1055" s="32"/>
      <c r="PD1055" s="32"/>
      <c r="PE1055" s="32"/>
      <c r="PF1055" s="32"/>
      <c r="PG1055" s="32"/>
      <c r="PH1055" s="32"/>
      <c r="PI1055" s="32"/>
      <c r="PJ1055" s="32"/>
      <c r="PK1055" s="32"/>
      <c r="PL1055" s="32"/>
      <c r="PM1055" s="32"/>
      <c r="PN1055" s="32"/>
      <c r="PO1055" s="32"/>
      <c r="PP1055" s="32"/>
      <c r="PQ1055" s="32"/>
      <c r="PR1055" s="32"/>
      <c r="PS1055" s="32"/>
      <c r="PT1055" s="32"/>
      <c r="PU1055" s="32"/>
      <c r="PV1055" s="32"/>
      <c r="PW1055" s="32"/>
      <c r="PX1055" s="32"/>
      <c r="PY1055" s="32"/>
      <c r="PZ1055" s="32"/>
      <c r="QA1055" s="32"/>
      <c r="QB1055" s="32"/>
      <c r="QC1055" s="32"/>
      <c r="QD1055" s="32"/>
      <c r="QE1055" s="32"/>
      <c r="QF1055" s="32"/>
      <c r="QG1055" s="32"/>
      <c r="QH1055" s="32"/>
      <c r="QI1055" s="32"/>
      <c r="QJ1055" s="32"/>
      <c r="QK1055" s="32"/>
      <c r="QL1055" s="32"/>
      <c r="QM1055" s="32"/>
      <c r="QN1055" s="32"/>
      <c r="QO1055" s="32"/>
      <c r="QP1055" s="32"/>
      <c r="QQ1055" s="32"/>
      <c r="QR1055" s="32"/>
      <c r="QS1055" s="32"/>
      <c r="QT1055" s="32"/>
      <c r="QU1055" s="32"/>
      <c r="QV1055" s="32"/>
      <c r="QW1055" s="32"/>
      <c r="QX1055" s="32"/>
      <c r="QY1055" s="32"/>
      <c r="QZ1055" s="32"/>
      <c r="RA1055" s="32"/>
      <c r="RB1055" s="32"/>
      <c r="RC1055" s="32"/>
      <c r="RD1055" s="32"/>
      <c r="RE1055" s="32"/>
      <c r="RF1055" s="32"/>
      <c r="RG1055" s="32"/>
      <c r="RH1055" s="32"/>
      <c r="RI1055" s="32"/>
      <c r="RJ1055" s="32"/>
      <c r="RK1055" s="32"/>
      <c r="RL1055" s="32"/>
      <c r="RM1055" s="32"/>
      <c r="RN1055" s="32"/>
      <c r="RO1055" s="32"/>
      <c r="RP1055" s="32"/>
      <c r="RQ1055" s="32"/>
      <c r="RR1055" s="32"/>
      <c r="RS1055" s="32"/>
      <c r="RT1055" s="32"/>
      <c r="RU1055" s="32"/>
      <c r="RV1055" s="32"/>
      <c r="RW1055" s="32"/>
      <c r="RX1055" s="32"/>
      <c r="RY1055" s="32"/>
      <c r="RZ1055" s="32"/>
      <c r="SA1055" s="32"/>
      <c r="SB1055" s="32"/>
      <c r="SC1055" s="32"/>
      <c r="SD1055" s="32"/>
      <c r="SE1055" s="32"/>
      <c r="SF1055" s="32"/>
      <c r="SG1055" s="32"/>
      <c r="SH1055" s="32"/>
      <c r="SI1055" s="32"/>
      <c r="SJ1055" s="32"/>
      <c r="SK1055" s="32"/>
      <c r="SL1055" s="32"/>
      <c r="SM1055" s="32"/>
      <c r="SN1055" s="32"/>
      <c r="SO1055" s="32"/>
      <c r="SP1055" s="32"/>
      <c r="SQ1055" s="32"/>
      <c r="SR1055" s="32"/>
      <c r="SS1055" s="32"/>
      <c r="ST1055" s="32"/>
      <c r="SU1055" s="32"/>
      <c r="SV1055" s="32"/>
      <c r="SW1055" s="32"/>
      <c r="SX1055" s="32"/>
      <c r="SY1055" s="32"/>
      <c r="SZ1055" s="32"/>
      <c r="TA1055" s="32"/>
      <c r="TB1055" s="32"/>
      <c r="TC1055" s="32"/>
      <c r="TD1055" s="32"/>
      <c r="TE1055" s="32"/>
      <c r="TF1055" s="32"/>
      <c r="TG1055" s="32"/>
      <c r="TH1055" s="32"/>
      <c r="TI1055" s="32"/>
      <c r="TJ1055" s="32"/>
      <c r="TK1055" s="32"/>
      <c r="TL1055" s="32"/>
      <c r="TM1055" s="32"/>
      <c r="TN1055" s="32"/>
      <c r="TO1055" s="32"/>
      <c r="TP1055" s="32"/>
      <c r="TQ1055" s="32"/>
      <c r="TR1055" s="32"/>
      <c r="TS1055" s="32"/>
      <c r="TT1055" s="32"/>
      <c r="TU1055" s="32"/>
      <c r="TV1055" s="32"/>
      <c r="TW1055" s="32"/>
      <c r="TX1055" s="32"/>
      <c r="TY1055" s="32"/>
      <c r="TZ1055" s="32"/>
      <c r="UA1055" s="32"/>
      <c r="UB1055" s="32"/>
      <c r="UC1055" s="32"/>
      <c r="UD1055" s="32"/>
      <c r="UE1055" s="32"/>
      <c r="UF1055" s="32"/>
      <c r="UG1055" s="32"/>
      <c r="UH1055" s="32"/>
      <c r="UI1055" s="32"/>
      <c r="UJ1055" s="32"/>
      <c r="UK1055" s="32"/>
      <c r="UL1055" s="32"/>
      <c r="UM1055" s="32"/>
      <c r="UN1055" s="32"/>
      <c r="UO1055" s="32"/>
      <c r="UP1055" s="32"/>
      <c r="UQ1055" s="32"/>
      <c r="UR1055" s="32"/>
      <c r="US1055" s="32"/>
      <c r="UT1055" s="32"/>
      <c r="UU1055" s="32"/>
      <c r="UV1055" s="32"/>
      <c r="UW1055" s="32"/>
      <c r="UX1055" s="32"/>
      <c r="UY1055" s="32"/>
      <c r="UZ1055" s="32"/>
      <c r="VA1055" s="32"/>
      <c r="VB1055" s="32"/>
      <c r="VC1055" s="32"/>
      <c r="VD1055" s="32"/>
      <c r="VE1055" s="32"/>
      <c r="VF1055" s="32"/>
      <c r="VG1055" s="32"/>
      <c r="VH1055" s="32"/>
      <c r="VI1055" s="32"/>
      <c r="VJ1055" s="32"/>
      <c r="VK1055" s="32"/>
      <c r="VL1055" s="32"/>
      <c r="VM1055" s="32"/>
      <c r="VN1055" s="32"/>
      <c r="VO1055" s="32"/>
      <c r="VP1055" s="32"/>
      <c r="VQ1055" s="32"/>
      <c r="VR1055" s="32"/>
      <c r="VS1055" s="32"/>
      <c r="VT1055" s="32"/>
      <c r="VU1055" s="32"/>
      <c r="VV1055" s="32"/>
      <c r="VW1055" s="32"/>
      <c r="VX1055" s="32"/>
      <c r="VY1055" s="32"/>
      <c r="VZ1055" s="32"/>
      <c r="WA1055" s="32"/>
      <c r="WB1055" s="32"/>
      <c r="WC1055" s="32"/>
      <c r="WD1055" s="32"/>
      <c r="WE1055" s="32"/>
      <c r="WF1055" s="32"/>
      <c r="WG1055" s="32"/>
      <c r="WH1055" s="32"/>
      <c r="WI1055" s="32"/>
      <c r="WJ1055" s="32"/>
      <c r="WK1055" s="32"/>
      <c r="WL1055" s="32"/>
    </row>
    <row r="1056" spans="1:610" s="430" customFormat="1" ht="23.25" customHeight="1">
      <c r="A1056" s="1190"/>
      <c r="B1056" s="1192" t="s">
        <v>154</v>
      </c>
      <c r="C1056" s="1174"/>
      <c r="D1056" s="1174"/>
      <c r="E1056" s="1174"/>
      <c r="F1056" s="1174"/>
      <c r="G1056" s="1175"/>
      <c r="H1056" s="1094" t="s">
        <v>1858</v>
      </c>
      <c r="I1056" s="1095"/>
      <c r="J1056" s="1095"/>
      <c r="K1056" s="1095"/>
      <c r="L1056" s="1105"/>
      <c r="M1056" s="1168"/>
      <c r="N1056" s="32"/>
      <c r="O1056" s="32"/>
      <c r="P1056" s="32"/>
      <c r="Q1056" s="32"/>
      <c r="R1056" s="32"/>
      <c r="S1056" s="32"/>
      <c r="T1056" s="32"/>
      <c r="U1056" s="32"/>
      <c r="V1056" s="32"/>
      <c r="W1056" s="32"/>
      <c r="X1056" s="32"/>
      <c r="Y1056" s="32"/>
      <c r="Z1056" s="32"/>
      <c r="AA1056" s="32"/>
      <c r="AB1056" s="32"/>
      <c r="AC1056" s="32"/>
      <c r="AD1056" s="32"/>
      <c r="AE1056" s="32"/>
      <c r="AF1056" s="32"/>
      <c r="AG1056" s="32"/>
      <c r="AH1056" s="32"/>
      <c r="AI1056" s="32"/>
      <c r="AJ1056" s="32"/>
      <c r="AK1056" s="32"/>
      <c r="AL1056" s="32"/>
      <c r="AM1056" s="32"/>
      <c r="AN1056" s="32"/>
      <c r="AO1056" s="32"/>
      <c r="AP1056" s="32"/>
      <c r="AQ1056" s="32"/>
      <c r="AR1056" s="32"/>
      <c r="AS1056" s="32"/>
      <c r="AT1056" s="32"/>
      <c r="AU1056" s="32"/>
      <c r="AV1056" s="32"/>
      <c r="AW1056" s="32"/>
      <c r="AX1056" s="32"/>
      <c r="AY1056" s="32"/>
      <c r="AZ1056" s="32"/>
      <c r="BA1056" s="32"/>
      <c r="BB1056" s="32"/>
      <c r="BC1056" s="32"/>
      <c r="BD1056" s="32"/>
      <c r="BE1056" s="32"/>
      <c r="BF1056" s="32"/>
      <c r="BG1056" s="32"/>
      <c r="BH1056" s="32"/>
      <c r="BI1056" s="32"/>
      <c r="BJ1056" s="32"/>
      <c r="BK1056" s="32"/>
      <c r="BL1056" s="32"/>
      <c r="BM1056" s="32"/>
      <c r="BN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c r="CT1056" s="32"/>
      <c r="CU1056" s="32"/>
      <c r="CV1056" s="32"/>
      <c r="CW1056" s="32"/>
      <c r="CX1056" s="32"/>
      <c r="CY1056" s="32"/>
      <c r="CZ1056" s="32"/>
      <c r="DA1056" s="32"/>
      <c r="DB1056" s="32"/>
      <c r="DC1056" s="32"/>
      <c r="DD1056" s="32"/>
      <c r="DE1056" s="32"/>
      <c r="DF1056" s="32"/>
      <c r="DG1056" s="32"/>
      <c r="DH1056" s="32"/>
      <c r="DI1056" s="32"/>
      <c r="DJ1056" s="32"/>
      <c r="DK1056" s="32"/>
      <c r="DL1056" s="32"/>
      <c r="DM1056" s="32"/>
      <c r="DN1056" s="32"/>
      <c r="DO1056" s="32"/>
      <c r="DP1056" s="32"/>
      <c r="DQ1056" s="32"/>
      <c r="DR1056" s="32"/>
      <c r="DS1056" s="32"/>
      <c r="DT1056" s="32"/>
      <c r="DU1056" s="32"/>
      <c r="DV1056" s="32"/>
      <c r="DW1056" s="32"/>
      <c r="DX1056" s="32"/>
      <c r="DY1056" s="32"/>
      <c r="DZ1056" s="32"/>
      <c r="EA1056" s="32"/>
      <c r="EB1056" s="32"/>
      <c r="EC1056" s="32"/>
      <c r="ED1056" s="32"/>
      <c r="EE1056" s="32"/>
      <c r="EF1056" s="32"/>
      <c r="EG1056" s="32"/>
      <c r="EH1056" s="32"/>
      <c r="EI1056" s="32"/>
      <c r="EJ1056" s="32"/>
      <c r="EK1056" s="32"/>
      <c r="EL1056" s="32"/>
      <c r="EM1056" s="32"/>
      <c r="EN1056" s="32"/>
      <c r="EO1056" s="32"/>
      <c r="EP1056" s="32"/>
      <c r="EQ1056" s="32"/>
      <c r="ER1056" s="32"/>
      <c r="ES1056" s="32"/>
      <c r="ET1056" s="32"/>
      <c r="EU1056" s="32"/>
      <c r="EV1056" s="32"/>
      <c r="EW1056" s="32"/>
      <c r="EX1056" s="32"/>
      <c r="EY1056" s="32"/>
      <c r="EZ1056" s="32"/>
      <c r="FA1056" s="32"/>
      <c r="FB1056" s="32"/>
      <c r="FC1056" s="32"/>
      <c r="FD1056" s="32"/>
      <c r="FE1056" s="32"/>
      <c r="FF1056" s="32"/>
      <c r="FG1056" s="32"/>
      <c r="FH1056" s="32"/>
      <c r="FI1056" s="32"/>
      <c r="FJ1056" s="32"/>
      <c r="FK1056" s="32"/>
      <c r="FL1056" s="32"/>
      <c r="FM1056" s="32"/>
      <c r="FN1056" s="32"/>
      <c r="FO1056" s="32"/>
      <c r="FP1056" s="32"/>
      <c r="FQ1056" s="32"/>
      <c r="FR1056" s="32"/>
      <c r="FS1056" s="32"/>
      <c r="FT1056" s="32"/>
      <c r="FU1056" s="32"/>
      <c r="FV1056" s="32"/>
      <c r="FW1056" s="32"/>
      <c r="FX1056" s="32"/>
      <c r="FY1056" s="32"/>
      <c r="FZ1056" s="32"/>
      <c r="GA1056" s="32"/>
      <c r="GB1056" s="32"/>
      <c r="GC1056" s="32"/>
      <c r="GD1056" s="32"/>
      <c r="GE1056" s="32"/>
      <c r="GF1056" s="32"/>
      <c r="GG1056" s="32"/>
      <c r="GH1056" s="32"/>
      <c r="GI1056" s="32"/>
      <c r="GJ1056" s="32"/>
      <c r="GK1056" s="32"/>
      <c r="GL1056" s="32"/>
      <c r="GM1056" s="32"/>
      <c r="GN1056" s="32"/>
      <c r="GO1056" s="32"/>
      <c r="GP1056" s="32"/>
      <c r="GQ1056" s="32"/>
      <c r="GR1056" s="32"/>
      <c r="GS1056" s="32"/>
      <c r="GT1056" s="32"/>
      <c r="GU1056" s="32"/>
      <c r="GV1056" s="32"/>
      <c r="GW1056" s="32"/>
      <c r="GX1056" s="32"/>
      <c r="GY1056" s="32"/>
      <c r="GZ1056" s="32"/>
      <c r="HA1056" s="32"/>
      <c r="HB1056" s="32"/>
      <c r="HC1056" s="32"/>
      <c r="HD1056" s="32"/>
      <c r="HE1056" s="32"/>
      <c r="HF1056" s="32"/>
      <c r="HG1056" s="32"/>
      <c r="HH1056" s="32"/>
      <c r="HI1056" s="32"/>
      <c r="HJ1056" s="32"/>
      <c r="HK1056" s="32"/>
      <c r="HL1056" s="32"/>
      <c r="HM1056" s="32"/>
      <c r="HN1056" s="32"/>
      <c r="HO1056" s="32"/>
      <c r="HP1056" s="32"/>
      <c r="HQ1056" s="32"/>
      <c r="HR1056" s="32"/>
      <c r="HS1056" s="32"/>
      <c r="HT1056" s="32"/>
      <c r="HU1056" s="32"/>
      <c r="HV1056" s="32"/>
      <c r="HW1056" s="32"/>
      <c r="HX1056" s="32"/>
      <c r="HY1056" s="32"/>
      <c r="HZ1056" s="32"/>
      <c r="IA1056" s="32"/>
      <c r="IB1056" s="32"/>
      <c r="IC1056" s="32"/>
      <c r="ID1056" s="32"/>
      <c r="IE1056" s="32"/>
      <c r="IF1056" s="32"/>
      <c r="IG1056" s="32"/>
      <c r="IH1056" s="32"/>
      <c r="II1056" s="32"/>
      <c r="IJ1056" s="32"/>
      <c r="IK1056" s="32"/>
      <c r="IL1056" s="32"/>
      <c r="IM1056" s="32"/>
      <c r="IN1056" s="32"/>
      <c r="IO1056" s="32"/>
      <c r="IP1056" s="32"/>
      <c r="IQ1056" s="32"/>
      <c r="IR1056" s="32"/>
      <c r="IS1056" s="32"/>
      <c r="IT1056" s="32"/>
      <c r="IU1056" s="32"/>
      <c r="IV1056" s="32"/>
      <c r="IW1056" s="32"/>
      <c r="IX1056" s="32"/>
      <c r="IY1056" s="32"/>
      <c r="IZ1056" s="32"/>
      <c r="JA1056" s="32"/>
      <c r="JB1056" s="32"/>
      <c r="JC1056" s="32"/>
      <c r="JD1056" s="32"/>
      <c r="JE1056" s="32"/>
      <c r="JF1056" s="32"/>
      <c r="JG1056" s="32"/>
      <c r="JH1056" s="32"/>
      <c r="JI1056" s="32"/>
      <c r="JJ1056" s="32"/>
      <c r="JK1056" s="32"/>
      <c r="JL1056" s="32"/>
      <c r="JM1056" s="32"/>
      <c r="JN1056" s="32"/>
      <c r="JO1056" s="32"/>
      <c r="JP1056" s="32"/>
      <c r="JQ1056" s="32"/>
      <c r="JR1056" s="32"/>
      <c r="JS1056" s="32"/>
      <c r="JT1056" s="32"/>
      <c r="JU1056" s="32"/>
      <c r="JV1056" s="32"/>
      <c r="JW1056" s="32"/>
      <c r="JX1056" s="32"/>
      <c r="JY1056" s="32"/>
      <c r="JZ1056" s="32"/>
      <c r="KA1056" s="32"/>
      <c r="KB1056" s="32"/>
      <c r="KC1056" s="32"/>
      <c r="KD1056" s="32"/>
      <c r="KE1056" s="32"/>
      <c r="KF1056" s="32"/>
      <c r="KG1056" s="32"/>
      <c r="KH1056" s="32"/>
      <c r="KI1056" s="32"/>
      <c r="KJ1056" s="32"/>
      <c r="KK1056" s="32"/>
      <c r="KL1056" s="32"/>
      <c r="KM1056" s="32"/>
      <c r="KN1056" s="32"/>
      <c r="KO1056" s="32"/>
      <c r="KP1056" s="32"/>
      <c r="KQ1056" s="32"/>
      <c r="KR1056" s="32"/>
      <c r="KS1056" s="32"/>
      <c r="KT1056" s="32"/>
      <c r="KU1056" s="32"/>
      <c r="KV1056" s="32"/>
      <c r="KW1056" s="32"/>
      <c r="KX1056" s="32"/>
      <c r="KY1056" s="32"/>
      <c r="KZ1056" s="32"/>
      <c r="LA1056" s="32"/>
      <c r="LB1056" s="32"/>
      <c r="LC1056" s="32"/>
      <c r="LD1056" s="32"/>
      <c r="LE1056" s="32"/>
      <c r="LF1056" s="32"/>
      <c r="LG1056" s="32"/>
      <c r="LH1056" s="32"/>
      <c r="LI1056" s="32"/>
      <c r="LJ1056" s="32"/>
      <c r="LK1056" s="32"/>
      <c r="LL1056" s="32"/>
      <c r="LM1056" s="32"/>
      <c r="LN1056" s="32"/>
      <c r="LO1056" s="32"/>
      <c r="LP1056" s="32"/>
      <c r="LQ1056" s="32"/>
      <c r="LR1056" s="32"/>
      <c r="LS1056" s="32"/>
      <c r="LT1056" s="32"/>
      <c r="LU1056" s="32"/>
      <c r="LV1056" s="32"/>
      <c r="LW1056" s="32"/>
      <c r="LX1056" s="32"/>
      <c r="LY1056" s="32"/>
      <c r="LZ1056" s="32"/>
      <c r="MA1056" s="32"/>
      <c r="MB1056" s="32"/>
      <c r="MC1056" s="32"/>
      <c r="MD1056" s="32"/>
      <c r="ME1056" s="32"/>
      <c r="MF1056" s="32"/>
      <c r="MG1056" s="32"/>
      <c r="MH1056" s="32"/>
      <c r="MI1056" s="32"/>
      <c r="MJ1056" s="32"/>
      <c r="MK1056" s="32"/>
      <c r="ML1056" s="32"/>
      <c r="MM1056" s="32"/>
      <c r="MN1056" s="32"/>
      <c r="MO1056" s="32"/>
      <c r="MP1056" s="32"/>
      <c r="MQ1056" s="32"/>
      <c r="MR1056" s="32"/>
      <c r="MS1056" s="32"/>
      <c r="MT1056" s="32"/>
      <c r="MU1056" s="32"/>
      <c r="MV1056" s="32"/>
      <c r="MW1056" s="32"/>
      <c r="MX1056" s="32"/>
      <c r="MY1056" s="32"/>
      <c r="MZ1056" s="32"/>
      <c r="NA1056" s="32"/>
      <c r="NB1056" s="32"/>
      <c r="NC1056" s="32"/>
      <c r="ND1056" s="32"/>
      <c r="NE1056" s="32"/>
      <c r="NF1056" s="32"/>
      <c r="NG1056" s="32"/>
      <c r="NH1056" s="32"/>
      <c r="NI1056" s="32"/>
      <c r="NJ1056" s="32"/>
      <c r="NK1056" s="32"/>
      <c r="NL1056" s="32"/>
      <c r="NM1056" s="32"/>
      <c r="NN1056" s="32"/>
      <c r="NO1056" s="32"/>
      <c r="NP1056" s="32"/>
      <c r="NQ1056" s="32"/>
      <c r="NR1056" s="32"/>
      <c r="NS1056" s="32"/>
      <c r="NT1056" s="32"/>
      <c r="NU1056" s="32"/>
      <c r="NV1056" s="32"/>
      <c r="NW1056" s="32"/>
      <c r="NX1056" s="32"/>
      <c r="NY1056" s="32"/>
      <c r="NZ1056" s="32"/>
      <c r="OA1056" s="32"/>
      <c r="OB1056" s="32"/>
      <c r="OC1056" s="32"/>
      <c r="OD1056" s="32"/>
      <c r="OE1056" s="32"/>
      <c r="OF1056" s="32"/>
      <c r="OG1056" s="32"/>
      <c r="OH1056" s="32"/>
      <c r="OI1056" s="32"/>
      <c r="OJ1056" s="32"/>
      <c r="OK1056" s="32"/>
      <c r="OL1056" s="32"/>
      <c r="OM1056" s="32"/>
      <c r="ON1056" s="32"/>
      <c r="OO1056" s="32"/>
      <c r="OP1056" s="32"/>
      <c r="OQ1056" s="32"/>
      <c r="OR1056" s="32"/>
      <c r="OS1056" s="32"/>
      <c r="OT1056" s="32"/>
      <c r="OU1056" s="32"/>
      <c r="OV1056" s="32"/>
      <c r="OW1056" s="32"/>
      <c r="OX1056" s="32"/>
      <c r="OY1056" s="32"/>
      <c r="OZ1056" s="32"/>
      <c r="PA1056" s="32"/>
      <c r="PB1056" s="32"/>
      <c r="PC1056" s="32"/>
      <c r="PD1056" s="32"/>
      <c r="PE1056" s="32"/>
      <c r="PF1056" s="32"/>
      <c r="PG1056" s="32"/>
      <c r="PH1056" s="32"/>
      <c r="PI1056" s="32"/>
      <c r="PJ1056" s="32"/>
      <c r="PK1056" s="32"/>
      <c r="PL1056" s="32"/>
      <c r="PM1056" s="32"/>
      <c r="PN1056" s="32"/>
      <c r="PO1056" s="32"/>
      <c r="PP1056" s="32"/>
      <c r="PQ1056" s="32"/>
      <c r="PR1056" s="32"/>
      <c r="PS1056" s="32"/>
      <c r="PT1056" s="32"/>
      <c r="PU1056" s="32"/>
      <c r="PV1056" s="32"/>
      <c r="PW1056" s="32"/>
      <c r="PX1056" s="32"/>
      <c r="PY1056" s="32"/>
      <c r="PZ1056" s="32"/>
      <c r="QA1056" s="32"/>
      <c r="QB1056" s="32"/>
      <c r="QC1056" s="32"/>
      <c r="QD1056" s="32"/>
      <c r="QE1056" s="32"/>
      <c r="QF1056" s="32"/>
      <c r="QG1056" s="32"/>
      <c r="QH1056" s="32"/>
      <c r="QI1056" s="32"/>
      <c r="QJ1056" s="32"/>
      <c r="QK1056" s="32"/>
      <c r="QL1056" s="32"/>
      <c r="QM1056" s="32"/>
      <c r="QN1056" s="32"/>
      <c r="QO1056" s="32"/>
      <c r="QP1056" s="32"/>
      <c r="QQ1056" s="32"/>
      <c r="QR1056" s="32"/>
      <c r="QS1056" s="32"/>
      <c r="QT1056" s="32"/>
      <c r="QU1056" s="32"/>
      <c r="QV1056" s="32"/>
      <c r="QW1056" s="32"/>
      <c r="QX1056" s="32"/>
      <c r="QY1056" s="32"/>
      <c r="QZ1056" s="32"/>
      <c r="RA1056" s="32"/>
      <c r="RB1056" s="32"/>
      <c r="RC1056" s="32"/>
      <c r="RD1056" s="32"/>
      <c r="RE1056" s="32"/>
      <c r="RF1056" s="32"/>
      <c r="RG1056" s="32"/>
      <c r="RH1056" s="32"/>
      <c r="RI1056" s="32"/>
      <c r="RJ1056" s="32"/>
      <c r="RK1056" s="32"/>
      <c r="RL1056" s="32"/>
      <c r="RM1056" s="32"/>
      <c r="RN1056" s="32"/>
      <c r="RO1056" s="32"/>
      <c r="RP1056" s="32"/>
      <c r="RQ1056" s="32"/>
      <c r="RR1056" s="32"/>
      <c r="RS1056" s="32"/>
      <c r="RT1056" s="32"/>
      <c r="RU1056" s="32"/>
      <c r="RV1056" s="32"/>
      <c r="RW1056" s="32"/>
      <c r="RX1056" s="32"/>
      <c r="RY1056" s="32"/>
      <c r="RZ1056" s="32"/>
      <c r="SA1056" s="32"/>
      <c r="SB1056" s="32"/>
      <c r="SC1056" s="32"/>
      <c r="SD1056" s="32"/>
      <c r="SE1056" s="32"/>
      <c r="SF1056" s="32"/>
      <c r="SG1056" s="32"/>
      <c r="SH1056" s="32"/>
      <c r="SI1056" s="32"/>
      <c r="SJ1056" s="32"/>
      <c r="SK1056" s="32"/>
      <c r="SL1056" s="32"/>
      <c r="SM1056" s="32"/>
      <c r="SN1056" s="32"/>
      <c r="SO1056" s="32"/>
      <c r="SP1056" s="32"/>
      <c r="SQ1056" s="32"/>
      <c r="SR1056" s="32"/>
      <c r="SS1056" s="32"/>
      <c r="ST1056" s="32"/>
      <c r="SU1056" s="32"/>
      <c r="SV1056" s="32"/>
      <c r="SW1056" s="32"/>
      <c r="SX1056" s="32"/>
      <c r="SY1056" s="32"/>
      <c r="SZ1056" s="32"/>
      <c r="TA1056" s="32"/>
      <c r="TB1056" s="32"/>
      <c r="TC1056" s="32"/>
      <c r="TD1056" s="32"/>
      <c r="TE1056" s="32"/>
      <c r="TF1056" s="32"/>
      <c r="TG1056" s="32"/>
      <c r="TH1056" s="32"/>
      <c r="TI1056" s="32"/>
      <c r="TJ1056" s="32"/>
      <c r="TK1056" s="32"/>
      <c r="TL1056" s="32"/>
      <c r="TM1056" s="32"/>
      <c r="TN1056" s="32"/>
      <c r="TO1056" s="32"/>
      <c r="TP1056" s="32"/>
      <c r="TQ1056" s="32"/>
      <c r="TR1056" s="32"/>
      <c r="TS1056" s="32"/>
      <c r="TT1056" s="32"/>
      <c r="TU1056" s="32"/>
      <c r="TV1056" s="32"/>
      <c r="TW1056" s="32"/>
      <c r="TX1056" s="32"/>
      <c r="TY1056" s="32"/>
      <c r="TZ1056" s="32"/>
      <c r="UA1056" s="32"/>
      <c r="UB1056" s="32"/>
      <c r="UC1056" s="32"/>
      <c r="UD1056" s="32"/>
      <c r="UE1056" s="32"/>
      <c r="UF1056" s="32"/>
      <c r="UG1056" s="32"/>
      <c r="UH1056" s="32"/>
      <c r="UI1056" s="32"/>
      <c r="UJ1056" s="32"/>
      <c r="UK1056" s="32"/>
      <c r="UL1056" s="32"/>
      <c r="UM1056" s="32"/>
      <c r="UN1056" s="32"/>
      <c r="UO1056" s="32"/>
      <c r="UP1056" s="32"/>
      <c r="UQ1056" s="32"/>
      <c r="UR1056" s="32"/>
      <c r="US1056" s="32"/>
      <c r="UT1056" s="32"/>
      <c r="UU1056" s="32"/>
      <c r="UV1056" s="32"/>
      <c r="UW1056" s="32"/>
      <c r="UX1056" s="32"/>
      <c r="UY1056" s="32"/>
      <c r="UZ1056" s="32"/>
      <c r="VA1056" s="32"/>
      <c r="VB1056" s="32"/>
      <c r="VC1056" s="32"/>
      <c r="VD1056" s="32"/>
      <c r="VE1056" s="32"/>
      <c r="VF1056" s="32"/>
      <c r="VG1056" s="32"/>
      <c r="VH1056" s="32"/>
      <c r="VI1056" s="32"/>
      <c r="VJ1056" s="32"/>
      <c r="VK1056" s="32"/>
      <c r="VL1056" s="32"/>
      <c r="VM1056" s="32"/>
      <c r="VN1056" s="32"/>
      <c r="VO1056" s="32"/>
      <c r="VP1056" s="32"/>
      <c r="VQ1056" s="32"/>
      <c r="VR1056" s="32"/>
      <c r="VS1056" s="32"/>
      <c r="VT1056" s="32"/>
      <c r="VU1056" s="32"/>
      <c r="VV1056" s="32"/>
      <c r="VW1056" s="32"/>
      <c r="VX1056" s="32"/>
      <c r="VY1056" s="32"/>
      <c r="VZ1056" s="32"/>
      <c r="WA1056" s="32"/>
      <c r="WB1056" s="32"/>
      <c r="WC1056" s="32"/>
      <c r="WD1056" s="32"/>
      <c r="WE1056" s="32"/>
      <c r="WF1056" s="32"/>
      <c r="WG1056" s="32"/>
      <c r="WH1056" s="32"/>
      <c r="WI1056" s="32"/>
      <c r="WJ1056" s="32"/>
      <c r="WK1056" s="32"/>
      <c r="WL1056" s="32"/>
    </row>
    <row r="1057" spans="1:610" s="430" customFormat="1" ht="23.25" customHeight="1">
      <c r="A1057" s="1190"/>
      <c r="B1057" s="1188" t="s">
        <v>294</v>
      </c>
      <c r="C1057" s="1154"/>
      <c r="D1057" s="1154"/>
      <c r="E1057" s="1154"/>
      <c r="F1057" s="1154"/>
      <c r="G1057" s="1155"/>
      <c r="H1057" s="1097" t="s">
        <v>295</v>
      </c>
      <c r="I1057" s="1098"/>
      <c r="J1057" s="1098"/>
      <c r="K1057" s="1098"/>
      <c r="L1057" s="1099"/>
      <c r="M1057" s="1168"/>
      <c r="N1057" s="32"/>
      <c r="O1057" s="32"/>
      <c r="P1057" s="32"/>
      <c r="Q1057" s="32"/>
      <c r="R1057" s="32"/>
      <c r="S1057" s="32"/>
      <c r="T1057" s="32"/>
      <c r="U1057" s="32"/>
      <c r="V1057" s="32"/>
      <c r="W1057" s="32"/>
      <c r="X1057" s="32"/>
      <c r="Y1057" s="32"/>
      <c r="Z1057" s="32"/>
      <c r="AA1057" s="32"/>
      <c r="AB1057" s="32"/>
      <c r="AC1057" s="32"/>
      <c r="AD1057" s="32"/>
      <c r="AE1057" s="32"/>
      <c r="AF1057" s="32"/>
      <c r="AG1057" s="32"/>
      <c r="AH1057" s="32"/>
      <c r="AI1057" s="32"/>
      <c r="AJ1057" s="32"/>
      <c r="AK1057" s="32"/>
      <c r="AL1057" s="32"/>
      <c r="AM1057" s="32"/>
      <c r="AN1057" s="32"/>
      <c r="AO1057" s="32"/>
      <c r="AP1057" s="32"/>
      <c r="AQ1057" s="32"/>
      <c r="AR1057" s="32"/>
      <c r="AS1057" s="32"/>
      <c r="AT1057" s="32"/>
      <c r="AU1057" s="32"/>
      <c r="AV1057" s="32"/>
      <c r="AW1057" s="32"/>
      <c r="AX1057" s="32"/>
      <c r="AY1057" s="32"/>
      <c r="AZ1057" s="32"/>
      <c r="BA1057" s="32"/>
      <c r="BB1057" s="32"/>
      <c r="BC1057" s="32"/>
      <c r="BD1057" s="32"/>
      <c r="BE1057" s="32"/>
      <c r="BF1057" s="32"/>
      <c r="BG1057" s="32"/>
      <c r="BH1057" s="32"/>
      <c r="BI1057" s="32"/>
      <c r="BJ1057" s="32"/>
      <c r="BK1057" s="32"/>
      <c r="BL1057" s="32"/>
      <c r="BM1057" s="32"/>
      <c r="BN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c r="CT1057" s="32"/>
      <c r="CU1057" s="32"/>
      <c r="CV1057" s="32"/>
      <c r="CW1057" s="32"/>
      <c r="CX1057" s="32"/>
      <c r="CY1057" s="32"/>
      <c r="CZ1057" s="32"/>
      <c r="DA1057" s="32"/>
      <c r="DB1057" s="32"/>
      <c r="DC1057" s="32"/>
      <c r="DD1057" s="32"/>
      <c r="DE1057" s="32"/>
      <c r="DF1057" s="32"/>
      <c r="DG1057" s="32"/>
      <c r="DH1057" s="32"/>
      <c r="DI1057" s="32"/>
      <c r="DJ1057" s="32"/>
      <c r="DK1057" s="32"/>
      <c r="DL1057" s="32"/>
      <c r="DM1057" s="32"/>
      <c r="DN1057" s="32"/>
      <c r="DO1057" s="32"/>
      <c r="DP1057" s="32"/>
      <c r="DQ1057" s="32"/>
      <c r="DR1057" s="32"/>
      <c r="DS1057" s="32"/>
      <c r="DT1057" s="32"/>
      <c r="DU1057" s="32"/>
      <c r="DV1057" s="32"/>
      <c r="DW1057" s="32"/>
      <c r="DX1057" s="32"/>
      <c r="DY1057" s="32"/>
      <c r="DZ1057" s="32"/>
      <c r="EA1057" s="32"/>
      <c r="EB1057" s="32"/>
      <c r="EC1057" s="32"/>
      <c r="ED1057" s="32"/>
      <c r="EE1057" s="32"/>
      <c r="EF1057" s="32"/>
      <c r="EG1057" s="32"/>
      <c r="EH1057" s="32"/>
      <c r="EI1057" s="32"/>
      <c r="EJ1057" s="32"/>
      <c r="EK1057" s="32"/>
      <c r="EL1057" s="32"/>
      <c r="EM1057" s="32"/>
      <c r="EN1057" s="32"/>
      <c r="EO1057" s="32"/>
      <c r="EP1057" s="32"/>
      <c r="EQ1057" s="32"/>
      <c r="ER1057" s="32"/>
      <c r="ES1057" s="32"/>
      <c r="ET1057" s="32"/>
      <c r="EU1057" s="32"/>
      <c r="EV1057" s="32"/>
      <c r="EW1057" s="32"/>
      <c r="EX1057" s="32"/>
      <c r="EY1057" s="32"/>
      <c r="EZ1057" s="32"/>
      <c r="FA1057" s="32"/>
      <c r="FB1057" s="32"/>
      <c r="FC1057" s="32"/>
      <c r="FD1057" s="32"/>
      <c r="FE1057" s="32"/>
      <c r="FF1057" s="32"/>
      <c r="FG1057" s="32"/>
      <c r="FH1057" s="32"/>
      <c r="FI1057" s="32"/>
      <c r="FJ1057" s="32"/>
      <c r="FK1057" s="32"/>
      <c r="FL1057" s="32"/>
      <c r="FM1057" s="32"/>
      <c r="FN1057" s="32"/>
      <c r="FO1057" s="32"/>
      <c r="FP1057" s="32"/>
      <c r="FQ1057" s="32"/>
      <c r="FR1057" s="32"/>
      <c r="FS1057" s="32"/>
      <c r="FT1057" s="32"/>
      <c r="FU1057" s="32"/>
      <c r="FV1057" s="32"/>
      <c r="FW1057" s="32"/>
      <c r="FX1057" s="32"/>
      <c r="FY1057" s="32"/>
      <c r="FZ1057" s="32"/>
      <c r="GA1057" s="32"/>
      <c r="GB1057" s="32"/>
      <c r="GC1057" s="32"/>
      <c r="GD1057" s="32"/>
      <c r="GE1057" s="32"/>
      <c r="GF1057" s="32"/>
      <c r="GG1057" s="32"/>
      <c r="GH1057" s="32"/>
      <c r="GI1057" s="32"/>
      <c r="GJ1057" s="32"/>
      <c r="GK1057" s="32"/>
      <c r="GL1057" s="32"/>
      <c r="GM1057" s="32"/>
      <c r="GN1057" s="32"/>
      <c r="GO1057" s="32"/>
      <c r="GP1057" s="32"/>
      <c r="GQ1057" s="32"/>
      <c r="GR1057" s="32"/>
      <c r="GS1057" s="32"/>
      <c r="GT1057" s="32"/>
      <c r="GU1057" s="32"/>
      <c r="GV1057" s="32"/>
      <c r="GW1057" s="32"/>
      <c r="GX1057" s="32"/>
      <c r="GY1057" s="32"/>
      <c r="GZ1057" s="32"/>
      <c r="HA1057" s="32"/>
      <c r="HB1057" s="32"/>
      <c r="HC1057" s="32"/>
      <c r="HD1057" s="32"/>
      <c r="HE1057" s="32"/>
      <c r="HF1057" s="32"/>
      <c r="HG1057" s="32"/>
      <c r="HH1057" s="32"/>
      <c r="HI1057" s="32"/>
      <c r="HJ1057" s="32"/>
      <c r="HK1057" s="32"/>
      <c r="HL1057" s="32"/>
      <c r="HM1057" s="32"/>
      <c r="HN1057" s="32"/>
      <c r="HO1057" s="32"/>
      <c r="HP1057" s="32"/>
      <c r="HQ1057" s="32"/>
      <c r="HR1057" s="32"/>
      <c r="HS1057" s="32"/>
      <c r="HT1057" s="32"/>
      <c r="HU1057" s="32"/>
      <c r="HV1057" s="32"/>
      <c r="HW1057" s="32"/>
      <c r="HX1057" s="32"/>
      <c r="HY1057" s="32"/>
      <c r="HZ1057" s="32"/>
      <c r="IA1057" s="32"/>
      <c r="IB1057" s="32"/>
      <c r="IC1057" s="32"/>
      <c r="ID1057" s="32"/>
      <c r="IE1057" s="32"/>
      <c r="IF1057" s="32"/>
      <c r="IG1057" s="32"/>
      <c r="IH1057" s="32"/>
      <c r="II1057" s="32"/>
      <c r="IJ1057" s="32"/>
      <c r="IK1057" s="32"/>
      <c r="IL1057" s="32"/>
      <c r="IM1057" s="32"/>
      <c r="IN1057" s="32"/>
      <c r="IO1057" s="32"/>
      <c r="IP1057" s="32"/>
      <c r="IQ1057" s="32"/>
      <c r="IR1057" s="32"/>
      <c r="IS1057" s="32"/>
      <c r="IT1057" s="32"/>
      <c r="IU1057" s="32"/>
      <c r="IV1057" s="32"/>
      <c r="IW1057" s="32"/>
      <c r="IX1057" s="32"/>
      <c r="IY1057" s="32"/>
      <c r="IZ1057" s="32"/>
      <c r="JA1057" s="32"/>
      <c r="JB1057" s="32"/>
      <c r="JC1057" s="32"/>
      <c r="JD1057" s="32"/>
      <c r="JE1057" s="32"/>
      <c r="JF1057" s="32"/>
      <c r="JG1057" s="32"/>
      <c r="JH1057" s="32"/>
      <c r="JI1057" s="32"/>
      <c r="JJ1057" s="32"/>
      <c r="JK1057" s="32"/>
      <c r="JL1057" s="32"/>
      <c r="JM1057" s="32"/>
      <c r="JN1057" s="32"/>
      <c r="JO1057" s="32"/>
      <c r="JP1057" s="32"/>
      <c r="JQ1057" s="32"/>
      <c r="JR1057" s="32"/>
      <c r="JS1057" s="32"/>
      <c r="JT1057" s="32"/>
      <c r="JU1057" s="32"/>
      <c r="JV1057" s="32"/>
      <c r="JW1057" s="32"/>
      <c r="JX1057" s="32"/>
      <c r="JY1057" s="32"/>
      <c r="JZ1057" s="32"/>
      <c r="KA1057" s="32"/>
      <c r="KB1057" s="32"/>
      <c r="KC1057" s="32"/>
      <c r="KD1057" s="32"/>
      <c r="KE1057" s="32"/>
      <c r="KF1057" s="32"/>
      <c r="KG1057" s="32"/>
      <c r="KH1057" s="32"/>
      <c r="KI1057" s="32"/>
      <c r="KJ1057" s="32"/>
      <c r="KK1057" s="32"/>
      <c r="KL1057" s="32"/>
      <c r="KM1057" s="32"/>
      <c r="KN1057" s="32"/>
      <c r="KO1057" s="32"/>
      <c r="KP1057" s="32"/>
      <c r="KQ1057" s="32"/>
      <c r="KR1057" s="32"/>
      <c r="KS1057" s="32"/>
      <c r="KT1057" s="32"/>
      <c r="KU1057" s="32"/>
      <c r="KV1057" s="32"/>
      <c r="KW1057" s="32"/>
      <c r="KX1057" s="32"/>
      <c r="KY1057" s="32"/>
      <c r="KZ1057" s="32"/>
      <c r="LA1057" s="32"/>
      <c r="LB1057" s="32"/>
      <c r="LC1057" s="32"/>
      <c r="LD1057" s="32"/>
      <c r="LE1057" s="32"/>
      <c r="LF1057" s="32"/>
      <c r="LG1057" s="32"/>
      <c r="LH1057" s="32"/>
      <c r="LI1057" s="32"/>
      <c r="LJ1057" s="32"/>
      <c r="LK1057" s="32"/>
      <c r="LL1057" s="32"/>
      <c r="LM1057" s="32"/>
      <c r="LN1057" s="32"/>
      <c r="LO1057" s="32"/>
      <c r="LP1057" s="32"/>
      <c r="LQ1057" s="32"/>
      <c r="LR1057" s="32"/>
      <c r="LS1057" s="32"/>
      <c r="LT1057" s="32"/>
      <c r="LU1057" s="32"/>
      <c r="LV1057" s="32"/>
      <c r="LW1057" s="32"/>
      <c r="LX1057" s="32"/>
      <c r="LY1057" s="32"/>
      <c r="LZ1057" s="32"/>
      <c r="MA1057" s="32"/>
      <c r="MB1057" s="32"/>
      <c r="MC1057" s="32"/>
      <c r="MD1057" s="32"/>
      <c r="ME1057" s="32"/>
      <c r="MF1057" s="32"/>
      <c r="MG1057" s="32"/>
      <c r="MH1057" s="32"/>
      <c r="MI1057" s="32"/>
      <c r="MJ1057" s="32"/>
      <c r="MK1057" s="32"/>
      <c r="ML1057" s="32"/>
      <c r="MM1057" s="32"/>
      <c r="MN1057" s="32"/>
      <c r="MO1057" s="32"/>
      <c r="MP1057" s="32"/>
      <c r="MQ1057" s="32"/>
      <c r="MR1057" s="32"/>
      <c r="MS1057" s="32"/>
      <c r="MT1057" s="32"/>
      <c r="MU1057" s="32"/>
      <c r="MV1057" s="32"/>
      <c r="MW1057" s="32"/>
      <c r="MX1057" s="32"/>
      <c r="MY1057" s="32"/>
      <c r="MZ1057" s="32"/>
      <c r="NA1057" s="32"/>
      <c r="NB1057" s="32"/>
      <c r="NC1057" s="32"/>
      <c r="ND1057" s="32"/>
      <c r="NE1057" s="32"/>
      <c r="NF1057" s="32"/>
      <c r="NG1057" s="32"/>
      <c r="NH1057" s="32"/>
      <c r="NI1057" s="32"/>
      <c r="NJ1057" s="32"/>
      <c r="NK1057" s="32"/>
      <c r="NL1057" s="32"/>
      <c r="NM1057" s="32"/>
      <c r="NN1057" s="32"/>
      <c r="NO1057" s="32"/>
      <c r="NP1057" s="32"/>
      <c r="NQ1057" s="32"/>
      <c r="NR1057" s="32"/>
      <c r="NS1057" s="32"/>
      <c r="NT1057" s="32"/>
      <c r="NU1057" s="32"/>
      <c r="NV1057" s="32"/>
      <c r="NW1057" s="32"/>
      <c r="NX1057" s="32"/>
      <c r="NY1057" s="32"/>
      <c r="NZ1057" s="32"/>
      <c r="OA1057" s="32"/>
      <c r="OB1057" s="32"/>
      <c r="OC1057" s="32"/>
      <c r="OD1057" s="32"/>
      <c r="OE1057" s="32"/>
      <c r="OF1057" s="32"/>
      <c r="OG1057" s="32"/>
      <c r="OH1057" s="32"/>
      <c r="OI1057" s="32"/>
      <c r="OJ1057" s="32"/>
      <c r="OK1057" s="32"/>
      <c r="OL1057" s="32"/>
      <c r="OM1057" s="32"/>
      <c r="ON1057" s="32"/>
      <c r="OO1057" s="32"/>
      <c r="OP1057" s="32"/>
      <c r="OQ1057" s="32"/>
      <c r="OR1057" s="32"/>
      <c r="OS1057" s="32"/>
      <c r="OT1057" s="32"/>
      <c r="OU1057" s="32"/>
      <c r="OV1057" s="32"/>
      <c r="OW1057" s="32"/>
      <c r="OX1057" s="32"/>
      <c r="OY1057" s="32"/>
      <c r="OZ1057" s="32"/>
      <c r="PA1057" s="32"/>
      <c r="PB1057" s="32"/>
      <c r="PC1057" s="32"/>
      <c r="PD1057" s="32"/>
      <c r="PE1057" s="32"/>
      <c r="PF1057" s="32"/>
      <c r="PG1057" s="32"/>
      <c r="PH1057" s="32"/>
      <c r="PI1057" s="32"/>
      <c r="PJ1057" s="32"/>
      <c r="PK1057" s="32"/>
      <c r="PL1057" s="32"/>
      <c r="PM1057" s="32"/>
      <c r="PN1057" s="32"/>
      <c r="PO1057" s="32"/>
      <c r="PP1057" s="32"/>
      <c r="PQ1057" s="32"/>
      <c r="PR1057" s="32"/>
      <c r="PS1057" s="32"/>
      <c r="PT1057" s="32"/>
      <c r="PU1057" s="32"/>
      <c r="PV1057" s="32"/>
      <c r="PW1057" s="32"/>
      <c r="PX1057" s="32"/>
      <c r="PY1057" s="32"/>
      <c r="PZ1057" s="32"/>
      <c r="QA1057" s="32"/>
      <c r="QB1057" s="32"/>
      <c r="QC1057" s="32"/>
      <c r="QD1057" s="32"/>
      <c r="QE1057" s="32"/>
      <c r="QF1057" s="32"/>
      <c r="QG1057" s="32"/>
      <c r="QH1057" s="32"/>
      <c r="QI1057" s="32"/>
      <c r="QJ1057" s="32"/>
      <c r="QK1057" s="32"/>
      <c r="QL1057" s="32"/>
      <c r="QM1057" s="32"/>
      <c r="QN1057" s="32"/>
      <c r="QO1057" s="32"/>
      <c r="QP1057" s="32"/>
      <c r="QQ1057" s="32"/>
      <c r="QR1057" s="32"/>
      <c r="QS1057" s="32"/>
      <c r="QT1057" s="32"/>
      <c r="QU1057" s="32"/>
      <c r="QV1057" s="32"/>
      <c r="QW1057" s="32"/>
      <c r="QX1057" s="32"/>
      <c r="QY1057" s="32"/>
      <c r="QZ1057" s="32"/>
      <c r="RA1057" s="32"/>
      <c r="RB1057" s="32"/>
      <c r="RC1057" s="32"/>
      <c r="RD1057" s="32"/>
      <c r="RE1057" s="32"/>
      <c r="RF1057" s="32"/>
      <c r="RG1057" s="32"/>
      <c r="RH1057" s="32"/>
      <c r="RI1057" s="32"/>
      <c r="RJ1057" s="32"/>
      <c r="RK1057" s="32"/>
      <c r="RL1057" s="32"/>
      <c r="RM1057" s="32"/>
      <c r="RN1057" s="32"/>
      <c r="RO1057" s="32"/>
      <c r="RP1057" s="32"/>
      <c r="RQ1057" s="32"/>
      <c r="RR1057" s="32"/>
      <c r="RS1057" s="32"/>
      <c r="RT1057" s="32"/>
      <c r="RU1057" s="32"/>
      <c r="RV1057" s="32"/>
      <c r="RW1057" s="32"/>
      <c r="RX1057" s="32"/>
      <c r="RY1057" s="32"/>
      <c r="RZ1057" s="32"/>
      <c r="SA1057" s="32"/>
      <c r="SB1057" s="32"/>
      <c r="SC1057" s="32"/>
      <c r="SD1057" s="32"/>
      <c r="SE1057" s="32"/>
      <c r="SF1057" s="32"/>
      <c r="SG1057" s="32"/>
      <c r="SH1057" s="32"/>
      <c r="SI1057" s="32"/>
      <c r="SJ1057" s="32"/>
      <c r="SK1057" s="32"/>
      <c r="SL1057" s="32"/>
      <c r="SM1057" s="32"/>
      <c r="SN1057" s="32"/>
      <c r="SO1057" s="32"/>
      <c r="SP1057" s="32"/>
      <c r="SQ1057" s="32"/>
      <c r="SR1057" s="32"/>
      <c r="SS1057" s="32"/>
      <c r="ST1057" s="32"/>
      <c r="SU1057" s="32"/>
      <c r="SV1057" s="32"/>
      <c r="SW1057" s="32"/>
      <c r="SX1057" s="32"/>
      <c r="SY1057" s="32"/>
      <c r="SZ1057" s="32"/>
      <c r="TA1057" s="32"/>
      <c r="TB1057" s="32"/>
      <c r="TC1057" s="32"/>
      <c r="TD1057" s="32"/>
      <c r="TE1057" s="32"/>
      <c r="TF1057" s="32"/>
      <c r="TG1057" s="32"/>
      <c r="TH1057" s="32"/>
      <c r="TI1057" s="32"/>
      <c r="TJ1057" s="32"/>
      <c r="TK1057" s="32"/>
      <c r="TL1057" s="32"/>
      <c r="TM1057" s="32"/>
      <c r="TN1057" s="32"/>
      <c r="TO1057" s="32"/>
      <c r="TP1057" s="32"/>
      <c r="TQ1057" s="32"/>
      <c r="TR1057" s="32"/>
      <c r="TS1057" s="32"/>
      <c r="TT1057" s="32"/>
      <c r="TU1057" s="32"/>
      <c r="TV1057" s="32"/>
      <c r="TW1057" s="32"/>
      <c r="TX1057" s="32"/>
      <c r="TY1057" s="32"/>
      <c r="TZ1057" s="32"/>
      <c r="UA1057" s="32"/>
      <c r="UB1057" s="32"/>
      <c r="UC1057" s="32"/>
      <c r="UD1057" s="32"/>
      <c r="UE1057" s="32"/>
      <c r="UF1057" s="32"/>
      <c r="UG1057" s="32"/>
      <c r="UH1057" s="32"/>
      <c r="UI1057" s="32"/>
      <c r="UJ1057" s="32"/>
      <c r="UK1057" s="32"/>
      <c r="UL1057" s="32"/>
      <c r="UM1057" s="32"/>
      <c r="UN1057" s="32"/>
      <c r="UO1057" s="32"/>
      <c r="UP1057" s="32"/>
      <c r="UQ1057" s="32"/>
      <c r="UR1057" s="32"/>
      <c r="US1057" s="32"/>
      <c r="UT1057" s="32"/>
      <c r="UU1057" s="32"/>
      <c r="UV1057" s="32"/>
      <c r="UW1057" s="32"/>
      <c r="UX1057" s="32"/>
      <c r="UY1057" s="32"/>
      <c r="UZ1057" s="32"/>
      <c r="VA1057" s="32"/>
      <c r="VB1057" s="32"/>
      <c r="VC1057" s="32"/>
      <c r="VD1057" s="32"/>
      <c r="VE1057" s="32"/>
      <c r="VF1057" s="32"/>
      <c r="VG1057" s="32"/>
      <c r="VH1057" s="32"/>
      <c r="VI1057" s="32"/>
      <c r="VJ1057" s="32"/>
      <c r="VK1057" s="32"/>
      <c r="VL1057" s="32"/>
      <c r="VM1057" s="32"/>
      <c r="VN1057" s="32"/>
      <c r="VO1057" s="32"/>
      <c r="VP1057" s="32"/>
      <c r="VQ1057" s="32"/>
      <c r="VR1057" s="32"/>
      <c r="VS1057" s="32"/>
      <c r="VT1057" s="32"/>
      <c r="VU1057" s="32"/>
      <c r="VV1057" s="32"/>
      <c r="VW1057" s="32"/>
      <c r="VX1057" s="32"/>
      <c r="VY1057" s="32"/>
      <c r="VZ1057" s="32"/>
      <c r="WA1057" s="32"/>
      <c r="WB1057" s="32"/>
      <c r="WC1057" s="32"/>
      <c r="WD1057" s="32"/>
      <c r="WE1057" s="32"/>
      <c r="WF1057" s="32"/>
      <c r="WG1057" s="32"/>
      <c r="WH1057" s="32"/>
      <c r="WI1057" s="32"/>
      <c r="WJ1057" s="32"/>
      <c r="WK1057" s="32"/>
      <c r="WL1057" s="32"/>
    </row>
    <row r="1058" spans="1:610" s="430" customFormat="1" ht="97.5" customHeight="1" thickBot="1">
      <c r="A1058" s="1191"/>
      <c r="B1058" s="1205" t="s">
        <v>2535</v>
      </c>
      <c r="C1058" s="1206"/>
      <c r="D1058" s="1206"/>
      <c r="E1058" s="1206"/>
      <c r="F1058" s="1206"/>
      <c r="G1058" s="1206"/>
      <c r="H1058" s="1206"/>
      <c r="I1058" s="1206"/>
      <c r="J1058" s="1206"/>
      <c r="K1058" s="1206"/>
      <c r="L1058" s="1207"/>
      <c r="M1058" s="1168"/>
      <c r="N1058" s="32"/>
      <c r="O1058" s="32"/>
      <c r="P1058" s="32"/>
      <c r="Q1058" s="32"/>
      <c r="R1058" s="32"/>
      <c r="S1058" s="32"/>
      <c r="T1058" s="32"/>
      <c r="U1058" s="32"/>
      <c r="V1058" s="32"/>
      <c r="W1058" s="32"/>
      <c r="X1058" s="32"/>
      <c r="Y1058" s="32"/>
      <c r="Z1058" s="32"/>
      <c r="AA1058" s="32"/>
      <c r="AB1058" s="32"/>
      <c r="AC1058" s="32"/>
      <c r="AD1058" s="32"/>
      <c r="AE1058" s="32"/>
      <c r="AF1058" s="32"/>
      <c r="AG1058" s="32"/>
      <c r="AH1058" s="32"/>
      <c r="AI1058" s="32"/>
      <c r="AJ1058" s="32"/>
      <c r="AK1058" s="32"/>
      <c r="AL1058" s="32"/>
      <c r="AM1058" s="32"/>
      <c r="AN1058" s="32"/>
      <c r="AO1058" s="32"/>
      <c r="AP1058" s="32"/>
      <c r="AQ1058" s="32"/>
      <c r="AR1058" s="32"/>
      <c r="AS1058" s="32"/>
      <c r="AT1058" s="32"/>
      <c r="AU1058" s="32"/>
      <c r="AV1058" s="32"/>
      <c r="AW1058" s="32"/>
      <c r="AX1058" s="32"/>
      <c r="AY1058" s="32"/>
      <c r="AZ1058" s="32"/>
      <c r="BA1058" s="32"/>
      <c r="BB1058" s="32"/>
      <c r="BC1058" s="32"/>
      <c r="BD1058" s="32"/>
      <c r="BE1058" s="32"/>
      <c r="BF1058" s="32"/>
      <c r="BG1058" s="32"/>
      <c r="BH1058" s="32"/>
      <c r="BI1058" s="32"/>
      <c r="BJ1058" s="32"/>
      <c r="BK1058" s="32"/>
      <c r="BL1058" s="32"/>
      <c r="BM1058" s="32"/>
      <c r="BN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c r="CT1058" s="32"/>
      <c r="CU1058" s="32"/>
      <c r="CV1058" s="32"/>
      <c r="CW1058" s="32"/>
      <c r="CX1058" s="32"/>
      <c r="CY1058" s="32"/>
      <c r="CZ1058" s="32"/>
      <c r="DA1058" s="32"/>
      <c r="DB1058" s="32"/>
      <c r="DC1058" s="32"/>
      <c r="DD1058" s="32"/>
      <c r="DE1058" s="32"/>
      <c r="DF1058" s="32"/>
      <c r="DG1058" s="32"/>
      <c r="DH1058" s="32"/>
      <c r="DI1058" s="32"/>
      <c r="DJ1058" s="32"/>
      <c r="DK1058" s="32"/>
      <c r="DL1058" s="32"/>
      <c r="DM1058" s="32"/>
      <c r="DN1058" s="32"/>
      <c r="DO1058" s="32"/>
      <c r="DP1058" s="32"/>
      <c r="DQ1058" s="32"/>
      <c r="DR1058" s="32"/>
      <c r="DS1058" s="32"/>
      <c r="DT1058" s="32"/>
      <c r="DU1058" s="32"/>
      <c r="DV1058" s="32"/>
      <c r="DW1058" s="32"/>
      <c r="DX1058" s="32"/>
      <c r="DY1058" s="32"/>
      <c r="DZ1058" s="32"/>
      <c r="EA1058" s="32"/>
      <c r="EB1058" s="32"/>
      <c r="EC1058" s="32"/>
      <c r="ED1058" s="32"/>
      <c r="EE1058" s="32"/>
      <c r="EF1058" s="32"/>
      <c r="EG1058" s="32"/>
      <c r="EH1058" s="32"/>
      <c r="EI1058" s="32"/>
      <c r="EJ1058" s="32"/>
      <c r="EK1058" s="32"/>
      <c r="EL1058" s="32"/>
      <c r="EM1058" s="32"/>
      <c r="EN1058" s="32"/>
      <c r="EO1058" s="32"/>
      <c r="EP1058" s="32"/>
      <c r="EQ1058" s="32"/>
      <c r="ER1058" s="32"/>
      <c r="ES1058" s="32"/>
      <c r="ET1058" s="32"/>
      <c r="EU1058" s="32"/>
      <c r="EV1058" s="32"/>
      <c r="EW1058" s="32"/>
      <c r="EX1058" s="32"/>
      <c r="EY1058" s="32"/>
      <c r="EZ1058" s="32"/>
      <c r="FA1058" s="32"/>
      <c r="FB1058" s="32"/>
      <c r="FC1058" s="32"/>
      <c r="FD1058" s="32"/>
      <c r="FE1058" s="32"/>
      <c r="FF1058" s="32"/>
      <c r="FG1058" s="32"/>
      <c r="FH1058" s="32"/>
      <c r="FI1058" s="32"/>
      <c r="FJ1058" s="32"/>
      <c r="FK1058" s="32"/>
      <c r="FL1058" s="32"/>
      <c r="FM1058" s="32"/>
      <c r="FN1058" s="32"/>
      <c r="FO1058" s="32"/>
      <c r="FP1058" s="32"/>
      <c r="FQ1058" s="32"/>
      <c r="FR1058" s="32"/>
      <c r="FS1058" s="32"/>
      <c r="FT1058" s="32"/>
      <c r="FU1058" s="32"/>
      <c r="FV1058" s="32"/>
      <c r="FW1058" s="32"/>
      <c r="FX1058" s="32"/>
      <c r="FY1058" s="32"/>
      <c r="FZ1058" s="32"/>
      <c r="GA1058" s="32"/>
      <c r="GB1058" s="32"/>
      <c r="GC1058" s="32"/>
      <c r="GD1058" s="32"/>
      <c r="GE1058" s="32"/>
      <c r="GF1058" s="32"/>
      <c r="GG1058" s="32"/>
      <c r="GH1058" s="32"/>
      <c r="GI1058" s="32"/>
      <c r="GJ1058" s="32"/>
      <c r="GK1058" s="32"/>
      <c r="GL1058" s="32"/>
      <c r="GM1058" s="32"/>
      <c r="GN1058" s="32"/>
      <c r="GO1058" s="32"/>
      <c r="GP1058" s="32"/>
      <c r="GQ1058" s="32"/>
      <c r="GR1058" s="32"/>
      <c r="GS1058" s="32"/>
      <c r="GT1058" s="32"/>
      <c r="GU1058" s="32"/>
      <c r="GV1058" s="32"/>
      <c r="GW1058" s="32"/>
      <c r="GX1058" s="32"/>
      <c r="GY1058" s="32"/>
      <c r="GZ1058" s="32"/>
      <c r="HA1058" s="32"/>
      <c r="HB1058" s="32"/>
      <c r="HC1058" s="32"/>
      <c r="HD1058" s="32"/>
      <c r="HE1058" s="32"/>
      <c r="HF1058" s="32"/>
      <c r="HG1058" s="32"/>
      <c r="HH1058" s="32"/>
      <c r="HI1058" s="32"/>
      <c r="HJ1058" s="32"/>
      <c r="HK1058" s="32"/>
      <c r="HL1058" s="32"/>
      <c r="HM1058" s="32"/>
      <c r="HN1058" s="32"/>
      <c r="HO1058" s="32"/>
      <c r="HP1058" s="32"/>
      <c r="HQ1058" s="32"/>
      <c r="HR1058" s="32"/>
      <c r="HS1058" s="32"/>
      <c r="HT1058" s="32"/>
      <c r="HU1058" s="32"/>
      <c r="HV1058" s="32"/>
      <c r="HW1058" s="32"/>
      <c r="HX1058" s="32"/>
      <c r="HY1058" s="32"/>
      <c r="HZ1058" s="32"/>
      <c r="IA1058" s="32"/>
      <c r="IB1058" s="32"/>
      <c r="IC1058" s="32"/>
      <c r="ID1058" s="32"/>
      <c r="IE1058" s="32"/>
      <c r="IF1058" s="32"/>
      <c r="IG1058" s="32"/>
      <c r="IH1058" s="32"/>
      <c r="II1058" s="32"/>
      <c r="IJ1058" s="32"/>
      <c r="IK1058" s="32"/>
      <c r="IL1058" s="32"/>
      <c r="IM1058" s="32"/>
      <c r="IN1058" s="32"/>
      <c r="IO1058" s="32"/>
      <c r="IP1058" s="32"/>
      <c r="IQ1058" s="32"/>
      <c r="IR1058" s="32"/>
      <c r="IS1058" s="32"/>
      <c r="IT1058" s="32"/>
      <c r="IU1058" s="32"/>
      <c r="IV1058" s="32"/>
      <c r="IW1058" s="32"/>
      <c r="IX1058" s="32"/>
      <c r="IY1058" s="32"/>
      <c r="IZ1058" s="32"/>
      <c r="JA1058" s="32"/>
      <c r="JB1058" s="32"/>
      <c r="JC1058" s="32"/>
      <c r="JD1058" s="32"/>
      <c r="JE1058" s="32"/>
      <c r="JF1058" s="32"/>
      <c r="JG1058" s="32"/>
      <c r="JH1058" s="32"/>
      <c r="JI1058" s="32"/>
      <c r="JJ1058" s="32"/>
      <c r="JK1058" s="32"/>
      <c r="JL1058" s="32"/>
      <c r="JM1058" s="32"/>
      <c r="JN1058" s="32"/>
      <c r="JO1058" s="32"/>
      <c r="JP1058" s="32"/>
      <c r="JQ1058" s="32"/>
      <c r="JR1058" s="32"/>
      <c r="JS1058" s="32"/>
      <c r="JT1058" s="32"/>
      <c r="JU1058" s="32"/>
      <c r="JV1058" s="32"/>
      <c r="JW1058" s="32"/>
      <c r="JX1058" s="32"/>
      <c r="JY1058" s="32"/>
      <c r="JZ1058" s="32"/>
      <c r="KA1058" s="32"/>
      <c r="KB1058" s="32"/>
      <c r="KC1058" s="32"/>
      <c r="KD1058" s="32"/>
      <c r="KE1058" s="32"/>
      <c r="KF1058" s="32"/>
      <c r="KG1058" s="32"/>
      <c r="KH1058" s="32"/>
      <c r="KI1058" s="32"/>
      <c r="KJ1058" s="32"/>
      <c r="KK1058" s="32"/>
      <c r="KL1058" s="32"/>
      <c r="KM1058" s="32"/>
      <c r="KN1058" s="32"/>
      <c r="KO1058" s="32"/>
      <c r="KP1058" s="32"/>
      <c r="KQ1058" s="32"/>
      <c r="KR1058" s="32"/>
      <c r="KS1058" s="32"/>
      <c r="KT1058" s="32"/>
      <c r="KU1058" s="32"/>
      <c r="KV1058" s="32"/>
      <c r="KW1058" s="32"/>
      <c r="KX1058" s="32"/>
      <c r="KY1058" s="32"/>
      <c r="KZ1058" s="32"/>
      <c r="LA1058" s="32"/>
      <c r="LB1058" s="32"/>
      <c r="LC1058" s="32"/>
      <c r="LD1058" s="32"/>
      <c r="LE1058" s="32"/>
      <c r="LF1058" s="32"/>
      <c r="LG1058" s="32"/>
      <c r="LH1058" s="32"/>
      <c r="LI1058" s="32"/>
      <c r="LJ1058" s="32"/>
      <c r="LK1058" s="32"/>
      <c r="LL1058" s="32"/>
      <c r="LM1058" s="32"/>
      <c r="LN1058" s="32"/>
      <c r="LO1058" s="32"/>
      <c r="LP1058" s="32"/>
      <c r="LQ1058" s="32"/>
      <c r="LR1058" s="32"/>
      <c r="LS1058" s="32"/>
      <c r="LT1058" s="32"/>
      <c r="LU1058" s="32"/>
      <c r="LV1058" s="32"/>
      <c r="LW1058" s="32"/>
      <c r="LX1058" s="32"/>
      <c r="LY1058" s="32"/>
      <c r="LZ1058" s="32"/>
      <c r="MA1058" s="32"/>
      <c r="MB1058" s="32"/>
      <c r="MC1058" s="32"/>
      <c r="MD1058" s="32"/>
      <c r="ME1058" s="32"/>
      <c r="MF1058" s="32"/>
      <c r="MG1058" s="32"/>
      <c r="MH1058" s="32"/>
      <c r="MI1058" s="32"/>
      <c r="MJ1058" s="32"/>
      <c r="MK1058" s="32"/>
      <c r="ML1058" s="32"/>
      <c r="MM1058" s="32"/>
      <c r="MN1058" s="32"/>
      <c r="MO1058" s="32"/>
      <c r="MP1058" s="32"/>
      <c r="MQ1058" s="32"/>
      <c r="MR1058" s="32"/>
      <c r="MS1058" s="32"/>
      <c r="MT1058" s="32"/>
      <c r="MU1058" s="32"/>
      <c r="MV1058" s="32"/>
      <c r="MW1058" s="32"/>
      <c r="MX1058" s="32"/>
      <c r="MY1058" s="32"/>
      <c r="MZ1058" s="32"/>
      <c r="NA1058" s="32"/>
      <c r="NB1058" s="32"/>
      <c r="NC1058" s="32"/>
      <c r="ND1058" s="32"/>
      <c r="NE1058" s="32"/>
      <c r="NF1058" s="32"/>
      <c r="NG1058" s="32"/>
      <c r="NH1058" s="32"/>
      <c r="NI1058" s="32"/>
      <c r="NJ1058" s="32"/>
      <c r="NK1058" s="32"/>
      <c r="NL1058" s="32"/>
      <c r="NM1058" s="32"/>
      <c r="NN1058" s="32"/>
      <c r="NO1058" s="32"/>
      <c r="NP1058" s="32"/>
      <c r="NQ1058" s="32"/>
      <c r="NR1058" s="32"/>
      <c r="NS1058" s="32"/>
      <c r="NT1058" s="32"/>
      <c r="NU1058" s="32"/>
      <c r="NV1058" s="32"/>
      <c r="NW1058" s="32"/>
      <c r="NX1058" s="32"/>
      <c r="NY1058" s="32"/>
      <c r="NZ1058" s="32"/>
      <c r="OA1058" s="32"/>
      <c r="OB1058" s="32"/>
      <c r="OC1058" s="32"/>
      <c r="OD1058" s="32"/>
      <c r="OE1058" s="32"/>
      <c r="OF1058" s="32"/>
      <c r="OG1058" s="32"/>
      <c r="OH1058" s="32"/>
      <c r="OI1058" s="32"/>
      <c r="OJ1058" s="32"/>
      <c r="OK1058" s="32"/>
      <c r="OL1058" s="32"/>
      <c r="OM1058" s="32"/>
      <c r="ON1058" s="32"/>
      <c r="OO1058" s="32"/>
      <c r="OP1058" s="32"/>
      <c r="OQ1058" s="32"/>
      <c r="OR1058" s="32"/>
      <c r="OS1058" s="32"/>
      <c r="OT1058" s="32"/>
      <c r="OU1058" s="32"/>
      <c r="OV1058" s="32"/>
      <c r="OW1058" s="32"/>
      <c r="OX1058" s="32"/>
      <c r="OY1058" s="32"/>
      <c r="OZ1058" s="32"/>
      <c r="PA1058" s="32"/>
      <c r="PB1058" s="32"/>
      <c r="PC1058" s="32"/>
      <c r="PD1058" s="32"/>
      <c r="PE1058" s="32"/>
      <c r="PF1058" s="32"/>
      <c r="PG1058" s="32"/>
      <c r="PH1058" s="32"/>
      <c r="PI1058" s="32"/>
      <c r="PJ1058" s="32"/>
      <c r="PK1058" s="32"/>
      <c r="PL1058" s="32"/>
      <c r="PM1058" s="32"/>
      <c r="PN1058" s="32"/>
      <c r="PO1058" s="32"/>
      <c r="PP1058" s="32"/>
      <c r="PQ1058" s="32"/>
      <c r="PR1058" s="32"/>
      <c r="PS1058" s="32"/>
      <c r="PT1058" s="32"/>
      <c r="PU1058" s="32"/>
      <c r="PV1058" s="32"/>
      <c r="PW1058" s="32"/>
      <c r="PX1058" s="32"/>
      <c r="PY1058" s="32"/>
      <c r="PZ1058" s="32"/>
      <c r="QA1058" s="32"/>
      <c r="QB1058" s="32"/>
      <c r="QC1058" s="32"/>
      <c r="QD1058" s="32"/>
      <c r="QE1058" s="32"/>
      <c r="QF1058" s="32"/>
      <c r="QG1058" s="32"/>
      <c r="QH1058" s="32"/>
      <c r="QI1058" s="32"/>
      <c r="QJ1058" s="32"/>
      <c r="QK1058" s="32"/>
      <c r="QL1058" s="32"/>
      <c r="QM1058" s="32"/>
      <c r="QN1058" s="32"/>
      <c r="QO1058" s="32"/>
      <c r="QP1058" s="32"/>
      <c r="QQ1058" s="32"/>
      <c r="QR1058" s="32"/>
      <c r="QS1058" s="32"/>
      <c r="QT1058" s="32"/>
      <c r="QU1058" s="32"/>
      <c r="QV1058" s="32"/>
      <c r="QW1058" s="32"/>
      <c r="QX1058" s="32"/>
      <c r="QY1058" s="32"/>
      <c r="QZ1058" s="32"/>
      <c r="RA1058" s="32"/>
      <c r="RB1058" s="32"/>
      <c r="RC1058" s="32"/>
      <c r="RD1058" s="32"/>
      <c r="RE1058" s="32"/>
      <c r="RF1058" s="32"/>
      <c r="RG1058" s="32"/>
      <c r="RH1058" s="32"/>
      <c r="RI1058" s="32"/>
      <c r="RJ1058" s="32"/>
      <c r="RK1058" s="32"/>
      <c r="RL1058" s="32"/>
      <c r="RM1058" s="32"/>
      <c r="RN1058" s="32"/>
      <c r="RO1058" s="32"/>
      <c r="RP1058" s="32"/>
      <c r="RQ1058" s="32"/>
      <c r="RR1058" s="32"/>
      <c r="RS1058" s="32"/>
      <c r="RT1058" s="32"/>
      <c r="RU1058" s="32"/>
      <c r="RV1058" s="32"/>
      <c r="RW1058" s="32"/>
      <c r="RX1058" s="32"/>
      <c r="RY1058" s="32"/>
      <c r="RZ1058" s="32"/>
      <c r="SA1058" s="32"/>
      <c r="SB1058" s="32"/>
      <c r="SC1058" s="32"/>
      <c r="SD1058" s="32"/>
      <c r="SE1058" s="32"/>
      <c r="SF1058" s="32"/>
      <c r="SG1058" s="32"/>
      <c r="SH1058" s="32"/>
      <c r="SI1058" s="32"/>
      <c r="SJ1058" s="32"/>
      <c r="SK1058" s="32"/>
      <c r="SL1058" s="32"/>
      <c r="SM1058" s="32"/>
      <c r="SN1058" s="32"/>
      <c r="SO1058" s="32"/>
      <c r="SP1058" s="32"/>
      <c r="SQ1058" s="32"/>
      <c r="SR1058" s="32"/>
      <c r="SS1058" s="32"/>
      <c r="ST1058" s="32"/>
      <c r="SU1058" s="32"/>
      <c r="SV1058" s="32"/>
      <c r="SW1058" s="32"/>
      <c r="SX1058" s="32"/>
      <c r="SY1058" s="32"/>
      <c r="SZ1058" s="32"/>
      <c r="TA1058" s="32"/>
      <c r="TB1058" s="32"/>
      <c r="TC1058" s="32"/>
      <c r="TD1058" s="32"/>
      <c r="TE1058" s="32"/>
      <c r="TF1058" s="32"/>
      <c r="TG1058" s="32"/>
      <c r="TH1058" s="32"/>
      <c r="TI1058" s="32"/>
      <c r="TJ1058" s="32"/>
      <c r="TK1058" s="32"/>
      <c r="TL1058" s="32"/>
      <c r="TM1058" s="32"/>
      <c r="TN1058" s="32"/>
      <c r="TO1058" s="32"/>
      <c r="TP1058" s="32"/>
      <c r="TQ1058" s="32"/>
      <c r="TR1058" s="32"/>
      <c r="TS1058" s="32"/>
      <c r="TT1058" s="32"/>
      <c r="TU1058" s="32"/>
      <c r="TV1058" s="32"/>
      <c r="TW1058" s="32"/>
      <c r="TX1058" s="32"/>
      <c r="TY1058" s="32"/>
      <c r="TZ1058" s="32"/>
      <c r="UA1058" s="32"/>
      <c r="UB1058" s="32"/>
      <c r="UC1058" s="32"/>
      <c r="UD1058" s="32"/>
      <c r="UE1058" s="32"/>
      <c r="UF1058" s="32"/>
      <c r="UG1058" s="32"/>
      <c r="UH1058" s="32"/>
      <c r="UI1058" s="32"/>
      <c r="UJ1058" s="32"/>
      <c r="UK1058" s="32"/>
      <c r="UL1058" s="32"/>
      <c r="UM1058" s="32"/>
      <c r="UN1058" s="32"/>
      <c r="UO1058" s="32"/>
      <c r="UP1058" s="32"/>
      <c r="UQ1058" s="32"/>
      <c r="UR1058" s="32"/>
      <c r="US1058" s="32"/>
      <c r="UT1058" s="32"/>
      <c r="UU1058" s="32"/>
      <c r="UV1058" s="32"/>
      <c r="UW1058" s="32"/>
      <c r="UX1058" s="32"/>
      <c r="UY1058" s="32"/>
      <c r="UZ1058" s="32"/>
      <c r="VA1058" s="32"/>
      <c r="VB1058" s="32"/>
      <c r="VC1058" s="32"/>
      <c r="VD1058" s="32"/>
      <c r="VE1058" s="32"/>
      <c r="VF1058" s="32"/>
      <c r="VG1058" s="32"/>
      <c r="VH1058" s="32"/>
      <c r="VI1058" s="32"/>
      <c r="VJ1058" s="32"/>
      <c r="VK1058" s="32"/>
      <c r="VL1058" s="32"/>
      <c r="VM1058" s="32"/>
      <c r="VN1058" s="32"/>
      <c r="VO1058" s="32"/>
      <c r="VP1058" s="32"/>
      <c r="VQ1058" s="32"/>
      <c r="VR1058" s="32"/>
      <c r="VS1058" s="32"/>
      <c r="VT1058" s="32"/>
      <c r="VU1058" s="32"/>
      <c r="VV1058" s="32"/>
      <c r="VW1058" s="32"/>
      <c r="VX1058" s="32"/>
      <c r="VY1058" s="32"/>
      <c r="VZ1058" s="32"/>
      <c r="WA1058" s="32"/>
      <c r="WB1058" s="32"/>
      <c r="WC1058" s="32"/>
      <c r="WD1058" s="32"/>
      <c r="WE1058" s="32"/>
      <c r="WF1058" s="32"/>
      <c r="WG1058" s="32"/>
      <c r="WH1058" s="32"/>
      <c r="WI1058" s="32"/>
      <c r="WJ1058" s="32"/>
      <c r="WK1058" s="32"/>
      <c r="WL1058" s="32"/>
    </row>
    <row r="1059" spans="1:610" ht="22.5">
      <c r="A1059" s="1177">
        <v>128</v>
      </c>
      <c r="B1059" s="1180" t="s">
        <v>1</v>
      </c>
      <c r="C1059" s="1108" t="s">
        <v>13</v>
      </c>
      <c r="D1059" s="1110"/>
      <c r="E1059" s="1108" t="s">
        <v>223</v>
      </c>
      <c r="F1059" s="1109"/>
      <c r="G1059" s="1110"/>
      <c r="H1059" s="1106" t="s">
        <v>14</v>
      </c>
      <c r="I1059" s="1108" t="s">
        <v>15</v>
      </c>
      <c r="J1059" s="1109"/>
      <c r="K1059" s="1110"/>
      <c r="L1059" s="1111" t="s">
        <v>16</v>
      </c>
      <c r="M1059" s="1168" t="s">
        <v>222</v>
      </c>
    </row>
    <row r="1060" spans="1:610" ht="45">
      <c r="A1060" s="1190"/>
      <c r="B1060" s="1181"/>
      <c r="C1060" s="627" t="s">
        <v>3</v>
      </c>
      <c r="D1060" s="627" t="s">
        <v>4</v>
      </c>
      <c r="E1060" s="627" t="s">
        <v>5</v>
      </c>
      <c r="F1060" s="1172" t="s">
        <v>6</v>
      </c>
      <c r="G1060" s="1173"/>
      <c r="H1060" s="1107"/>
      <c r="I1060" s="627" t="s">
        <v>17</v>
      </c>
      <c r="J1060" s="627" t="s">
        <v>18</v>
      </c>
      <c r="K1060" s="92" t="s">
        <v>19</v>
      </c>
      <c r="L1060" s="1112"/>
      <c r="M1060" s="1168"/>
    </row>
    <row r="1061" spans="1:610" ht="69.75">
      <c r="A1061" s="1190"/>
      <c r="B1061" s="305" t="s">
        <v>1351</v>
      </c>
      <c r="C1061" s="276" t="s">
        <v>1749</v>
      </c>
      <c r="D1061" s="114">
        <v>46094</v>
      </c>
      <c r="E1061" s="277" t="s">
        <v>779</v>
      </c>
      <c r="F1061" s="911" t="s">
        <v>245</v>
      </c>
      <c r="G1061" s="912"/>
      <c r="H1061" s="396" t="s">
        <v>1755</v>
      </c>
      <c r="I1061" s="277" t="s">
        <v>1754</v>
      </c>
      <c r="J1061" s="277" t="s">
        <v>1750</v>
      </c>
      <c r="K1061" s="277" t="s">
        <v>1751</v>
      </c>
      <c r="L1061" s="363" t="s">
        <v>1752</v>
      </c>
      <c r="M1061" s="1168"/>
    </row>
    <row r="1062" spans="1:610" ht="22.5">
      <c r="A1062" s="1190"/>
      <c r="B1062" s="1113" t="s">
        <v>1845</v>
      </c>
      <c r="C1062" s="1114"/>
      <c r="D1062" s="1114"/>
      <c r="E1062" s="1114"/>
      <c r="F1062" s="1114"/>
      <c r="G1062" s="1114"/>
      <c r="H1062" s="1114"/>
      <c r="I1062" s="1114"/>
      <c r="J1062" s="1114"/>
      <c r="K1062" s="1114"/>
      <c r="L1062" s="1115"/>
      <c r="M1062" s="1168"/>
    </row>
    <row r="1063" spans="1:610" ht="22.5">
      <c r="A1063" s="1190"/>
      <c r="B1063" s="1185" t="s">
        <v>150</v>
      </c>
      <c r="C1063" s="1117"/>
      <c r="D1063" s="1117"/>
      <c r="E1063" s="1117"/>
      <c r="F1063" s="1117"/>
      <c r="G1063" s="1118"/>
      <c r="H1063" s="1116" t="s">
        <v>151</v>
      </c>
      <c r="I1063" s="1117"/>
      <c r="J1063" s="1117"/>
      <c r="K1063" s="1117"/>
      <c r="L1063" s="1119"/>
      <c r="M1063" s="1168"/>
    </row>
    <row r="1064" spans="1:610" ht="23.25">
      <c r="A1064" s="1190"/>
      <c r="B1064" s="1192" t="s">
        <v>154</v>
      </c>
      <c r="C1064" s="1174"/>
      <c r="D1064" s="1174"/>
      <c r="E1064" s="1174"/>
      <c r="F1064" s="1174"/>
      <c r="G1064" s="1175"/>
      <c r="H1064" s="1094" t="s">
        <v>1753</v>
      </c>
      <c r="I1064" s="1095"/>
      <c r="J1064" s="1095"/>
      <c r="K1064" s="1095"/>
      <c r="L1064" s="1105"/>
      <c r="M1064" s="1168"/>
    </row>
    <row r="1065" spans="1:610" ht="23.25">
      <c r="A1065" s="1190"/>
      <c r="B1065" s="1188" t="s">
        <v>294</v>
      </c>
      <c r="C1065" s="1154"/>
      <c r="D1065" s="1154"/>
      <c r="E1065" s="1154"/>
      <c r="F1065" s="1154"/>
      <c r="G1065" s="1155"/>
      <c r="H1065" s="1097" t="s">
        <v>295</v>
      </c>
      <c r="I1065" s="1098"/>
      <c r="J1065" s="1098"/>
      <c r="K1065" s="1098"/>
      <c r="L1065" s="1099"/>
      <c r="M1065" s="1168"/>
    </row>
    <row r="1066" spans="1:610" ht="23.25" thickBot="1">
      <c r="A1066" s="1191"/>
      <c r="B1066" s="1189" t="s">
        <v>348</v>
      </c>
      <c r="C1066" s="1165"/>
      <c r="D1066" s="1165"/>
      <c r="E1066" s="1165"/>
      <c r="F1066" s="1165"/>
      <c r="G1066" s="1165"/>
      <c r="H1066" s="1165"/>
      <c r="I1066" s="1165"/>
      <c r="J1066" s="1165"/>
      <c r="K1066" s="1165"/>
      <c r="L1066" s="1166"/>
      <c r="M1066" s="1168"/>
    </row>
    <row r="1067" spans="1:610" ht="22.5">
      <c r="A1067" s="1177">
        <v>129</v>
      </c>
      <c r="B1067" s="1180" t="s">
        <v>1</v>
      </c>
      <c r="C1067" s="1108" t="s">
        <v>13</v>
      </c>
      <c r="D1067" s="1110"/>
      <c r="E1067" s="1108" t="s">
        <v>223</v>
      </c>
      <c r="F1067" s="1109"/>
      <c r="G1067" s="1110"/>
      <c r="H1067" s="1106" t="s">
        <v>14</v>
      </c>
      <c r="I1067" s="1108" t="s">
        <v>15</v>
      </c>
      <c r="J1067" s="1109"/>
      <c r="K1067" s="1110"/>
      <c r="L1067" s="1111" t="s">
        <v>16</v>
      </c>
      <c r="M1067"/>
    </row>
    <row r="1068" spans="1:610" ht="45">
      <c r="A1068" s="1190"/>
      <c r="B1068" s="1181"/>
      <c r="C1068" s="627" t="s">
        <v>3</v>
      </c>
      <c r="D1068" s="627" t="s">
        <v>4</v>
      </c>
      <c r="E1068" s="627" t="s">
        <v>5</v>
      </c>
      <c r="F1068" s="1172" t="s">
        <v>6</v>
      </c>
      <c r="G1068" s="1173"/>
      <c r="H1068" s="1107"/>
      <c r="I1068" s="627" t="s">
        <v>17</v>
      </c>
      <c r="J1068" s="627" t="s">
        <v>18</v>
      </c>
      <c r="K1068" s="92" t="s">
        <v>19</v>
      </c>
      <c r="L1068" s="1112"/>
      <c r="M1068"/>
    </row>
    <row r="1069" spans="1:610" ht="46.5">
      <c r="A1069" s="1190"/>
      <c r="B1069" s="305" t="s">
        <v>1496</v>
      </c>
      <c r="C1069" s="276" t="s">
        <v>1797</v>
      </c>
      <c r="D1069" s="114">
        <v>46094</v>
      </c>
      <c r="E1069" s="261" t="s">
        <v>779</v>
      </c>
      <c r="F1069" s="911" t="s">
        <v>245</v>
      </c>
      <c r="G1069" s="912"/>
      <c r="H1069" s="396" t="s">
        <v>1799</v>
      </c>
      <c r="I1069" s="277" t="s">
        <v>1801</v>
      </c>
      <c r="J1069" s="277" t="s">
        <v>329</v>
      </c>
      <c r="K1069" s="277" t="s">
        <v>859</v>
      </c>
      <c r="L1069" s="363" t="s">
        <v>1798</v>
      </c>
      <c r="M1069"/>
    </row>
    <row r="1070" spans="1:610" ht="22.5">
      <c r="A1070" s="1190"/>
      <c r="B1070" s="1184" t="s">
        <v>1846</v>
      </c>
      <c r="C1070" s="1114"/>
      <c r="D1070" s="1114"/>
      <c r="E1070" s="1114"/>
      <c r="F1070" s="1114"/>
      <c r="G1070" s="1114"/>
      <c r="H1070" s="1114"/>
      <c r="I1070" s="1114"/>
      <c r="J1070" s="1114"/>
      <c r="K1070" s="1114"/>
      <c r="L1070" s="1115"/>
      <c r="M1070"/>
    </row>
    <row r="1071" spans="1:610" ht="22.5">
      <c r="A1071" s="1190"/>
      <c r="B1071" s="1185" t="s">
        <v>150</v>
      </c>
      <c r="C1071" s="1117"/>
      <c r="D1071" s="1117"/>
      <c r="E1071" s="1117"/>
      <c r="F1071" s="1117"/>
      <c r="G1071" s="1118"/>
      <c r="H1071" s="1116" t="s">
        <v>151</v>
      </c>
      <c r="I1071" s="1117"/>
      <c r="J1071" s="1117"/>
      <c r="K1071" s="1117"/>
      <c r="L1071" s="1119"/>
      <c r="M1071"/>
    </row>
    <row r="1072" spans="1:610" ht="23.25">
      <c r="A1072" s="1190"/>
      <c r="B1072" s="1192" t="s">
        <v>154</v>
      </c>
      <c r="C1072" s="1174"/>
      <c r="D1072" s="1174"/>
      <c r="E1072" s="1174"/>
      <c r="F1072" s="1174"/>
      <c r="G1072" s="1175"/>
      <c r="H1072" s="1094" t="s">
        <v>1753</v>
      </c>
      <c r="I1072" s="1095"/>
      <c r="J1072" s="1095"/>
      <c r="K1072" s="1095"/>
      <c r="L1072" s="1105"/>
      <c r="M1072"/>
    </row>
    <row r="1073" spans="1:13" ht="23.25">
      <c r="A1073" s="1190"/>
      <c r="B1073" s="1188" t="s">
        <v>294</v>
      </c>
      <c r="C1073" s="1154"/>
      <c r="D1073" s="1154"/>
      <c r="E1073" s="1154"/>
      <c r="F1073" s="1154"/>
      <c r="G1073" s="1155"/>
      <c r="H1073" s="1097" t="s">
        <v>295</v>
      </c>
      <c r="I1073" s="1098"/>
      <c r="J1073" s="1098"/>
      <c r="K1073" s="1098"/>
      <c r="L1073" s="1099"/>
      <c r="M1073"/>
    </row>
    <row r="1074" spans="1:13" ht="23.25" customHeight="1" thickBot="1">
      <c r="A1074" s="1191"/>
      <c r="B1074" s="1193" t="s">
        <v>1896</v>
      </c>
      <c r="C1074" s="1165"/>
      <c r="D1074" s="1165"/>
      <c r="E1074" s="1165"/>
      <c r="F1074" s="1165"/>
      <c r="G1074" s="1165"/>
      <c r="H1074" s="1165"/>
      <c r="I1074" s="1165"/>
      <c r="J1074" s="1165"/>
      <c r="K1074" s="1165"/>
      <c r="L1074" s="1166"/>
      <c r="M1074"/>
    </row>
    <row r="1075" spans="1:13" ht="22.5">
      <c r="A1075" s="1177">
        <v>130</v>
      </c>
      <c r="B1075" s="1180" t="s">
        <v>1</v>
      </c>
      <c r="C1075" s="1108" t="s">
        <v>13</v>
      </c>
      <c r="D1075" s="1110"/>
      <c r="E1075" s="1108" t="s">
        <v>223</v>
      </c>
      <c r="F1075" s="1109"/>
      <c r="G1075" s="1110"/>
      <c r="H1075" s="1106" t="s">
        <v>14</v>
      </c>
      <c r="I1075" s="1108" t="s">
        <v>15</v>
      </c>
      <c r="J1075" s="1109"/>
      <c r="K1075" s="1110"/>
      <c r="L1075" s="1111" t="s">
        <v>16</v>
      </c>
      <c r="M1075" s="1168" t="s">
        <v>222</v>
      </c>
    </row>
    <row r="1076" spans="1:13" ht="45">
      <c r="A1076" s="1190"/>
      <c r="B1076" s="1181"/>
      <c r="C1076" s="627" t="s">
        <v>3</v>
      </c>
      <c r="D1076" s="627" t="s">
        <v>4</v>
      </c>
      <c r="E1076" s="627" t="s">
        <v>5</v>
      </c>
      <c r="F1076" s="1172" t="s">
        <v>6</v>
      </c>
      <c r="G1076" s="1173"/>
      <c r="H1076" s="1107"/>
      <c r="I1076" s="627" t="s">
        <v>17</v>
      </c>
      <c r="J1076" s="627" t="s">
        <v>18</v>
      </c>
      <c r="K1076" s="92" t="s">
        <v>19</v>
      </c>
      <c r="L1076" s="1112"/>
      <c r="M1076" s="1168"/>
    </row>
    <row r="1077" spans="1:13" ht="46.5">
      <c r="A1077" s="1190"/>
      <c r="B1077" s="305" t="s">
        <v>1500</v>
      </c>
      <c r="C1077" s="276" t="s">
        <v>1823</v>
      </c>
      <c r="D1077" s="114">
        <v>46099</v>
      </c>
      <c r="E1077" s="261" t="s">
        <v>1826</v>
      </c>
      <c r="F1077" s="911" t="s">
        <v>1827</v>
      </c>
      <c r="G1077" s="912"/>
      <c r="H1077" s="396" t="s">
        <v>1824</v>
      </c>
      <c r="I1077" s="277" t="s">
        <v>257</v>
      </c>
      <c r="J1077" s="277" t="s">
        <v>329</v>
      </c>
      <c r="K1077" s="277" t="s">
        <v>660</v>
      </c>
      <c r="L1077" s="363" t="s">
        <v>1832</v>
      </c>
      <c r="M1077" s="1168"/>
    </row>
    <row r="1078" spans="1:13" ht="22.5">
      <c r="A1078" s="1190"/>
      <c r="B1078" s="1184" t="s">
        <v>1847</v>
      </c>
      <c r="C1078" s="1114"/>
      <c r="D1078" s="1114"/>
      <c r="E1078" s="1114"/>
      <c r="F1078" s="1114"/>
      <c r="G1078" s="1114"/>
      <c r="H1078" s="1114"/>
      <c r="I1078" s="1114"/>
      <c r="J1078" s="1114"/>
      <c r="K1078" s="1114"/>
      <c r="L1078" s="1115"/>
      <c r="M1078" s="1168"/>
    </row>
    <row r="1079" spans="1:13" ht="22.5">
      <c r="A1079" s="1190"/>
      <c r="B1079" s="1185" t="s">
        <v>150</v>
      </c>
      <c r="C1079" s="1117"/>
      <c r="D1079" s="1117"/>
      <c r="E1079" s="1117"/>
      <c r="F1079" s="1117"/>
      <c r="G1079" s="1118"/>
      <c r="H1079" s="1116" t="s">
        <v>151</v>
      </c>
      <c r="I1079" s="1117"/>
      <c r="J1079" s="1117"/>
      <c r="K1079" s="1117"/>
      <c r="L1079" s="1119"/>
      <c r="M1079" s="1168"/>
    </row>
    <row r="1080" spans="1:13" ht="23.25">
      <c r="A1080" s="1190"/>
      <c r="B1080" s="1192" t="s">
        <v>154</v>
      </c>
      <c r="C1080" s="1174"/>
      <c r="D1080" s="1174"/>
      <c r="E1080" s="1174"/>
      <c r="F1080" s="1174"/>
      <c r="G1080" s="1175"/>
      <c r="H1080" s="1094" t="s">
        <v>1825</v>
      </c>
      <c r="I1080" s="1095"/>
      <c r="J1080" s="1095"/>
      <c r="K1080" s="1095"/>
      <c r="L1080" s="1105"/>
      <c r="M1080" s="1168"/>
    </row>
    <row r="1081" spans="1:13" ht="23.25">
      <c r="A1081" s="1190"/>
      <c r="B1081" s="1188" t="s">
        <v>294</v>
      </c>
      <c r="C1081" s="1154"/>
      <c r="D1081" s="1154"/>
      <c r="E1081" s="1154"/>
      <c r="F1081" s="1154"/>
      <c r="G1081" s="1155"/>
      <c r="H1081" s="1097" t="s">
        <v>295</v>
      </c>
      <c r="I1081" s="1098"/>
      <c r="J1081" s="1098"/>
      <c r="K1081" s="1098"/>
      <c r="L1081" s="1099"/>
      <c r="M1081" s="1168"/>
    </row>
    <row r="1082" spans="1:13" ht="23.25" thickBot="1">
      <c r="A1082" s="1191"/>
      <c r="B1082" s="1189" t="s">
        <v>348</v>
      </c>
      <c r="C1082" s="1165"/>
      <c r="D1082" s="1165"/>
      <c r="E1082" s="1165"/>
      <c r="F1082" s="1165"/>
      <c r="G1082" s="1165"/>
      <c r="H1082" s="1165"/>
      <c r="I1082" s="1165"/>
      <c r="J1082" s="1165"/>
      <c r="K1082" s="1165"/>
      <c r="L1082" s="1166"/>
      <c r="M1082" s="1168"/>
    </row>
    <row r="1083" spans="1:13" ht="22.5">
      <c r="A1083" s="1203">
        <v>131</v>
      </c>
      <c r="B1083" s="1180" t="s">
        <v>1</v>
      </c>
      <c r="C1083" s="1108" t="s">
        <v>13</v>
      </c>
      <c r="D1083" s="1110"/>
      <c r="E1083" s="1108" t="s">
        <v>223</v>
      </c>
      <c r="F1083" s="1109"/>
      <c r="G1083" s="1110"/>
      <c r="H1083" s="1106" t="s">
        <v>14</v>
      </c>
      <c r="I1083" s="1108" t="s">
        <v>15</v>
      </c>
      <c r="J1083" s="1109"/>
      <c r="K1083" s="1110"/>
      <c r="L1083" s="1111" t="s">
        <v>16</v>
      </c>
      <c r="M1083" s="1168" t="s">
        <v>222</v>
      </c>
    </row>
    <row r="1084" spans="1:13" ht="45">
      <c r="A1084" s="1204"/>
      <c r="B1084" s="1181"/>
      <c r="C1084" s="639" t="s">
        <v>3</v>
      </c>
      <c r="D1084" s="639" t="s">
        <v>4</v>
      </c>
      <c r="E1084" s="639" t="s">
        <v>5</v>
      </c>
      <c r="F1084" s="1172" t="s">
        <v>6</v>
      </c>
      <c r="G1084" s="1173"/>
      <c r="H1084" s="1107"/>
      <c r="I1084" s="639" t="s">
        <v>17</v>
      </c>
      <c r="J1084" s="639" t="s">
        <v>18</v>
      </c>
      <c r="K1084" s="92" t="s">
        <v>19</v>
      </c>
      <c r="L1084" s="1112"/>
      <c r="M1084" s="1168"/>
    </row>
    <row r="1085" spans="1:13" ht="93">
      <c r="A1085" s="1204"/>
      <c r="B1085" s="305" t="s">
        <v>1500</v>
      </c>
      <c r="C1085" s="276" t="s">
        <v>1850</v>
      </c>
      <c r="D1085" s="114">
        <v>46101</v>
      </c>
      <c r="E1085" s="261" t="s">
        <v>93</v>
      </c>
      <c r="F1085" s="911" t="s">
        <v>315</v>
      </c>
      <c r="G1085" s="912"/>
      <c r="H1085" s="396" t="s">
        <v>1852</v>
      </c>
      <c r="I1085" s="277" t="s">
        <v>1917</v>
      </c>
      <c r="J1085" s="277" t="s">
        <v>660</v>
      </c>
      <c r="K1085" s="277" t="s">
        <v>1918</v>
      </c>
      <c r="L1085" s="382" t="s">
        <v>1851</v>
      </c>
      <c r="M1085" s="1168"/>
    </row>
    <row r="1086" spans="1:13" ht="22.5">
      <c r="A1086" s="1204"/>
      <c r="B1086" s="1184" t="s">
        <v>1924</v>
      </c>
      <c r="C1086" s="1114"/>
      <c r="D1086" s="1114"/>
      <c r="E1086" s="1114"/>
      <c r="F1086" s="1114"/>
      <c r="G1086" s="1114"/>
      <c r="H1086" s="1114"/>
      <c r="I1086" s="1114"/>
      <c r="J1086" s="1114"/>
      <c r="K1086" s="1114"/>
      <c r="L1086" s="1115"/>
      <c r="M1086" s="1168"/>
    </row>
    <row r="1087" spans="1:13" ht="22.5">
      <c r="A1087" s="1204"/>
      <c r="B1087" s="1185" t="s">
        <v>150</v>
      </c>
      <c r="C1087" s="1117"/>
      <c r="D1087" s="1117"/>
      <c r="E1087" s="1117"/>
      <c r="F1087" s="1117"/>
      <c r="G1087" s="1118"/>
      <c r="H1087" s="1116" t="s">
        <v>151</v>
      </c>
      <c r="I1087" s="1117"/>
      <c r="J1087" s="1117"/>
      <c r="K1087" s="1117"/>
      <c r="L1087" s="1119"/>
      <c r="M1087" s="1168"/>
    </row>
    <row r="1088" spans="1:13" ht="23.25">
      <c r="A1088" s="1204"/>
      <c r="B1088" s="1192" t="s">
        <v>154</v>
      </c>
      <c r="C1088" s="1174"/>
      <c r="D1088" s="1174"/>
      <c r="E1088" s="1174"/>
      <c r="F1088" s="1174"/>
      <c r="G1088" s="1175"/>
      <c r="H1088" s="1094" t="s">
        <v>1734</v>
      </c>
      <c r="I1088" s="1095"/>
      <c r="J1088" s="1095"/>
      <c r="K1088" s="1095"/>
      <c r="L1088" s="1105"/>
      <c r="M1088" s="1168"/>
    </row>
    <row r="1089" spans="1:13" ht="23.25">
      <c r="A1089" s="1204"/>
      <c r="B1089" s="1188" t="s">
        <v>294</v>
      </c>
      <c r="C1089" s="1154"/>
      <c r="D1089" s="1154"/>
      <c r="E1089" s="1154"/>
      <c r="F1089" s="1154"/>
      <c r="G1089" s="1155"/>
      <c r="H1089" s="1097" t="s">
        <v>295</v>
      </c>
      <c r="I1089" s="1098"/>
      <c r="J1089" s="1098"/>
      <c r="K1089" s="1098"/>
      <c r="L1089" s="1099"/>
      <c r="M1089" s="1168"/>
    </row>
    <row r="1090" spans="1:13" ht="26.25" customHeight="1" thickBot="1">
      <c r="A1090" s="1204"/>
      <c r="B1090" s="1189" t="s">
        <v>2260</v>
      </c>
      <c r="C1090" s="1165"/>
      <c r="D1090" s="1165"/>
      <c r="E1090" s="1165"/>
      <c r="F1090" s="1165"/>
      <c r="G1090" s="1165"/>
      <c r="H1090" s="1165"/>
      <c r="I1090" s="1165"/>
      <c r="J1090" s="1165"/>
      <c r="K1090" s="1165"/>
      <c r="L1090" s="1166"/>
      <c r="M1090" s="1168"/>
    </row>
    <row r="1091" spans="1:13" ht="22.5">
      <c r="A1091" s="1177">
        <v>132</v>
      </c>
      <c r="B1091" s="1180" t="s">
        <v>1</v>
      </c>
      <c r="C1091" s="1108" t="s">
        <v>13</v>
      </c>
      <c r="D1091" s="1110"/>
      <c r="E1091" s="1108" t="s">
        <v>223</v>
      </c>
      <c r="F1091" s="1109"/>
      <c r="G1091" s="1110"/>
      <c r="H1091" s="1106" t="s">
        <v>14</v>
      </c>
      <c r="I1091" s="1108" t="s">
        <v>15</v>
      </c>
      <c r="J1091" s="1109"/>
      <c r="K1091" s="1110"/>
      <c r="L1091" s="1111" t="s">
        <v>16</v>
      </c>
      <c r="M1091" s="1168" t="s">
        <v>222</v>
      </c>
    </row>
    <row r="1092" spans="1:13" ht="45">
      <c r="A1092" s="1190"/>
      <c r="B1092" s="1181"/>
      <c r="C1092" s="639" t="s">
        <v>3</v>
      </c>
      <c r="D1092" s="639" t="s">
        <v>4</v>
      </c>
      <c r="E1092" s="639" t="s">
        <v>5</v>
      </c>
      <c r="F1092" s="1172" t="s">
        <v>6</v>
      </c>
      <c r="G1092" s="1173"/>
      <c r="H1092" s="1107"/>
      <c r="I1092" s="639" t="s">
        <v>17</v>
      </c>
      <c r="J1092" s="639" t="s">
        <v>18</v>
      </c>
      <c r="K1092" s="92" t="s">
        <v>19</v>
      </c>
      <c r="L1092" s="1112"/>
      <c r="M1092" s="1168"/>
    </row>
    <row r="1093" spans="1:13" ht="72.75" customHeight="1">
      <c r="A1093" s="1190"/>
      <c r="B1093" s="305" t="s">
        <v>226</v>
      </c>
      <c r="C1093" s="276" t="s">
        <v>1870</v>
      </c>
      <c r="D1093" s="114">
        <v>46105</v>
      </c>
      <c r="E1093" s="277" t="s">
        <v>1871</v>
      </c>
      <c r="F1093" s="911" t="s">
        <v>1872</v>
      </c>
      <c r="G1093" s="912"/>
      <c r="H1093" s="396" t="s">
        <v>226</v>
      </c>
      <c r="I1093" s="277" t="s">
        <v>1914</v>
      </c>
      <c r="J1093" s="277" t="s">
        <v>1916</v>
      </c>
      <c r="K1093" s="277" t="s">
        <v>1915</v>
      </c>
      <c r="L1093" s="363" t="s">
        <v>1873</v>
      </c>
      <c r="M1093" s="1168"/>
    </row>
    <row r="1094" spans="1:13" ht="22.5">
      <c r="A1094" s="1190"/>
      <c r="B1094" s="1113" t="s">
        <v>1925</v>
      </c>
      <c r="C1094" s="1114"/>
      <c r="D1094" s="1114"/>
      <c r="E1094" s="1114"/>
      <c r="F1094" s="1114"/>
      <c r="G1094" s="1114"/>
      <c r="H1094" s="1114"/>
      <c r="I1094" s="1114"/>
      <c r="J1094" s="1114"/>
      <c r="K1094" s="1114"/>
      <c r="L1094" s="1115"/>
      <c r="M1094" s="1168"/>
    </row>
    <row r="1095" spans="1:13" ht="22.5">
      <c r="A1095" s="1190"/>
      <c r="B1095" s="1185" t="s">
        <v>150</v>
      </c>
      <c r="C1095" s="1117"/>
      <c r="D1095" s="1117"/>
      <c r="E1095" s="1117"/>
      <c r="F1095" s="1117"/>
      <c r="G1095" s="1118"/>
      <c r="H1095" s="1116" t="s">
        <v>151</v>
      </c>
      <c r="I1095" s="1117"/>
      <c r="J1095" s="1117"/>
      <c r="K1095" s="1117"/>
      <c r="L1095" s="1119"/>
      <c r="M1095" s="1168"/>
    </row>
    <row r="1096" spans="1:13" ht="23.25">
      <c r="A1096" s="1190"/>
      <c r="B1096" s="1192" t="s">
        <v>154</v>
      </c>
      <c r="C1096" s="1174"/>
      <c r="D1096" s="1174"/>
      <c r="E1096" s="1174"/>
      <c r="F1096" s="1174"/>
      <c r="G1096" s="1175"/>
      <c r="H1096" s="1094" t="s">
        <v>1874</v>
      </c>
      <c r="I1096" s="1095"/>
      <c r="J1096" s="1095"/>
      <c r="K1096" s="1095"/>
      <c r="L1096" s="1105"/>
      <c r="M1096" s="1168"/>
    </row>
    <row r="1097" spans="1:13" ht="23.25">
      <c r="A1097" s="1190"/>
      <c r="B1097" s="1188" t="s">
        <v>294</v>
      </c>
      <c r="C1097" s="1154"/>
      <c r="D1097" s="1154"/>
      <c r="E1097" s="1154"/>
      <c r="F1097" s="1154"/>
      <c r="G1097" s="1155"/>
      <c r="H1097" s="1097" t="s">
        <v>295</v>
      </c>
      <c r="I1097" s="1098"/>
      <c r="J1097" s="1098"/>
      <c r="K1097" s="1098"/>
      <c r="L1097" s="1099"/>
      <c r="M1097" s="1168"/>
    </row>
    <row r="1098" spans="1:13" ht="23.25" thickBot="1">
      <c r="A1098" s="1191"/>
      <c r="B1098" s="1189" t="s">
        <v>348</v>
      </c>
      <c r="C1098" s="1165"/>
      <c r="D1098" s="1165"/>
      <c r="E1098" s="1165"/>
      <c r="F1098" s="1165"/>
      <c r="G1098" s="1165"/>
      <c r="H1098" s="1165"/>
      <c r="I1098" s="1165"/>
      <c r="J1098" s="1165"/>
      <c r="K1098" s="1165"/>
      <c r="L1098" s="1166"/>
      <c r="M1098" s="1168"/>
    </row>
    <row r="1099" spans="1:13" ht="22.5">
      <c r="A1099" s="1178">
        <v>133</v>
      </c>
      <c r="B1099" s="1222" t="s">
        <v>1</v>
      </c>
      <c r="C1099" s="1223" t="s">
        <v>13</v>
      </c>
      <c r="D1099" s="1164"/>
      <c r="E1099" s="1223" t="s">
        <v>223</v>
      </c>
      <c r="F1099" s="1224"/>
      <c r="G1099" s="1224"/>
      <c r="H1099" s="1225" t="s">
        <v>14</v>
      </c>
      <c r="I1099" s="1223" t="s">
        <v>15</v>
      </c>
      <c r="J1099" s="1223"/>
      <c r="K1099" s="1224"/>
      <c r="L1099" s="1226" t="s">
        <v>16</v>
      </c>
      <c r="M1099" s="1168" t="s">
        <v>222</v>
      </c>
    </row>
    <row r="1100" spans="1:13" ht="45">
      <c r="A1100" s="1178"/>
      <c r="B1100" s="1164"/>
      <c r="C1100" s="639" t="s">
        <v>3</v>
      </c>
      <c r="D1100" s="639" t="s">
        <v>4</v>
      </c>
      <c r="E1100" s="639" t="s">
        <v>5</v>
      </c>
      <c r="F1100" s="1172" t="s">
        <v>6</v>
      </c>
      <c r="G1100" s="1173"/>
      <c r="H1100" s="1107"/>
      <c r="I1100" s="639" t="s">
        <v>17</v>
      </c>
      <c r="J1100" s="639" t="s">
        <v>18</v>
      </c>
      <c r="K1100" s="92" t="s">
        <v>19</v>
      </c>
      <c r="L1100" s="1112"/>
      <c r="M1100" s="1168"/>
    </row>
    <row r="1101" spans="1:13" ht="46.5">
      <c r="A1101" s="1178"/>
      <c r="B1101" s="305" t="s">
        <v>1475</v>
      </c>
      <c r="C1101" s="276" t="s">
        <v>1881</v>
      </c>
      <c r="D1101" s="114">
        <v>46106</v>
      </c>
      <c r="E1101" s="261" t="s">
        <v>1871</v>
      </c>
      <c r="F1101" s="911" t="s">
        <v>1872</v>
      </c>
      <c r="G1101" s="912"/>
      <c r="H1101" s="396" t="s">
        <v>1475</v>
      </c>
      <c r="I1101" s="277" t="s">
        <v>981</v>
      </c>
      <c r="J1101" s="277" t="s">
        <v>979</v>
      </c>
      <c r="K1101" s="277" t="s">
        <v>982</v>
      </c>
      <c r="L1101" s="640" t="s">
        <v>1883</v>
      </c>
      <c r="M1101" s="1168"/>
    </row>
    <row r="1102" spans="1:13" ht="22.5">
      <c r="A1102" s="1178"/>
      <c r="B1102" s="1184" t="s">
        <v>1926</v>
      </c>
      <c r="C1102" s="1114"/>
      <c r="D1102" s="1114"/>
      <c r="E1102" s="1114"/>
      <c r="F1102" s="1114"/>
      <c r="G1102" s="1114"/>
      <c r="H1102" s="1114"/>
      <c r="I1102" s="1114"/>
      <c r="J1102" s="1114"/>
      <c r="K1102" s="1114"/>
      <c r="L1102" s="1115"/>
      <c r="M1102" s="1168"/>
    </row>
    <row r="1103" spans="1:13" ht="22.5">
      <c r="A1103" s="1178"/>
      <c r="B1103" s="1117" t="s">
        <v>150</v>
      </c>
      <c r="C1103" s="1117"/>
      <c r="D1103" s="1117"/>
      <c r="E1103" s="1117"/>
      <c r="F1103" s="1117"/>
      <c r="G1103" s="1117"/>
      <c r="H1103" s="1116" t="s">
        <v>151</v>
      </c>
      <c r="I1103" s="1117"/>
      <c r="J1103" s="1117"/>
      <c r="K1103" s="1117"/>
      <c r="L1103" s="1119"/>
      <c r="M1103" s="1168"/>
    </row>
    <row r="1104" spans="1:13" ht="23.25">
      <c r="A1104" s="1178"/>
      <c r="B1104" s="1098" t="s">
        <v>154</v>
      </c>
      <c r="C1104" s="1098"/>
      <c r="D1104" s="1098"/>
      <c r="E1104" s="1098"/>
      <c r="F1104" s="1098"/>
      <c r="G1104" s="1187"/>
      <c r="H1104" s="1094" t="s">
        <v>1882</v>
      </c>
      <c r="I1104" s="1095"/>
      <c r="J1104" s="1095"/>
      <c r="K1104" s="1095"/>
      <c r="L1104" s="1105"/>
      <c r="M1104" s="1168"/>
    </row>
    <row r="1105" spans="1:13" ht="23.25">
      <c r="A1105" s="1178"/>
      <c r="B1105" s="1154" t="s">
        <v>294</v>
      </c>
      <c r="C1105" s="1154"/>
      <c r="D1105" s="1154"/>
      <c r="E1105" s="1154"/>
      <c r="F1105" s="1154"/>
      <c r="G1105" s="1155"/>
      <c r="H1105" s="1097" t="s">
        <v>256</v>
      </c>
      <c r="I1105" s="1098"/>
      <c r="J1105" s="1098"/>
      <c r="K1105" s="1098"/>
      <c r="L1105" s="1099"/>
      <c r="M1105" s="1168"/>
    </row>
    <row r="1106" spans="1:13" ht="23.25" thickBot="1">
      <c r="A1106" s="1178"/>
      <c r="B1106" s="1184" t="s">
        <v>348</v>
      </c>
      <c r="C1106" s="1114"/>
      <c r="D1106" s="1114"/>
      <c r="E1106" s="1114"/>
      <c r="F1106" s="1114"/>
      <c r="G1106" s="1114"/>
      <c r="H1106" s="1114"/>
      <c r="I1106" s="1114"/>
      <c r="J1106" s="1114"/>
      <c r="K1106" s="1114"/>
      <c r="L1106" s="1115"/>
      <c r="M1106" s="1168"/>
    </row>
    <row r="1107" spans="1:13" ht="22.5">
      <c r="A1107" s="1177">
        <v>134</v>
      </c>
      <c r="B1107" s="1180" t="s">
        <v>1</v>
      </c>
      <c r="C1107" s="1108" t="s">
        <v>13</v>
      </c>
      <c r="D1107" s="1110"/>
      <c r="E1107" s="1108" t="s">
        <v>223</v>
      </c>
      <c r="F1107" s="1109"/>
      <c r="G1107" s="1110"/>
      <c r="H1107" s="1106" t="s">
        <v>14</v>
      </c>
      <c r="I1107" s="1108" t="s">
        <v>15</v>
      </c>
      <c r="J1107" s="1109"/>
      <c r="K1107" s="1110"/>
      <c r="L1107" s="1111" t="s">
        <v>16</v>
      </c>
      <c r="M1107" s="1168" t="s">
        <v>222</v>
      </c>
    </row>
    <row r="1108" spans="1:13" ht="45">
      <c r="A1108" s="1190"/>
      <c r="B1108" s="1181"/>
      <c r="C1108" s="639" t="s">
        <v>3</v>
      </c>
      <c r="D1108" s="639" t="s">
        <v>4</v>
      </c>
      <c r="E1108" s="639" t="s">
        <v>5</v>
      </c>
      <c r="F1108" s="1172" t="s">
        <v>6</v>
      </c>
      <c r="G1108" s="1173"/>
      <c r="H1108" s="1107"/>
      <c r="I1108" s="639" t="s">
        <v>17</v>
      </c>
      <c r="J1108" s="639" t="s">
        <v>18</v>
      </c>
      <c r="K1108" s="92" t="s">
        <v>19</v>
      </c>
      <c r="L1108" s="1112"/>
      <c r="M1108" s="1168"/>
    </row>
    <row r="1109" spans="1:13" ht="46.5">
      <c r="A1109" s="1190"/>
      <c r="B1109" s="305" t="s">
        <v>1351</v>
      </c>
      <c r="C1109" s="276" t="s">
        <v>1886</v>
      </c>
      <c r="D1109" s="114">
        <v>46107</v>
      </c>
      <c r="E1109" s="261" t="s">
        <v>93</v>
      </c>
      <c r="F1109" s="911" t="s">
        <v>315</v>
      </c>
      <c r="G1109" s="912"/>
      <c r="H1109" s="396" t="s">
        <v>1351</v>
      </c>
      <c r="I1109" s="277" t="s">
        <v>1188</v>
      </c>
      <c r="J1109" s="277" t="s">
        <v>1750</v>
      </c>
      <c r="K1109" s="277" t="s">
        <v>1405</v>
      </c>
      <c r="L1109" s="382" t="s">
        <v>1887</v>
      </c>
      <c r="M1109" s="1168"/>
    </row>
    <row r="1110" spans="1:13" ht="22.5">
      <c r="A1110" s="1190"/>
      <c r="B1110" s="1184" t="s">
        <v>1927</v>
      </c>
      <c r="C1110" s="1114"/>
      <c r="D1110" s="1114"/>
      <c r="E1110" s="1114"/>
      <c r="F1110" s="1114"/>
      <c r="G1110" s="1114"/>
      <c r="H1110" s="1114"/>
      <c r="I1110" s="1114"/>
      <c r="J1110" s="1114"/>
      <c r="K1110" s="1114"/>
      <c r="L1110" s="1115"/>
      <c r="M1110" s="1168"/>
    </row>
    <row r="1111" spans="1:13" ht="22.5">
      <c r="A1111" s="1190"/>
      <c r="B1111" s="1185" t="s">
        <v>150</v>
      </c>
      <c r="C1111" s="1117"/>
      <c r="D1111" s="1117"/>
      <c r="E1111" s="1117"/>
      <c r="F1111" s="1117"/>
      <c r="G1111" s="1118"/>
      <c r="H1111" s="1116" t="s">
        <v>151</v>
      </c>
      <c r="I1111" s="1117"/>
      <c r="J1111" s="1117"/>
      <c r="K1111" s="1117"/>
      <c r="L1111" s="1119"/>
      <c r="M1111" s="1168"/>
    </row>
    <row r="1112" spans="1:13" ht="23.25">
      <c r="A1112" s="1190"/>
      <c r="B1112" s="1192" t="s">
        <v>154</v>
      </c>
      <c r="C1112" s="1174"/>
      <c r="D1112" s="1174"/>
      <c r="E1112" s="1174"/>
      <c r="F1112" s="1174"/>
      <c r="G1112" s="1175"/>
      <c r="H1112" s="1094" t="s">
        <v>1919</v>
      </c>
      <c r="I1112" s="1095"/>
      <c r="J1112" s="1095"/>
      <c r="K1112" s="1095"/>
      <c r="L1112" s="1105"/>
      <c r="M1112" s="1168"/>
    </row>
    <row r="1113" spans="1:13" ht="23.25">
      <c r="A1113" s="1190"/>
      <c r="B1113" s="1188" t="s">
        <v>294</v>
      </c>
      <c r="C1113" s="1154"/>
      <c r="D1113" s="1154"/>
      <c r="E1113" s="1154"/>
      <c r="F1113" s="1154"/>
      <c r="G1113" s="1155"/>
      <c r="H1113" s="1097" t="s">
        <v>295</v>
      </c>
      <c r="I1113" s="1098"/>
      <c r="J1113" s="1098"/>
      <c r="K1113" s="1098"/>
      <c r="L1113" s="1099"/>
      <c r="M1113" s="1168"/>
    </row>
    <row r="1114" spans="1:13" ht="23.25" thickBot="1">
      <c r="A1114" s="1191"/>
      <c r="B1114" s="1189" t="s">
        <v>2029</v>
      </c>
      <c r="C1114" s="1165"/>
      <c r="D1114" s="1165"/>
      <c r="E1114" s="1165"/>
      <c r="F1114" s="1165"/>
      <c r="G1114" s="1165"/>
      <c r="H1114" s="1165"/>
      <c r="I1114" s="1165"/>
      <c r="J1114" s="1165"/>
      <c r="K1114" s="1165"/>
      <c r="L1114" s="1166"/>
      <c r="M1114" s="1168"/>
    </row>
    <row r="1115" spans="1:13" s="90" customFormat="1" ht="30" customHeight="1" outlineLevel="1">
      <c r="A1115" s="1203">
        <v>135</v>
      </c>
      <c r="B1115" s="1180" t="s">
        <v>1</v>
      </c>
      <c r="C1115" s="1108" t="s">
        <v>13</v>
      </c>
      <c r="D1115" s="1110"/>
      <c r="E1115" s="1108" t="s">
        <v>223</v>
      </c>
      <c r="F1115" s="1109"/>
      <c r="G1115" s="1110"/>
      <c r="H1115" s="1106" t="s">
        <v>14</v>
      </c>
      <c r="I1115" s="1108" t="s">
        <v>15</v>
      </c>
      <c r="J1115" s="1109"/>
      <c r="K1115" s="1110"/>
      <c r="L1115" s="1111" t="s">
        <v>16</v>
      </c>
      <c r="M1115"/>
    </row>
    <row r="1116" spans="1:13" s="90" customFormat="1" ht="47.25" customHeight="1" outlineLevel="1">
      <c r="A1116" s="1204"/>
      <c r="B1116" s="1181"/>
      <c r="C1116" s="643" t="s">
        <v>3</v>
      </c>
      <c r="D1116" s="643" t="s">
        <v>4</v>
      </c>
      <c r="E1116" s="643" t="s">
        <v>5</v>
      </c>
      <c r="F1116" s="1172" t="s">
        <v>6</v>
      </c>
      <c r="G1116" s="1173"/>
      <c r="H1116" s="1107"/>
      <c r="I1116" s="643" t="s">
        <v>17</v>
      </c>
      <c r="J1116" s="643" t="s">
        <v>18</v>
      </c>
      <c r="K1116" s="92" t="s">
        <v>19</v>
      </c>
      <c r="L1116" s="1112"/>
      <c r="M1116"/>
    </row>
    <row r="1117" spans="1:13" s="90" customFormat="1" ht="54" customHeight="1" outlineLevel="1">
      <c r="A1117" s="1204"/>
      <c r="B1117" s="305" t="s">
        <v>1496</v>
      </c>
      <c r="C1117" s="276" t="s">
        <v>1930</v>
      </c>
      <c r="D1117" s="114">
        <v>46111</v>
      </c>
      <c r="E1117" s="261" t="s">
        <v>224</v>
      </c>
      <c r="F1117" s="911" t="s">
        <v>367</v>
      </c>
      <c r="G1117" s="912"/>
      <c r="H1117" s="396" t="s">
        <v>110</v>
      </c>
      <c r="I1117" s="277" t="s">
        <v>251</v>
      </c>
      <c r="J1117" s="277" t="s">
        <v>329</v>
      </c>
      <c r="K1117" s="277" t="s">
        <v>329</v>
      </c>
      <c r="L1117" s="382" t="s">
        <v>1931</v>
      </c>
      <c r="M1117"/>
    </row>
    <row r="1118" spans="1:13" s="90" customFormat="1" ht="29.25" customHeight="1" outlineLevel="1">
      <c r="A1118" s="1204"/>
      <c r="B1118" s="1184" t="s">
        <v>2014</v>
      </c>
      <c r="C1118" s="1114"/>
      <c r="D1118" s="1114"/>
      <c r="E1118" s="1114"/>
      <c r="F1118" s="1114"/>
      <c r="G1118" s="1114"/>
      <c r="H1118" s="1114"/>
      <c r="I1118" s="1114"/>
      <c r="J1118" s="1114"/>
      <c r="K1118" s="1114"/>
      <c r="L1118" s="1115"/>
      <c r="M1118"/>
    </row>
    <row r="1119" spans="1:13" s="90" customFormat="1" ht="22.5" customHeight="1" outlineLevel="1">
      <c r="A1119" s="1204"/>
      <c r="B1119" s="1185" t="s">
        <v>150</v>
      </c>
      <c r="C1119" s="1117"/>
      <c r="D1119" s="1117"/>
      <c r="E1119" s="1117"/>
      <c r="F1119" s="1117"/>
      <c r="G1119" s="1118"/>
      <c r="H1119" s="1116" t="s">
        <v>151</v>
      </c>
      <c r="I1119" s="1117"/>
      <c r="J1119" s="1117"/>
      <c r="K1119" s="1117"/>
      <c r="L1119" s="1119"/>
      <c r="M1119"/>
    </row>
    <row r="1120" spans="1:13" s="90" customFormat="1" ht="24" customHeight="1" outlineLevel="1">
      <c r="A1120" s="1204"/>
      <c r="B1120" s="1192" t="s">
        <v>154</v>
      </c>
      <c r="C1120" s="1174"/>
      <c r="D1120" s="1174"/>
      <c r="E1120" s="1174"/>
      <c r="F1120" s="1174"/>
      <c r="G1120" s="1175"/>
      <c r="H1120" s="1094" t="s">
        <v>1932</v>
      </c>
      <c r="I1120" s="1095"/>
      <c r="J1120" s="1095"/>
      <c r="K1120" s="1095"/>
      <c r="L1120" s="1105"/>
      <c r="M1120"/>
    </row>
    <row r="1121" spans="1:13" s="90" customFormat="1" ht="24" customHeight="1" outlineLevel="1">
      <c r="A1121" s="1204"/>
      <c r="B1121" s="1188" t="s">
        <v>294</v>
      </c>
      <c r="C1121" s="1154"/>
      <c r="D1121" s="1154"/>
      <c r="E1121" s="1154"/>
      <c r="F1121" s="1154"/>
      <c r="G1121" s="1155"/>
      <c r="H1121" s="1097" t="s">
        <v>295</v>
      </c>
      <c r="I1121" s="1098"/>
      <c r="J1121" s="1098"/>
      <c r="K1121" s="1098"/>
      <c r="L1121" s="1099"/>
      <c r="M1121"/>
    </row>
    <row r="1122" spans="1:13" s="90" customFormat="1" ht="25.5" customHeight="1" outlineLevel="1" thickBot="1">
      <c r="A1122" s="1204"/>
      <c r="B1122" s="1193" t="s">
        <v>2626</v>
      </c>
      <c r="C1122" s="1165"/>
      <c r="D1122" s="1165"/>
      <c r="E1122" s="1165"/>
      <c r="F1122" s="1165"/>
      <c r="G1122" s="1165"/>
      <c r="H1122" s="1165"/>
      <c r="I1122" s="1165"/>
      <c r="J1122" s="1165"/>
      <c r="K1122" s="1165"/>
      <c r="L1122" s="1166"/>
      <c r="M1122"/>
    </row>
    <row r="1123" spans="1:13" s="90" customFormat="1" ht="33.75" customHeight="1" outlineLevel="1">
      <c r="A1123" s="1177">
        <v>136</v>
      </c>
      <c r="B1123" s="1180" t="s">
        <v>1</v>
      </c>
      <c r="C1123" s="1108" t="s">
        <v>13</v>
      </c>
      <c r="D1123" s="1110"/>
      <c r="E1123" s="1108" t="s">
        <v>223</v>
      </c>
      <c r="F1123" s="1109"/>
      <c r="G1123" s="1110"/>
      <c r="H1123" s="1106" t="s">
        <v>14</v>
      </c>
      <c r="I1123" s="1108" t="s">
        <v>15</v>
      </c>
      <c r="J1123" s="1109"/>
      <c r="K1123" s="1110"/>
      <c r="L1123" s="1111" t="s">
        <v>16</v>
      </c>
      <c r="M1123" s="1168" t="s">
        <v>222</v>
      </c>
    </row>
    <row r="1124" spans="1:13" s="90" customFormat="1" ht="42.75" customHeight="1" outlineLevel="1">
      <c r="A1124" s="1190"/>
      <c r="B1124" s="1181"/>
      <c r="C1124" s="643" t="s">
        <v>3</v>
      </c>
      <c r="D1124" s="643" t="s">
        <v>4</v>
      </c>
      <c r="E1124" s="643" t="s">
        <v>5</v>
      </c>
      <c r="F1124" s="1172" t="s">
        <v>6</v>
      </c>
      <c r="G1124" s="1173"/>
      <c r="H1124" s="1107"/>
      <c r="I1124" s="643" t="s">
        <v>17</v>
      </c>
      <c r="J1124" s="643" t="s">
        <v>18</v>
      </c>
      <c r="K1124" s="92" t="s">
        <v>19</v>
      </c>
      <c r="L1124" s="1112"/>
      <c r="M1124" s="1168"/>
    </row>
    <row r="1125" spans="1:13" s="90" customFormat="1" ht="72" customHeight="1" outlineLevel="1">
      <c r="A1125" s="1190"/>
      <c r="B1125" s="305" t="s">
        <v>1945</v>
      </c>
      <c r="C1125" s="276" t="s">
        <v>1934</v>
      </c>
      <c r="D1125" s="114">
        <v>46108</v>
      </c>
      <c r="E1125" s="644" t="s">
        <v>1935</v>
      </c>
      <c r="F1125" s="1200" t="s">
        <v>1936</v>
      </c>
      <c r="G1125" s="1201"/>
      <c r="H1125" s="396" t="s">
        <v>1939</v>
      </c>
      <c r="I1125" s="277" t="s">
        <v>1976</v>
      </c>
      <c r="J1125" s="277" t="s">
        <v>329</v>
      </c>
      <c r="K1125" s="277" t="s">
        <v>1977</v>
      </c>
      <c r="L1125" s="363" t="s">
        <v>1940</v>
      </c>
      <c r="M1125" s="1168"/>
    </row>
    <row r="1126" spans="1:13" s="90" customFormat="1" ht="27" customHeight="1" outlineLevel="1">
      <c r="A1126" s="1190"/>
      <c r="B1126" s="1113" t="s">
        <v>2015</v>
      </c>
      <c r="C1126" s="1114"/>
      <c r="D1126" s="1114"/>
      <c r="E1126" s="1114"/>
      <c r="F1126" s="1114"/>
      <c r="G1126" s="1114"/>
      <c r="H1126" s="1114"/>
      <c r="I1126" s="1114"/>
      <c r="J1126" s="1114"/>
      <c r="K1126" s="1114"/>
      <c r="L1126" s="1115"/>
      <c r="M1126" s="1168"/>
    </row>
    <row r="1127" spans="1:13" s="90" customFormat="1" ht="27.75" customHeight="1" outlineLevel="1">
      <c r="A1127" s="1190"/>
      <c r="B1127" s="1185" t="s">
        <v>150</v>
      </c>
      <c r="C1127" s="1117"/>
      <c r="D1127" s="1117"/>
      <c r="E1127" s="1117"/>
      <c r="F1127" s="1117"/>
      <c r="G1127" s="1118"/>
      <c r="H1127" s="1116" t="s">
        <v>151</v>
      </c>
      <c r="I1127" s="1117"/>
      <c r="J1127" s="1117"/>
      <c r="K1127" s="1117"/>
      <c r="L1127" s="1119"/>
      <c r="M1127" s="1168"/>
    </row>
    <row r="1128" spans="1:13" s="90" customFormat="1" ht="27.75" customHeight="1" outlineLevel="1">
      <c r="A1128" s="1190"/>
      <c r="B1128" s="1192" t="s">
        <v>154</v>
      </c>
      <c r="C1128" s="1174"/>
      <c r="D1128" s="1174"/>
      <c r="E1128" s="1174"/>
      <c r="F1128" s="1174"/>
      <c r="G1128" s="1175"/>
      <c r="H1128" s="1094" t="s">
        <v>1938</v>
      </c>
      <c r="I1128" s="1095"/>
      <c r="J1128" s="1095"/>
      <c r="K1128" s="1095"/>
      <c r="L1128" s="1105"/>
      <c r="M1128" s="1168"/>
    </row>
    <row r="1129" spans="1:13" s="90" customFormat="1" ht="24.75" customHeight="1" outlineLevel="1">
      <c r="A1129" s="1190"/>
      <c r="B1129" s="1192" t="s">
        <v>1946</v>
      </c>
      <c r="C1129" s="1174"/>
      <c r="D1129" s="1174"/>
      <c r="E1129" s="1174"/>
      <c r="F1129" s="1174"/>
      <c r="G1129" s="1175"/>
      <c r="H1129" s="1094" t="s">
        <v>256</v>
      </c>
      <c r="I1129" s="1095"/>
      <c r="J1129" s="1095"/>
      <c r="K1129" s="1095"/>
      <c r="L1129" s="1105"/>
      <c r="M1129" s="1168"/>
    </row>
    <row r="1130" spans="1:13" s="90" customFormat="1" ht="22.5" customHeight="1" outlineLevel="1">
      <c r="A1130" s="1190"/>
      <c r="B1130" s="1192" t="s">
        <v>1947</v>
      </c>
      <c r="C1130" s="1174"/>
      <c r="D1130" s="1174"/>
      <c r="E1130" s="1174"/>
      <c r="F1130" s="1174"/>
      <c r="G1130" s="1175"/>
      <c r="H1130" s="1094" t="s">
        <v>256</v>
      </c>
      <c r="I1130" s="1095"/>
      <c r="J1130" s="1095"/>
      <c r="K1130" s="1095"/>
      <c r="L1130" s="1105"/>
      <c r="M1130" s="1168"/>
    </row>
    <row r="1131" spans="1:13" s="90" customFormat="1" ht="24.75" customHeight="1" outlineLevel="1">
      <c r="A1131" s="1190"/>
      <c r="B1131" s="1188" t="s">
        <v>294</v>
      </c>
      <c r="C1131" s="1154"/>
      <c r="D1131" s="1154"/>
      <c r="E1131" s="1154"/>
      <c r="F1131" s="1154"/>
      <c r="G1131" s="1155"/>
      <c r="H1131" s="1097" t="s">
        <v>295</v>
      </c>
      <c r="I1131" s="1098"/>
      <c r="J1131" s="1098"/>
      <c r="K1131" s="1098"/>
      <c r="L1131" s="1099"/>
      <c r="M1131" s="1168"/>
    </row>
    <row r="1132" spans="1:13" s="90" customFormat="1" ht="23.25" customHeight="1" outlineLevel="1" thickBot="1">
      <c r="A1132" s="1191"/>
      <c r="B1132" s="1189" t="s">
        <v>2016</v>
      </c>
      <c r="C1132" s="1165"/>
      <c r="D1132" s="1165"/>
      <c r="E1132" s="1165"/>
      <c r="F1132" s="1165"/>
      <c r="G1132" s="1165"/>
      <c r="H1132" s="1165"/>
      <c r="I1132" s="1165"/>
      <c r="J1132" s="1165"/>
      <c r="K1132" s="1165"/>
      <c r="L1132" s="1166"/>
      <c r="M1132" s="1168"/>
    </row>
    <row r="1133" spans="1:13" s="90" customFormat="1" ht="33" customHeight="1" outlineLevel="1">
      <c r="A1133" s="1177">
        <v>137</v>
      </c>
      <c r="B1133" s="1180" t="s">
        <v>1</v>
      </c>
      <c r="C1133" s="1108" t="s">
        <v>13</v>
      </c>
      <c r="D1133" s="1110"/>
      <c r="E1133" s="1108" t="s">
        <v>223</v>
      </c>
      <c r="F1133" s="1109"/>
      <c r="G1133" s="1110"/>
      <c r="H1133" s="1106" t="s">
        <v>14</v>
      </c>
      <c r="I1133" s="1108" t="s">
        <v>15</v>
      </c>
      <c r="J1133" s="1109"/>
      <c r="K1133" s="1110"/>
      <c r="L1133" s="1111" t="s">
        <v>16</v>
      </c>
      <c r="M1133" s="1168" t="s">
        <v>222</v>
      </c>
    </row>
    <row r="1134" spans="1:13" s="90" customFormat="1" ht="48.75" customHeight="1" outlineLevel="1">
      <c r="A1134" s="1190"/>
      <c r="B1134" s="1181"/>
      <c r="C1134" s="643" t="s">
        <v>3</v>
      </c>
      <c r="D1134" s="643" t="s">
        <v>4</v>
      </c>
      <c r="E1134" s="643" t="s">
        <v>5</v>
      </c>
      <c r="F1134" s="1172" t="s">
        <v>6</v>
      </c>
      <c r="G1134" s="1173"/>
      <c r="H1134" s="1107"/>
      <c r="I1134" s="643" t="s">
        <v>17</v>
      </c>
      <c r="J1134" s="643" t="s">
        <v>18</v>
      </c>
      <c r="K1134" s="92" t="s">
        <v>19</v>
      </c>
      <c r="L1134" s="1112"/>
      <c r="M1134" s="1168"/>
    </row>
    <row r="1135" spans="1:13" s="90" customFormat="1" ht="50.25" customHeight="1" outlineLevel="1">
      <c r="A1135" s="1190"/>
      <c r="B1135" s="305" t="s">
        <v>1948</v>
      </c>
      <c r="C1135" s="276" t="s">
        <v>1949</v>
      </c>
      <c r="D1135" s="114">
        <v>46108</v>
      </c>
      <c r="E1135" s="261" t="s">
        <v>589</v>
      </c>
      <c r="F1135" s="911" t="s">
        <v>315</v>
      </c>
      <c r="G1135" s="912"/>
      <c r="H1135" s="396" t="s">
        <v>1948</v>
      </c>
      <c r="I1135" s="277" t="s">
        <v>1951</v>
      </c>
      <c r="J1135" s="277" t="s">
        <v>1155</v>
      </c>
      <c r="K1135" s="277" t="s">
        <v>1952</v>
      </c>
      <c r="L1135" s="363" t="s">
        <v>1953</v>
      </c>
      <c r="M1135" s="1168"/>
    </row>
    <row r="1136" spans="1:13" s="90" customFormat="1" ht="25.5" customHeight="1" outlineLevel="1">
      <c r="A1136" s="1190"/>
      <c r="B1136" s="1184" t="s">
        <v>2017</v>
      </c>
      <c r="C1136" s="1114"/>
      <c r="D1136" s="1114"/>
      <c r="E1136" s="1114"/>
      <c r="F1136" s="1114"/>
      <c r="G1136" s="1114"/>
      <c r="H1136" s="1114"/>
      <c r="I1136" s="1114"/>
      <c r="J1136" s="1114"/>
      <c r="K1136" s="1114"/>
      <c r="L1136" s="1115"/>
      <c r="M1136" s="1168"/>
    </row>
    <row r="1137" spans="1:13" s="90" customFormat="1" ht="29.25" customHeight="1" outlineLevel="1">
      <c r="A1137" s="1190"/>
      <c r="B1137" s="1185" t="s">
        <v>150</v>
      </c>
      <c r="C1137" s="1117"/>
      <c r="D1137" s="1117"/>
      <c r="E1137" s="1117"/>
      <c r="F1137" s="1117"/>
      <c r="G1137" s="1118"/>
      <c r="H1137" s="1116" t="s">
        <v>151</v>
      </c>
      <c r="I1137" s="1117"/>
      <c r="J1137" s="1117"/>
      <c r="K1137" s="1117"/>
      <c r="L1137" s="1119"/>
      <c r="M1137" s="1168"/>
    </row>
    <row r="1138" spans="1:13" s="90" customFormat="1" ht="24" customHeight="1" outlineLevel="1">
      <c r="A1138" s="1190"/>
      <c r="B1138" s="1192" t="s">
        <v>1950</v>
      </c>
      <c r="C1138" s="1174"/>
      <c r="D1138" s="1174"/>
      <c r="E1138" s="1174"/>
      <c r="F1138" s="1174"/>
      <c r="G1138" s="1175"/>
      <c r="H1138" s="1094" t="s">
        <v>1716</v>
      </c>
      <c r="I1138" s="1095"/>
      <c r="J1138" s="1095"/>
      <c r="K1138" s="1095"/>
      <c r="L1138" s="1105"/>
      <c r="M1138" s="1168"/>
    </row>
    <row r="1139" spans="1:13" s="90" customFormat="1" ht="25.5" customHeight="1" outlineLevel="1">
      <c r="A1139" s="1190"/>
      <c r="B1139" s="1188" t="s">
        <v>294</v>
      </c>
      <c r="C1139" s="1154"/>
      <c r="D1139" s="1154"/>
      <c r="E1139" s="1154"/>
      <c r="F1139" s="1154"/>
      <c r="G1139" s="1155"/>
      <c r="H1139" s="1097" t="s">
        <v>295</v>
      </c>
      <c r="I1139" s="1098"/>
      <c r="J1139" s="1098"/>
      <c r="K1139" s="1098"/>
      <c r="L1139" s="1099"/>
      <c r="M1139" s="1168"/>
    </row>
    <row r="1140" spans="1:13" s="90" customFormat="1" ht="23.25" customHeight="1" outlineLevel="1" thickBot="1">
      <c r="A1140" s="1191"/>
      <c r="B1140" s="1189" t="s">
        <v>348</v>
      </c>
      <c r="C1140" s="1165"/>
      <c r="D1140" s="1165"/>
      <c r="E1140" s="1165"/>
      <c r="F1140" s="1165"/>
      <c r="G1140" s="1165"/>
      <c r="H1140" s="1165"/>
      <c r="I1140" s="1165"/>
      <c r="J1140" s="1165"/>
      <c r="K1140" s="1165"/>
      <c r="L1140" s="1166"/>
      <c r="M1140" s="1168"/>
    </row>
    <row r="1141" spans="1:13" s="90" customFormat="1" ht="33" customHeight="1" outlineLevel="1">
      <c r="A1141" s="1177">
        <v>138</v>
      </c>
      <c r="B1141" s="1180" t="s">
        <v>1</v>
      </c>
      <c r="C1141" s="1108" t="s">
        <v>13</v>
      </c>
      <c r="D1141" s="1110"/>
      <c r="E1141" s="1108" t="s">
        <v>223</v>
      </c>
      <c r="F1141" s="1109"/>
      <c r="G1141" s="1110"/>
      <c r="H1141" s="1106" t="s">
        <v>14</v>
      </c>
      <c r="I1141" s="1108" t="s">
        <v>15</v>
      </c>
      <c r="J1141" s="1109"/>
      <c r="K1141" s="1110"/>
      <c r="L1141" s="1111" t="s">
        <v>16</v>
      </c>
      <c r="M1141" s="1168" t="s">
        <v>222</v>
      </c>
    </row>
    <row r="1142" spans="1:13" s="90" customFormat="1" ht="43.5" customHeight="1" outlineLevel="1">
      <c r="A1142" s="1190"/>
      <c r="B1142" s="1181"/>
      <c r="C1142" s="643" t="s">
        <v>3</v>
      </c>
      <c r="D1142" s="643" t="s">
        <v>4</v>
      </c>
      <c r="E1142" s="643" t="s">
        <v>5</v>
      </c>
      <c r="F1142" s="1172" t="s">
        <v>6</v>
      </c>
      <c r="G1142" s="1173"/>
      <c r="H1142" s="1107"/>
      <c r="I1142" s="643" t="s">
        <v>17</v>
      </c>
      <c r="J1142" s="643" t="s">
        <v>18</v>
      </c>
      <c r="K1142" s="92" t="s">
        <v>19</v>
      </c>
      <c r="L1142" s="1112"/>
      <c r="M1142" s="1168"/>
    </row>
    <row r="1143" spans="1:13" s="90" customFormat="1" ht="96" customHeight="1" outlineLevel="1">
      <c r="A1143" s="1190"/>
      <c r="B1143" s="305" t="s">
        <v>1500</v>
      </c>
      <c r="C1143" s="276" t="s">
        <v>1956</v>
      </c>
      <c r="D1143" s="114">
        <v>46112</v>
      </c>
      <c r="E1143" s="261" t="s">
        <v>224</v>
      </c>
      <c r="F1143" s="1182" t="s">
        <v>298</v>
      </c>
      <c r="G1143" s="1183"/>
      <c r="H1143" s="396" t="s">
        <v>1957</v>
      </c>
      <c r="I1143" s="277" t="s">
        <v>1958</v>
      </c>
      <c r="J1143" s="277" t="s">
        <v>329</v>
      </c>
      <c r="K1143" s="277" t="s">
        <v>329</v>
      </c>
      <c r="L1143" s="363" t="s">
        <v>1959</v>
      </c>
      <c r="M1143" s="1168"/>
    </row>
    <row r="1144" spans="1:13" s="90" customFormat="1" ht="27.75" customHeight="1" outlineLevel="1">
      <c r="A1144" s="1190"/>
      <c r="B1144" s="1184" t="s">
        <v>2018</v>
      </c>
      <c r="C1144" s="1114"/>
      <c r="D1144" s="1114"/>
      <c r="E1144" s="1114"/>
      <c r="F1144" s="1114"/>
      <c r="G1144" s="1114"/>
      <c r="H1144" s="1114"/>
      <c r="I1144" s="1114"/>
      <c r="J1144" s="1114"/>
      <c r="K1144" s="1114"/>
      <c r="L1144" s="1115"/>
      <c r="M1144" s="1168"/>
    </row>
    <row r="1145" spans="1:13" s="90" customFormat="1" ht="27" customHeight="1" outlineLevel="1">
      <c r="A1145" s="1190"/>
      <c r="B1145" s="1185" t="s">
        <v>150</v>
      </c>
      <c r="C1145" s="1117"/>
      <c r="D1145" s="1117"/>
      <c r="E1145" s="1117"/>
      <c r="F1145" s="1117"/>
      <c r="G1145" s="1118"/>
      <c r="H1145" s="1116" t="s">
        <v>151</v>
      </c>
      <c r="I1145" s="1117"/>
      <c r="J1145" s="1117"/>
      <c r="K1145" s="1117"/>
      <c r="L1145" s="1119"/>
      <c r="M1145" s="1168"/>
    </row>
    <row r="1146" spans="1:13" s="90" customFormat="1" ht="25.5" customHeight="1" outlineLevel="1">
      <c r="A1146" s="1190"/>
      <c r="B1146" s="1192" t="s">
        <v>154</v>
      </c>
      <c r="C1146" s="1174"/>
      <c r="D1146" s="1174"/>
      <c r="E1146" s="1174"/>
      <c r="F1146" s="1174"/>
      <c r="G1146" s="1175"/>
      <c r="H1146" s="1094" t="s">
        <v>1975</v>
      </c>
      <c r="I1146" s="1095"/>
      <c r="J1146" s="1095"/>
      <c r="K1146" s="1095"/>
      <c r="L1146" s="1105"/>
      <c r="M1146" s="1168"/>
    </row>
    <row r="1147" spans="1:13" s="90" customFormat="1" ht="21.75" customHeight="1" outlineLevel="1">
      <c r="A1147" s="1190"/>
      <c r="B1147" s="1202" t="s">
        <v>1960</v>
      </c>
      <c r="C1147" s="1095"/>
      <c r="D1147" s="1095"/>
      <c r="E1147" s="1095"/>
      <c r="F1147" s="1095"/>
      <c r="G1147" s="1096"/>
      <c r="H1147" s="1094" t="s">
        <v>299</v>
      </c>
      <c r="I1147" s="1095"/>
      <c r="J1147" s="1095"/>
      <c r="K1147" s="1095"/>
      <c r="L1147" s="1105"/>
      <c r="M1147" s="1168"/>
    </row>
    <row r="1148" spans="1:13" s="90" customFormat="1" ht="23.25" customHeight="1" outlineLevel="1">
      <c r="A1148" s="1190"/>
      <c r="B1148" s="1202" t="s">
        <v>470</v>
      </c>
      <c r="C1148" s="1095"/>
      <c r="D1148" s="1095"/>
      <c r="E1148" s="1095"/>
      <c r="F1148" s="1095"/>
      <c r="G1148" s="1096"/>
      <c r="H1148" s="1094" t="s">
        <v>299</v>
      </c>
      <c r="I1148" s="1095"/>
      <c r="J1148" s="1095"/>
      <c r="K1148" s="1095"/>
      <c r="L1148" s="1105"/>
      <c r="M1148" s="1168"/>
    </row>
    <row r="1149" spans="1:13" s="90" customFormat="1" ht="25.5" customHeight="1" outlineLevel="1">
      <c r="A1149" s="1190"/>
      <c r="B1149" s="1188" t="s">
        <v>294</v>
      </c>
      <c r="C1149" s="1154"/>
      <c r="D1149" s="1154"/>
      <c r="E1149" s="1154"/>
      <c r="F1149" s="1154"/>
      <c r="G1149" s="1155"/>
      <c r="H1149" s="1097" t="s">
        <v>295</v>
      </c>
      <c r="I1149" s="1098"/>
      <c r="J1149" s="1098"/>
      <c r="K1149" s="1098"/>
      <c r="L1149" s="1099"/>
      <c r="M1149" s="1168"/>
    </row>
    <row r="1150" spans="1:13" s="90" customFormat="1" ht="23.25" customHeight="1" outlineLevel="1" thickBot="1">
      <c r="A1150" s="1191"/>
      <c r="B1150" s="1189" t="s">
        <v>2174</v>
      </c>
      <c r="C1150" s="1165"/>
      <c r="D1150" s="1165"/>
      <c r="E1150" s="1165"/>
      <c r="F1150" s="1165"/>
      <c r="G1150" s="1165"/>
      <c r="H1150" s="1165"/>
      <c r="I1150" s="1165"/>
      <c r="J1150" s="1165"/>
      <c r="K1150" s="1165"/>
      <c r="L1150" s="1166"/>
      <c r="M1150" s="1168"/>
    </row>
    <row r="1151" spans="1:13" s="90" customFormat="1" ht="33" customHeight="1" outlineLevel="1">
      <c r="A1151" s="1177">
        <v>139</v>
      </c>
      <c r="B1151" s="1180" t="s">
        <v>1</v>
      </c>
      <c r="C1151" s="1108" t="s">
        <v>13</v>
      </c>
      <c r="D1151" s="1110"/>
      <c r="E1151" s="1108" t="s">
        <v>223</v>
      </c>
      <c r="F1151" s="1109"/>
      <c r="G1151" s="1110"/>
      <c r="H1151" s="1106" t="s">
        <v>14</v>
      </c>
      <c r="I1151" s="1108" t="s">
        <v>15</v>
      </c>
      <c r="J1151" s="1109"/>
      <c r="K1151" s="1110"/>
      <c r="L1151" s="1111" t="s">
        <v>16</v>
      </c>
      <c r="M1151"/>
    </row>
    <row r="1152" spans="1:13" s="90" customFormat="1" ht="58.5" customHeight="1" outlineLevel="1">
      <c r="A1152" s="1190"/>
      <c r="B1152" s="1181"/>
      <c r="C1152" s="643" t="s">
        <v>3</v>
      </c>
      <c r="D1152" s="643" t="s">
        <v>4</v>
      </c>
      <c r="E1152" s="643" t="s">
        <v>5</v>
      </c>
      <c r="F1152" s="1172" t="s">
        <v>6</v>
      </c>
      <c r="G1152" s="1173"/>
      <c r="H1152" s="1107"/>
      <c r="I1152" s="643" t="s">
        <v>17</v>
      </c>
      <c r="J1152" s="643" t="s">
        <v>18</v>
      </c>
      <c r="K1152" s="92" t="s">
        <v>19</v>
      </c>
      <c r="L1152" s="1112"/>
      <c r="M1152"/>
    </row>
    <row r="1153" spans="1:610" s="90" customFormat="1" ht="57" customHeight="1" outlineLevel="1">
      <c r="A1153" s="1190"/>
      <c r="B1153" s="305" t="s">
        <v>1275</v>
      </c>
      <c r="C1153" s="276" t="s">
        <v>1965</v>
      </c>
      <c r="D1153" s="114">
        <v>46114</v>
      </c>
      <c r="E1153" s="261" t="s">
        <v>1969</v>
      </c>
      <c r="F1153" s="911" t="s">
        <v>575</v>
      </c>
      <c r="G1153" s="912"/>
      <c r="H1153" s="396" t="s">
        <v>1966</v>
      </c>
      <c r="I1153" s="277" t="s">
        <v>1968</v>
      </c>
      <c r="J1153" s="277" t="s">
        <v>329</v>
      </c>
      <c r="K1153" s="277" t="s">
        <v>1967</v>
      </c>
      <c r="L1153" s="382" t="s">
        <v>1970</v>
      </c>
      <c r="M1153"/>
    </row>
    <row r="1154" spans="1:610" s="90" customFormat="1" ht="27.75" customHeight="1" outlineLevel="1">
      <c r="A1154" s="1190"/>
      <c r="B1154" s="1113" t="s">
        <v>2019</v>
      </c>
      <c r="C1154" s="1114"/>
      <c r="D1154" s="1114"/>
      <c r="E1154" s="1114"/>
      <c r="F1154" s="1114"/>
      <c r="G1154" s="1114"/>
      <c r="H1154" s="1114"/>
      <c r="I1154" s="1114"/>
      <c r="J1154" s="1114"/>
      <c r="K1154" s="1114"/>
      <c r="L1154" s="1115"/>
      <c r="M1154"/>
    </row>
    <row r="1155" spans="1:610" s="90" customFormat="1" ht="25.5" customHeight="1" outlineLevel="1">
      <c r="A1155" s="1190"/>
      <c r="B1155" s="1185" t="s">
        <v>150</v>
      </c>
      <c r="C1155" s="1117"/>
      <c r="D1155" s="1117"/>
      <c r="E1155" s="1117"/>
      <c r="F1155" s="1117"/>
      <c r="G1155" s="1118"/>
      <c r="H1155" s="1116" t="s">
        <v>151</v>
      </c>
      <c r="I1155" s="1117"/>
      <c r="J1155" s="1117"/>
      <c r="K1155" s="1117"/>
      <c r="L1155" s="1119"/>
      <c r="M1155"/>
    </row>
    <row r="1156" spans="1:610" s="90" customFormat="1" ht="25.5" customHeight="1" outlineLevel="1">
      <c r="A1156" s="1190"/>
      <c r="B1156" s="1192" t="s">
        <v>154</v>
      </c>
      <c r="C1156" s="1174"/>
      <c r="D1156" s="1174"/>
      <c r="E1156" s="1174"/>
      <c r="F1156" s="1174"/>
      <c r="G1156" s="1175"/>
      <c r="H1156" s="1094" t="s">
        <v>1974</v>
      </c>
      <c r="I1156" s="1095"/>
      <c r="J1156" s="1095"/>
      <c r="K1156" s="1095"/>
      <c r="L1156" s="1105"/>
      <c r="M1156"/>
    </row>
    <row r="1157" spans="1:610" s="90" customFormat="1" ht="25.5" customHeight="1" outlineLevel="1">
      <c r="A1157" s="1190"/>
      <c r="B1157" s="1188" t="s">
        <v>1978</v>
      </c>
      <c r="C1157" s="1154"/>
      <c r="D1157" s="1154"/>
      <c r="E1157" s="1154"/>
      <c r="F1157" s="1154"/>
      <c r="G1157" s="1155"/>
      <c r="H1157" s="1097" t="s">
        <v>256</v>
      </c>
      <c r="I1157" s="1098"/>
      <c r="J1157" s="1098"/>
      <c r="K1157" s="1098"/>
      <c r="L1157" s="1099"/>
      <c r="M1157"/>
    </row>
    <row r="1158" spans="1:610" s="90" customFormat="1" ht="29.25" customHeight="1" outlineLevel="1">
      <c r="A1158" s="1190"/>
      <c r="B1158" s="1188" t="s">
        <v>294</v>
      </c>
      <c r="C1158" s="1154"/>
      <c r="D1158" s="1154"/>
      <c r="E1158" s="1154"/>
      <c r="F1158" s="1154"/>
      <c r="G1158" s="1155"/>
      <c r="H1158" s="1097" t="s">
        <v>295</v>
      </c>
      <c r="I1158" s="1098"/>
      <c r="J1158" s="1098"/>
      <c r="K1158" s="1098"/>
      <c r="L1158" s="1099"/>
      <c r="M1158"/>
    </row>
    <row r="1159" spans="1:610" s="90" customFormat="1" ht="24" customHeight="1" outlineLevel="1" thickBot="1">
      <c r="A1159" s="1191"/>
      <c r="B1159" s="1193" t="s">
        <v>2785</v>
      </c>
      <c r="C1159" s="1165"/>
      <c r="D1159" s="1165"/>
      <c r="E1159" s="1165"/>
      <c r="F1159" s="1165"/>
      <c r="G1159" s="1165"/>
      <c r="H1159" s="1165"/>
      <c r="I1159" s="1165"/>
      <c r="J1159" s="1165"/>
      <c r="K1159" s="1165"/>
      <c r="L1159" s="1166"/>
      <c r="M1159"/>
    </row>
    <row r="1160" spans="1:610" s="90" customFormat="1" ht="33" customHeight="1" outlineLevel="1">
      <c r="A1160" s="1177">
        <v>140</v>
      </c>
      <c r="B1160" s="1180" t="s">
        <v>1</v>
      </c>
      <c r="C1160" s="1108" t="s">
        <v>13</v>
      </c>
      <c r="D1160" s="1110"/>
      <c r="E1160" s="1108" t="s">
        <v>223</v>
      </c>
      <c r="F1160" s="1109"/>
      <c r="G1160" s="1110"/>
      <c r="H1160" s="1106" t="s">
        <v>14</v>
      </c>
      <c r="I1160" s="1108" t="s">
        <v>15</v>
      </c>
      <c r="J1160" s="1109"/>
      <c r="K1160" s="1110"/>
      <c r="L1160" s="1111" t="s">
        <v>16</v>
      </c>
      <c r="M1160" s="1168" t="s">
        <v>222</v>
      </c>
    </row>
    <row r="1161" spans="1:610" s="90" customFormat="1" ht="66" customHeight="1" outlineLevel="1">
      <c r="A1161" s="1190"/>
      <c r="B1161" s="1181"/>
      <c r="C1161" s="643" t="s">
        <v>3</v>
      </c>
      <c r="D1161" s="643" t="s">
        <v>4</v>
      </c>
      <c r="E1161" s="643" t="s">
        <v>5</v>
      </c>
      <c r="F1161" s="1172" t="s">
        <v>6</v>
      </c>
      <c r="G1161" s="1173"/>
      <c r="H1161" s="1107"/>
      <c r="I1161" s="643" t="s">
        <v>17</v>
      </c>
      <c r="J1161" s="643" t="s">
        <v>18</v>
      </c>
      <c r="K1161" s="92" t="s">
        <v>19</v>
      </c>
      <c r="L1161" s="1112"/>
      <c r="M1161" s="1168"/>
    </row>
    <row r="1162" spans="1:610" s="90" customFormat="1" ht="219" customHeight="1" outlineLevel="1">
      <c r="A1162" s="1190"/>
      <c r="B1162" s="305" t="s">
        <v>1979</v>
      </c>
      <c r="C1162" s="276" t="s">
        <v>2745</v>
      </c>
      <c r="D1162" s="114" t="s">
        <v>2746</v>
      </c>
      <c r="E1162" s="277" t="s">
        <v>2748</v>
      </c>
      <c r="F1162" s="911" t="s">
        <v>2747</v>
      </c>
      <c r="G1162" s="912"/>
      <c r="H1162" s="396" t="s">
        <v>1979</v>
      </c>
      <c r="I1162" s="277" t="s">
        <v>2750</v>
      </c>
      <c r="J1162" s="277" t="s">
        <v>329</v>
      </c>
      <c r="K1162" s="277" t="s">
        <v>1980</v>
      </c>
      <c r="L1162" s="382" t="s">
        <v>2755</v>
      </c>
      <c r="M1162" s="1168"/>
    </row>
    <row r="1163" spans="1:610" s="90" customFormat="1" ht="82.5" customHeight="1" outlineLevel="1">
      <c r="A1163" s="1190"/>
      <c r="B1163" s="1113" t="s">
        <v>2749</v>
      </c>
      <c r="C1163" s="1114"/>
      <c r="D1163" s="1114"/>
      <c r="E1163" s="1114"/>
      <c r="F1163" s="1114"/>
      <c r="G1163" s="1114"/>
      <c r="H1163" s="1114"/>
      <c r="I1163" s="1114"/>
      <c r="J1163" s="1114"/>
      <c r="K1163" s="1114"/>
      <c r="L1163" s="1115"/>
      <c r="M1163" s="1168"/>
    </row>
    <row r="1164" spans="1:610" s="90" customFormat="1" ht="27.75" customHeight="1" outlineLevel="1">
      <c r="A1164" s="1190"/>
      <c r="B1164" s="1185" t="s">
        <v>150</v>
      </c>
      <c r="C1164" s="1117"/>
      <c r="D1164" s="1117"/>
      <c r="E1164" s="1117"/>
      <c r="F1164" s="1117"/>
      <c r="G1164" s="1118"/>
      <c r="H1164" s="1116" t="s">
        <v>151</v>
      </c>
      <c r="I1164" s="1117"/>
      <c r="J1164" s="1117"/>
      <c r="K1164" s="1117"/>
      <c r="L1164" s="1119"/>
      <c r="M1164" s="1168"/>
    </row>
    <row r="1165" spans="1:610" s="90" customFormat="1" ht="27" customHeight="1" outlineLevel="1">
      <c r="A1165" s="1190"/>
      <c r="B1165" s="1192" t="s">
        <v>154</v>
      </c>
      <c r="C1165" s="1174"/>
      <c r="D1165" s="1174"/>
      <c r="E1165" s="1174"/>
      <c r="F1165" s="1174"/>
      <c r="G1165" s="1175"/>
      <c r="H1165" s="1094" t="s">
        <v>1981</v>
      </c>
      <c r="I1165" s="1095"/>
      <c r="J1165" s="1095"/>
      <c r="K1165" s="1095"/>
      <c r="L1165" s="1105"/>
      <c r="M1165" s="1168"/>
    </row>
    <row r="1166" spans="1:610" s="90" customFormat="1" ht="21.75" customHeight="1" outlineLevel="1">
      <c r="A1166" s="1190"/>
      <c r="B1166" s="1188" t="s">
        <v>294</v>
      </c>
      <c r="C1166" s="1154"/>
      <c r="D1166" s="1154"/>
      <c r="E1166" s="1154"/>
      <c r="F1166" s="1154"/>
      <c r="G1166" s="1155"/>
      <c r="H1166" s="1097" t="s">
        <v>295</v>
      </c>
      <c r="I1166" s="1098"/>
      <c r="J1166" s="1098"/>
      <c r="K1166" s="1098"/>
      <c r="L1166" s="1099"/>
      <c r="M1166" s="1168"/>
    </row>
    <row r="1167" spans="1:610" s="90" customFormat="1" ht="23.25" customHeight="1" outlineLevel="1" thickBot="1">
      <c r="A1167" s="1191"/>
      <c r="B1167" s="1189" t="s">
        <v>2751</v>
      </c>
      <c r="C1167" s="1165"/>
      <c r="D1167" s="1165"/>
      <c r="E1167" s="1165"/>
      <c r="F1167" s="1165"/>
      <c r="G1167" s="1165"/>
      <c r="H1167" s="1165"/>
      <c r="I1167" s="1165"/>
      <c r="J1167" s="1165"/>
      <c r="K1167" s="1165"/>
      <c r="L1167" s="1166"/>
      <c r="M1167" s="1168"/>
    </row>
    <row r="1168" spans="1:610" s="645" customFormat="1" ht="23.25">
      <c r="A1168" s="1177">
        <v>141</v>
      </c>
      <c r="B1168" s="1180" t="s">
        <v>1</v>
      </c>
      <c r="C1168" s="1108" t="s">
        <v>13</v>
      </c>
      <c r="D1168" s="1110"/>
      <c r="E1168" s="1108" t="s">
        <v>223</v>
      </c>
      <c r="F1168" s="1109"/>
      <c r="G1168" s="1110"/>
      <c r="H1168" s="1106" t="s">
        <v>14</v>
      </c>
      <c r="I1168" s="1108" t="s">
        <v>15</v>
      </c>
      <c r="J1168" s="1109"/>
      <c r="K1168" s="1110"/>
      <c r="L1168" s="1111" t="s">
        <v>16</v>
      </c>
      <c r="M1168"/>
      <c r="N1168" s="90"/>
      <c r="O1168" s="90"/>
      <c r="P1168" s="90"/>
      <c r="Q1168" s="90"/>
      <c r="R1168" s="90"/>
      <c r="S1168" s="90"/>
      <c r="T1168" s="90"/>
      <c r="U1168" s="90"/>
      <c r="V1168" s="90"/>
      <c r="W1168" s="90"/>
      <c r="X1168" s="90"/>
      <c r="Y1168" s="90"/>
      <c r="Z1168" s="90"/>
      <c r="AA1168" s="90"/>
      <c r="AB1168" s="90"/>
      <c r="AC1168" s="90"/>
      <c r="AD1168" s="90"/>
      <c r="AE1168" s="90"/>
      <c r="AF1168" s="90"/>
      <c r="AG1168" s="90"/>
      <c r="AH1168" s="90"/>
      <c r="AI1168" s="90"/>
      <c r="AJ1168" s="90"/>
      <c r="AK1168" s="90"/>
      <c r="AL1168" s="90"/>
      <c r="AM1168" s="90"/>
      <c r="AN1168" s="90"/>
      <c r="AO1168" s="90"/>
      <c r="AP1168" s="90"/>
      <c r="AQ1168" s="90"/>
      <c r="AR1168" s="90"/>
      <c r="AS1168" s="90"/>
      <c r="AT1168" s="90"/>
      <c r="AU1168" s="90"/>
      <c r="AV1168" s="90"/>
      <c r="AW1168" s="90"/>
      <c r="AX1168" s="90"/>
      <c r="AY1168" s="90"/>
      <c r="AZ1168" s="90"/>
      <c r="BA1168" s="90"/>
      <c r="BB1168" s="90"/>
      <c r="BC1168" s="90"/>
      <c r="BD1168" s="90"/>
      <c r="BE1168" s="90"/>
      <c r="BF1168" s="90"/>
      <c r="BG1168" s="90"/>
      <c r="BH1168" s="90"/>
      <c r="BI1168" s="90"/>
      <c r="BJ1168" s="90"/>
      <c r="BK1168" s="90"/>
      <c r="BL1168" s="90"/>
      <c r="BM1168" s="90"/>
      <c r="BN1168" s="90"/>
      <c r="BO1168" s="90"/>
      <c r="BP1168" s="90"/>
      <c r="BQ1168" s="90"/>
      <c r="BR1168" s="90"/>
      <c r="BS1168" s="90"/>
      <c r="BT1168" s="90"/>
      <c r="BU1168" s="90"/>
      <c r="BV1168" s="90"/>
      <c r="BW1168" s="90"/>
      <c r="BX1168" s="90"/>
      <c r="BY1168" s="90"/>
      <c r="BZ1168" s="90"/>
      <c r="CA1168" s="90"/>
      <c r="CB1168" s="90"/>
      <c r="CC1168" s="90"/>
      <c r="CD1168" s="90"/>
      <c r="CE1168" s="90"/>
      <c r="CF1168" s="90"/>
      <c r="CG1168" s="90"/>
      <c r="CH1168" s="90"/>
      <c r="CI1168" s="90"/>
      <c r="CJ1168" s="90"/>
      <c r="CK1168" s="90"/>
      <c r="CL1168" s="90"/>
      <c r="CM1168" s="90"/>
      <c r="CN1168" s="90"/>
      <c r="CO1168" s="90"/>
      <c r="CP1168" s="90"/>
      <c r="CQ1168" s="90"/>
      <c r="CR1168" s="90"/>
      <c r="CS1168" s="90"/>
      <c r="CT1168" s="90"/>
      <c r="CU1168" s="90"/>
      <c r="CV1168" s="90"/>
      <c r="CW1168" s="90"/>
      <c r="CX1168" s="90"/>
      <c r="CY1168" s="90"/>
      <c r="CZ1168" s="90"/>
      <c r="DA1168" s="90"/>
      <c r="DB1168" s="90"/>
      <c r="DC1168" s="90"/>
      <c r="DD1168" s="90"/>
      <c r="DE1168" s="90"/>
      <c r="DF1168" s="90"/>
      <c r="DG1168" s="90"/>
      <c r="DH1168" s="90"/>
      <c r="DI1168" s="90"/>
      <c r="DJ1168" s="90"/>
      <c r="DK1168" s="90"/>
      <c r="DL1168" s="90"/>
      <c r="DM1168" s="90"/>
      <c r="DN1168" s="90"/>
      <c r="DO1168" s="90"/>
      <c r="DP1168" s="90"/>
      <c r="DQ1168" s="90"/>
      <c r="DR1168" s="90"/>
      <c r="DS1168" s="90"/>
      <c r="DT1168" s="90"/>
      <c r="DU1168" s="90"/>
      <c r="DV1168" s="90"/>
      <c r="DW1168" s="90"/>
      <c r="DX1168" s="90"/>
      <c r="DY1168" s="90"/>
      <c r="DZ1168" s="90"/>
      <c r="EA1168" s="90"/>
      <c r="EB1168" s="90"/>
      <c r="EC1168" s="90"/>
      <c r="ED1168" s="90"/>
      <c r="EE1168" s="90"/>
      <c r="EF1168" s="90"/>
      <c r="EG1168" s="90"/>
      <c r="EH1168" s="90"/>
      <c r="EI1168" s="90"/>
      <c r="EJ1168" s="90"/>
      <c r="EK1168" s="90"/>
      <c r="EL1168" s="90"/>
      <c r="EM1168" s="90"/>
      <c r="EN1168" s="90"/>
      <c r="EO1168" s="90"/>
      <c r="EP1168" s="90"/>
      <c r="EQ1168" s="90"/>
      <c r="ER1168" s="90"/>
      <c r="ES1168" s="90"/>
      <c r="ET1168" s="90"/>
      <c r="EU1168" s="90"/>
      <c r="EV1168" s="90"/>
      <c r="EW1168" s="90"/>
      <c r="EX1168" s="90"/>
      <c r="EY1168" s="90"/>
      <c r="EZ1168" s="90"/>
      <c r="FA1168" s="90"/>
      <c r="FB1168" s="90"/>
      <c r="FC1168" s="90"/>
      <c r="FD1168" s="90"/>
      <c r="FE1168" s="90"/>
      <c r="FF1168" s="90"/>
      <c r="FG1168" s="90"/>
      <c r="FH1168" s="90"/>
      <c r="FI1168" s="90"/>
      <c r="FJ1168" s="90"/>
      <c r="FK1168" s="90"/>
      <c r="FL1168" s="90"/>
      <c r="FM1168" s="90"/>
      <c r="FN1168" s="90"/>
      <c r="FO1168" s="90"/>
      <c r="FP1168" s="90"/>
      <c r="FQ1168" s="90"/>
      <c r="FR1168" s="90"/>
      <c r="FS1168" s="90"/>
      <c r="FT1168" s="90"/>
      <c r="FU1168" s="90"/>
      <c r="FV1168" s="90"/>
      <c r="FW1168" s="90"/>
      <c r="FX1168" s="90"/>
      <c r="FY1168" s="90"/>
      <c r="FZ1168" s="90"/>
      <c r="GA1168" s="90"/>
      <c r="GB1168" s="90"/>
      <c r="GC1168" s="90"/>
      <c r="GD1168" s="90"/>
      <c r="GE1168" s="90"/>
      <c r="GF1168" s="90"/>
      <c r="GG1168" s="90"/>
      <c r="GH1168" s="90"/>
      <c r="GI1168" s="90"/>
      <c r="GJ1168" s="90"/>
      <c r="GK1168" s="90"/>
      <c r="GL1168" s="90"/>
      <c r="GM1168" s="90"/>
      <c r="GN1168" s="90"/>
      <c r="GO1168" s="90"/>
      <c r="GP1168" s="90"/>
      <c r="GQ1168" s="90"/>
      <c r="GR1168" s="90"/>
      <c r="GS1168" s="90"/>
      <c r="GT1168" s="90"/>
      <c r="GU1168" s="90"/>
      <c r="GV1168" s="90"/>
      <c r="GW1168" s="90"/>
      <c r="GX1168" s="90"/>
      <c r="GY1168" s="90"/>
      <c r="GZ1168" s="90"/>
      <c r="HA1168" s="90"/>
      <c r="HB1168" s="90"/>
      <c r="HC1168" s="90"/>
      <c r="HD1168" s="90"/>
      <c r="HE1168" s="90"/>
      <c r="HF1168" s="90"/>
      <c r="HG1168" s="90"/>
      <c r="HH1168" s="90"/>
      <c r="HI1168" s="90"/>
      <c r="HJ1168" s="90"/>
      <c r="HK1168" s="90"/>
      <c r="HL1168" s="90"/>
      <c r="HM1168" s="90"/>
      <c r="HN1168" s="90"/>
      <c r="HO1168" s="90"/>
      <c r="HP1168" s="90"/>
      <c r="HQ1168" s="90"/>
      <c r="HR1168" s="90"/>
      <c r="HS1168" s="90"/>
      <c r="HT1168" s="90"/>
      <c r="HU1168" s="90"/>
      <c r="HV1168" s="90"/>
      <c r="HW1168" s="90"/>
      <c r="HX1168" s="90"/>
      <c r="HY1168" s="90"/>
      <c r="HZ1168" s="90"/>
      <c r="IA1168" s="90"/>
      <c r="IB1168" s="90"/>
      <c r="IC1168" s="90"/>
      <c r="ID1168" s="90"/>
      <c r="IE1168" s="90"/>
      <c r="IF1168" s="90"/>
      <c r="IG1168" s="90"/>
      <c r="IH1168" s="90"/>
      <c r="II1168" s="90"/>
      <c r="IJ1168" s="90"/>
      <c r="IK1168" s="90"/>
      <c r="IL1168" s="90"/>
      <c r="IM1168" s="90"/>
      <c r="IN1168" s="90"/>
      <c r="IO1168" s="90"/>
      <c r="IP1168" s="90"/>
      <c r="IQ1168" s="90"/>
      <c r="IR1168" s="90"/>
      <c r="IS1168" s="90"/>
      <c r="IT1168" s="90"/>
      <c r="IU1168" s="90"/>
      <c r="IV1168" s="90"/>
      <c r="IW1168" s="90"/>
      <c r="IX1168" s="90"/>
      <c r="IY1168" s="90"/>
      <c r="IZ1168" s="90"/>
      <c r="JA1168" s="90"/>
      <c r="JB1168" s="90"/>
      <c r="JC1168" s="90"/>
      <c r="JD1168" s="90"/>
      <c r="JE1168" s="90"/>
      <c r="JF1168" s="90"/>
      <c r="JG1168" s="90"/>
      <c r="JH1168" s="90"/>
      <c r="JI1168" s="90"/>
      <c r="JJ1168" s="90"/>
      <c r="JK1168" s="90"/>
      <c r="JL1168" s="90"/>
      <c r="JM1168" s="90"/>
      <c r="JN1168" s="90"/>
      <c r="JO1168" s="90"/>
      <c r="JP1168" s="90"/>
      <c r="JQ1168" s="90"/>
      <c r="JR1168" s="90"/>
      <c r="JS1168" s="90"/>
      <c r="JT1168" s="90"/>
      <c r="JU1168" s="90"/>
      <c r="JV1168" s="90"/>
      <c r="JW1168" s="90"/>
      <c r="JX1168" s="90"/>
      <c r="JY1168" s="90"/>
      <c r="JZ1168" s="90"/>
      <c r="KA1168" s="90"/>
      <c r="KB1168" s="90"/>
      <c r="KC1168" s="90"/>
      <c r="KD1168" s="90"/>
      <c r="KE1168" s="90"/>
      <c r="KF1168" s="90"/>
      <c r="KG1168" s="90"/>
      <c r="KH1168" s="90"/>
      <c r="KI1168" s="90"/>
      <c r="KJ1168" s="90"/>
      <c r="KK1168" s="90"/>
      <c r="KL1168" s="90"/>
      <c r="KM1168" s="90"/>
      <c r="KN1168" s="90"/>
      <c r="KO1168" s="90"/>
      <c r="KP1168" s="90"/>
      <c r="KQ1168" s="90"/>
      <c r="KR1168" s="90"/>
      <c r="KS1168" s="90"/>
      <c r="KT1168" s="90"/>
      <c r="KU1168" s="90"/>
      <c r="KV1168" s="90"/>
      <c r="KW1168" s="90"/>
      <c r="KX1168" s="90"/>
      <c r="KY1168" s="90"/>
      <c r="KZ1168" s="90"/>
      <c r="LA1168" s="90"/>
      <c r="LB1168" s="90"/>
      <c r="LC1168" s="90"/>
      <c r="LD1168" s="90"/>
      <c r="LE1168" s="90"/>
      <c r="LF1168" s="90"/>
      <c r="LG1168" s="90"/>
      <c r="LH1168" s="90"/>
      <c r="LI1168" s="90"/>
      <c r="LJ1168" s="90"/>
      <c r="LK1168" s="90"/>
      <c r="LL1168" s="90"/>
      <c r="LM1168" s="90"/>
      <c r="LN1168" s="90"/>
      <c r="LO1168" s="90"/>
      <c r="LP1168" s="90"/>
      <c r="LQ1168" s="90"/>
      <c r="LR1168" s="90"/>
      <c r="LS1168" s="90"/>
      <c r="LT1168" s="90"/>
      <c r="LU1168" s="90"/>
      <c r="LV1168" s="90"/>
      <c r="LW1168" s="90"/>
      <c r="LX1168" s="90"/>
      <c r="LY1168" s="90"/>
      <c r="LZ1168" s="90"/>
      <c r="MA1168" s="90"/>
      <c r="MB1168" s="90"/>
      <c r="MC1168" s="90"/>
      <c r="MD1168" s="90"/>
      <c r="ME1168" s="90"/>
      <c r="MF1168" s="90"/>
      <c r="MG1168" s="90"/>
      <c r="MH1168" s="90"/>
      <c r="MI1168" s="90"/>
      <c r="MJ1168" s="90"/>
      <c r="MK1168" s="90"/>
      <c r="ML1168" s="90"/>
      <c r="MM1168" s="90"/>
      <c r="MN1168" s="90"/>
      <c r="MO1168" s="90"/>
      <c r="MP1168" s="90"/>
      <c r="MQ1168" s="90"/>
      <c r="MR1168" s="90"/>
      <c r="MS1168" s="90"/>
      <c r="MT1168" s="90"/>
      <c r="MU1168" s="90"/>
      <c r="MV1168" s="90"/>
      <c r="MW1168" s="90"/>
      <c r="MX1168" s="90"/>
      <c r="MY1168" s="90"/>
      <c r="MZ1168" s="90"/>
      <c r="NA1168" s="90"/>
      <c r="NB1168" s="90"/>
      <c r="NC1168" s="90"/>
      <c r="ND1168" s="90"/>
      <c r="NE1168" s="90"/>
      <c r="NF1168" s="90"/>
      <c r="NG1168" s="90"/>
      <c r="NH1168" s="90"/>
      <c r="NI1168" s="90"/>
      <c r="NJ1168" s="90"/>
      <c r="NK1168" s="90"/>
      <c r="NL1168" s="90"/>
      <c r="NM1168" s="90"/>
      <c r="NN1168" s="90"/>
      <c r="NO1168" s="90"/>
      <c r="NP1168" s="90"/>
      <c r="NQ1168" s="90"/>
      <c r="NR1168" s="90"/>
      <c r="NS1168" s="90"/>
      <c r="NT1168" s="90"/>
      <c r="NU1168" s="90"/>
      <c r="NV1168" s="90"/>
      <c r="NW1168" s="90"/>
      <c r="NX1168" s="90"/>
      <c r="NY1168" s="90"/>
      <c r="NZ1168" s="90"/>
      <c r="OA1168" s="90"/>
      <c r="OB1168" s="90"/>
      <c r="OC1168" s="90"/>
      <c r="OD1168" s="90"/>
      <c r="OE1168" s="90"/>
      <c r="OF1168" s="90"/>
      <c r="OG1168" s="90"/>
      <c r="OH1168" s="90"/>
      <c r="OI1168" s="90"/>
      <c r="OJ1168" s="90"/>
      <c r="OK1168" s="90"/>
      <c r="OL1168" s="90"/>
      <c r="OM1168" s="90"/>
      <c r="ON1168" s="90"/>
      <c r="OO1168" s="90"/>
      <c r="OP1168" s="90"/>
      <c r="OQ1168" s="90"/>
      <c r="OR1168" s="90"/>
      <c r="OS1168" s="90"/>
      <c r="OT1168" s="90"/>
      <c r="OU1168" s="90"/>
      <c r="OV1168" s="90"/>
      <c r="OW1168" s="90"/>
      <c r="OX1168" s="90"/>
      <c r="OY1168" s="90"/>
      <c r="OZ1168" s="90"/>
      <c r="PA1168" s="90"/>
      <c r="PB1168" s="90"/>
      <c r="PC1168" s="90"/>
      <c r="PD1168" s="90"/>
      <c r="PE1168" s="90"/>
      <c r="PF1168" s="90"/>
      <c r="PG1168" s="90"/>
      <c r="PH1168" s="90"/>
      <c r="PI1168" s="90"/>
      <c r="PJ1168" s="90"/>
      <c r="PK1168" s="90"/>
      <c r="PL1168" s="90"/>
      <c r="PM1168" s="90"/>
      <c r="PN1168" s="90"/>
      <c r="PO1168" s="90"/>
      <c r="PP1168" s="90"/>
      <c r="PQ1168" s="90"/>
      <c r="PR1168" s="90"/>
      <c r="PS1168" s="90"/>
      <c r="PT1168" s="90"/>
      <c r="PU1168" s="90"/>
      <c r="PV1168" s="90"/>
      <c r="PW1168" s="90"/>
      <c r="PX1168" s="90"/>
      <c r="PY1168" s="90"/>
      <c r="PZ1168" s="90"/>
      <c r="QA1168" s="90"/>
      <c r="QB1168" s="90"/>
      <c r="QC1168" s="90"/>
      <c r="QD1168" s="90"/>
      <c r="QE1168" s="90"/>
      <c r="QF1168" s="90"/>
      <c r="QG1168" s="90"/>
      <c r="QH1168" s="90"/>
      <c r="QI1168" s="90"/>
      <c r="QJ1168" s="90"/>
      <c r="QK1168" s="90"/>
      <c r="QL1168" s="90"/>
      <c r="QM1168" s="90"/>
      <c r="QN1168" s="90"/>
      <c r="QO1168" s="90"/>
      <c r="QP1168" s="90"/>
      <c r="QQ1168" s="90"/>
      <c r="QR1168" s="90"/>
      <c r="QS1168" s="90"/>
      <c r="QT1168" s="90"/>
      <c r="QU1168" s="90"/>
      <c r="QV1168" s="90"/>
      <c r="QW1168" s="90"/>
      <c r="QX1168" s="90"/>
      <c r="QY1168" s="90"/>
      <c r="QZ1168" s="90"/>
      <c r="RA1168" s="90"/>
      <c r="RB1168" s="90"/>
      <c r="RC1168" s="90"/>
      <c r="RD1168" s="90"/>
      <c r="RE1168" s="90"/>
      <c r="RF1168" s="90"/>
      <c r="RG1168" s="90"/>
      <c r="RH1168" s="90"/>
      <c r="RI1168" s="90"/>
      <c r="RJ1168" s="90"/>
      <c r="RK1168" s="90"/>
      <c r="RL1168" s="90"/>
      <c r="RM1168" s="90"/>
      <c r="RN1168" s="90"/>
      <c r="RO1168" s="90"/>
      <c r="RP1168" s="90"/>
      <c r="RQ1168" s="90"/>
      <c r="RR1168" s="90"/>
      <c r="RS1168" s="90"/>
      <c r="RT1168" s="90"/>
      <c r="RU1168" s="90"/>
      <c r="RV1168" s="90"/>
      <c r="RW1168" s="90"/>
      <c r="RX1168" s="90"/>
      <c r="RY1168" s="90"/>
      <c r="RZ1168" s="90"/>
      <c r="SA1168" s="90"/>
      <c r="SB1168" s="90"/>
      <c r="SC1168" s="90"/>
      <c r="SD1168" s="90"/>
      <c r="SE1168" s="90"/>
      <c r="SF1168" s="90"/>
      <c r="SG1168" s="90"/>
      <c r="SH1168" s="90"/>
      <c r="SI1168" s="90"/>
      <c r="SJ1168" s="90"/>
      <c r="SK1168" s="90"/>
      <c r="SL1168" s="90"/>
      <c r="SM1168" s="90"/>
      <c r="SN1168" s="90"/>
      <c r="SO1168" s="90"/>
      <c r="SP1168" s="90"/>
      <c r="SQ1168" s="90"/>
      <c r="SR1168" s="90"/>
      <c r="SS1168" s="90"/>
      <c r="ST1168" s="90"/>
      <c r="SU1168" s="90"/>
      <c r="SV1168" s="90"/>
      <c r="SW1168" s="90"/>
      <c r="SX1168" s="90"/>
      <c r="SY1168" s="90"/>
      <c r="SZ1168" s="90"/>
      <c r="TA1168" s="90"/>
      <c r="TB1168" s="90"/>
      <c r="TC1168" s="90"/>
      <c r="TD1168" s="90"/>
      <c r="TE1168" s="90"/>
      <c r="TF1168" s="90"/>
      <c r="TG1168" s="90"/>
      <c r="TH1168" s="90"/>
      <c r="TI1168" s="90"/>
      <c r="TJ1168" s="90"/>
      <c r="TK1168" s="90"/>
      <c r="TL1168" s="90"/>
      <c r="TM1168" s="90"/>
      <c r="TN1168" s="90"/>
      <c r="TO1168" s="90"/>
      <c r="TP1168" s="90"/>
      <c r="TQ1168" s="90"/>
      <c r="TR1168" s="90"/>
      <c r="TS1168" s="90"/>
      <c r="TT1168" s="90"/>
      <c r="TU1168" s="90"/>
      <c r="TV1168" s="90"/>
      <c r="TW1168" s="90"/>
      <c r="TX1168" s="90"/>
      <c r="TY1168" s="90"/>
      <c r="TZ1168" s="90"/>
      <c r="UA1168" s="90"/>
      <c r="UB1168" s="90"/>
      <c r="UC1168" s="90"/>
      <c r="UD1168" s="90"/>
      <c r="UE1168" s="90"/>
      <c r="UF1168" s="90"/>
      <c r="UG1168" s="90"/>
      <c r="UH1168" s="90"/>
      <c r="UI1168" s="90"/>
      <c r="UJ1168" s="90"/>
      <c r="UK1168" s="90"/>
      <c r="UL1168" s="90"/>
      <c r="UM1168" s="90"/>
      <c r="UN1168" s="90"/>
      <c r="UO1168" s="90"/>
      <c r="UP1168" s="90"/>
      <c r="UQ1168" s="90"/>
      <c r="UR1168" s="90"/>
      <c r="US1168" s="90"/>
      <c r="UT1168" s="90"/>
      <c r="UU1168" s="90"/>
      <c r="UV1168" s="90"/>
      <c r="UW1168" s="90"/>
      <c r="UX1168" s="90"/>
      <c r="UY1168" s="90"/>
      <c r="UZ1168" s="90"/>
      <c r="VA1168" s="90"/>
      <c r="VB1168" s="90"/>
      <c r="VC1168" s="90"/>
      <c r="VD1168" s="90"/>
      <c r="VE1168" s="90"/>
      <c r="VF1168" s="90"/>
      <c r="VG1168" s="90"/>
      <c r="VH1168" s="90"/>
      <c r="VI1168" s="90"/>
      <c r="VJ1168" s="90"/>
      <c r="VK1168" s="90"/>
      <c r="VL1168" s="90"/>
      <c r="VM1168" s="90"/>
      <c r="VN1168" s="90"/>
      <c r="VO1168" s="90"/>
      <c r="VP1168" s="90"/>
      <c r="VQ1168" s="90"/>
      <c r="VR1168" s="90"/>
      <c r="VS1168" s="90"/>
      <c r="VT1168" s="90"/>
      <c r="VU1168" s="90"/>
      <c r="VV1168" s="90"/>
      <c r="VW1168" s="90"/>
      <c r="VX1168" s="90"/>
      <c r="VY1168" s="90"/>
      <c r="VZ1168" s="90"/>
      <c r="WA1168" s="90"/>
      <c r="WB1168" s="90"/>
      <c r="WC1168" s="90"/>
      <c r="WD1168" s="90"/>
      <c r="WE1168" s="90"/>
      <c r="WF1168" s="90"/>
      <c r="WG1168" s="90"/>
      <c r="WH1168" s="90"/>
      <c r="WI1168" s="90"/>
      <c r="WJ1168" s="90"/>
      <c r="WK1168" s="90"/>
      <c r="WL1168" s="90"/>
    </row>
    <row r="1169" spans="1:610" s="645" customFormat="1" ht="45">
      <c r="A1169" s="1190"/>
      <c r="B1169" s="1181"/>
      <c r="C1169" s="643" t="s">
        <v>3</v>
      </c>
      <c r="D1169" s="643" t="s">
        <v>4</v>
      </c>
      <c r="E1169" s="643" t="s">
        <v>5</v>
      </c>
      <c r="F1169" s="1172" t="s">
        <v>6</v>
      </c>
      <c r="G1169" s="1173"/>
      <c r="H1169" s="1107"/>
      <c r="I1169" s="643" t="s">
        <v>17</v>
      </c>
      <c r="J1169" s="643" t="s">
        <v>18</v>
      </c>
      <c r="K1169" s="92" t="s">
        <v>19</v>
      </c>
      <c r="L1169" s="1112"/>
      <c r="M1169"/>
      <c r="N1169" s="90"/>
      <c r="O1169" s="90"/>
      <c r="P1169" s="90"/>
      <c r="Q1169" s="90"/>
      <c r="R1169" s="90"/>
      <c r="S1169" s="90"/>
      <c r="T1169" s="90"/>
      <c r="U1169" s="90"/>
      <c r="V1169" s="90"/>
      <c r="W1169" s="90"/>
      <c r="X1169" s="90"/>
      <c r="Y1169" s="90"/>
      <c r="Z1169" s="90"/>
      <c r="AA1169" s="90"/>
      <c r="AB1169" s="90"/>
      <c r="AC1169" s="90"/>
      <c r="AD1169" s="90"/>
      <c r="AE1169" s="90"/>
      <c r="AF1169" s="90"/>
      <c r="AG1169" s="90"/>
      <c r="AH1169" s="90"/>
      <c r="AI1169" s="90"/>
      <c r="AJ1169" s="90"/>
      <c r="AK1169" s="90"/>
      <c r="AL1169" s="90"/>
      <c r="AM1169" s="90"/>
      <c r="AN1169" s="90"/>
      <c r="AO1169" s="90"/>
      <c r="AP1169" s="90"/>
      <c r="AQ1169" s="90"/>
      <c r="AR1169" s="90"/>
      <c r="AS1169" s="90"/>
      <c r="AT1169" s="90"/>
      <c r="AU1169" s="90"/>
      <c r="AV1169" s="90"/>
      <c r="AW1169" s="90"/>
      <c r="AX1169" s="90"/>
      <c r="AY1169" s="90"/>
      <c r="AZ1169" s="90"/>
      <c r="BA1169" s="90"/>
      <c r="BB1169" s="90"/>
      <c r="BC1169" s="90"/>
      <c r="BD1169" s="90"/>
      <c r="BE1169" s="90"/>
      <c r="BF1169" s="90"/>
      <c r="BG1169" s="90"/>
      <c r="BH1169" s="90"/>
      <c r="BI1169" s="90"/>
      <c r="BJ1169" s="90"/>
      <c r="BK1169" s="90"/>
      <c r="BL1169" s="90"/>
      <c r="BM1169" s="90"/>
      <c r="BN1169" s="90"/>
      <c r="BO1169" s="90"/>
      <c r="BP1169" s="90"/>
      <c r="BQ1169" s="90"/>
      <c r="BR1169" s="90"/>
      <c r="BS1169" s="90"/>
      <c r="BT1169" s="90"/>
      <c r="BU1169" s="90"/>
      <c r="BV1169" s="90"/>
      <c r="BW1169" s="90"/>
      <c r="BX1169" s="90"/>
      <c r="BY1169" s="90"/>
      <c r="BZ1169" s="90"/>
      <c r="CA1169" s="90"/>
      <c r="CB1169" s="90"/>
      <c r="CC1169" s="90"/>
      <c r="CD1169" s="90"/>
      <c r="CE1169" s="90"/>
      <c r="CF1169" s="90"/>
      <c r="CG1169" s="90"/>
      <c r="CH1169" s="90"/>
      <c r="CI1169" s="90"/>
      <c r="CJ1169" s="90"/>
      <c r="CK1169" s="90"/>
      <c r="CL1169" s="90"/>
      <c r="CM1169" s="90"/>
      <c r="CN1169" s="90"/>
      <c r="CO1169" s="90"/>
      <c r="CP1169" s="90"/>
      <c r="CQ1169" s="90"/>
      <c r="CR1169" s="90"/>
      <c r="CS1169" s="90"/>
      <c r="CT1169" s="90"/>
      <c r="CU1169" s="90"/>
      <c r="CV1169" s="90"/>
      <c r="CW1169" s="90"/>
      <c r="CX1169" s="90"/>
      <c r="CY1169" s="90"/>
      <c r="CZ1169" s="90"/>
      <c r="DA1169" s="90"/>
      <c r="DB1169" s="90"/>
      <c r="DC1169" s="90"/>
      <c r="DD1169" s="90"/>
      <c r="DE1169" s="90"/>
      <c r="DF1169" s="90"/>
      <c r="DG1169" s="90"/>
      <c r="DH1169" s="90"/>
      <c r="DI1169" s="90"/>
      <c r="DJ1169" s="90"/>
      <c r="DK1169" s="90"/>
      <c r="DL1169" s="90"/>
      <c r="DM1169" s="90"/>
      <c r="DN1169" s="90"/>
      <c r="DO1169" s="90"/>
      <c r="DP1169" s="90"/>
      <c r="DQ1169" s="90"/>
      <c r="DR1169" s="90"/>
      <c r="DS1169" s="90"/>
      <c r="DT1169" s="90"/>
      <c r="DU1169" s="90"/>
      <c r="DV1169" s="90"/>
      <c r="DW1169" s="90"/>
      <c r="DX1169" s="90"/>
      <c r="DY1169" s="90"/>
      <c r="DZ1169" s="90"/>
      <c r="EA1169" s="90"/>
      <c r="EB1169" s="90"/>
      <c r="EC1169" s="90"/>
      <c r="ED1169" s="90"/>
      <c r="EE1169" s="90"/>
      <c r="EF1169" s="90"/>
      <c r="EG1169" s="90"/>
      <c r="EH1169" s="90"/>
      <c r="EI1169" s="90"/>
      <c r="EJ1169" s="90"/>
      <c r="EK1169" s="90"/>
      <c r="EL1169" s="90"/>
      <c r="EM1169" s="90"/>
      <c r="EN1169" s="90"/>
      <c r="EO1169" s="90"/>
      <c r="EP1169" s="90"/>
      <c r="EQ1169" s="90"/>
      <c r="ER1169" s="90"/>
      <c r="ES1169" s="90"/>
      <c r="ET1169" s="90"/>
      <c r="EU1169" s="90"/>
      <c r="EV1169" s="90"/>
      <c r="EW1169" s="90"/>
      <c r="EX1169" s="90"/>
      <c r="EY1169" s="90"/>
      <c r="EZ1169" s="90"/>
      <c r="FA1169" s="90"/>
      <c r="FB1169" s="90"/>
      <c r="FC1169" s="90"/>
      <c r="FD1169" s="90"/>
      <c r="FE1169" s="90"/>
      <c r="FF1169" s="90"/>
      <c r="FG1169" s="90"/>
      <c r="FH1169" s="90"/>
      <c r="FI1169" s="90"/>
      <c r="FJ1169" s="90"/>
      <c r="FK1169" s="90"/>
      <c r="FL1169" s="90"/>
      <c r="FM1169" s="90"/>
      <c r="FN1169" s="90"/>
      <c r="FO1169" s="90"/>
      <c r="FP1169" s="90"/>
      <c r="FQ1169" s="90"/>
      <c r="FR1169" s="90"/>
      <c r="FS1169" s="90"/>
      <c r="FT1169" s="90"/>
      <c r="FU1169" s="90"/>
      <c r="FV1169" s="90"/>
      <c r="FW1169" s="90"/>
      <c r="FX1169" s="90"/>
      <c r="FY1169" s="90"/>
      <c r="FZ1169" s="90"/>
      <c r="GA1169" s="90"/>
      <c r="GB1169" s="90"/>
      <c r="GC1169" s="90"/>
      <c r="GD1169" s="90"/>
      <c r="GE1169" s="90"/>
      <c r="GF1169" s="90"/>
      <c r="GG1169" s="90"/>
      <c r="GH1169" s="90"/>
      <c r="GI1169" s="90"/>
      <c r="GJ1169" s="90"/>
      <c r="GK1169" s="90"/>
      <c r="GL1169" s="90"/>
      <c r="GM1169" s="90"/>
      <c r="GN1169" s="90"/>
      <c r="GO1169" s="90"/>
      <c r="GP1169" s="90"/>
      <c r="GQ1169" s="90"/>
      <c r="GR1169" s="90"/>
      <c r="GS1169" s="90"/>
      <c r="GT1169" s="90"/>
      <c r="GU1169" s="90"/>
      <c r="GV1169" s="90"/>
      <c r="GW1169" s="90"/>
      <c r="GX1169" s="90"/>
      <c r="GY1169" s="90"/>
      <c r="GZ1169" s="90"/>
      <c r="HA1169" s="90"/>
      <c r="HB1169" s="90"/>
      <c r="HC1169" s="90"/>
      <c r="HD1169" s="90"/>
      <c r="HE1169" s="90"/>
      <c r="HF1169" s="90"/>
      <c r="HG1169" s="90"/>
      <c r="HH1169" s="90"/>
      <c r="HI1169" s="90"/>
      <c r="HJ1169" s="90"/>
      <c r="HK1169" s="90"/>
      <c r="HL1169" s="90"/>
      <c r="HM1169" s="90"/>
      <c r="HN1169" s="90"/>
      <c r="HO1169" s="90"/>
      <c r="HP1169" s="90"/>
      <c r="HQ1169" s="90"/>
      <c r="HR1169" s="90"/>
      <c r="HS1169" s="90"/>
      <c r="HT1169" s="90"/>
      <c r="HU1169" s="90"/>
      <c r="HV1169" s="90"/>
      <c r="HW1169" s="90"/>
      <c r="HX1169" s="90"/>
      <c r="HY1169" s="90"/>
      <c r="HZ1169" s="90"/>
      <c r="IA1169" s="90"/>
      <c r="IB1169" s="90"/>
      <c r="IC1169" s="90"/>
      <c r="ID1169" s="90"/>
      <c r="IE1169" s="90"/>
      <c r="IF1169" s="90"/>
      <c r="IG1169" s="90"/>
      <c r="IH1169" s="90"/>
      <c r="II1169" s="90"/>
      <c r="IJ1169" s="90"/>
      <c r="IK1169" s="90"/>
      <c r="IL1169" s="90"/>
      <c r="IM1169" s="90"/>
      <c r="IN1169" s="90"/>
      <c r="IO1169" s="90"/>
      <c r="IP1169" s="90"/>
      <c r="IQ1169" s="90"/>
      <c r="IR1169" s="90"/>
      <c r="IS1169" s="90"/>
      <c r="IT1169" s="90"/>
      <c r="IU1169" s="90"/>
      <c r="IV1169" s="90"/>
      <c r="IW1169" s="90"/>
      <c r="IX1169" s="90"/>
      <c r="IY1169" s="90"/>
      <c r="IZ1169" s="90"/>
      <c r="JA1169" s="90"/>
      <c r="JB1169" s="90"/>
      <c r="JC1169" s="90"/>
      <c r="JD1169" s="90"/>
      <c r="JE1169" s="90"/>
      <c r="JF1169" s="90"/>
      <c r="JG1169" s="90"/>
      <c r="JH1169" s="90"/>
      <c r="JI1169" s="90"/>
      <c r="JJ1169" s="90"/>
      <c r="JK1169" s="90"/>
      <c r="JL1169" s="90"/>
      <c r="JM1169" s="90"/>
      <c r="JN1169" s="90"/>
      <c r="JO1169" s="90"/>
      <c r="JP1169" s="90"/>
      <c r="JQ1169" s="90"/>
      <c r="JR1169" s="90"/>
      <c r="JS1169" s="90"/>
      <c r="JT1169" s="90"/>
      <c r="JU1169" s="90"/>
      <c r="JV1169" s="90"/>
      <c r="JW1169" s="90"/>
      <c r="JX1169" s="90"/>
      <c r="JY1169" s="90"/>
      <c r="JZ1169" s="90"/>
      <c r="KA1169" s="90"/>
      <c r="KB1169" s="90"/>
      <c r="KC1169" s="90"/>
      <c r="KD1169" s="90"/>
      <c r="KE1169" s="90"/>
      <c r="KF1169" s="90"/>
      <c r="KG1169" s="90"/>
      <c r="KH1169" s="90"/>
      <c r="KI1169" s="90"/>
      <c r="KJ1169" s="90"/>
      <c r="KK1169" s="90"/>
      <c r="KL1169" s="90"/>
      <c r="KM1169" s="90"/>
      <c r="KN1169" s="90"/>
      <c r="KO1169" s="90"/>
      <c r="KP1169" s="90"/>
      <c r="KQ1169" s="90"/>
      <c r="KR1169" s="90"/>
      <c r="KS1169" s="90"/>
      <c r="KT1169" s="90"/>
      <c r="KU1169" s="90"/>
      <c r="KV1169" s="90"/>
      <c r="KW1169" s="90"/>
      <c r="KX1169" s="90"/>
      <c r="KY1169" s="90"/>
      <c r="KZ1169" s="90"/>
      <c r="LA1169" s="90"/>
      <c r="LB1169" s="90"/>
      <c r="LC1169" s="90"/>
      <c r="LD1169" s="90"/>
      <c r="LE1169" s="90"/>
      <c r="LF1169" s="90"/>
      <c r="LG1169" s="90"/>
      <c r="LH1169" s="90"/>
      <c r="LI1169" s="90"/>
      <c r="LJ1169" s="90"/>
      <c r="LK1169" s="90"/>
      <c r="LL1169" s="90"/>
      <c r="LM1169" s="90"/>
      <c r="LN1169" s="90"/>
      <c r="LO1169" s="90"/>
      <c r="LP1169" s="90"/>
      <c r="LQ1169" s="90"/>
      <c r="LR1169" s="90"/>
      <c r="LS1169" s="90"/>
      <c r="LT1169" s="90"/>
      <c r="LU1169" s="90"/>
      <c r="LV1169" s="90"/>
      <c r="LW1169" s="90"/>
      <c r="LX1169" s="90"/>
      <c r="LY1169" s="90"/>
      <c r="LZ1169" s="90"/>
      <c r="MA1169" s="90"/>
      <c r="MB1169" s="90"/>
      <c r="MC1169" s="90"/>
      <c r="MD1169" s="90"/>
      <c r="ME1169" s="90"/>
      <c r="MF1169" s="90"/>
      <c r="MG1169" s="90"/>
      <c r="MH1169" s="90"/>
      <c r="MI1169" s="90"/>
      <c r="MJ1169" s="90"/>
      <c r="MK1169" s="90"/>
      <c r="ML1169" s="90"/>
      <c r="MM1169" s="90"/>
      <c r="MN1169" s="90"/>
      <c r="MO1169" s="90"/>
      <c r="MP1169" s="90"/>
      <c r="MQ1169" s="90"/>
      <c r="MR1169" s="90"/>
      <c r="MS1169" s="90"/>
      <c r="MT1169" s="90"/>
      <c r="MU1169" s="90"/>
      <c r="MV1169" s="90"/>
      <c r="MW1169" s="90"/>
      <c r="MX1169" s="90"/>
      <c r="MY1169" s="90"/>
      <c r="MZ1169" s="90"/>
      <c r="NA1169" s="90"/>
      <c r="NB1169" s="90"/>
      <c r="NC1169" s="90"/>
      <c r="ND1169" s="90"/>
      <c r="NE1169" s="90"/>
      <c r="NF1169" s="90"/>
      <c r="NG1169" s="90"/>
      <c r="NH1169" s="90"/>
      <c r="NI1169" s="90"/>
      <c r="NJ1169" s="90"/>
      <c r="NK1169" s="90"/>
      <c r="NL1169" s="90"/>
      <c r="NM1169" s="90"/>
      <c r="NN1169" s="90"/>
      <c r="NO1169" s="90"/>
      <c r="NP1169" s="90"/>
      <c r="NQ1169" s="90"/>
      <c r="NR1169" s="90"/>
      <c r="NS1169" s="90"/>
      <c r="NT1169" s="90"/>
      <c r="NU1169" s="90"/>
      <c r="NV1169" s="90"/>
      <c r="NW1169" s="90"/>
      <c r="NX1169" s="90"/>
      <c r="NY1169" s="90"/>
      <c r="NZ1169" s="90"/>
      <c r="OA1169" s="90"/>
      <c r="OB1169" s="90"/>
      <c r="OC1169" s="90"/>
      <c r="OD1169" s="90"/>
      <c r="OE1169" s="90"/>
      <c r="OF1169" s="90"/>
      <c r="OG1169" s="90"/>
      <c r="OH1169" s="90"/>
      <c r="OI1169" s="90"/>
      <c r="OJ1169" s="90"/>
      <c r="OK1169" s="90"/>
      <c r="OL1169" s="90"/>
      <c r="OM1169" s="90"/>
      <c r="ON1169" s="90"/>
      <c r="OO1169" s="90"/>
      <c r="OP1169" s="90"/>
      <c r="OQ1169" s="90"/>
      <c r="OR1169" s="90"/>
      <c r="OS1169" s="90"/>
      <c r="OT1169" s="90"/>
      <c r="OU1169" s="90"/>
      <c r="OV1169" s="90"/>
      <c r="OW1169" s="90"/>
      <c r="OX1169" s="90"/>
      <c r="OY1169" s="90"/>
      <c r="OZ1169" s="90"/>
      <c r="PA1169" s="90"/>
      <c r="PB1169" s="90"/>
      <c r="PC1169" s="90"/>
      <c r="PD1169" s="90"/>
      <c r="PE1169" s="90"/>
      <c r="PF1169" s="90"/>
      <c r="PG1169" s="90"/>
      <c r="PH1169" s="90"/>
      <c r="PI1169" s="90"/>
      <c r="PJ1169" s="90"/>
      <c r="PK1169" s="90"/>
      <c r="PL1169" s="90"/>
      <c r="PM1169" s="90"/>
      <c r="PN1169" s="90"/>
      <c r="PO1169" s="90"/>
      <c r="PP1169" s="90"/>
      <c r="PQ1169" s="90"/>
      <c r="PR1169" s="90"/>
      <c r="PS1169" s="90"/>
      <c r="PT1169" s="90"/>
      <c r="PU1169" s="90"/>
      <c r="PV1169" s="90"/>
      <c r="PW1169" s="90"/>
      <c r="PX1169" s="90"/>
      <c r="PY1169" s="90"/>
      <c r="PZ1169" s="90"/>
      <c r="QA1169" s="90"/>
      <c r="QB1169" s="90"/>
      <c r="QC1169" s="90"/>
      <c r="QD1169" s="90"/>
      <c r="QE1169" s="90"/>
      <c r="QF1169" s="90"/>
      <c r="QG1169" s="90"/>
      <c r="QH1169" s="90"/>
      <c r="QI1169" s="90"/>
      <c r="QJ1169" s="90"/>
      <c r="QK1169" s="90"/>
      <c r="QL1169" s="90"/>
      <c r="QM1169" s="90"/>
      <c r="QN1169" s="90"/>
      <c r="QO1169" s="90"/>
      <c r="QP1169" s="90"/>
      <c r="QQ1169" s="90"/>
      <c r="QR1169" s="90"/>
      <c r="QS1169" s="90"/>
      <c r="QT1169" s="90"/>
      <c r="QU1169" s="90"/>
      <c r="QV1169" s="90"/>
      <c r="QW1169" s="90"/>
      <c r="QX1169" s="90"/>
      <c r="QY1169" s="90"/>
      <c r="QZ1169" s="90"/>
      <c r="RA1169" s="90"/>
      <c r="RB1169" s="90"/>
      <c r="RC1169" s="90"/>
      <c r="RD1169" s="90"/>
      <c r="RE1169" s="90"/>
      <c r="RF1169" s="90"/>
      <c r="RG1169" s="90"/>
      <c r="RH1169" s="90"/>
      <c r="RI1169" s="90"/>
      <c r="RJ1169" s="90"/>
      <c r="RK1169" s="90"/>
      <c r="RL1169" s="90"/>
      <c r="RM1169" s="90"/>
      <c r="RN1169" s="90"/>
      <c r="RO1169" s="90"/>
      <c r="RP1169" s="90"/>
      <c r="RQ1169" s="90"/>
      <c r="RR1169" s="90"/>
      <c r="RS1169" s="90"/>
      <c r="RT1169" s="90"/>
      <c r="RU1169" s="90"/>
      <c r="RV1169" s="90"/>
      <c r="RW1169" s="90"/>
      <c r="RX1169" s="90"/>
      <c r="RY1169" s="90"/>
      <c r="RZ1169" s="90"/>
      <c r="SA1169" s="90"/>
      <c r="SB1169" s="90"/>
      <c r="SC1169" s="90"/>
      <c r="SD1169" s="90"/>
      <c r="SE1169" s="90"/>
      <c r="SF1169" s="90"/>
      <c r="SG1169" s="90"/>
      <c r="SH1169" s="90"/>
      <c r="SI1169" s="90"/>
      <c r="SJ1169" s="90"/>
      <c r="SK1169" s="90"/>
      <c r="SL1169" s="90"/>
      <c r="SM1169" s="90"/>
      <c r="SN1169" s="90"/>
      <c r="SO1169" s="90"/>
      <c r="SP1169" s="90"/>
      <c r="SQ1169" s="90"/>
      <c r="SR1169" s="90"/>
      <c r="SS1169" s="90"/>
      <c r="ST1169" s="90"/>
      <c r="SU1169" s="90"/>
      <c r="SV1169" s="90"/>
      <c r="SW1169" s="90"/>
      <c r="SX1169" s="90"/>
      <c r="SY1169" s="90"/>
      <c r="SZ1169" s="90"/>
      <c r="TA1169" s="90"/>
      <c r="TB1169" s="90"/>
      <c r="TC1169" s="90"/>
      <c r="TD1169" s="90"/>
      <c r="TE1169" s="90"/>
      <c r="TF1169" s="90"/>
      <c r="TG1169" s="90"/>
      <c r="TH1169" s="90"/>
      <c r="TI1169" s="90"/>
      <c r="TJ1169" s="90"/>
      <c r="TK1169" s="90"/>
      <c r="TL1169" s="90"/>
      <c r="TM1169" s="90"/>
      <c r="TN1169" s="90"/>
      <c r="TO1169" s="90"/>
      <c r="TP1169" s="90"/>
      <c r="TQ1169" s="90"/>
      <c r="TR1169" s="90"/>
      <c r="TS1169" s="90"/>
      <c r="TT1169" s="90"/>
      <c r="TU1169" s="90"/>
      <c r="TV1169" s="90"/>
      <c r="TW1169" s="90"/>
      <c r="TX1169" s="90"/>
      <c r="TY1169" s="90"/>
      <c r="TZ1169" s="90"/>
      <c r="UA1169" s="90"/>
      <c r="UB1169" s="90"/>
      <c r="UC1169" s="90"/>
      <c r="UD1169" s="90"/>
      <c r="UE1169" s="90"/>
      <c r="UF1169" s="90"/>
      <c r="UG1169" s="90"/>
      <c r="UH1169" s="90"/>
      <c r="UI1169" s="90"/>
      <c r="UJ1169" s="90"/>
      <c r="UK1169" s="90"/>
      <c r="UL1169" s="90"/>
      <c r="UM1169" s="90"/>
      <c r="UN1169" s="90"/>
      <c r="UO1169" s="90"/>
      <c r="UP1169" s="90"/>
      <c r="UQ1169" s="90"/>
      <c r="UR1169" s="90"/>
      <c r="US1169" s="90"/>
      <c r="UT1169" s="90"/>
      <c r="UU1169" s="90"/>
      <c r="UV1169" s="90"/>
      <c r="UW1169" s="90"/>
      <c r="UX1169" s="90"/>
      <c r="UY1169" s="90"/>
      <c r="UZ1169" s="90"/>
      <c r="VA1169" s="90"/>
      <c r="VB1169" s="90"/>
      <c r="VC1169" s="90"/>
      <c r="VD1169" s="90"/>
      <c r="VE1169" s="90"/>
      <c r="VF1169" s="90"/>
      <c r="VG1169" s="90"/>
      <c r="VH1169" s="90"/>
      <c r="VI1169" s="90"/>
      <c r="VJ1169" s="90"/>
      <c r="VK1169" s="90"/>
      <c r="VL1169" s="90"/>
      <c r="VM1169" s="90"/>
      <c r="VN1169" s="90"/>
      <c r="VO1169" s="90"/>
      <c r="VP1169" s="90"/>
      <c r="VQ1169" s="90"/>
      <c r="VR1169" s="90"/>
      <c r="VS1169" s="90"/>
      <c r="VT1169" s="90"/>
      <c r="VU1169" s="90"/>
      <c r="VV1169" s="90"/>
      <c r="VW1169" s="90"/>
      <c r="VX1169" s="90"/>
      <c r="VY1169" s="90"/>
      <c r="VZ1169" s="90"/>
      <c r="WA1169" s="90"/>
      <c r="WB1169" s="90"/>
      <c r="WC1169" s="90"/>
      <c r="WD1169" s="90"/>
      <c r="WE1169" s="90"/>
      <c r="WF1169" s="90"/>
      <c r="WG1169" s="90"/>
      <c r="WH1169" s="90"/>
      <c r="WI1169" s="90"/>
      <c r="WJ1169" s="90"/>
      <c r="WK1169" s="90"/>
      <c r="WL1169" s="90"/>
    </row>
    <row r="1170" spans="1:610" s="645" customFormat="1" ht="61.5" customHeight="1">
      <c r="A1170" s="1190"/>
      <c r="B1170" s="305" t="s">
        <v>1813</v>
      </c>
      <c r="C1170" s="276" t="s">
        <v>1982</v>
      </c>
      <c r="D1170" s="114">
        <v>46118</v>
      </c>
      <c r="E1170" s="261" t="s">
        <v>1826</v>
      </c>
      <c r="F1170" s="911" t="s">
        <v>1827</v>
      </c>
      <c r="G1170" s="912"/>
      <c r="H1170" s="396" t="s">
        <v>1983</v>
      </c>
      <c r="I1170" s="277" t="s">
        <v>1985</v>
      </c>
      <c r="J1170" s="277" t="s">
        <v>329</v>
      </c>
      <c r="K1170" s="277" t="s">
        <v>1984</v>
      </c>
      <c r="L1170" s="363" t="s">
        <v>1993</v>
      </c>
      <c r="M1170"/>
      <c r="N1170" s="90"/>
      <c r="O1170" s="90"/>
      <c r="P1170" s="90"/>
      <c r="Q1170" s="90"/>
      <c r="R1170" s="90"/>
      <c r="S1170" s="90"/>
      <c r="T1170" s="90"/>
      <c r="U1170" s="90"/>
      <c r="V1170" s="90"/>
      <c r="W1170" s="90"/>
      <c r="X1170" s="90"/>
      <c r="Y1170" s="90"/>
      <c r="Z1170" s="90"/>
      <c r="AA1170" s="90"/>
      <c r="AB1170" s="90"/>
      <c r="AC1170" s="90"/>
      <c r="AD1170" s="90"/>
      <c r="AE1170" s="90"/>
      <c r="AF1170" s="90"/>
      <c r="AG1170" s="90"/>
      <c r="AH1170" s="90"/>
      <c r="AI1170" s="90"/>
      <c r="AJ1170" s="90"/>
      <c r="AK1170" s="90"/>
      <c r="AL1170" s="90"/>
      <c r="AM1170" s="90"/>
      <c r="AN1170" s="90"/>
      <c r="AO1170" s="90"/>
      <c r="AP1170" s="90"/>
      <c r="AQ1170" s="90"/>
      <c r="AR1170" s="90"/>
      <c r="AS1170" s="90"/>
      <c r="AT1170" s="90"/>
      <c r="AU1170" s="90"/>
      <c r="AV1170" s="90"/>
      <c r="AW1170" s="90"/>
      <c r="AX1170" s="90"/>
      <c r="AY1170" s="90"/>
      <c r="AZ1170" s="90"/>
      <c r="BA1170" s="90"/>
      <c r="BB1170" s="90"/>
      <c r="BC1170" s="90"/>
      <c r="BD1170" s="90"/>
      <c r="BE1170" s="90"/>
      <c r="BF1170" s="90"/>
      <c r="BG1170" s="90"/>
      <c r="BH1170" s="90"/>
      <c r="BI1170" s="90"/>
      <c r="BJ1170" s="90"/>
      <c r="BK1170" s="90"/>
      <c r="BL1170" s="90"/>
      <c r="BM1170" s="90"/>
      <c r="BN1170" s="90"/>
      <c r="BO1170" s="90"/>
      <c r="BP1170" s="90"/>
      <c r="BQ1170" s="90"/>
      <c r="BR1170" s="90"/>
      <c r="BS1170" s="90"/>
      <c r="BT1170" s="90"/>
      <c r="BU1170" s="90"/>
      <c r="BV1170" s="90"/>
      <c r="BW1170" s="90"/>
      <c r="BX1170" s="90"/>
      <c r="BY1170" s="90"/>
      <c r="BZ1170" s="90"/>
      <c r="CA1170" s="90"/>
      <c r="CB1170" s="90"/>
      <c r="CC1170" s="90"/>
      <c r="CD1170" s="90"/>
      <c r="CE1170" s="90"/>
      <c r="CF1170" s="90"/>
      <c r="CG1170" s="90"/>
      <c r="CH1170" s="90"/>
      <c r="CI1170" s="90"/>
      <c r="CJ1170" s="90"/>
      <c r="CK1170" s="90"/>
      <c r="CL1170" s="90"/>
      <c r="CM1170" s="90"/>
      <c r="CN1170" s="90"/>
      <c r="CO1170" s="90"/>
      <c r="CP1170" s="90"/>
      <c r="CQ1170" s="90"/>
      <c r="CR1170" s="90"/>
      <c r="CS1170" s="90"/>
      <c r="CT1170" s="90"/>
      <c r="CU1170" s="90"/>
      <c r="CV1170" s="90"/>
      <c r="CW1170" s="90"/>
      <c r="CX1170" s="90"/>
      <c r="CY1170" s="90"/>
      <c r="CZ1170" s="90"/>
      <c r="DA1170" s="90"/>
      <c r="DB1170" s="90"/>
      <c r="DC1170" s="90"/>
      <c r="DD1170" s="90"/>
      <c r="DE1170" s="90"/>
      <c r="DF1170" s="90"/>
      <c r="DG1170" s="90"/>
      <c r="DH1170" s="90"/>
      <c r="DI1170" s="90"/>
      <c r="DJ1170" s="90"/>
      <c r="DK1170" s="90"/>
      <c r="DL1170" s="90"/>
      <c r="DM1170" s="90"/>
      <c r="DN1170" s="90"/>
      <c r="DO1170" s="90"/>
      <c r="DP1170" s="90"/>
      <c r="DQ1170" s="90"/>
      <c r="DR1170" s="90"/>
      <c r="DS1170" s="90"/>
      <c r="DT1170" s="90"/>
      <c r="DU1170" s="90"/>
      <c r="DV1170" s="90"/>
      <c r="DW1170" s="90"/>
      <c r="DX1170" s="90"/>
      <c r="DY1170" s="90"/>
      <c r="DZ1170" s="90"/>
      <c r="EA1170" s="90"/>
      <c r="EB1170" s="90"/>
      <c r="EC1170" s="90"/>
      <c r="ED1170" s="90"/>
      <c r="EE1170" s="90"/>
      <c r="EF1170" s="90"/>
      <c r="EG1170" s="90"/>
      <c r="EH1170" s="90"/>
      <c r="EI1170" s="90"/>
      <c r="EJ1170" s="90"/>
      <c r="EK1170" s="90"/>
      <c r="EL1170" s="90"/>
      <c r="EM1170" s="90"/>
      <c r="EN1170" s="90"/>
      <c r="EO1170" s="90"/>
      <c r="EP1170" s="90"/>
      <c r="EQ1170" s="90"/>
      <c r="ER1170" s="90"/>
      <c r="ES1170" s="90"/>
      <c r="ET1170" s="90"/>
      <c r="EU1170" s="90"/>
      <c r="EV1170" s="90"/>
      <c r="EW1170" s="90"/>
      <c r="EX1170" s="90"/>
      <c r="EY1170" s="90"/>
      <c r="EZ1170" s="90"/>
      <c r="FA1170" s="90"/>
      <c r="FB1170" s="90"/>
      <c r="FC1170" s="90"/>
      <c r="FD1170" s="90"/>
      <c r="FE1170" s="90"/>
      <c r="FF1170" s="90"/>
      <c r="FG1170" s="90"/>
      <c r="FH1170" s="90"/>
      <c r="FI1170" s="90"/>
      <c r="FJ1170" s="90"/>
      <c r="FK1170" s="90"/>
      <c r="FL1170" s="90"/>
      <c r="FM1170" s="90"/>
      <c r="FN1170" s="90"/>
      <c r="FO1170" s="90"/>
      <c r="FP1170" s="90"/>
      <c r="FQ1170" s="90"/>
      <c r="FR1170" s="90"/>
      <c r="FS1170" s="90"/>
      <c r="FT1170" s="90"/>
      <c r="FU1170" s="90"/>
      <c r="FV1170" s="90"/>
      <c r="FW1170" s="90"/>
      <c r="FX1170" s="90"/>
      <c r="FY1170" s="90"/>
      <c r="FZ1170" s="90"/>
      <c r="GA1170" s="90"/>
      <c r="GB1170" s="90"/>
      <c r="GC1170" s="90"/>
      <c r="GD1170" s="90"/>
      <c r="GE1170" s="90"/>
      <c r="GF1170" s="90"/>
      <c r="GG1170" s="90"/>
      <c r="GH1170" s="90"/>
      <c r="GI1170" s="90"/>
      <c r="GJ1170" s="90"/>
      <c r="GK1170" s="90"/>
      <c r="GL1170" s="90"/>
      <c r="GM1170" s="90"/>
      <c r="GN1170" s="90"/>
      <c r="GO1170" s="90"/>
      <c r="GP1170" s="90"/>
      <c r="GQ1170" s="90"/>
      <c r="GR1170" s="90"/>
      <c r="GS1170" s="90"/>
      <c r="GT1170" s="90"/>
      <c r="GU1170" s="90"/>
      <c r="GV1170" s="90"/>
      <c r="GW1170" s="90"/>
      <c r="GX1170" s="90"/>
      <c r="GY1170" s="90"/>
      <c r="GZ1170" s="90"/>
      <c r="HA1170" s="90"/>
      <c r="HB1170" s="90"/>
      <c r="HC1170" s="90"/>
      <c r="HD1170" s="90"/>
      <c r="HE1170" s="90"/>
      <c r="HF1170" s="90"/>
      <c r="HG1170" s="90"/>
      <c r="HH1170" s="90"/>
      <c r="HI1170" s="90"/>
      <c r="HJ1170" s="90"/>
      <c r="HK1170" s="90"/>
      <c r="HL1170" s="90"/>
      <c r="HM1170" s="90"/>
      <c r="HN1170" s="90"/>
      <c r="HO1170" s="90"/>
      <c r="HP1170" s="90"/>
      <c r="HQ1170" s="90"/>
      <c r="HR1170" s="90"/>
      <c r="HS1170" s="90"/>
      <c r="HT1170" s="90"/>
      <c r="HU1170" s="90"/>
      <c r="HV1170" s="90"/>
      <c r="HW1170" s="90"/>
      <c r="HX1170" s="90"/>
      <c r="HY1170" s="90"/>
      <c r="HZ1170" s="90"/>
      <c r="IA1170" s="90"/>
      <c r="IB1170" s="90"/>
      <c r="IC1170" s="90"/>
      <c r="ID1170" s="90"/>
      <c r="IE1170" s="90"/>
      <c r="IF1170" s="90"/>
      <c r="IG1170" s="90"/>
      <c r="IH1170" s="90"/>
      <c r="II1170" s="90"/>
      <c r="IJ1170" s="90"/>
      <c r="IK1170" s="90"/>
      <c r="IL1170" s="90"/>
      <c r="IM1170" s="90"/>
      <c r="IN1170" s="90"/>
      <c r="IO1170" s="90"/>
      <c r="IP1170" s="90"/>
      <c r="IQ1170" s="90"/>
      <c r="IR1170" s="90"/>
      <c r="IS1170" s="90"/>
      <c r="IT1170" s="90"/>
      <c r="IU1170" s="90"/>
      <c r="IV1170" s="90"/>
      <c r="IW1170" s="90"/>
      <c r="IX1170" s="90"/>
      <c r="IY1170" s="90"/>
      <c r="IZ1170" s="90"/>
      <c r="JA1170" s="90"/>
      <c r="JB1170" s="90"/>
      <c r="JC1170" s="90"/>
      <c r="JD1170" s="90"/>
      <c r="JE1170" s="90"/>
      <c r="JF1170" s="90"/>
      <c r="JG1170" s="90"/>
      <c r="JH1170" s="90"/>
      <c r="JI1170" s="90"/>
      <c r="JJ1170" s="90"/>
      <c r="JK1170" s="90"/>
      <c r="JL1170" s="90"/>
      <c r="JM1170" s="90"/>
      <c r="JN1170" s="90"/>
      <c r="JO1170" s="90"/>
      <c r="JP1170" s="90"/>
      <c r="JQ1170" s="90"/>
      <c r="JR1170" s="90"/>
      <c r="JS1170" s="90"/>
      <c r="JT1170" s="90"/>
      <c r="JU1170" s="90"/>
      <c r="JV1170" s="90"/>
      <c r="JW1170" s="90"/>
      <c r="JX1170" s="90"/>
      <c r="JY1170" s="90"/>
      <c r="JZ1170" s="90"/>
      <c r="KA1170" s="90"/>
      <c r="KB1170" s="90"/>
      <c r="KC1170" s="90"/>
      <c r="KD1170" s="90"/>
      <c r="KE1170" s="90"/>
      <c r="KF1170" s="90"/>
      <c r="KG1170" s="90"/>
      <c r="KH1170" s="90"/>
      <c r="KI1170" s="90"/>
      <c r="KJ1170" s="90"/>
      <c r="KK1170" s="90"/>
      <c r="KL1170" s="90"/>
      <c r="KM1170" s="90"/>
      <c r="KN1170" s="90"/>
      <c r="KO1170" s="90"/>
      <c r="KP1170" s="90"/>
      <c r="KQ1170" s="90"/>
      <c r="KR1170" s="90"/>
      <c r="KS1170" s="90"/>
      <c r="KT1170" s="90"/>
      <c r="KU1170" s="90"/>
      <c r="KV1170" s="90"/>
      <c r="KW1170" s="90"/>
      <c r="KX1170" s="90"/>
      <c r="KY1170" s="90"/>
      <c r="KZ1170" s="90"/>
      <c r="LA1170" s="90"/>
      <c r="LB1170" s="90"/>
      <c r="LC1170" s="90"/>
      <c r="LD1170" s="90"/>
      <c r="LE1170" s="90"/>
      <c r="LF1170" s="90"/>
      <c r="LG1170" s="90"/>
      <c r="LH1170" s="90"/>
      <c r="LI1170" s="90"/>
      <c r="LJ1170" s="90"/>
      <c r="LK1170" s="90"/>
      <c r="LL1170" s="90"/>
      <c r="LM1170" s="90"/>
      <c r="LN1170" s="90"/>
      <c r="LO1170" s="90"/>
      <c r="LP1170" s="90"/>
      <c r="LQ1170" s="90"/>
      <c r="LR1170" s="90"/>
      <c r="LS1170" s="90"/>
      <c r="LT1170" s="90"/>
      <c r="LU1170" s="90"/>
      <c r="LV1170" s="90"/>
      <c r="LW1170" s="90"/>
      <c r="LX1170" s="90"/>
      <c r="LY1170" s="90"/>
      <c r="LZ1170" s="90"/>
      <c r="MA1170" s="90"/>
      <c r="MB1170" s="90"/>
      <c r="MC1170" s="90"/>
      <c r="MD1170" s="90"/>
      <c r="ME1170" s="90"/>
      <c r="MF1170" s="90"/>
      <c r="MG1170" s="90"/>
      <c r="MH1170" s="90"/>
      <c r="MI1170" s="90"/>
      <c r="MJ1170" s="90"/>
      <c r="MK1170" s="90"/>
      <c r="ML1170" s="90"/>
      <c r="MM1170" s="90"/>
      <c r="MN1170" s="90"/>
      <c r="MO1170" s="90"/>
      <c r="MP1170" s="90"/>
      <c r="MQ1170" s="90"/>
      <c r="MR1170" s="90"/>
      <c r="MS1170" s="90"/>
      <c r="MT1170" s="90"/>
      <c r="MU1170" s="90"/>
      <c r="MV1170" s="90"/>
      <c r="MW1170" s="90"/>
      <c r="MX1170" s="90"/>
      <c r="MY1170" s="90"/>
      <c r="MZ1170" s="90"/>
      <c r="NA1170" s="90"/>
      <c r="NB1170" s="90"/>
      <c r="NC1170" s="90"/>
      <c r="ND1170" s="90"/>
      <c r="NE1170" s="90"/>
      <c r="NF1170" s="90"/>
      <c r="NG1170" s="90"/>
      <c r="NH1170" s="90"/>
      <c r="NI1170" s="90"/>
      <c r="NJ1170" s="90"/>
      <c r="NK1170" s="90"/>
      <c r="NL1170" s="90"/>
      <c r="NM1170" s="90"/>
      <c r="NN1170" s="90"/>
      <c r="NO1170" s="90"/>
      <c r="NP1170" s="90"/>
      <c r="NQ1170" s="90"/>
      <c r="NR1170" s="90"/>
      <c r="NS1170" s="90"/>
      <c r="NT1170" s="90"/>
      <c r="NU1170" s="90"/>
      <c r="NV1170" s="90"/>
      <c r="NW1170" s="90"/>
      <c r="NX1170" s="90"/>
      <c r="NY1170" s="90"/>
      <c r="NZ1170" s="90"/>
      <c r="OA1170" s="90"/>
      <c r="OB1170" s="90"/>
      <c r="OC1170" s="90"/>
      <c r="OD1170" s="90"/>
      <c r="OE1170" s="90"/>
      <c r="OF1170" s="90"/>
      <c r="OG1170" s="90"/>
      <c r="OH1170" s="90"/>
      <c r="OI1170" s="90"/>
      <c r="OJ1170" s="90"/>
      <c r="OK1170" s="90"/>
      <c r="OL1170" s="90"/>
      <c r="OM1170" s="90"/>
      <c r="ON1170" s="90"/>
      <c r="OO1170" s="90"/>
      <c r="OP1170" s="90"/>
      <c r="OQ1170" s="90"/>
      <c r="OR1170" s="90"/>
      <c r="OS1170" s="90"/>
      <c r="OT1170" s="90"/>
      <c r="OU1170" s="90"/>
      <c r="OV1170" s="90"/>
      <c r="OW1170" s="90"/>
      <c r="OX1170" s="90"/>
      <c r="OY1170" s="90"/>
      <c r="OZ1170" s="90"/>
      <c r="PA1170" s="90"/>
      <c r="PB1170" s="90"/>
      <c r="PC1170" s="90"/>
      <c r="PD1170" s="90"/>
      <c r="PE1170" s="90"/>
      <c r="PF1170" s="90"/>
      <c r="PG1170" s="90"/>
      <c r="PH1170" s="90"/>
      <c r="PI1170" s="90"/>
      <c r="PJ1170" s="90"/>
      <c r="PK1170" s="90"/>
      <c r="PL1170" s="90"/>
      <c r="PM1170" s="90"/>
      <c r="PN1170" s="90"/>
      <c r="PO1170" s="90"/>
      <c r="PP1170" s="90"/>
      <c r="PQ1170" s="90"/>
      <c r="PR1170" s="90"/>
      <c r="PS1170" s="90"/>
      <c r="PT1170" s="90"/>
      <c r="PU1170" s="90"/>
      <c r="PV1170" s="90"/>
      <c r="PW1170" s="90"/>
      <c r="PX1170" s="90"/>
      <c r="PY1170" s="90"/>
      <c r="PZ1170" s="90"/>
      <c r="QA1170" s="90"/>
      <c r="QB1170" s="90"/>
      <c r="QC1170" s="90"/>
      <c r="QD1170" s="90"/>
      <c r="QE1170" s="90"/>
      <c r="QF1170" s="90"/>
      <c r="QG1170" s="90"/>
      <c r="QH1170" s="90"/>
      <c r="QI1170" s="90"/>
      <c r="QJ1170" s="90"/>
      <c r="QK1170" s="90"/>
      <c r="QL1170" s="90"/>
      <c r="QM1170" s="90"/>
      <c r="QN1170" s="90"/>
      <c r="QO1170" s="90"/>
      <c r="QP1170" s="90"/>
      <c r="QQ1170" s="90"/>
      <c r="QR1170" s="90"/>
      <c r="QS1170" s="90"/>
      <c r="QT1170" s="90"/>
      <c r="QU1170" s="90"/>
      <c r="QV1170" s="90"/>
      <c r="QW1170" s="90"/>
      <c r="QX1170" s="90"/>
      <c r="QY1170" s="90"/>
      <c r="QZ1170" s="90"/>
      <c r="RA1170" s="90"/>
      <c r="RB1170" s="90"/>
      <c r="RC1170" s="90"/>
      <c r="RD1170" s="90"/>
      <c r="RE1170" s="90"/>
      <c r="RF1170" s="90"/>
      <c r="RG1170" s="90"/>
      <c r="RH1170" s="90"/>
      <c r="RI1170" s="90"/>
      <c r="RJ1170" s="90"/>
      <c r="RK1170" s="90"/>
      <c r="RL1170" s="90"/>
      <c r="RM1170" s="90"/>
      <c r="RN1170" s="90"/>
      <c r="RO1170" s="90"/>
      <c r="RP1170" s="90"/>
      <c r="RQ1170" s="90"/>
      <c r="RR1170" s="90"/>
      <c r="RS1170" s="90"/>
      <c r="RT1170" s="90"/>
      <c r="RU1170" s="90"/>
      <c r="RV1170" s="90"/>
      <c r="RW1170" s="90"/>
      <c r="RX1170" s="90"/>
      <c r="RY1170" s="90"/>
      <c r="RZ1170" s="90"/>
      <c r="SA1170" s="90"/>
      <c r="SB1170" s="90"/>
      <c r="SC1170" s="90"/>
      <c r="SD1170" s="90"/>
      <c r="SE1170" s="90"/>
      <c r="SF1170" s="90"/>
      <c r="SG1170" s="90"/>
      <c r="SH1170" s="90"/>
      <c r="SI1170" s="90"/>
      <c r="SJ1170" s="90"/>
      <c r="SK1170" s="90"/>
      <c r="SL1170" s="90"/>
      <c r="SM1170" s="90"/>
      <c r="SN1170" s="90"/>
      <c r="SO1170" s="90"/>
      <c r="SP1170" s="90"/>
      <c r="SQ1170" s="90"/>
      <c r="SR1170" s="90"/>
      <c r="SS1170" s="90"/>
      <c r="ST1170" s="90"/>
      <c r="SU1170" s="90"/>
      <c r="SV1170" s="90"/>
      <c r="SW1170" s="90"/>
      <c r="SX1170" s="90"/>
      <c r="SY1170" s="90"/>
      <c r="SZ1170" s="90"/>
      <c r="TA1170" s="90"/>
      <c r="TB1170" s="90"/>
      <c r="TC1170" s="90"/>
      <c r="TD1170" s="90"/>
      <c r="TE1170" s="90"/>
      <c r="TF1170" s="90"/>
      <c r="TG1170" s="90"/>
      <c r="TH1170" s="90"/>
      <c r="TI1170" s="90"/>
      <c r="TJ1170" s="90"/>
      <c r="TK1170" s="90"/>
      <c r="TL1170" s="90"/>
      <c r="TM1170" s="90"/>
      <c r="TN1170" s="90"/>
      <c r="TO1170" s="90"/>
      <c r="TP1170" s="90"/>
      <c r="TQ1170" s="90"/>
      <c r="TR1170" s="90"/>
      <c r="TS1170" s="90"/>
      <c r="TT1170" s="90"/>
      <c r="TU1170" s="90"/>
      <c r="TV1170" s="90"/>
      <c r="TW1170" s="90"/>
      <c r="TX1170" s="90"/>
      <c r="TY1170" s="90"/>
      <c r="TZ1170" s="90"/>
      <c r="UA1170" s="90"/>
      <c r="UB1170" s="90"/>
      <c r="UC1170" s="90"/>
      <c r="UD1170" s="90"/>
      <c r="UE1170" s="90"/>
      <c r="UF1170" s="90"/>
      <c r="UG1170" s="90"/>
      <c r="UH1170" s="90"/>
      <c r="UI1170" s="90"/>
      <c r="UJ1170" s="90"/>
      <c r="UK1170" s="90"/>
      <c r="UL1170" s="90"/>
      <c r="UM1170" s="90"/>
      <c r="UN1170" s="90"/>
      <c r="UO1170" s="90"/>
      <c r="UP1170" s="90"/>
      <c r="UQ1170" s="90"/>
      <c r="UR1170" s="90"/>
      <c r="US1170" s="90"/>
      <c r="UT1170" s="90"/>
      <c r="UU1170" s="90"/>
      <c r="UV1170" s="90"/>
      <c r="UW1170" s="90"/>
      <c r="UX1170" s="90"/>
      <c r="UY1170" s="90"/>
      <c r="UZ1170" s="90"/>
      <c r="VA1170" s="90"/>
      <c r="VB1170" s="90"/>
      <c r="VC1170" s="90"/>
      <c r="VD1170" s="90"/>
      <c r="VE1170" s="90"/>
      <c r="VF1170" s="90"/>
      <c r="VG1170" s="90"/>
      <c r="VH1170" s="90"/>
      <c r="VI1170" s="90"/>
      <c r="VJ1170" s="90"/>
      <c r="VK1170" s="90"/>
      <c r="VL1170" s="90"/>
      <c r="VM1170" s="90"/>
      <c r="VN1170" s="90"/>
      <c r="VO1170" s="90"/>
      <c r="VP1170" s="90"/>
      <c r="VQ1170" s="90"/>
      <c r="VR1170" s="90"/>
      <c r="VS1170" s="90"/>
      <c r="VT1170" s="90"/>
      <c r="VU1170" s="90"/>
      <c r="VV1170" s="90"/>
      <c r="VW1170" s="90"/>
      <c r="VX1170" s="90"/>
      <c r="VY1170" s="90"/>
      <c r="VZ1170" s="90"/>
      <c r="WA1170" s="90"/>
      <c r="WB1170" s="90"/>
      <c r="WC1170" s="90"/>
      <c r="WD1170" s="90"/>
      <c r="WE1170" s="90"/>
      <c r="WF1170" s="90"/>
      <c r="WG1170" s="90"/>
      <c r="WH1170" s="90"/>
      <c r="WI1170" s="90"/>
      <c r="WJ1170" s="90"/>
      <c r="WK1170" s="90"/>
      <c r="WL1170" s="90"/>
    </row>
    <row r="1171" spans="1:610" s="645" customFormat="1" ht="36" customHeight="1">
      <c r="A1171" s="1190"/>
      <c r="B1171" s="1184" t="s">
        <v>2020</v>
      </c>
      <c r="C1171" s="1114"/>
      <c r="D1171" s="1114"/>
      <c r="E1171" s="1114"/>
      <c r="F1171" s="1114"/>
      <c r="G1171" s="1114"/>
      <c r="H1171" s="1114"/>
      <c r="I1171" s="1114"/>
      <c r="J1171" s="1114"/>
      <c r="K1171" s="1114"/>
      <c r="L1171" s="1115"/>
      <c r="M1171"/>
      <c r="N1171" s="90"/>
      <c r="O1171" s="90"/>
      <c r="P1171" s="90"/>
      <c r="Q1171" s="90"/>
      <c r="R1171" s="90"/>
      <c r="S1171" s="90"/>
      <c r="T1171" s="90"/>
      <c r="U1171" s="90"/>
      <c r="V1171" s="90"/>
      <c r="W1171" s="90"/>
      <c r="X1171" s="90"/>
      <c r="Y1171" s="90"/>
      <c r="Z1171" s="90"/>
      <c r="AA1171" s="90"/>
      <c r="AB1171" s="90"/>
      <c r="AC1171" s="90"/>
      <c r="AD1171" s="90"/>
      <c r="AE1171" s="90"/>
      <c r="AF1171" s="90"/>
      <c r="AG1171" s="90"/>
      <c r="AH1171" s="90"/>
      <c r="AI1171" s="90"/>
      <c r="AJ1171" s="90"/>
      <c r="AK1171" s="90"/>
      <c r="AL1171" s="90"/>
      <c r="AM1171" s="90"/>
      <c r="AN1171" s="90"/>
      <c r="AO1171" s="90"/>
      <c r="AP1171" s="90"/>
      <c r="AQ1171" s="90"/>
      <c r="AR1171" s="90"/>
      <c r="AS1171" s="90"/>
      <c r="AT1171" s="90"/>
      <c r="AU1171" s="90"/>
      <c r="AV1171" s="90"/>
      <c r="AW1171" s="90"/>
      <c r="AX1171" s="90"/>
      <c r="AY1171" s="90"/>
      <c r="AZ1171" s="90"/>
      <c r="BA1171" s="90"/>
      <c r="BB1171" s="90"/>
      <c r="BC1171" s="90"/>
      <c r="BD1171" s="90"/>
      <c r="BE1171" s="90"/>
      <c r="BF1171" s="90"/>
      <c r="BG1171" s="90"/>
      <c r="BH1171" s="90"/>
      <c r="BI1171" s="90"/>
      <c r="BJ1171" s="90"/>
      <c r="BK1171" s="90"/>
      <c r="BL1171" s="90"/>
      <c r="BM1171" s="90"/>
      <c r="BN1171" s="90"/>
      <c r="BO1171" s="90"/>
      <c r="BP1171" s="90"/>
      <c r="BQ1171" s="90"/>
      <c r="BR1171" s="90"/>
      <c r="BS1171" s="90"/>
      <c r="BT1171" s="90"/>
      <c r="BU1171" s="90"/>
      <c r="BV1171" s="90"/>
      <c r="BW1171" s="90"/>
      <c r="BX1171" s="90"/>
      <c r="BY1171" s="90"/>
      <c r="BZ1171" s="90"/>
      <c r="CA1171" s="90"/>
      <c r="CB1171" s="90"/>
      <c r="CC1171" s="90"/>
      <c r="CD1171" s="90"/>
      <c r="CE1171" s="90"/>
      <c r="CF1171" s="90"/>
      <c r="CG1171" s="90"/>
      <c r="CH1171" s="90"/>
      <c r="CI1171" s="90"/>
      <c r="CJ1171" s="90"/>
      <c r="CK1171" s="90"/>
      <c r="CL1171" s="90"/>
      <c r="CM1171" s="90"/>
      <c r="CN1171" s="90"/>
      <c r="CO1171" s="90"/>
      <c r="CP1171" s="90"/>
      <c r="CQ1171" s="90"/>
      <c r="CR1171" s="90"/>
      <c r="CS1171" s="90"/>
      <c r="CT1171" s="90"/>
      <c r="CU1171" s="90"/>
      <c r="CV1171" s="90"/>
      <c r="CW1171" s="90"/>
      <c r="CX1171" s="90"/>
      <c r="CY1171" s="90"/>
      <c r="CZ1171" s="90"/>
      <c r="DA1171" s="90"/>
      <c r="DB1171" s="90"/>
      <c r="DC1171" s="90"/>
      <c r="DD1171" s="90"/>
      <c r="DE1171" s="90"/>
      <c r="DF1171" s="90"/>
      <c r="DG1171" s="90"/>
      <c r="DH1171" s="90"/>
      <c r="DI1171" s="90"/>
      <c r="DJ1171" s="90"/>
      <c r="DK1171" s="90"/>
      <c r="DL1171" s="90"/>
      <c r="DM1171" s="90"/>
      <c r="DN1171" s="90"/>
      <c r="DO1171" s="90"/>
      <c r="DP1171" s="90"/>
      <c r="DQ1171" s="90"/>
      <c r="DR1171" s="90"/>
      <c r="DS1171" s="90"/>
      <c r="DT1171" s="90"/>
      <c r="DU1171" s="90"/>
      <c r="DV1171" s="90"/>
      <c r="DW1171" s="90"/>
      <c r="DX1171" s="90"/>
      <c r="DY1171" s="90"/>
      <c r="DZ1171" s="90"/>
      <c r="EA1171" s="90"/>
      <c r="EB1171" s="90"/>
      <c r="EC1171" s="90"/>
      <c r="ED1171" s="90"/>
      <c r="EE1171" s="90"/>
      <c r="EF1171" s="90"/>
      <c r="EG1171" s="90"/>
      <c r="EH1171" s="90"/>
      <c r="EI1171" s="90"/>
      <c r="EJ1171" s="90"/>
      <c r="EK1171" s="90"/>
      <c r="EL1171" s="90"/>
      <c r="EM1171" s="90"/>
      <c r="EN1171" s="90"/>
      <c r="EO1171" s="90"/>
      <c r="EP1171" s="90"/>
      <c r="EQ1171" s="90"/>
      <c r="ER1171" s="90"/>
      <c r="ES1171" s="90"/>
      <c r="ET1171" s="90"/>
      <c r="EU1171" s="90"/>
      <c r="EV1171" s="90"/>
      <c r="EW1171" s="90"/>
      <c r="EX1171" s="90"/>
      <c r="EY1171" s="90"/>
      <c r="EZ1171" s="90"/>
      <c r="FA1171" s="90"/>
      <c r="FB1171" s="90"/>
      <c r="FC1171" s="90"/>
      <c r="FD1171" s="90"/>
      <c r="FE1171" s="90"/>
      <c r="FF1171" s="90"/>
      <c r="FG1171" s="90"/>
      <c r="FH1171" s="90"/>
      <c r="FI1171" s="90"/>
      <c r="FJ1171" s="90"/>
      <c r="FK1171" s="90"/>
      <c r="FL1171" s="90"/>
      <c r="FM1171" s="90"/>
      <c r="FN1171" s="90"/>
      <c r="FO1171" s="90"/>
      <c r="FP1171" s="90"/>
      <c r="FQ1171" s="90"/>
      <c r="FR1171" s="90"/>
      <c r="FS1171" s="90"/>
      <c r="FT1171" s="90"/>
      <c r="FU1171" s="90"/>
      <c r="FV1171" s="90"/>
      <c r="FW1171" s="90"/>
      <c r="FX1171" s="90"/>
      <c r="FY1171" s="90"/>
      <c r="FZ1171" s="90"/>
      <c r="GA1171" s="90"/>
      <c r="GB1171" s="90"/>
      <c r="GC1171" s="90"/>
      <c r="GD1171" s="90"/>
      <c r="GE1171" s="90"/>
      <c r="GF1171" s="90"/>
      <c r="GG1171" s="90"/>
      <c r="GH1171" s="90"/>
      <c r="GI1171" s="90"/>
      <c r="GJ1171" s="90"/>
      <c r="GK1171" s="90"/>
      <c r="GL1171" s="90"/>
      <c r="GM1171" s="90"/>
      <c r="GN1171" s="90"/>
      <c r="GO1171" s="90"/>
      <c r="GP1171" s="90"/>
      <c r="GQ1171" s="90"/>
      <c r="GR1171" s="90"/>
      <c r="GS1171" s="90"/>
      <c r="GT1171" s="90"/>
      <c r="GU1171" s="90"/>
      <c r="GV1171" s="90"/>
      <c r="GW1171" s="90"/>
      <c r="GX1171" s="90"/>
      <c r="GY1171" s="90"/>
      <c r="GZ1171" s="90"/>
      <c r="HA1171" s="90"/>
      <c r="HB1171" s="90"/>
      <c r="HC1171" s="90"/>
      <c r="HD1171" s="90"/>
      <c r="HE1171" s="90"/>
      <c r="HF1171" s="90"/>
      <c r="HG1171" s="90"/>
      <c r="HH1171" s="90"/>
      <c r="HI1171" s="90"/>
      <c r="HJ1171" s="90"/>
      <c r="HK1171" s="90"/>
      <c r="HL1171" s="90"/>
      <c r="HM1171" s="90"/>
      <c r="HN1171" s="90"/>
      <c r="HO1171" s="90"/>
      <c r="HP1171" s="90"/>
      <c r="HQ1171" s="90"/>
      <c r="HR1171" s="90"/>
      <c r="HS1171" s="90"/>
      <c r="HT1171" s="90"/>
      <c r="HU1171" s="90"/>
      <c r="HV1171" s="90"/>
      <c r="HW1171" s="90"/>
      <c r="HX1171" s="90"/>
      <c r="HY1171" s="90"/>
      <c r="HZ1171" s="90"/>
      <c r="IA1171" s="90"/>
      <c r="IB1171" s="90"/>
      <c r="IC1171" s="90"/>
      <c r="ID1171" s="90"/>
      <c r="IE1171" s="90"/>
      <c r="IF1171" s="90"/>
      <c r="IG1171" s="90"/>
      <c r="IH1171" s="90"/>
      <c r="II1171" s="90"/>
      <c r="IJ1171" s="90"/>
      <c r="IK1171" s="90"/>
      <c r="IL1171" s="90"/>
      <c r="IM1171" s="90"/>
      <c r="IN1171" s="90"/>
      <c r="IO1171" s="90"/>
      <c r="IP1171" s="90"/>
      <c r="IQ1171" s="90"/>
      <c r="IR1171" s="90"/>
      <c r="IS1171" s="90"/>
      <c r="IT1171" s="90"/>
      <c r="IU1171" s="90"/>
      <c r="IV1171" s="90"/>
      <c r="IW1171" s="90"/>
      <c r="IX1171" s="90"/>
      <c r="IY1171" s="90"/>
      <c r="IZ1171" s="90"/>
      <c r="JA1171" s="90"/>
      <c r="JB1171" s="90"/>
      <c r="JC1171" s="90"/>
      <c r="JD1171" s="90"/>
      <c r="JE1171" s="90"/>
      <c r="JF1171" s="90"/>
      <c r="JG1171" s="90"/>
      <c r="JH1171" s="90"/>
      <c r="JI1171" s="90"/>
      <c r="JJ1171" s="90"/>
      <c r="JK1171" s="90"/>
      <c r="JL1171" s="90"/>
      <c r="JM1171" s="90"/>
      <c r="JN1171" s="90"/>
      <c r="JO1171" s="90"/>
      <c r="JP1171" s="90"/>
      <c r="JQ1171" s="90"/>
      <c r="JR1171" s="90"/>
      <c r="JS1171" s="90"/>
      <c r="JT1171" s="90"/>
      <c r="JU1171" s="90"/>
      <c r="JV1171" s="90"/>
      <c r="JW1171" s="90"/>
      <c r="JX1171" s="90"/>
      <c r="JY1171" s="90"/>
      <c r="JZ1171" s="90"/>
      <c r="KA1171" s="90"/>
      <c r="KB1171" s="90"/>
      <c r="KC1171" s="90"/>
      <c r="KD1171" s="90"/>
      <c r="KE1171" s="90"/>
      <c r="KF1171" s="90"/>
      <c r="KG1171" s="90"/>
      <c r="KH1171" s="90"/>
      <c r="KI1171" s="90"/>
      <c r="KJ1171" s="90"/>
      <c r="KK1171" s="90"/>
      <c r="KL1171" s="90"/>
      <c r="KM1171" s="90"/>
      <c r="KN1171" s="90"/>
      <c r="KO1171" s="90"/>
      <c r="KP1171" s="90"/>
      <c r="KQ1171" s="90"/>
      <c r="KR1171" s="90"/>
      <c r="KS1171" s="90"/>
      <c r="KT1171" s="90"/>
      <c r="KU1171" s="90"/>
      <c r="KV1171" s="90"/>
      <c r="KW1171" s="90"/>
      <c r="KX1171" s="90"/>
      <c r="KY1171" s="90"/>
      <c r="KZ1171" s="90"/>
      <c r="LA1171" s="90"/>
      <c r="LB1171" s="90"/>
      <c r="LC1171" s="90"/>
      <c r="LD1171" s="90"/>
      <c r="LE1171" s="90"/>
      <c r="LF1171" s="90"/>
      <c r="LG1171" s="90"/>
      <c r="LH1171" s="90"/>
      <c r="LI1171" s="90"/>
      <c r="LJ1171" s="90"/>
      <c r="LK1171" s="90"/>
      <c r="LL1171" s="90"/>
      <c r="LM1171" s="90"/>
      <c r="LN1171" s="90"/>
      <c r="LO1171" s="90"/>
      <c r="LP1171" s="90"/>
      <c r="LQ1171" s="90"/>
      <c r="LR1171" s="90"/>
      <c r="LS1171" s="90"/>
      <c r="LT1171" s="90"/>
      <c r="LU1171" s="90"/>
      <c r="LV1171" s="90"/>
      <c r="LW1171" s="90"/>
      <c r="LX1171" s="90"/>
      <c r="LY1171" s="90"/>
      <c r="LZ1171" s="90"/>
      <c r="MA1171" s="90"/>
      <c r="MB1171" s="90"/>
      <c r="MC1171" s="90"/>
      <c r="MD1171" s="90"/>
      <c r="ME1171" s="90"/>
      <c r="MF1171" s="90"/>
      <c r="MG1171" s="90"/>
      <c r="MH1171" s="90"/>
      <c r="MI1171" s="90"/>
      <c r="MJ1171" s="90"/>
      <c r="MK1171" s="90"/>
      <c r="ML1171" s="90"/>
      <c r="MM1171" s="90"/>
      <c r="MN1171" s="90"/>
      <c r="MO1171" s="90"/>
      <c r="MP1171" s="90"/>
      <c r="MQ1171" s="90"/>
      <c r="MR1171" s="90"/>
      <c r="MS1171" s="90"/>
      <c r="MT1171" s="90"/>
      <c r="MU1171" s="90"/>
      <c r="MV1171" s="90"/>
      <c r="MW1171" s="90"/>
      <c r="MX1171" s="90"/>
      <c r="MY1171" s="90"/>
      <c r="MZ1171" s="90"/>
      <c r="NA1171" s="90"/>
      <c r="NB1171" s="90"/>
      <c r="NC1171" s="90"/>
      <c r="ND1171" s="90"/>
      <c r="NE1171" s="90"/>
      <c r="NF1171" s="90"/>
      <c r="NG1171" s="90"/>
      <c r="NH1171" s="90"/>
      <c r="NI1171" s="90"/>
      <c r="NJ1171" s="90"/>
      <c r="NK1171" s="90"/>
      <c r="NL1171" s="90"/>
      <c r="NM1171" s="90"/>
      <c r="NN1171" s="90"/>
      <c r="NO1171" s="90"/>
      <c r="NP1171" s="90"/>
      <c r="NQ1171" s="90"/>
      <c r="NR1171" s="90"/>
      <c r="NS1171" s="90"/>
      <c r="NT1171" s="90"/>
      <c r="NU1171" s="90"/>
      <c r="NV1171" s="90"/>
      <c r="NW1171" s="90"/>
      <c r="NX1171" s="90"/>
      <c r="NY1171" s="90"/>
      <c r="NZ1171" s="90"/>
      <c r="OA1171" s="90"/>
      <c r="OB1171" s="90"/>
      <c r="OC1171" s="90"/>
      <c r="OD1171" s="90"/>
      <c r="OE1171" s="90"/>
      <c r="OF1171" s="90"/>
      <c r="OG1171" s="90"/>
      <c r="OH1171" s="90"/>
      <c r="OI1171" s="90"/>
      <c r="OJ1171" s="90"/>
      <c r="OK1171" s="90"/>
      <c r="OL1171" s="90"/>
      <c r="OM1171" s="90"/>
      <c r="ON1171" s="90"/>
      <c r="OO1171" s="90"/>
      <c r="OP1171" s="90"/>
      <c r="OQ1171" s="90"/>
      <c r="OR1171" s="90"/>
      <c r="OS1171" s="90"/>
      <c r="OT1171" s="90"/>
      <c r="OU1171" s="90"/>
      <c r="OV1171" s="90"/>
      <c r="OW1171" s="90"/>
      <c r="OX1171" s="90"/>
      <c r="OY1171" s="90"/>
      <c r="OZ1171" s="90"/>
      <c r="PA1171" s="90"/>
      <c r="PB1171" s="90"/>
      <c r="PC1171" s="90"/>
      <c r="PD1171" s="90"/>
      <c r="PE1171" s="90"/>
      <c r="PF1171" s="90"/>
      <c r="PG1171" s="90"/>
      <c r="PH1171" s="90"/>
      <c r="PI1171" s="90"/>
      <c r="PJ1171" s="90"/>
      <c r="PK1171" s="90"/>
      <c r="PL1171" s="90"/>
      <c r="PM1171" s="90"/>
      <c r="PN1171" s="90"/>
      <c r="PO1171" s="90"/>
      <c r="PP1171" s="90"/>
      <c r="PQ1171" s="90"/>
      <c r="PR1171" s="90"/>
      <c r="PS1171" s="90"/>
      <c r="PT1171" s="90"/>
      <c r="PU1171" s="90"/>
      <c r="PV1171" s="90"/>
      <c r="PW1171" s="90"/>
      <c r="PX1171" s="90"/>
      <c r="PY1171" s="90"/>
      <c r="PZ1171" s="90"/>
      <c r="QA1171" s="90"/>
      <c r="QB1171" s="90"/>
      <c r="QC1171" s="90"/>
      <c r="QD1171" s="90"/>
      <c r="QE1171" s="90"/>
      <c r="QF1171" s="90"/>
      <c r="QG1171" s="90"/>
      <c r="QH1171" s="90"/>
      <c r="QI1171" s="90"/>
      <c r="QJ1171" s="90"/>
      <c r="QK1171" s="90"/>
      <c r="QL1171" s="90"/>
      <c r="QM1171" s="90"/>
      <c r="QN1171" s="90"/>
      <c r="QO1171" s="90"/>
      <c r="QP1171" s="90"/>
      <c r="QQ1171" s="90"/>
      <c r="QR1171" s="90"/>
      <c r="QS1171" s="90"/>
      <c r="QT1171" s="90"/>
      <c r="QU1171" s="90"/>
      <c r="QV1171" s="90"/>
      <c r="QW1171" s="90"/>
      <c r="QX1171" s="90"/>
      <c r="QY1171" s="90"/>
      <c r="QZ1171" s="90"/>
      <c r="RA1171" s="90"/>
      <c r="RB1171" s="90"/>
      <c r="RC1171" s="90"/>
      <c r="RD1171" s="90"/>
      <c r="RE1171" s="90"/>
      <c r="RF1171" s="90"/>
      <c r="RG1171" s="90"/>
      <c r="RH1171" s="90"/>
      <c r="RI1171" s="90"/>
      <c r="RJ1171" s="90"/>
      <c r="RK1171" s="90"/>
      <c r="RL1171" s="90"/>
      <c r="RM1171" s="90"/>
      <c r="RN1171" s="90"/>
      <c r="RO1171" s="90"/>
      <c r="RP1171" s="90"/>
      <c r="RQ1171" s="90"/>
      <c r="RR1171" s="90"/>
      <c r="RS1171" s="90"/>
      <c r="RT1171" s="90"/>
      <c r="RU1171" s="90"/>
      <c r="RV1171" s="90"/>
      <c r="RW1171" s="90"/>
      <c r="RX1171" s="90"/>
      <c r="RY1171" s="90"/>
      <c r="RZ1171" s="90"/>
      <c r="SA1171" s="90"/>
      <c r="SB1171" s="90"/>
      <c r="SC1171" s="90"/>
      <c r="SD1171" s="90"/>
      <c r="SE1171" s="90"/>
      <c r="SF1171" s="90"/>
      <c r="SG1171" s="90"/>
      <c r="SH1171" s="90"/>
      <c r="SI1171" s="90"/>
      <c r="SJ1171" s="90"/>
      <c r="SK1171" s="90"/>
      <c r="SL1171" s="90"/>
      <c r="SM1171" s="90"/>
      <c r="SN1171" s="90"/>
      <c r="SO1171" s="90"/>
      <c r="SP1171" s="90"/>
      <c r="SQ1171" s="90"/>
      <c r="SR1171" s="90"/>
      <c r="SS1171" s="90"/>
      <c r="ST1171" s="90"/>
      <c r="SU1171" s="90"/>
      <c r="SV1171" s="90"/>
      <c r="SW1171" s="90"/>
      <c r="SX1171" s="90"/>
      <c r="SY1171" s="90"/>
      <c r="SZ1171" s="90"/>
      <c r="TA1171" s="90"/>
      <c r="TB1171" s="90"/>
      <c r="TC1171" s="90"/>
      <c r="TD1171" s="90"/>
      <c r="TE1171" s="90"/>
      <c r="TF1171" s="90"/>
      <c r="TG1171" s="90"/>
      <c r="TH1171" s="90"/>
      <c r="TI1171" s="90"/>
      <c r="TJ1171" s="90"/>
      <c r="TK1171" s="90"/>
      <c r="TL1171" s="90"/>
      <c r="TM1171" s="90"/>
      <c r="TN1171" s="90"/>
      <c r="TO1171" s="90"/>
      <c r="TP1171" s="90"/>
      <c r="TQ1171" s="90"/>
      <c r="TR1171" s="90"/>
      <c r="TS1171" s="90"/>
      <c r="TT1171" s="90"/>
      <c r="TU1171" s="90"/>
      <c r="TV1171" s="90"/>
      <c r="TW1171" s="90"/>
      <c r="TX1171" s="90"/>
      <c r="TY1171" s="90"/>
      <c r="TZ1171" s="90"/>
      <c r="UA1171" s="90"/>
      <c r="UB1171" s="90"/>
      <c r="UC1171" s="90"/>
      <c r="UD1171" s="90"/>
      <c r="UE1171" s="90"/>
      <c r="UF1171" s="90"/>
      <c r="UG1171" s="90"/>
      <c r="UH1171" s="90"/>
      <c r="UI1171" s="90"/>
      <c r="UJ1171" s="90"/>
      <c r="UK1171" s="90"/>
      <c r="UL1171" s="90"/>
      <c r="UM1171" s="90"/>
      <c r="UN1171" s="90"/>
      <c r="UO1171" s="90"/>
      <c r="UP1171" s="90"/>
      <c r="UQ1171" s="90"/>
      <c r="UR1171" s="90"/>
      <c r="US1171" s="90"/>
      <c r="UT1171" s="90"/>
      <c r="UU1171" s="90"/>
      <c r="UV1171" s="90"/>
      <c r="UW1171" s="90"/>
      <c r="UX1171" s="90"/>
      <c r="UY1171" s="90"/>
      <c r="UZ1171" s="90"/>
      <c r="VA1171" s="90"/>
      <c r="VB1171" s="90"/>
      <c r="VC1171" s="90"/>
      <c r="VD1171" s="90"/>
      <c r="VE1171" s="90"/>
      <c r="VF1171" s="90"/>
      <c r="VG1171" s="90"/>
      <c r="VH1171" s="90"/>
      <c r="VI1171" s="90"/>
      <c r="VJ1171" s="90"/>
      <c r="VK1171" s="90"/>
      <c r="VL1171" s="90"/>
      <c r="VM1171" s="90"/>
      <c r="VN1171" s="90"/>
      <c r="VO1171" s="90"/>
      <c r="VP1171" s="90"/>
      <c r="VQ1171" s="90"/>
      <c r="VR1171" s="90"/>
      <c r="VS1171" s="90"/>
      <c r="VT1171" s="90"/>
      <c r="VU1171" s="90"/>
      <c r="VV1171" s="90"/>
      <c r="VW1171" s="90"/>
      <c r="VX1171" s="90"/>
      <c r="VY1171" s="90"/>
      <c r="VZ1171" s="90"/>
      <c r="WA1171" s="90"/>
      <c r="WB1171" s="90"/>
      <c r="WC1171" s="90"/>
      <c r="WD1171" s="90"/>
      <c r="WE1171" s="90"/>
      <c r="WF1171" s="90"/>
      <c r="WG1171" s="90"/>
      <c r="WH1171" s="90"/>
      <c r="WI1171" s="90"/>
      <c r="WJ1171" s="90"/>
      <c r="WK1171" s="90"/>
      <c r="WL1171" s="90"/>
    </row>
    <row r="1172" spans="1:610" s="645" customFormat="1" ht="23.25">
      <c r="A1172" s="1190"/>
      <c r="B1172" s="1185" t="s">
        <v>150</v>
      </c>
      <c r="C1172" s="1117"/>
      <c r="D1172" s="1117"/>
      <c r="E1172" s="1117"/>
      <c r="F1172" s="1117"/>
      <c r="G1172" s="1118"/>
      <c r="H1172" s="1116" t="s">
        <v>151</v>
      </c>
      <c r="I1172" s="1117"/>
      <c r="J1172" s="1117"/>
      <c r="K1172" s="1117"/>
      <c r="L1172" s="1119"/>
      <c r="M1172"/>
      <c r="N1172" s="90"/>
      <c r="O1172" s="90"/>
      <c r="P1172" s="90"/>
      <c r="Q1172" s="90"/>
      <c r="R1172" s="90"/>
      <c r="S1172" s="90"/>
      <c r="T1172" s="90"/>
      <c r="U1172" s="90"/>
      <c r="V1172" s="90"/>
      <c r="W1172" s="90"/>
      <c r="X1172" s="90"/>
      <c r="Y1172" s="90"/>
      <c r="Z1172" s="90"/>
      <c r="AA1172" s="90"/>
      <c r="AB1172" s="90"/>
      <c r="AC1172" s="90"/>
      <c r="AD1172" s="90"/>
      <c r="AE1172" s="90"/>
      <c r="AF1172" s="90"/>
      <c r="AG1172" s="90"/>
      <c r="AH1172" s="90"/>
      <c r="AI1172" s="90"/>
      <c r="AJ1172" s="90"/>
      <c r="AK1172" s="90"/>
      <c r="AL1172" s="90"/>
      <c r="AM1172" s="90"/>
      <c r="AN1172" s="90"/>
      <c r="AO1172" s="90"/>
      <c r="AP1172" s="90"/>
      <c r="AQ1172" s="90"/>
      <c r="AR1172" s="90"/>
      <c r="AS1172" s="90"/>
      <c r="AT1172" s="90"/>
      <c r="AU1172" s="90"/>
      <c r="AV1172" s="90"/>
      <c r="AW1172" s="90"/>
      <c r="AX1172" s="90"/>
      <c r="AY1172" s="90"/>
      <c r="AZ1172" s="90"/>
      <c r="BA1172" s="90"/>
      <c r="BB1172" s="90"/>
      <c r="BC1172" s="90"/>
      <c r="BD1172" s="90"/>
      <c r="BE1172" s="90"/>
      <c r="BF1172" s="90"/>
      <c r="BG1172" s="90"/>
      <c r="BH1172" s="90"/>
      <c r="BI1172" s="90"/>
      <c r="BJ1172" s="90"/>
      <c r="BK1172" s="90"/>
      <c r="BL1172" s="90"/>
      <c r="BM1172" s="90"/>
      <c r="BN1172" s="90"/>
      <c r="BO1172" s="90"/>
      <c r="BP1172" s="90"/>
      <c r="BQ1172" s="90"/>
      <c r="BR1172" s="90"/>
      <c r="BS1172" s="90"/>
      <c r="BT1172" s="90"/>
      <c r="BU1172" s="90"/>
      <c r="BV1172" s="90"/>
      <c r="BW1172" s="90"/>
      <c r="BX1172" s="90"/>
      <c r="BY1172" s="90"/>
      <c r="BZ1172" s="90"/>
      <c r="CA1172" s="90"/>
      <c r="CB1172" s="90"/>
      <c r="CC1172" s="90"/>
      <c r="CD1172" s="90"/>
      <c r="CE1172" s="90"/>
      <c r="CF1172" s="90"/>
      <c r="CG1172" s="90"/>
      <c r="CH1172" s="90"/>
      <c r="CI1172" s="90"/>
      <c r="CJ1172" s="90"/>
      <c r="CK1172" s="90"/>
      <c r="CL1172" s="90"/>
      <c r="CM1172" s="90"/>
      <c r="CN1172" s="90"/>
      <c r="CO1172" s="90"/>
      <c r="CP1172" s="90"/>
      <c r="CQ1172" s="90"/>
      <c r="CR1172" s="90"/>
      <c r="CS1172" s="90"/>
      <c r="CT1172" s="90"/>
      <c r="CU1172" s="90"/>
      <c r="CV1172" s="90"/>
      <c r="CW1172" s="90"/>
      <c r="CX1172" s="90"/>
      <c r="CY1172" s="90"/>
      <c r="CZ1172" s="90"/>
      <c r="DA1172" s="90"/>
      <c r="DB1172" s="90"/>
      <c r="DC1172" s="90"/>
      <c r="DD1172" s="90"/>
      <c r="DE1172" s="90"/>
      <c r="DF1172" s="90"/>
      <c r="DG1172" s="90"/>
      <c r="DH1172" s="90"/>
      <c r="DI1172" s="90"/>
      <c r="DJ1172" s="90"/>
      <c r="DK1172" s="90"/>
      <c r="DL1172" s="90"/>
      <c r="DM1172" s="90"/>
      <c r="DN1172" s="90"/>
      <c r="DO1172" s="90"/>
      <c r="DP1172" s="90"/>
      <c r="DQ1172" s="90"/>
      <c r="DR1172" s="90"/>
      <c r="DS1172" s="90"/>
      <c r="DT1172" s="90"/>
      <c r="DU1172" s="90"/>
      <c r="DV1172" s="90"/>
      <c r="DW1172" s="90"/>
      <c r="DX1172" s="90"/>
      <c r="DY1172" s="90"/>
      <c r="DZ1172" s="90"/>
      <c r="EA1172" s="90"/>
      <c r="EB1172" s="90"/>
      <c r="EC1172" s="90"/>
      <c r="ED1172" s="90"/>
      <c r="EE1172" s="90"/>
      <c r="EF1172" s="90"/>
      <c r="EG1172" s="90"/>
      <c r="EH1172" s="90"/>
      <c r="EI1172" s="90"/>
      <c r="EJ1172" s="90"/>
      <c r="EK1172" s="90"/>
      <c r="EL1172" s="90"/>
      <c r="EM1172" s="90"/>
      <c r="EN1172" s="90"/>
      <c r="EO1172" s="90"/>
      <c r="EP1172" s="90"/>
      <c r="EQ1172" s="90"/>
      <c r="ER1172" s="90"/>
      <c r="ES1172" s="90"/>
      <c r="ET1172" s="90"/>
      <c r="EU1172" s="90"/>
      <c r="EV1172" s="90"/>
      <c r="EW1172" s="90"/>
      <c r="EX1172" s="90"/>
      <c r="EY1172" s="90"/>
      <c r="EZ1172" s="90"/>
      <c r="FA1172" s="90"/>
      <c r="FB1172" s="90"/>
      <c r="FC1172" s="90"/>
      <c r="FD1172" s="90"/>
      <c r="FE1172" s="90"/>
      <c r="FF1172" s="90"/>
      <c r="FG1172" s="90"/>
      <c r="FH1172" s="90"/>
      <c r="FI1172" s="90"/>
      <c r="FJ1172" s="90"/>
      <c r="FK1172" s="90"/>
      <c r="FL1172" s="90"/>
      <c r="FM1172" s="90"/>
      <c r="FN1172" s="90"/>
      <c r="FO1172" s="90"/>
      <c r="FP1172" s="90"/>
      <c r="FQ1172" s="90"/>
      <c r="FR1172" s="90"/>
      <c r="FS1172" s="90"/>
      <c r="FT1172" s="90"/>
      <c r="FU1172" s="90"/>
      <c r="FV1172" s="90"/>
      <c r="FW1172" s="90"/>
      <c r="FX1172" s="90"/>
      <c r="FY1172" s="90"/>
      <c r="FZ1172" s="90"/>
      <c r="GA1172" s="90"/>
      <c r="GB1172" s="90"/>
      <c r="GC1172" s="90"/>
      <c r="GD1172" s="90"/>
      <c r="GE1172" s="90"/>
      <c r="GF1172" s="90"/>
      <c r="GG1172" s="90"/>
      <c r="GH1172" s="90"/>
      <c r="GI1172" s="90"/>
      <c r="GJ1172" s="90"/>
      <c r="GK1172" s="90"/>
      <c r="GL1172" s="90"/>
      <c r="GM1172" s="90"/>
      <c r="GN1172" s="90"/>
      <c r="GO1172" s="90"/>
      <c r="GP1172" s="90"/>
      <c r="GQ1172" s="90"/>
      <c r="GR1172" s="90"/>
      <c r="GS1172" s="90"/>
      <c r="GT1172" s="90"/>
      <c r="GU1172" s="90"/>
      <c r="GV1172" s="90"/>
      <c r="GW1172" s="90"/>
      <c r="GX1172" s="90"/>
      <c r="GY1172" s="90"/>
      <c r="GZ1172" s="90"/>
      <c r="HA1172" s="90"/>
      <c r="HB1172" s="90"/>
      <c r="HC1172" s="90"/>
      <c r="HD1172" s="90"/>
      <c r="HE1172" s="90"/>
      <c r="HF1172" s="90"/>
      <c r="HG1172" s="90"/>
      <c r="HH1172" s="90"/>
      <c r="HI1172" s="90"/>
      <c r="HJ1172" s="90"/>
      <c r="HK1172" s="90"/>
      <c r="HL1172" s="90"/>
      <c r="HM1172" s="90"/>
      <c r="HN1172" s="90"/>
      <c r="HO1172" s="90"/>
      <c r="HP1172" s="90"/>
      <c r="HQ1172" s="90"/>
      <c r="HR1172" s="90"/>
      <c r="HS1172" s="90"/>
      <c r="HT1172" s="90"/>
      <c r="HU1172" s="90"/>
      <c r="HV1172" s="90"/>
      <c r="HW1172" s="90"/>
      <c r="HX1172" s="90"/>
      <c r="HY1172" s="90"/>
      <c r="HZ1172" s="90"/>
      <c r="IA1172" s="90"/>
      <c r="IB1172" s="90"/>
      <c r="IC1172" s="90"/>
      <c r="ID1172" s="90"/>
      <c r="IE1172" s="90"/>
      <c r="IF1172" s="90"/>
      <c r="IG1172" s="90"/>
      <c r="IH1172" s="90"/>
      <c r="II1172" s="90"/>
      <c r="IJ1172" s="90"/>
      <c r="IK1172" s="90"/>
      <c r="IL1172" s="90"/>
      <c r="IM1172" s="90"/>
      <c r="IN1172" s="90"/>
      <c r="IO1172" s="90"/>
      <c r="IP1172" s="90"/>
      <c r="IQ1172" s="90"/>
      <c r="IR1172" s="90"/>
      <c r="IS1172" s="90"/>
      <c r="IT1172" s="90"/>
      <c r="IU1172" s="90"/>
      <c r="IV1172" s="90"/>
      <c r="IW1172" s="90"/>
      <c r="IX1172" s="90"/>
      <c r="IY1172" s="90"/>
      <c r="IZ1172" s="90"/>
      <c r="JA1172" s="90"/>
      <c r="JB1172" s="90"/>
      <c r="JC1172" s="90"/>
      <c r="JD1172" s="90"/>
      <c r="JE1172" s="90"/>
      <c r="JF1172" s="90"/>
      <c r="JG1172" s="90"/>
      <c r="JH1172" s="90"/>
      <c r="JI1172" s="90"/>
      <c r="JJ1172" s="90"/>
      <c r="JK1172" s="90"/>
      <c r="JL1172" s="90"/>
      <c r="JM1172" s="90"/>
      <c r="JN1172" s="90"/>
      <c r="JO1172" s="90"/>
      <c r="JP1172" s="90"/>
      <c r="JQ1172" s="90"/>
      <c r="JR1172" s="90"/>
      <c r="JS1172" s="90"/>
      <c r="JT1172" s="90"/>
      <c r="JU1172" s="90"/>
      <c r="JV1172" s="90"/>
      <c r="JW1172" s="90"/>
      <c r="JX1172" s="90"/>
      <c r="JY1172" s="90"/>
      <c r="JZ1172" s="90"/>
      <c r="KA1172" s="90"/>
      <c r="KB1172" s="90"/>
      <c r="KC1172" s="90"/>
      <c r="KD1172" s="90"/>
      <c r="KE1172" s="90"/>
      <c r="KF1172" s="90"/>
      <c r="KG1172" s="90"/>
      <c r="KH1172" s="90"/>
      <c r="KI1172" s="90"/>
      <c r="KJ1172" s="90"/>
      <c r="KK1172" s="90"/>
      <c r="KL1172" s="90"/>
      <c r="KM1172" s="90"/>
      <c r="KN1172" s="90"/>
      <c r="KO1172" s="90"/>
      <c r="KP1172" s="90"/>
      <c r="KQ1172" s="90"/>
      <c r="KR1172" s="90"/>
      <c r="KS1172" s="90"/>
      <c r="KT1172" s="90"/>
      <c r="KU1172" s="90"/>
      <c r="KV1172" s="90"/>
      <c r="KW1172" s="90"/>
      <c r="KX1172" s="90"/>
      <c r="KY1172" s="90"/>
      <c r="KZ1172" s="90"/>
      <c r="LA1172" s="90"/>
      <c r="LB1172" s="90"/>
      <c r="LC1172" s="90"/>
      <c r="LD1172" s="90"/>
      <c r="LE1172" s="90"/>
      <c r="LF1172" s="90"/>
      <c r="LG1172" s="90"/>
      <c r="LH1172" s="90"/>
      <c r="LI1172" s="90"/>
      <c r="LJ1172" s="90"/>
      <c r="LK1172" s="90"/>
      <c r="LL1172" s="90"/>
      <c r="LM1172" s="90"/>
      <c r="LN1172" s="90"/>
      <c r="LO1172" s="90"/>
      <c r="LP1172" s="90"/>
      <c r="LQ1172" s="90"/>
      <c r="LR1172" s="90"/>
      <c r="LS1172" s="90"/>
      <c r="LT1172" s="90"/>
      <c r="LU1172" s="90"/>
      <c r="LV1172" s="90"/>
      <c r="LW1172" s="90"/>
      <c r="LX1172" s="90"/>
      <c r="LY1172" s="90"/>
      <c r="LZ1172" s="90"/>
      <c r="MA1172" s="90"/>
      <c r="MB1172" s="90"/>
      <c r="MC1172" s="90"/>
      <c r="MD1172" s="90"/>
      <c r="ME1172" s="90"/>
      <c r="MF1172" s="90"/>
      <c r="MG1172" s="90"/>
      <c r="MH1172" s="90"/>
      <c r="MI1172" s="90"/>
      <c r="MJ1172" s="90"/>
      <c r="MK1172" s="90"/>
      <c r="ML1172" s="90"/>
      <c r="MM1172" s="90"/>
      <c r="MN1172" s="90"/>
      <c r="MO1172" s="90"/>
      <c r="MP1172" s="90"/>
      <c r="MQ1172" s="90"/>
      <c r="MR1172" s="90"/>
      <c r="MS1172" s="90"/>
      <c r="MT1172" s="90"/>
      <c r="MU1172" s="90"/>
      <c r="MV1172" s="90"/>
      <c r="MW1172" s="90"/>
      <c r="MX1172" s="90"/>
      <c r="MY1172" s="90"/>
      <c r="MZ1172" s="90"/>
      <c r="NA1172" s="90"/>
      <c r="NB1172" s="90"/>
      <c r="NC1172" s="90"/>
      <c r="ND1172" s="90"/>
      <c r="NE1172" s="90"/>
      <c r="NF1172" s="90"/>
      <c r="NG1172" s="90"/>
      <c r="NH1172" s="90"/>
      <c r="NI1172" s="90"/>
      <c r="NJ1172" s="90"/>
      <c r="NK1172" s="90"/>
      <c r="NL1172" s="90"/>
      <c r="NM1172" s="90"/>
      <c r="NN1172" s="90"/>
      <c r="NO1172" s="90"/>
      <c r="NP1172" s="90"/>
      <c r="NQ1172" s="90"/>
      <c r="NR1172" s="90"/>
      <c r="NS1172" s="90"/>
      <c r="NT1172" s="90"/>
      <c r="NU1172" s="90"/>
      <c r="NV1172" s="90"/>
      <c r="NW1172" s="90"/>
      <c r="NX1172" s="90"/>
      <c r="NY1172" s="90"/>
      <c r="NZ1172" s="90"/>
      <c r="OA1172" s="90"/>
      <c r="OB1172" s="90"/>
      <c r="OC1172" s="90"/>
      <c r="OD1172" s="90"/>
      <c r="OE1172" s="90"/>
      <c r="OF1172" s="90"/>
      <c r="OG1172" s="90"/>
      <c r="OH1172" s="90"/>
      <c r="OI1172" s="90"/>
      <c r="OJ1172" s="90"/>
      <c r="OK1172" s="90"/>
      <c r="OL1172" s="90"/>
      <c r="OM1172" s="90"/>
      <c r="ON1172" s="90"/>
      <c r="OO1172" s="90"/>
      <c r="OP1172" s="90"/>
      <c r="OQ1172" s="90"/>
      <c r="OR1172" s="90"/>
      <c r="OS1172" s="90"/>
      <c r="OT1172" s="90"/>
      <c r="OU1172" s="90"/>
      <c r="OV1172" s="90"/>
      <c r="OW1172" s="90"/>
      <c r="OX1172" s="90"/>
      <c r="OY1172" s="90"/>
      <c r="OZ1172" s="90"/>
      <c r="PA1172" s="90"/>
      <c r="PB1172" s="90"/>
      <c r="PC1172" s="90"/>
      <c r="PD1172" s="90"/>
      <c r="PE1172" s="90"/>
      <c r="PF1172" s="90"/>
      <c r="PG1172" s="90"/>
      <c r="PH1172" s="90"/>
      <c r="PI1172" s="90"/>
      <c r="PJ1172" s="90"/>
      <c r="PK1172" s="90"/>
      <c r="PL1172" s="90"/>
      <c r="PM1172" s="90"/>
      <c r="PN1172" s="90"/>
      <c r="PO1172" s="90"/>
      <c r="PP1172" s="90"/>
      <c r="PQ1172" s="90"/>
      <c r="PR1172" s="90"/>
      <c r="PS1172" s="90"/>
      <c r="PT1172" s="90"/>
      <c r="PU1172" s="90"/>
      <c r="PV1172" s="90"/>
      <c r="PW1172" s="90"/>
      <c r="PX1172" s="90"/>
      <c r="PY1172" s="90"/>
      <c r="PZ1172" s="90"/>
      <c r="QA1172" s="90"/>
      <c r="QB1172" s="90"/>
      <c r="QC1172" s="90"/>
      <c r="QD1172" s="90"/>
      <c r="QE1172" s="90"/>
      <c r="QF1172" s="90"/>
      <c r="QG1172" s="90"/>
      <c r="QH1172" s="90"/>
      <c r="QI1172" s="90"/>
      <c r="QJ1172" s="90"/>
      <c r="QK1172" s="90"/>
      <c r="QL1172" s="90"/>
      <c r="QM1172" s="90"/>
      <c r="QN1172" s="90"/>
      <c r="QO1172" s="90"/>
      <c r="QP1172" s="90"/>
      <c r="QQ1172" s="90"/>
      <c r="QR1172" s="90"/>
      <c r="QS1172" s="90"/>
      <c r="QT1172" s="90"/>
      <c r="QU1172" s="90"/>
      <c r="QV1172" s="90"/>
      <c r="QW1172" s="90"/>
      <c r="QX1172" s="90"/>
      <c r="QY1172" s="90"/>
      <c r="QZ1172" s="90"/>
      <c r="RA1172" s="90"/>
      <c r="RB1172" s="90"/>
      <c r="RC1172" s="90"/>
      <c r="RD1172" s="90"/>
      <c r="RE1172" s="90"/>
      <c r="RF1172" s="90"/>
      <c r="RG1172" s="90"/>
      <c r="RH1172" s="90"/>
      <c r="RI1172" s="90"/>
      <c r="RJ1172" s="90"/>
      <c r="RK1172" s="90"/>
      <c r="RL1172" s="90"/>
      <c r="RM1172" s="90"/>
      <c r="RN1172" s="90"/>
      <c r="RO1172" s="90"/>
      <c r="RP1172" s="90"/>
      <c r="RQ1172" s="90"/>
      <c r="RR1172" s="90"/>
      <c r="RS1172" s="90"/>
      <c r="RT1172" s="90"/>
      <c r="RU1172" s="90"/>
      <c r="RV1172" s="90"/>
      <c r="RW1172" s="90"/>
      <c r="RX1172" s="90"/>
      <c r="RY1172" s="90"/>
      <c r="RZ1172" s="90"/>
      <c r="SA1172" s="90"/>
      <c r="SB1172" s="90"/>
      <c r="SC1172" s="90"/>
      <c r="SD1172" s="90"/>
      <c r="SE1172" s="90"/>
      <c r="SF1172" s="90"/>
      <c r="SG1172" s="90"/>
      <c r="SH1172" s="90"/>
      <c r="SI1172" s="90"/>
      <c r="SJ1172" s="90"/>
      <c r="SK1172" s="90"/>
      <c r="SL1172" s="90"/>
      <c r="SM1172" s="90"/>
      <c r="SN1172" s="90"/>
      <c r="SO1172" s="90"/>
      <c r="SP1172" s="90"/>
      <c r="SQ1172" s="90"/>
      <c r="SR1172" s="90"/>
      <c r="SS1172" s="90"/>
      <c r="ST1172" s="90"/>
      <c r="SU1172" s="90"/>
      <c r="SV1172" s="90"/>
      <c r="SW1172" s="90"/>
      <c r="SX1172" s="90"/>
      <c r="SY1172" s="90"/>
      <c r="SZ1172" s="90"/>
      <c r="TA1172" s="90"/>
      <c r="TB1172" s="90"/>
      <c r="TC1172" s="90"/>
      <c r="TD1172" s="90"/>
      <c r="TE1172" s="90"/>
      <c r="TF1172" s="90"/>
      <c r="TG1172" s="90"/>
      <c r="TH1172" s="90"/>
      <c r="TI1172" s="90"/>
      <c r="TJ1172" s="90"/>
      <c r="TK1172" s="90"/>
      <c r="TL1172" s="90"/>
      <c r="TM1172" s="90"/>
      <c r="TN1172" s="90"/>
      <c r="TO1172" s="90"/>
      <c r="TP1172" s="90"/>
      <c r="TQ1172" s="90"/>
      <c r="TR1172" s="90"/>
      <c r="TS1172" s="90"/>
      <c r="TT1172" s="90"/>
      <c r="TU1172" s="90"/>
      <c r="TV1172" s="90"/>
      <c r="TW1172" s="90"/>
      <c r="TX1172" s="90"/>
      <c r="TY1172" s="90"/>
      <c r="TZ1172" s="90"/>
      <c r="UA1172" s="90"/>
      <c r="UB1172" s="90"/>
      <c r="UC1172" s="90"/>
      <c r="UD1172" s="90"/>
      <c r="UE1172" s="90"/>
      <c r="UF1172" s="90"/>
      <c r="UG1172" s="90"/>
      <c r="UH1172" s="90"/>
      <c r="UI1172" s="90"/>
      <c r="UJ1172" s="90"/>
      <c r="UK1172" s="90"/>
      <c r="UL1172" s="90"/>
      <c r="UM1172" s="90"/>
      <c r="UN1172" s="90"/>
      <c r="UO1172" s="90"/>
      <c r="UP1172" s="90"/>
      <c r="UQ1172" s="90"/>
      <c r="UR1172" s="90"/>
      <c r="US1172" s="90"/>
      <c r="UT1172" s="90"/>
      <c r="UU1172" s="90"/>
      <c r="UV1172" s="90"/>
      <c r="UW1172" s="90"/>
      <c r="UX1172" s="90"/>
      <c r="UY1172" s="90"/>
      <c r="UZ1172" s="90"/>
      <c r="VA1172" s="90"/>
      <c r="VB1172" s="90"/>
      <c r="VC1172" s="90"/>
      <c r="VD1172" s="90"/>
      <c r="VE1172" s="90"/>
      <c r="VF1172" s="90"/>
      <c r="VG1172" s="90"/>
      <c r="VH1172" s="90"/>
      <c r="VI1172" s="90"/>
      <c r="VJ1172" s="90"/>
      <c r="VK1172" s="90"/>
      <c r="VL1172" s="90"/>
      <c r="VM1172" s="90"/>
      <c r="VN1172" s="90"/>
      <c r="VO1172" s="90"/>
      <c r="VP1172" s="90"/>
      <c r="VQ1172" s="90"/>
      <c r="VR1172" s="90"/>
      <c r="VS1172" s="90"/>
      <c r="VT1172" s="90"/>
      <c r="VU1172" s="90"/>
      <c r="VV1172" s="90"/>
      <c r="VW1172" s="90"/>
      <c r="VX1172" s="90"/>
      <c r="VY1172" s="90"/>
      <c r="VZ1172" s="90"/>
      <c r="WA1172" s="90"/>
      <c r="WB1172" s="90"/>
      <c r="WC1172" s="90"/>
      <c r="WD1172" s="90"/>
      <c r="WE1172" s="90"/>
      <c r="WF1172" s="90"/>
      <c r="WG1172" s="90"/>
      <c r="WH1172" s="90"/>
      <c r="WI1172" s="90"/>
      <c r="WJ1172" s="90"/>
      <c r="WK1172" s="90"/>
      <c r="WL1172" s="90"/>
    </row>
    <row r="1173" spans="1:610" s="645" customFormat="1" ht="23.25">
      <c r="A1173" s="1190"/>
      <c r="B1173" s="1192" t="s">
        <v>154</v>
      </c>
      <c r="C1173" s="1174"/>
      <c r="D1173" s="1174"/>
      <c r="E1173" s="1174"/>
      <c r="F1173" s="1174"/>
      <c r="G1173" s="1175"/>
      <c r="H1173" s="1097" t="s">
        <v>1981</v>
      </c>
      <c r="I1173" s="1098"/>
      <c r="J1173" s="1098"/>
      <c r="K1173" s="1098"/>
      <c r="L1173" s="1099"/>
      <c r="M1173"/>
      <c r="N1173" s="90"/>
      <c r="O1173" s="90"/>
      <c r="P1173" s="90"/>
      <c r="Q1173" s="90"/>
      <c r="R1173" s="90"/>
      <c r="S1173" s="90"/>
      <c r="T1173" s="90"/>
      <c r="U1173" s="90"/>
      <c r="V1173" s="90"/>
      <c r="W1173" s="90"/>
      <c r="X1173" s="90"/>
      <c r="Y1173" s="90"/>
      <c r="Z1173" s="90"/>
      <c r="AA1173" s="90"/>
      <c r="AB1173" s="90"/>
      <c r="AC1173" s="90"/>
      <c r="AD1173" s="90"/>
      <c r="AE1173" s="90"/>
      <c r="AF1173" s="90"/>
      <c r="AG1173" s="90"/>
      <c r="AH1173" s="90"/>
      <c r="AI1173" s="90"/>
      <c r="AJ1173" s="90"/>
      <c r="AK1173" s="90"/>
      <c r="AL1173" s="90"/>
      <c r="AM1173" s="90"/>
      <c r="AN1173" s="90"/>
      <c r="AO1173" s="90"/>
      <c r="AP1173" s="90"/>
      <c r="AQ1173" s="90"/>
      <c r="AR1173" s="90"/>
      <c r="AS1173" s="90"/>
      <c r="AT1173" s="90"/>
      <c r="AU1173" s="90"/>
      <c r="AV1173" s="90"/>
      <c r="AW1173" s="90"/>
      <c r="AX1173" s="90"/>
      <c r="AY1173" s="90"/>
      <c r="AZ1173" s="90"/>
      <c r="BA1173" s="90"/>
      <c r="BB1173" s="90"/>
      <c r="BC1173" s="90"/>
      <c r="BD1173" s="90"/>
      <c r="BE1173" s="90"/>
      <c r="BF1173" s="90"/>
      <c r="BG1173" s="90"/>
      <c r="BH1173" s="90"/>
      <c r="BI1173" s="90"/>
      <c r="BJ1173" s="90"/>
      <c r="BK1173" s="90"/>
      <c r="BL1173" s="90"/>
      <c r="BM1173" s="90"/>
      <c r="BN1173" s="90"/>
      <c r="BO1173" s="90"/>
      <c r="BP1173" s="90"/>
      <c r="BQ1173" s="90"/>
      <c r="BR1173" s="90"/>
      <c r="BS1173" s="90"/>
      <c r="BT1173" s="90"/>
      <c r="BU1173" s="90"/>
      <c r="BV1173" s="90"/>
      <c r="BW1173" s="90"/>
      <c r="BX1173" s="90"/>
      <c r="BY1173" s="90"/>
      <c r="BZ1173" s="90"/>
      <c r="CA1173" s="90"/>
      <c r="CB1173" s="90"/>
      <c r="CC1173" s="90"/>
      <c r="CD1173" s="90"/>
      <c r="CE1173" s="90"/>
      <c r="CF1173" s="90"/>
      <c r="CG1173" s="90"/>
      <c r="CH1173" s="90"/>
      <c r="CI1173" s="90"/>
      <c r="CJ1173" s="90"/>
      <c r="CK1173" s="90"/>
      <c r="CL1173" s="90"/>
      <c r="CM1173" s="90"/>
      <c r="CN1173" s="90"/>
      <c r="CO1173" s="90"/>
      <c r="CP1173" s="90"/>
      <c r="CQ1173" s="90"/>
      <c r="CR1173" s="90"/>
      <c r="CS1173" s="90"/>
      <c r="CT1173" s="90"/>
      <c r="CU1173" s="90"/>
      <c r="CV1173" s="90"/>
      <c r="CW1173" s="90"/>
      <c r="CX1173" s="90"/>
      <c r="CY1173" s="90"/>
      <c r="CZ1173" s="90"/>
      <c r="DA1173" s="90"/>
      <c r="DB1173" s="90"/>
      <c r="DC1173" s="90"/>
      <c r="DD1173" s="90"/>
      <c r="DE1173" s="90"/>
      <c r="DF1173" s="90"/>
      <c r="DG1173" s="90"/>
      <c r="DH1173" s="90"/>
      <c r="DI1173" s="90"/>
      <c r="DJ1173" s="90"/>
      <c r="DK1173" s="90"/>
      <c r="DL1173" s="90"/>
      <c r="DM1173" s="90"/>
      <c r="DN1173" s="90"/>
      <c r="DO1173" s="90"/>
      <c r="DP1173" s="90"/>
      <c r="DQ1173" s="90"/>
      <c r="DR1173" s="90"/>
      <c r="DS1173" s="90"/>
      <c r="DT1173" s="90"/>
      <c r="DU1173" s="90"/>
      <c r="DV1173" s="90"/>
      <c r="DW1173" s="90"/>
      <c r="DX1173" s="90"/>
      <c r="DY1173" s="90"/>
      <c r="DZ1173" s="90"/>
      <c r="EA1173" s="90"/>
      <c r="EB1173" s="90"/>
      <c r="EC1173" s="90"/>
      <c r="ED1173" s="90"/>
      <c r="EE1173" s="90"/>
      <c r="EF1173" s="90"/>
      <c r="EG1173" s="90"/>
      <c r="EH1173" s="90"/>
      <c r="EI1173" s="90"/>
      <c r="EJ1173" s="90"/>
      <c r="EK1173" s="90"/>
      <c r="EL1173" s="90"/>
      <c r="EM1173" s="90"/>
      <c r="EN1173" s="90"/>
      <c r="EO1173" s="90"/>
      <c r="EP1173" s="90"/>
      <c r="EQ1173" s="90"/>
      <c r="ER1173" s="90"/>
      <c r="ES1173" s="90"/>
      <c r="ET1173" s="90"/>
      <c r="EU1173" s="90"/>
      <c r="EV1173" s="90"/>
      <c r="EW1173" s="90"/>
      <c r="EX1173" s="90"/>
      <c r="EY1173" s="90"/>
      <c r="EZ1173" s="90"/>
      <c r="FA1173" s="90"/>
      <c r="FB1173" s="90"/>
      <c r="FC1173" s="90"/>
      <c r="FD1173" s="90"/>
      <c r="FE1173" s="90"/>
      <c r="FF1173" s="90"/>
      <c r="FG1173" s="90"/>
      <c r="FH1173" s="90"/>
      <c r="FI1173" s="90"/>
      <c r="FJ1173" s="90"/>
      <c r="FK1173" s="90"/>
      <c r="FL1173" s="90"/>
      <c r="FM1173" s="90"/>
      <c r="FN1173" s="90"/>
      <c r="FO1173" s="90"/>
      <c r="FP1173" s="90"/>
      <c r="FQ1173" s="90"/>
      <c r="FR1173" s="90"/>
      <c r="FS1173" s="90"/>
      <c r="FT1173" s="90"/>
      <c r="FU1173" s="90"/>
      <c r="FV1173" s="90"/>
      <c r="FW1173" s="90"/>
      <c r="FX1173" s="90"/>
      <c r="FY1173" s="90"/>
      <c r="FZ1173" s="90"/>
      <c r="GA1173" s="90"/>
      <c r="GB1173" s="90"/>
      <c r="GC1173" s="90"/>
      <c r="GD1173" s="90"/>
      <c r="GE1173" s="90"/>
      <c r="GF1173" s="90"/>
      <c r="GG1173" s="90"/>
      <c r="GH1173" s="90"/>
      <c r="GI1173" s="90"/>
      <c r="GJ1173" s="90"/>
      <c r="GK1173" s="90"/>
      <c r="GL1173" s="90"/>
      <c r="GM1173" s="90"/>
      <c r="GN1173" s="90"/>
      <c r="GO1173" s="90"/>
      <c r="GP1173" s="90"/>
      <c r="GQ1173" s="90"/>
      <c r="GR1173" s="90"/>
      <c r="GS1173" s="90"/>
      <c r="GT1173" s="90"/>
      <c r="GU1173" s="90"/>
      <c r="GV1173" s="90"/>
      <c r="GW1173" s="90"/>
      <c r="GX1173" s="90"/>
      <c r="GY1173" s="90"/>
      <c r="GZ1173" s="90"/>
      <c r="HA1173" s="90"/>
      <c r="HB1173" s="90"/>
      <c r="HC1173" s="90"/>
      <c r="HD1173" s="90"/>
      <c r="HE1173" s="90"/>
      <c r="HF1173" s="90"/>
      <c r="HG1173" s="90"/>
      <c r="HH1173" s="90"/>
      <c r="HI1173" s="90"/>
      <c r="HJ1173" s="90"/>
      <c r="HK1173" s="90"/>
      <c r="HL1173" s="90"/>
      <c r="HM1173" s="90"/>
      <c r="HN1173" s="90"/>
      <c r="HO1173" s="90"/>
      <c r="HP1173" s="90"/>
      <c r="HQ1173" s="90"/>
      <c r="HR1173" s="90"/>
      <c r="HS1173" s="90"/>
      <c r="HT1173" s="90"/>
      <c r="HU1173" s="90"/>
      <c r="HV1173" s="90"/>
      <c r="HW1173" s="90"/>
      <c r="HX1173" s="90"/>
      <c r="HY1173" s="90"/>
      <c r="HZ1173" s="90"/>
      <c r="IA1173" s="90"/>
      <c r="IB1173" s="90"/>
      <c r="IC1173" s="90"/>
      <c r="ID1173" s="90"/>
      <c r="IE1173" s="90"/>
      <c r="IF1173" s="90"/>
      <c r="IG1173" s="90"/>
      <c r="IH1173" s="90"/>
      <c r="II1173" s="90"/>
      <c r="IJ1173" s="90"/>
      <c r="IK1173" s="90"/>
      <c r="IL1173" s="90"/>
      <c r="IM1173" s="90"/>
      <c r="IN1173" s="90"/>
      <c r="IO1173" s="90"/>
      <c r="IP1173" s="90"/>
      <c r="IQ1173" s="90"/>
      <c r="IR1173" s="90"/>
      <c r="IS1173" s="90"/>
      <c r="IT1173" s="90"/>
      <c r="IU1173" s="90"/>
      <c r="IV1173" s="90"/>
      <c r="IW1173" s="90"/>
      <c r="IX1173" s="90"/>
      <c r="IY1173" s="90"/>
      <c r="IZ1173" s="90"/>
      <c r="JA1173" s="90"/>
      <c r="JB1173" s="90"/>
      <c r="JC1173" s="90"/>
      <c r="JD1173" s="90"/>
      <c r="JE1173" s="90"/>
      <c r="JF1173" s="90"/>
      <c r="JG1173" s="90"/>
      <c r="JH1173" s="90"/>
      <c r="JI1173" s="90"/>
      <c r="JJ1173" s="90"/>
      <c r="JK1173" s="90"/>
      <c r="JL1173" s="90"/>
      <c r="JM1173" s="90"/>
      <c r="JN1173" s="90"/>
      <c r="JO1173" s="90"/>
      <c r="JP1173" s="90"/>
      <c r="JQ1173" s="90"/>
      <c r="JR1173" s="90"/>
      <c r="JS1173" s="90"/>
      <c r="JT1173" s="90"/>
      <c r="JU1173" s="90"/>
      <c r="JV1173" s="90"/>
      <c r="JW1173" s="90"/>
      <c r="JX1173" s="90"/>
      <c r="JY1173" s="90"/>
      <c r="JZ1173" s="90"/>
      <c r="KA1173" s="90"/>
      <c r="KB1173" s="90"/>
      <c r="KC1173" s="90"/>
      <c r="KD1173" s="90"/>
      <c r="KE1173" s="90"/>
      <c r="KF1173" s="90"/>
      <c r="KG1173" s="90"/>
      <c r="KH1173" s="90"/>
      <c r="KI1173" s="90"/>
      <c r="KJ1173" s="90"/>
      <c r="KK1173" s="90"/>
      <c r="KL1173" s="90"/>
      <c r="KM1173" s="90"/>
      <c r="KN1173" s="90"/>
      <c r="KO1173" s="90"/>
      <c r="KP1173" s="90"/>
      <c r="KQ1173" s="90"/>
      <c r="KR1173" s="90"/>
      <c r="KS1173" s="90"/>
      <c r="KT1173" s="90"/>
      <c r="KU1173" s="90"/>
      <c r="KV1173" s="90"/>
      <c r="KW1173" s="90"/>
      <c r="KX1173" s="90"/>
      <c r="KY1173" s="90"/>
      <c r="KZ1173" s="90"/>
      <c r="LA1173" s="90"/>
      <c r="LB1173" s="90"/>
      <c r="LC1173" s="90"/>
      <c r="LD1173" s="90"/>
      <c r="LE1173" s="90"/>
      <c r="LF1173" s="90"/>
      <c r="LG1173" s="90"/>
      <c r="LH1173" s="90"/>
      <c r="LI1173" s="90"/>
      <c r="LJ1173" s="90"/>
      <c r="LK1173" s="90"/>
      <c r="LL1173" s="90"/>
      <c r="LM1173" s="90"/>
      <c r="LN1173" s="90"/>
      <c r="LO1173" s="90"/>
      <c r="LP1173" s="90"/>
      <c r="LQ1173" s="90"/>
      <c r="LR1173" s="90"/>
      <c r="LS1173" s="90"/>
      <c r="LT1173" s="90"/>
      <c r="LU1173" s="90"/>
      <c r="LV1173" s="90"/>
      <c r="LW1173" s="90"/>
      <c r="LX1173" s="90"/>
      <c r="LY1173" s="90"/>
      <c r="LZ1173" s="90"/>
      <c r="MA1173" s="90"/>
      <c r="MB1173" s="90"/>
      <c r="MC1173" s="90"/>
      <c r="MD1173" s="90"/>
      <c r="ME1173" s="90"/>
      <c r="MF1173" s="90"/>
      <c r="MG1173" s="90"/>
      <c r="MH1173" s="90"/>
      <c r="MI1173" s="90"/>
      <c r="MJ1173" s="90"/>
      <c r="MK1173" s="90"/>
      <c r="ML1173" s="90"/>
      <c r="MM1173" s="90"/>
      <c r="MN1173" s="90"/>
      <c r="MO1173" s="90"/>
      <c r="MP1173" s="90"/>
      <c r="MQ1173" s="90"/>
      <c r="MR1173" s="90"/>
      <c r="MS1173" s="90"/>
      <c r="MT1173" s="90"/>
      <c r="MU1173" s="90"/>
      <c r="MV1173" s="90"/>
      <c r="MW1173" s="90"/>
      <c r="MX1173" s="90"/>
      <c r="MY1173" s="90"/>
      <c r="MZ1173" s="90"/>
      <c r="NA1173" s="90"/>
      <c r="NB1173" s="90"/>
      <c r="NC1173" s="90"/>
      <c r="ND1173" s="90"/>
      <c r="NE1173" s="90"/>
      <c r="NF1173" s="90"/>
      <c r="NG1173" s="90"/>
      <c r="NH1173" s="90"/>
      <c r="NI1173" s="90"/>
      <c r="NJ1173" s="90"/>
      <c r="NK1173" s="90"/>
      <c r="NL1173" s="90"/>
      <c r="NM1173" s="90"/>
      <c r="NN1173" s="90"/>
      <c r="NO1173" s="90"/>
      <c r="NP1173" s="90"/>
      <c r="NQ1173" s="90"/>
      <c r="NR1173" s="90"/>
      <c r="NS1173" s="90"/>
      <c r="NT1173" s="90"/>
      <c r="NU1173" s="90"/>
      <c r="NV1173" s="90"/>
      <c r="NW1173" s="90"/>
      <c r="NX1173" s="90"/>
      <c r="NY1173" s="90"/>
      <c r="NZ1173" s="90"/>
      <c r="OA1173" s="90"/>
      <c r="OB1173" s="90"/>
      <c r="OC1173" s="90"/>
      <c r="OD1173" s="90"/>
      <c r="OE1173" s="90"/>
      <c r="OF1173" s="90"/>
      <c r="OG1173" s="90"/>
      <c r="OH1173" s="90"/>
      <c r="OI1173" s="90"/>
      <c r="OJ1173" s="90"/>
      <c r="OK1173" s="90"/>
      <c r="OL1173" s="90"/>
      <c r="OM1173" s="90"/>
      <c r="ON1173" s="90"/>
      <c r="OO1173" s="90"/>
      <c r="OP1173" s="90"/>
      <c r="OQ1173" s="90"/>
      <c r="OR1173" s="90"/>
      <c r="OS1173" s="90"/>
      <c r="OT1173" s="90"/>
      <c r="OU1173" s="90"/>
      <c r="OV1173" s="90"/>
      <c r="OW1173" s="90"/>
      <c r="OX1173" s="90"/>
      <c r="OY1173" s="90"/>
      <c r="OZ1173" s="90"/>
      <c r="PA1173" s="90"/>
      <c r="PB1173" s="90"/>
      <c r="PC1173" s="90"/>
      <c r="PD1173" s="90"/>
      <c r="PE1173" s="90"/>
      <c r="PF1173" s="90"/>
      <c r="PG1173" s="90"/>
      <c r="PH1173" s="90"/>
      <c r="PI1173" s="90"/>
      <c r="PJ1173" s="90"/>
      <c r="PK1173" s="90"/>
      <c r="PL1173" s="90"/>
      <c r="PM1173" s="90"/>
      <c r="PN1173" s="90"/>
      <c r="PO1173" s="90"/>
      <c r="PP1173" s="90"/>
      <c r="PQ1173" s="90"/>
      <c r="PR1173" s="90"/>
      <c r="PS1173" s="90"/>
      <c r="PT1173" s="90"/>
      <c r="PU1173" s="90"/>
      <c r="PV1173" s="90"/>
      <c r="PW1173" s="90"/>
      <c r="PX1173" s="90"/>
      <c r="PY1173" s="90"/>
      <c r="PZ1173" s="90"/>
      <c r="QA1173" s="90"/>
      <c r="QB1173" s="90"/>
      <c r="QC1173" s="90"/>
      <c r="QD1173" s="90"/>
      <c r="QE1173" s="90"/>
      <c r="QF1173" s="90"/>
      <c r="QG1173" s="90"/>
      <c r="QH1173" s="90"/>
      <c r="QI1173" s="90"/>
      <c r="QJ1173" s="90"/>
      <c r="QK1173" s="90"/>
      <c r="QL1173" s="90"/>
      <c r="QM1173" s="90"/>
      <c r="QN1173" s="90"/>
      <c r="QO1173" s="90"/>
      <c r="QP1173" s="90"/>
      <c r="QQ1173" s="90"/>
      <c r="QR1173" s="90"/>
      <c r="QS1173" s="90"/>
      <c r="QT1173" s="90"/>
      <c r="QU1173" s="90"/>
      <c r="QV1173" s="90"/>
      <c r="QW1173" s="90"/>
      <c r="QX1173" s="90"/>
      <c r="QY1173" s="90"/>
      <c r="QZ1173" s="90"/>
      <c r="RA1173" s="90"/>
      <c r="RB1173" s="90"/>
      <c r="RC1173" s="90"/>
      <c r="RD1173" s="90"/>
      <c r="RE1173" s="90"/>
      <c r="RF1173" s="90"/>
      <c r="RG1173" s="90"/>
      <c r="RH1173" s="90"/>
      <c r="RI1173" s="90"/>
      <c r="RJ1173" s="90"/>
      <c r="RK1173" s="90"/>
      <c r="RL1173" s="90"/>
      <c r="RM1173" s="90"/>
      <c r="RN1173" s="90"/>
      <c r="RO1173" s="90"/>
      <c r="RP1173" s="90"/>
      <c r="RQ1173" s="90"/>
      <c r="RR1173" s="90"/>
      <c r="RS1173" s="90"/>
      <c r="RT1173" s="90"/>
      <c r="RU1173" s="90"/>
      <c r="RV1173" s="90"/>
      <c r="RW1173" s="90"/>
      <c r="RX1173" s="90"/>
      <c r="RY1173" s="90"/>
      <c r="RZ1173" s="90"/>
      <c r="SA1173" s="90"/>
      <c r="SB1173" s="90"/>
      <c r="SC1173" s="90"/>
      <c r="SD1173" s="90"/>
      <c r="SE1173" s="90"/>
      <c r="SF1173" s="90"/>
      <c r="SG1173" s="90"/>
      <c r="SH1173" s="90"/>
      <c r="SI1173" s="90"/>
      <c r="SJ1173" s="90"/>
      <c r="SK1173" s="90"/>
      <c r="SL1173" s="90"/>
      <c r="SM1173" s="90"/>
      <c r="SN1173" s="90"/>
      <c r="SO1173" s="90"/>
      <c r="SP1173" s="90"/>
      <c r="SQ1173" s="90"/>
      <c r="SR1173" s="90"/>
      <c r="SS1173" s="90"/>
      <c r="ST1173" s="90"/>
      <c r="SU1173" s="90"/>
      <c r="SV1173" s="90"/>
      <c r="SW1173" s="90"/>
      <c r="SX1173" s="90"/>
      <c r="SY1173" s="90"/>
      <c r="SZ1173" s="90"/>
      <c r="TA1173" s="90"/>
      <c r="TB1173" s="90"/>
      <c r="TC1173" s="90"/>
      <c r="TD1173" s="90"/>
      <c r="TE1173" s="90"/>
      <c r="TF1173" s="90"/>
      <c r="TG1173" s="90"/>
      <c r="TH1173" s="90"/>
      <c r="TI1173" s="90"/>
      <c r="TJ1173" s="90"/>
      <c r="TK1173" s="90"/>
      <c r="TL1173" s="90"/>
      <c r="TM1173" s="90"/>
      <c r="TN1173" s="90"/>
      <c r="TO1173" s="90"/>
      <c r="TP1173" s="90"/>
      <c r="TQ1173" s="90"/>
      <c r="TR1173" s="90"/>
      <c r="TS1173" s="90"/>
      <c r="TT1173" s="90"/>
      <c r="TU1173" s="90"/>
      <c r="TV1173" s="90"/>
      <c r="TW1173" s="90"/>
      <c r="TX1173" s="90"/>
      <c r="TY1173" s="90"/>
      <c r="TZ1173" s="90"/>
      <c r="UA1173" s="90"/>
      <c r="UB1173" s="90"/>
      <c r="UC1173" s="90"/>
      <c r="UD1173" s="90"/>
      <c r="UE1173" s="90"/>
      <c r="UF1173" s="90"/>
      <c r="UG1173" s="90"/>
      <c r="UH1173" s="90"/>
      <c r="UI1173" s="90"/>
      <c r="UJ1173" s="90"/>
      <c r="UK1173" s="90"/>
      <c r="UL1173" s="90"/>
      <c r="UM1173" s="90"/>
      <c r="UN1173" s="90"/>
      <c r="UO1173" s="90"/>
      <c r="UP1173" s="90"/>
      <c r="UQ1173" s="90"/>
      <c r="UR1173" s="90"/>
      <c r="US1173" s="90"/>
      <c r="UT1173" s="90"/>
      <c r="UU1173" s="90"/>
      <c r="UV1173" s="90"/>
      <c r="UW1173" s="90"/>
      <c r="UX1173" s="90"/>
      <c r="UY1173" s="90"/>
      <c r="UZ1173" s="90"/>
      <c r="VA1173" s="90"/>
      <c r="VB1173" s="90"/>
      <c r="VC1173" s="90"/>
      <c r="VD1173" s="90"/>
      <c r="VE1173" s="90"/>
      <c r="VF1173" s="90"/>
      <c r="VG1173" s="90"/>
      <c r="VH1173" s="90"/>
      <c r="VI1173" s="90"/>
      <c r="VJ1173" s="90"/>
      <c r="VK1173" s="90"/>
      <c r="VL1173" s="90"/>
      <c r="VM1173" s="90"/>
      <c r="VN1173" s="90"/>
      <c r="VO1173" s="90"/>
      <c r="VP1173" s="90"/>
      <c r="VQ1173" s="90"/>
      <c r="VR1173" s="90"/>
      <c r="VS1173" s="90"/>
      <c r="VT1173" s="90"/>
      <c r="VU1173" s="90"/>
      <c r="VV1173" s="90"/>
      <c r="VW1173" s="90"/>
      <c r="VX1173" s="90"/>
      <c r="VY1173" s="90"/>
      <c r="VZ1173" s="90"/>
      <c r="WA1173" s="90"/>
      <c r="WB1173" s="90"/>
      <c r="WC1173" s="90"/>
      <c r="WD1173" s="90"/>
      <c r="WE1173" s="90"/>
      <c r="WF1173" s="90"/>
      <c r="WG1173" s="90"/>
      <c r="WH1173" s="90"/>
      <c r="WI1173" s="90"/>
      <c r="WJ1173" s="90"/>
      <c r="WK1173" s="90"/>
      <c r="WL1173" s="90"/>
    </row>
    <row r="1174" spans="1:610" s="645" customFormat="1" ht="23.25">
      <c r="A1174" s="1190"/>
      <c r="B1174" s="1188" t="s">
        <v>294</v>
      </c>
      <c r="C1174" s="1154"/>
      <c r="D1174" s="1154"/>
      <c r="E1174" s="1154"/>
      <c r="F1174" s="1154"/>
      <c r="G1174" s="1155"/>
      <c r="H1174" s="1097" t="s">
        <v>295</v>
      </c>
      <c r="I1174" s="1098"/>
      <c r="J1174" s="1098"/>
      <c r="K1174" s="1098"/>
      <c r="L1174" s="1099"/>
      <c r="M1174"/>
      <c r="N1174" s="90"/>
      <c r="O1174" s="90"/>
      <c r="P1174" s="90"/>
      <c r="Q1174" s="90"/>
      <c r="R1174" s="90"/>
      <c r="S1174" s="90"/>
      <c r="T1174" s="90"/>
      <c r="U1174" s="90"/>
      <c r="V1174" s="90"/>
      <c r="W1174" s="90"/>
      <c r="X1174" s="90"/>
      <c r="Y1174" s="90"/>
      <c r="Z1174" s="90"/>
      <c r="AA1174" s="90"/>
      <c r="AB1174" s="90"/>
      <c r="AC1174" s="90"/>
      <c r="AD1174" s="90"/>
      <c r="AE1174" s="90"/>
      <c r="AF1174" s="90"/>
      <c r="AG1174" s="90"/>
      <c r="AH1174" s="90"/>
      <c r="AI1174" s="90"/>
      <c r="AJ1174" s="90"/>
      <c r="AK1174" s="90"/>
      <c r="AL1174" s="90"/>
      <c r="AM1174" s="90"/>
      <c r="AN1174" s="90"/>
      <c r="AO1174" s="90"/>
      <c r="AP1174" s="90"/>
      <c r="AQ1174" s="90"/>
      <c r="AR1174" s="90"/>
      <c r="AS1174" s="90"/>
      <c r="AT1174" s="90"/>
      <c r="AU1174" s="90"/>
      <c r="AV1174" s="90"/>
      <c r="AW1174" s="90"/>
      <c r="AX1174" s="90"/>
      <c r="AY1174" s="90"/>
      <c r="AZ1174" s="90"/>
      <c r="BA1174" s="90"/>
      <c r="BB1174" s="90"/>
      <c r="BC1174" s="90"/>
      <c r="BD1174" s="90"/>
      <c r="BE1174" s="90"/>
      <c r="BF1174" s="90"/>
      <c r="BG1174" s="90"/>
      <c r="BH1174" s="90"/>
      <c r="BI1174" s="90"/>
      <c r="BJ1174" s="90"/>
      <c r="BK1174" s="90"/>
      <c r="BL1174" s="90"/>
      <c r="BM1174" s="90"/>
      <c r="BN1174" s="90"/>
      <c r="BO1174" s="90"/>
      <c r="BP1174" s="90"/>
      <c r="BQ1174" s="90"/>
      <c r="BR1174" s="90"/>
      <c r="BS1174" s="90"/>
      <c r="BT1174" s="90"/>
      <c r="BU1174" s="90"/>
      <c r="BV1174" s="90"/>
      <c r="BW1174" s="90"/>
      <c r="BX1174" s="90"/>
      <c r="BY1174" s="90"/>
      <c r="BZ1174" s="90"/>
      <c r="CA1174" s="90"/>
      <c r="CB1174" s="90"/>
      <c r="CC1174" s="90"/>
      <c r="CD1174" s="90"/>
      <c r="CE1174" s="90"/>
      <c r="CF1174" s="90"/>
      <c r="CG1174" s="90"/>
      <c r="CH1174" s="90"/>
      <c r="CI1174" s="90"/>
      <c r="CJ1174" s="90"/>
      <c r="CK1174" s="90"/>
      <c r="CL1174" s="90"/>
      <c r="CM1174" s="90"/>
      <c r="CN1174" s="90"/>
      <c r="CO1174" s="90"/>
      <c r="CP1174" s="90"/>
      <c r="CQ1174" s="90"/>
      <c r="CR1174" s="90"/>
      <c r="CS1174" s="90"/>
      <c r="CT1174" s="90"/>
      <c r="CU1174" s="90"/>
      <c r="CV1174" s="90"/>
      <c r="CW1174" s="90"/>
      <c r="CX1174" s="90"/>
      <c r="CY1174" s="90"/>
      <c r="CZ1174" s="90"/>
      <c r="DA1174" s="90"/>
      <c r="DB1174" s="90"/>
      <c r="DC1174" s="90"/>
      <c r="DD1174" s="90"/>
      <c r="DE1174" s="90"/>
      <c r="DF1174" s="90"/>
      <c r="DG1174" s="90"/>
      <c r="DH1174" s="90"/>
      <c r="DI1174" s="90"/>
      <c r="DJ1174" s="90"/>
      <c r="DK1174" s="90"/>
      <c r="DL1174" s="90"/>
      <c r="DM1174" s="90"/>
      <c r="DN1174" s="90"/>
      <c r="DO1174" s="90"/>
      <c r="DP1174" s="90"/>
      <c r="DQ1174" s="90"/>
      <c r="DR1174" s="90"/>
      <c r="DS1174" s="90"/>
      <c r="DT1174" s="90"/>
      <c r="DU1174" s="90"/>
      <c r="DV1174" s="90"/>
      <c r="DW1174" s="90"/>
      <c r="DX1174" s="90"/>
      <c r="DY1174" s="90"/>
      <c r="DZ1174" s="90"/>
      <c r="EA1174" s="90"/>
      <c r="EB1174" s="90"/>
      <c r="EC1174" s="90"/>
      <c r="ED1174" s="90"/>
      <c r="EE1174" s="90"/>
      <c r="EF1174" s="90"/>
      <c r="EG1174" s="90"/>
      <c r="EH1174" s="90"/>
      <c r="EI1174" s="90"/>
      <c r="EJ1174" s="90"/>
      <c r="EK1174" s="90"/>
      <c r="EL1174" s="90"/>
      <c r="EM1174" s="90"/>
      <c r="EN1174" s="90"/>
      <c r="EO1174" s="90"/>
      <c r="EP1174" s="90"/>
      <c r="EQ1174" s="90"/>
      <c r="ER1174" s="90"/>
      <c r="ES1174" s="90"/>
      <c r="ET1174" s="90"/>
      <c r="EU1174" s="90"/>
      <c r="EV1174" s="90"/>
      <c r="EW1174" s="90"/>
      <c r="EX1174" s="90"/>
      <c r="EY1174" s="90"/>
      <c r="EZ1174" s="90"/>
      <c r="FA1174" s="90"/>
      <c r="FB1174" s="90"/>
      <c r="FC1174" s="90"/>
      <c r="FD1174" s="90"/>
      <c r="FE1174" s="90"/>
      <c r="FF1174" s="90"/>
      <c r="FG1174" s="90"/>
      <c r="FH1174" s="90"/>
      <c r="FI1174" s="90"/>
      <c r="FJ1174" s="90"/>
      <c r="FK1174" s="90"/>
      <c r="FL1174" s="90"/>
      <c r="FM1174" s="90"/>
      <c r="FN1174" s="90"/>
      <c r="FO1174" s="90"/>
      <c r="FP1174" s="90"/>
      <c r="FQ1174" s="90"/>
      <c r="FR1174" s="90"/>
      <c r="FS1174" s="90"/>
      <c r="FT1174" s="90"/>
      <c r="FU1174" s="90"/>
      <c r="FV1174" s="90"/>
      <c r="FW1174" s="90"/>
      <c r="FX1174" s="90"/>
      <c r="FY1174" s="90"/>
      <c r="FZ1174" s="90"/>
      <c r="GA1174" s="90"/>
      <c r="GB1174" s="90"/>
      <c r="GC1174" s="90"/>
      <c r="GD1174" s="90"/>
      <c r="GE1174" s="90"/>
      <c r="GF1174" s="90"/>
      <c r="GG1174" s="90"/>
      <c r="GH1174" s="90"/>
      <c r="GI1174" s="90"/>
      <c r="GJ1174" s="90"/>
      <c r="GK1174" s="90"/>
      <c r="GL1174" s="90"/>
      <c r="GM1174" s="90"/>
      <c r="GN1174" s="90"/>
      <c r="GO1174" s="90"/>
      <c r="GP1174" s="90"/>
      <c r="GQ1174" s="90"/>
      <c r="GR1174" s="90"/>
      <c r="GS1174" s="90"/>
      <c r="GT1174" s="90"/>
      <c r="GU1174" s="90"/>
      <c r="GV1174" s="90"/>
      <c r="GW1174" s="90"/>
      <c r="GX1174" s="90"/>
      <c r="GY1174" s="90"/>
      <c r="GZ1174" s="90"/>
      <c r="HA1174" s="90"/>
      <c r="HB1174" s="90"/>
      <c r="HC1174" s="90"/>
      <c r="HD1174" s="90"/>
      <c r="HE1174" s="90"/>
      <c r="HF1174" s="90"/>
      <c r="HG1174" s="90"/>
      <c r="HH1174" s="90"/>
      <c r="HI1174" s="90"/>
      <c r="HJ1174" s="90"/>
      <c r="HK1174" s="90"/>
      <c r="HL1174" s="90"/>
      <c r="HM1174" s="90"/>
      <c r="HN1174" s="90"/>
      <c r="HO1174" s="90"/>
      <c r="HP1174" s="90"/>
      <c r="HQ1174" s="90"/>
      <c r="HR1174" s="90"/>
      <c r="HS1174" s="90"/>
      <c r="HT1174" s="90"/>
      <c r="HU1174" s="90"/>
      <c r="HV1174" s="90"/>
      <c r="HW1174" s="90"/>
      <c r="HX1174" s="90"/>
      <c r="HY1174" s="90"/>
      <c r="HZ1174" s="90"/>
      <c r="IA1174" s="90"/>
      <c r="IB1174" s="90"/>
      <c r="IC1174" s="90"/>
      <c r="ID1174" s="90"/>
      <c r="IE1174" s="90"/>
      <c r="IF1174" s="90"/>
      <c r="IG1174" s="90"/>
      <c r="IH1174" s="90"/>
      <c r="II1174" s="90"/>
      <c r="IJ1174" s="90"/>
      <c r="IK1174" s="90"/>
      <c r="IL1174" s="90"/>
      <c r="IM1174" s="90"/>
      <c r="IN1174" s="90"/>
      <c r="IO1174" s="90"/>
      <c r="IP1174" s="90"/>
      <c r="IQ1174" s="90"/>
      <c r="IR1174" s="90"/>
      <c r="IS1174" s="90"/>
      <c r="IT1174" s="90"/>
      <c r="IU1174" s="90"/>
      <c r="IV1174" s="90"/>
      <c r="IW1174" s="90"/>
      <c r="IX1174" s="90"/>
      <c r="IY1174" s="90"/>
      <c r="IZ1174" s="90"/>
      <c r="JA1174" s="90"/>
      <c r="JB1174" s="90"/>
      <c r="JC1174" s="90"/>
      <c r="JD1174" s="90"/>
      <c r="JE1174" s="90"/>
      <c r="JF1174" s="90"/>
      <c r="JG1174" s="90"/>
      <c r="JH1174" s="90"/>
      <c r="JI1174" s="90"/>
      <c r="JJ1174" s="90"/>
      <c r="JK1174" s="90"/>
      <c r="JL1174" s="90"/>
      <c r="JM1174" s="90"/>
      <c r="JN1174" s="90"/>
      <c r="JO1174" s="90"/>
      <c r="JP1174" s="90"/>
      <c r="JQ1174" s="90"/>
      <c r="JR1174" s="90"/>
      <c r="JS1174" s="90"/>
      <c r="JT1174" s="90"/>
      <c r="JU1174" s="90"/>
      <c r="JV1174" s="90"/>
      <c r="JW1174" s="90"/>
      <c r="JX1174" s="90"/>
      <c r="JY1174" s="90"/>
      <c r="JZ1174" s="90"/>
      <c r="KA1174" s="90"/>
      <c r="KB1174" s="90"/>
      <c r="KC1174" s="90"/>
      <c r="KD1174" s="90"/>
      <c r="KE1174" s="90"/>
      <c r="KF1174" s="90"/>
      <c r="KG1174" s="90"/>
      <c r="KH1174" s="90"/>
      <c r="KI1174" s="90"/>
      <c r="KJ1174" s="90"/>
      <c r="KK1174" s="90"/>
      <c r="KL1174" s="90"/>
      <c r="KM1174" s="90"/>
      <c r="KN1174" s="90"/>
      <c r="KO1174" s="90"/>
      <c r="KP1174" s="90"/>
      <c r="KQ1174" s="90"/>
      <c r="KR1174" s="90"/>
      <c r="KS1174" s="90"/>
      <c r="KT1174" s="90"/>
      <c r="KU1174" s="90"/>
      <c r="KV1174" s="90"/>
      <c r="KW1174" s="90"/>
      <c r="KX1174" s="90"/>
      <c r="KY1174" s="90"/>
      <c r="KZ1174" s="90"/>
      <c r="LA1174" s="90"/>
      <c r="LB1174" s="90"/>
      <c r="LC1174" s="90"/>
      <c r="LD1174" s="90"/>
      <c r="LE1174" s="90"/>
      <c r="LF1174" s="90"/>
      <c r="LG1174" s="90"/>
      <c r="LH1174" s="90"/>
      <c r="LI1174" s="90"/>
      <c r="LJ1174" s="90"/>
      <c r="LK1174" s="90"/>
      <c r="LL1174" s="90"/>
      <c r="LM1174" s="90"/>
      <c r="LN1174" s="90"/>
      <c r="LO1174" s="90"/>
      <c r="LP1174" s="90"/>
      <c r="LQ1174" s="90"/>
      <c r="LR1174" s="90"/>
      <c r="LS1174" s="90"/>
      <c r="LT1174" s="90"/>
      <c r="LU1174" s="90"/>
      <c r="LV1174" s="90"/>
      <c r="LW1174" s="90"/>
      <c r="LX1174" s="90"/>
      <c r="LY1174" s="90"/>
      <c r="LZ1174" s="90"/>
      <c r="MA1174" s="90"/>
      <c r="MB1174" s="90"/>
      <c r="MC1174" s="90"/>
      <c r="MD1174" s="90"/>
      <c r="ME1174" s="90"/>
      <c r="MF1174" s="90"/>
      <c r="MG1174" s="90"/>
      <c r="MH1174" s="90"/>
      <c r="MI1174" s="90"/>
      <c r="MJ1174" s="90"/>
      <c r="MK1174" s="90"/>
      <c r="ML1174" s="90"/>
      <c r="MM1174" s="90"/>
      <c r="MN1174" s="90"/>
      <c r="MO1174" s="90"/>
      <c r="MP1174" s="90"/>
      <c r="MQ1174" s="90"/>
      <c r="MR1174" s="90"/>
      <c r="MS1174" s="90"/>
      <c r="MT1174" s="90"/>
      <c r="MU1174" s="90"/>
      <c r="MV1174" s="90"/>
      <c r="MW1174" s="90"/>
      <c r="MX1174" s="90"/>
      <c r="MY1174" s="90"/>
      <c r="MZ1174" s="90"/>
      <c r="NA1174" s="90"/>
      <c r="NB1174" s="90"/>
      <c r="NC1174" s="90"/>
      <c r="ND1174" s="90"/>
      <c r="NE1174" s="90"/>
      <c r="NF1174" s="90"/>
      <c r="NG1174" s="90"/>
      <c r="NH1174" s="90"/>
      <c r="NI1174" s="90"/>
      <c r="NJ1174" s="90"/>
      <c r="NK1174" s="90"/>
      <c r="NL1174" s="90"/>
      <c r="NM1174" s="90"/>
      <c r="NN1174" s="90"/>
      <c r="NO1174" s="90"/>
      <c r="NP1174" s="90"/>
      <c r="NQ1174" s="90"/>
      <c r="NR1174" s="90"/>
      <c r="NS1174" s="90"/>
      <c r="NT1174" s="90"/>
      <c r="NU1174" s="90"/>
      <c r="NV1174" s="90"/>
      <c r="NW1174" s="90"/>
      <c r="NX1174" s="90"/>
      <c r="NY1174" s="90"/>
      <c r="NZ1174" s="90"/>
      <c r="OA1174" s="90"/>
      <c r="OB1174" s="90"/>
      <c r="OC1174" s="90"/>
      <c r="OD1174" s="90"/>
      <c r="OE1174" s="90"/>
      <c r="OF1174" s="90"/>
      <c r="OG1174" s="90"/>
      <c r="OH1174" s="90"/>
      <c r="OI1174" s="90"/>
      <c r="OJ1174" s="90"/>
      <c r="OK1174" s="90"/>
      <c r="OL1174" s="90"/>
      <c r="OM1174" s="90"/>
      <c r="ON1174" s="90"/>
      <c r="OO1174" s="90"/>
      <c r="OP1174" s="90"/>
      <c r="OQ1174" s="90"/>
      <c r="OR1174" s="90"/>
      <c r="OS1174" s="90"/>
      <c r="OT1174" s="90"/>
      <c r="OU1174" s="90"/>
      <c r="OV1174" s="90"/>
      <c r="OW1174" s="90"/>
      <c r="OX1174" s="90"/>
      <c r="OY1174" s="90"/>
      <c r="OZ1174" s="90"/>
      <c r="PA1174" s="90"/>
      <c r="PB1174" s="90"/>
      <c r="PC1174" s="90"/>
      <c r="PD1174" s="90"/>
      <c r="PE1174" s="90"/>
      <c r="PF1174" s="90"/>
      <c r="PG1174" s="90"/>
      <c r="PH1174" s="90"/>
      <c r="PI1174" s="90"/>
      <c r="PJ1174" s="90"/>
      <c r="PK1174" s="90"/>
      <c r="PL1174" s="90"/>
      <c r="PM1174" s="90"/>
      <c r="PN1174" s="90"/>
      <c r="PO1174" s="90"/>
      <c r="PP1174" s="90"/>
      <c r="PQ1174" s="90"/>
      <c r="PR1174" s="90"/>
      <c r="PS1174" s="90"/>
      <c r="PT1174" s="90"/>
      <c r="PU1174" s="90"/>
      <c r="PV1174" s="90"/>
      <c r="PW1174" s="90"/>
      <c r="PX1174" s="90"/>
      <c r="PY1174" s="90"/>
      <c r="PZ1174" s="90"/>
      <c r="QA1174" s="90"/>
      <c r="QB1174" s="90"/>
      <c r="QC1174" s="90"/>
      <c r="QD1174" s="90"/>
      <c r="QE1174" s="90"/>
      <c r="QF1174" s="90"/>
      <c r="QG1174" s="90"/>
      <c r="QH1174" s="90"/>
      <c r="QI1174" s="90"/>
      <c r="QJ1174" s="90"/>
      <c r="QK1174" s="90"/>
      <c r="QL1174" s="90"/>
      <c r="QM1174" s="90"/>
      <c r="QN1174" s="90"/>
      <c r="QO1174" s="90"/>
      <c r="QP1174" s="90"/>
      <c r="QQ1174" s="90"/>
      <c r="QR1174" s="90"/>
      <c r="QS1174" s="90"/>
      <c r="QT1174" s="90"/>
      <c r="QU1174" s="90"/>
      <c r="QV1174" s="90"/>
      <c r="QW1174" s="90"/>
      <c r="QX1174" s="90"/>
      <c r="QY1174" s="90"/>
      <c r="QZ1174" s="90"/>
      <c r="RA1174" s="90"/>
      <c r="RB1174" s="90"/>
      <c r="RC1174" s="90"/>
      <c r="RD1174" s="90"/>
      <c r="RE1174" s="90"/>
      <c r="RF1174" s="90"/>
      <c r="RG1174" s="90"/>
      <c r="RH1174" s="90"/>
      <c r="RI1174" s="90"/>
      <c r="RJ1174" s="90"/>
      <c r="RK1174" s="90"/>
      <c r="RL1174" s="90"/>
      <c r="RM1174" s="90"/>
      <c r="RN1174" s="90"/>
      <c r="RO1174" s="90"/>
      <c r="RP1174" s="90"/>
      <c r="RQ1174" s="90"/>
      <c r="RR1174" s="90"/>
      <c r="RS1174" s="90"/>
      <c r="RT1174" s="90"/>
      <c r="RU1174" s="90"/>
      <c r="RV1174" s="90"/>
      <c r="RW1174" s="90"/>
      <c r="RX1174" s="90"/>
      <c r="RY1174" s="90"/>
      <c r="RZ1174" s="90"/>
      <c r="SA1174" s="90"/>
      <c r="SB1174" s="90"/>
      <c r="SC1174" s="90"/>
      <c r="SD1174" s="90"/>
      <c r="SE1174" s="90"/>
      <c r="SF1174" s="90"/>
      <c r="SG1174" s="90"/>
      <c r="SH1174" s="90"/>
      <c r="SI1174" s="90"/>
      <c r="SJ1174" s="90"/>
      <c r="SK1174" s="90"/>
      <c r="SL1174" s="90"/>
      <c r="SM1174" s="90"/>
      <c r="SN1174" s="90"/>
      <c r="SO1174" s="90"/>
      <c r="SP1174" s="90"/>
      <c r="SQ1174" s="90"/>
      <c r="SR1174" s="90"/>
      <c r="SS1174" s="90"/>
      <c r="ST1174" s="90"/>
      <c r="SU1174" s="90"/>
      <c r="SV1174" s="90"/>
      <c r="SW1174" s="90"/>
      <c r="SX1174" s="90"/>
      <c r="SY1174" s="90"/>
      <c r="SZ1174" s="90"/>
      <c r="TA1174" s="90"/>
      <c r="TB1174" s="90"/>
      <c r="TC1174" s="90"/>
      <c r="TD1174" s="90"/>
      <c r="TE1174" s="90"/>
      <c r="TF1174" s="90"/>
      <c r="TG1174" s="90"/>
      <c r="TH1174" s="90"/>
      <c r="TI1174" s="90"/>
      <c r="TJ1174" s="90"/>
      <c r="TK1174" s="90"/>
      <c r="TL1174" s="90"/>
      <c r="TM1174" s="90"/>
      <c r="TN1174" s="90"/>
      <c r="TO1174" s="90"/>
      <c r="TP1174" s="90"/>
      <c r="TQ1174" s="90"/>
      <c r="TR1174" s="90"/>
      <c r="TS1174" s="90"/>
      <c r="TT1174" s="90"/>
      <c r="TU1174" s="90"/>
      <c r="TV1174" s="90"/>
      <c r="TW1174" s="90"/>
      <c r="TX1174" s="90"/>
      <c r="TY1174" s="90"/>
      <c r="TZ1174" s="90"/>
      <c r="UA1174" s="90"/>
      <c r="UB1174" s="90"/>
      <c r="UC1174" s="90"/>
      <c r="UD1174" s="90"/>
      <c r="UE1174" s="90"/>
      <c r="UF1174" s="90"/>
      <c r="UG1174" s="90"/>
      <c r="UH1174" s="90"/>
      <c r="UI1174" s="90"/>
      <c r="UJ1174" s="90"/>
      <c r="UK1174" s="90"/>
      <c r="UL1174" s="90"/>
      <c r="UM1174" s="90"/>
      <c r="UN1174" s="90"/>
      <c r="UO1174" s="90"/>
      <c r="UP1174" s="90"/>
      <c r="UQ1174" s="90"/>
      <c r="UR1174" s="90"/>
      <c r="US1174" s="90"/>
      <c r="UT1174" s="90"/>
      <c r="UU1174" s="90"/>
      <c r="UV1174" s="90"/>
      <c r="UW1174" s="90"/>
      <c r="UX1174" s="90"/>
      <c r="UY1174" s="90"/>
      <c r="UZ1174" s="90"/>
      <c r="VA1174" s="90"/>
      <c r="VB1174" s="90"/>
      <c r="VC1174" s="90"/>
      <c r="VD1174" s="90"/>
      <c r="VE1174" s="90"/>
      <c r="VF1174" s="90"/>
      <c r="VG1174" s="90"/>
      <c r="VH1174" s="90"/>
      <c r="VI1174" s="90"/>
      <c r="VJ1174" s="90"/>
      <c r="VK1174" s="90"/>
      <c r="VL1174" s="90"/>
      <c r="VM1174" s="90"/>
      <c r="VN1174" s="90"/>
      <c r="VO1174" s="90"/>
      <c r="VP1174" s="90"/>
      <c r="VQ1174" s="90"/>
      <c r="VR1174" s="90"/>
      <c r="VS1174" s="90"/>
      <c r="VT1174" s="90"/>
      <c r="VU1174" s="90"/>
      <c r="VV1174" s="90"/>
      <c r="VW1174" s="90"/>
      <c r="VX1174" s="90"/>
      <c r="VY1174" s="90"/>
      <c r="VZ1174" s="90"/>
      <c r="WA1174" s="90"/>
      <c r="WB1174" s="90"/>
      <c r="WC1174" s="90"/>
      <c r="WD1174" s="90"/>
      <c r="WE1174" s="90"/>
      <c r="WF1174" s="90"/>
      <c r="WG1174" s="90"/>
      <c r="WH1174" s="90"/>
      <c r="WI1174" s="90"/>
      <c r="WJ1174" s="90"/>
      <c r="WK1174" s="90"/>
      <c r="WL1174" s="90"/>
    </row>
    <row r="1175" spans="1:610" s="645" customFormat="1" ht="22.5" customHeight="1" thickBot="1">
      <c r="A1175" s="1191"/>
      <c r="B1175" s="1193" t="s">
        <v>2213</v>
      </c>
      <c r="C1175" s="1165"/>
      <c r="D1175" s="1165"/>
      <c r="E1175" s="1165"/>
      <c r="F1175" s="1165"/>
      <c r="G1175" s="1165"/>
      <c r="H1175" s="1165"/>
      <c r="I1175" s="1165"/>
      <c r="J1175" s="1165"/>
      <c r="K1175" s="1165"/>
      <c r="L1175" s="1166"/>
      <c r="M1175"/>
      <c r="N1175" s="90"/>
      <c r="O1175" s="90"/>
      <c r="P1175" s="90"/>
      <c r="Q1175" s="90"/>
      <c r="R1175" s="90"/>
      <c r="S1175" s="90"/>
      <c r="T1175" s="90"/>
      <c r="U1175" s="90"/>
      <c r="V1175" s="90"/>
      <c r="W1175" s="90"/>
      <c r="X1175" s="90"/>
      <c r="Y1175" s="90"/>
      <c r="Z1175" s="90"/>
      <c r="AA1175" s="90"/>
      <c r="AB1175" s="90"/>
      <c r="AC1175" s="90"/>
      <c r="AD1175" s="90"/>
      <c r="AE1175" s="90"/>
      <c r="AF1175" s="90"/>
      <c r="AG1175" s="90"/>
      <c r="AH1175" s="90"/>
      <c r="AI1175" s="90"/>
      <c r="AJ1175" s="90"/>
      <c r="AK1175" s="90"/>
      <c r="AL1175" s="90"/>
      <c r="AM1175" s="90"/>
      <c r="AN1175" s="90"/>
      <c r="AO1175" s="90"/>
      <c r="AP1175" s="90"/>
      <c r="AQ1175" s="90"/>
      <c r="AR1175" s="90"/>
      <c r="AS1175" s="90"/>
      <c r="AT1175" s="90"/>
      <c r="AU1175" s="90"/>
      <c r="AV1175" s="90"/>
      <c r="AW1175" s="90"/>
      <c r="AX1175" s="90"/>
      <c r="AY1175" s="90"/>
      <c r="AZ1175" s="90"/>
      <c r="BA1175" s="90"/>
      <c r="BB1175" s="90"/>
      <c r="BC1175" s="90"/>
      <c r="BD1175" s="90"/>
      <c r="BE1175" s="90"/>
      <c r="BF1175" s="90"/>
      <c r="BG1175" s="90"/>
      <c r="BH1175" s="90"/>
      <c r="BI1175" s="90"/>
      <c r="BJ1175" s="90"/>
      <c r="BK1175" s="90"/>
      <c r="BL1175" s="90"/>
      <c r="BM1175" s="90"/>
      <c r="BN1175" s="90"/>
      <c r="BO1175" s="90"/>
      <c r="BP1175" s="90"/>
      <c r="BQ1175" s="90"/>
      <c r="BR1175" s="90"/>
      <c r="BS1175" s="90"/>
      <c r="BT1175" s="90"/>
      <c r="BU1175" s="90"/>
      <c r="BV1175" s="90"/>
      <c r="BW1175" s="90"/>
      <c r="BX1175" s="90"/>
      <c r="BY1175" s="90"/>
      <c r="BZ1175" s="90"/>
      <c r="CA1175" s="90"/>
      <c r="CB1175" s="90"/>
      <c r="CC1175" s="90"/>
      <c r="CD1175" s="90"/>
      <c r="CE1175" s="90"/>
      <c r="CF1175" s="90"/>
      <c r="CG1175" s="90"/>
      <c r="CH1175" s="90"/>
      <c r="CI1175" s="90"/>
      <c r="CJ1175" s="90"/>
      <c r="CK1175" s="90"/>
      <c r="CL1175" s="90"/>
      <c r="CM1175" s="90"/>
      <c r="CN1175" s="90"/>
      <c r="CO1175" s="90"/>
      <c r="CP1175" s="90"/>
      <c r="CQ1175" s="90"/>
      <c r="CR1175" s="90"/>
      <c r="CS1175" s="90"/>
      <c r="CT1175" s="90"/>
      <c r="CU1175" s="90"/>
      <c r="CV1175" s="90"/>
      <c r="CW1175" s="90"/>
      <c r="CX1175" s="90"/>
      <c r="CY1175" s="90"/>
      <c r="CZ1175" s="90"/>
      <c r="DA1175" s="90"/>
      <c r="DB1175" s="90"/>
      <c r="DC1175" s="90"/>
      <c r="DD1175" s="90"/>
      <c r="DE1175" s="90"/>
      <c r="DF1175" s="90"/>
      <c r="DG1175" s="90"/>
      <c r="DH1175" s="90"/>
      <c r="DI1175" s="90"/>
      <c r="DJ1175" s="90"/>
      <c r="DK1175" s="90"/>
      <c r="DL1175" s="90"/>
      <c r="DM1175" s="90"/>
      <c r="DN1175" s="90"/>
      <c r="DO1175" s="90"/>
      <c r="DP1175" s="90"/>
      <c r="DQ1175" s="90"/>
      <c r="DR1175" s="90"/>
      <c r="DS1175" s="90"/>
      <c r="DT1175" s="90"/>
      <c r="DU1175" s="90"/>
      <c r="DV1175" s="90"/>
      <c r="DW1175" s="90"/>
      <c r="DX1175" s="90"/>
      <c r="DY1175" s="90"/>
      <c r="DZ1175" s="90"/>
      <c r="EA1175" s="90"/>
      <c r="EB1175" s="90"/>
      <c r="EC1175" s="90"/>
      <c r="ED1175" s="90"/>
      <c r="EE1175" s="90"/>
      <c r="EF1175" s="90"/>
      <c r="EG1175" s="90"/>
      <c r="EH1175" s="90"/>
      <c r="EI1175" s="90"/>
      <c r="EJ1175" s="90"/>
      <c r="EK1175" s="90"/>
      <c r="EL1175" s="90"/>
      <c r="EM1175" s="90"/>
      <c r="EN1175" s="90"/>
      <c r="EO1175" s="90"/>
      <c r="EP1175" s="90"/>
      <c r="EQ1175" s="90"/>
      <c r="ER1175" s="90"/>
      <c r="ES1175" s="90"/>
      <c r="ET1175" s="90"/>
      <c r="EU1175" s="90"/>
      <c r="EV1175" s="90"/>
      <c r="EW1175" s="90"/>
      <c r="EX1175" s="90"/>
      <c r="EY1175" s="90"/>
      <c r="EZ1175" s="90"/>
      <c r="FA1175" s="90"/>
      <c r="FB1175" s="90"/>
      <c r="FC1175" s="90"/>
      <c r="FD1175" s="90"/>
      <c r="FE1175" s="90"/>
      <c r="FF1175" s="90"/>
      <c r="FG1175" s="90"/>
      <c r="FH1175" s="90"/>
      <c r="FI1175" s="90"/>
      <c r="FJ1175" s="90"/>
      <c r="FK1175" s="90"/>
      <c r="FL1175" s="90"/>
      <c r="FM1175" s="90"/>
      <c r="FN1175" s="90"/>
      <c r="FO1175" s="90"/>
      <c r="FP1175" s="90"/>
      <c r="FQ1175" s="90"/>
      <c r="FR1175" s="90"/>
      <c r="FS1175" s="90"/>
      <c r="FT1175" s="90"/>
      <c r="FU1175" s="90"/>
      <c r="FV1175" s="90"/>
      <c r="FW1175" s="90"/>
      <c r="FX1175" s="90"/>
      <c r="FY1175" s="90"/>
      <c r="FZ1175" s="90"/>
      <c r="GA1175" s="90"/>
      <c r="GB1175" s="90"/>
      <c r="GC1175" s="90"/>
      <c r="GD1175" s="90"/>
      <c r="GE1175" s="90"/>
      <c r="GF1175" s="90"/>
      <c r="GG1175" s="90"/>
      <c r="GH1175" s="90"/>
      <c r="GI1175" s="90"/>
      <c r="GJ1175" s="90"/>
      <c r="GK1175" s="90"/>
      <c r="GL1175" s="90"/>
      <c r="GM1175" s="90"/>
      <c r="GN1175" s="90"/>
      <c r="GO1175" s="90"/>
      <c r="GP1175" s="90"/>
      <c r="GQ1175" s="90"/>
      <c r="GR1175" s="90"/>
      <c r="GS1175" s="90"/>
      <c r="GT1175" s="90"/>
      <c r="GU1175" s="90"/>
      <c r="GV1175" s="90"/>
      <c r="GW1175" s="90"/>
      <c r="GX1175" s="90"/>
      <c r="GY1175" s="90"/>
      <c r="GZ1175" s="90"/>
      <c r="HA1175" s="90"/>
      <c r="HB1175" s="90"/>
      <c r="HC1175" s="90"/>
      <c r="HD1175" s="90"/>
      <c r="HE1175" s="90"/>
      <c r="HF1175" s="90"/>
      <c r="HG1175" s="90"/>
      <c r="HH1175" s="90"/>
      <c r="HI1175" s="90"/>
      <c r="HJ1175" s="90"/>
      <c r="HK1175" s="90"/>
      <c r="HL1175" s="90"/>
      <c r="HM1175" s="90"/>
      <c r="HN1175" s="90"/>
      <c r="HO1175" s="90"/>
      <c r="HP1175" s="90"/>
      <c r="HQ1175" s="90"/>
      <c r="HR1175" s="90"/>
      <c r="HS1175" s="90"/>
      <c r="HT1175" s="90"/>
      <c r="HU1175" s="90"/>
      <c r="HV1175" s="90"/>
      <c r="HW1175" s="90"/>
      <c r="HX1175" s="90"/>
      <c r="HY1175" s="90"/>
      <c r="HZ1175" s="90"/>
      <c r="IA1175" s="90"/>
      <c r="IB1175" s="90"/>
      <c r="IC1175" s="90"/>
      <c r="ID1175" s="90"/>
      <c r="IE1175" s="90"/>
      <c r="IF1175" s="90"/>
      <c r="IG1175" s="90"/>
      <c r="IH1175" s="90"/>
      <c r="II1175" s="90"/>
      <c r="IJ1175" s="90"/>
      <c r="IK1175" s="90"/>
      <c r="IL1175" s="90"/>
      <c r="IM1175" s="90"/>
      <c r="IN1175" s="90"/>
      <c r="IO1175" s="90"/>
      <c r="IP1175" s="90"/>
      <c r="IQ1175" s="90"/>
      <c r="IR1175" s="90"/>
      <c r="IS1175" s="90"/>
      <c r="IT1175" s="90"/>
      <c r="IU1175" s="90"/>
      <c r="IV1175" s="90"/>
      <c r="IW1175" s="90"/>
      <c r="IX1175" s="90"/>
      <c r="IY1175" s="90"/>
      <c r="IZ1175" s="90"/>
      <c r="JA1175" s="90"/>
      <c r="JB1175" s="90"/>
      <c r="JC1175" s="90"/>
      <c r="JD1175" s="90"/>
      <c r="JE1175" s="90"/>
      <c r="JF1175" s="90"/>
      <c r="JG1175" s="90"/>
      <c r="JH1175" s="90"/>
      <c r="JI1175" s="90"/>
      <c r="JJ1175" s="90"/>
      <c r="JK1175" s="90"/>
      <c r="JL1175" s="90"/>
      <c r="JM1175" s="90"/>
      <c r="JN1175" s="90"/>
      <c r="JO1175" s="90"/>
      <c r="JP1175" s="90"/>
      <c r="JQ1175" s="90"/>
      <c r="JR1175" s="90"/>
      <c r="JS1175" s="90"/>
      <c r="JT1175" s="90"/>
      <c r="JU1175" s="90"/>
      <c r="JV1175" s="90"/>
      <c r="JW1175" s="90"/>
      <c r="JX1175" s="90"/>
      <c r="JY1175" s="90"/>
      <c r="JZ1175" s="90"/>
      <c r="KA1175" s="90"/>
      <c r="KB1175" s="90"/>
      <c r="KC1175" s="90"/>
      <c r="KD1175" s="90"/>
      <c r="KE1175" s="90"/>
      <c r="KF1175" s="90"/>
      <c r="KG1175" s="90"/>
      <c r="KH1175" s="90"/>
      <c r="KI1175" s="90"/>
      <c r="KJ1175" s="90"/>
      <c r="KK1175" s="90"/>
      <c r="KL1175" s="90"/>
      <c r="KM1175" s="90"/>
      <c r="KN1175" s="90"/>
      <c r="KO1175" s="90"/>
      <c r="KP1175" s="90"/>
      <c r="KQ1175" s="90"/>
      <c r="KR1175" s="90"/>
      <c r="KS1175" s="90"/>
      <c r="KT1175" s="90"/>
      <c r="KU1175" s="90"/>
      <c r="KV1175" s="90"/>
      <c r="KW1175" s="90"/>
      <c r="KX1175" s="90"/>
      <c r="KY1175" s="90"/>
      <c r="KZ1175" s="90"/>
      <c r="LA1175" s="90"/>
      <c r="LB1175" s="90"/>
      <c r="LC1175" s="90"/>
      <c r="LD1175" s="90"/>
      <c r="LE1175" s="90"/>
      <c r="LF1175" s="90"/>
      <c r="LG1175" s="90"/>
      <c r="LH1175" s="90"/>
      <c r="LI1175" s="90"/>
      <c r="LJ1175" s="90"/>
      <c r="LK1175" s="90"/>
      <c r="LL1175" s="90"/>
      <c r="LM1175" s="90"/>
      <c r="LN1175" s="90"/>
      <c r="LO1175" s="90"/>
      <c r="LP1175" s="90"/>
      <c r="LQ1175" s="90"/>
      <c r="LR1175" s="90"/>
      <c r="LS1175" s="90"/>
      <c r="LT1175" s="90"/>
      <c r="LU1175" s="90"/>
      <c r="LV1175" s="90"/>
      <c r="LW1175" s="90"/>
      <c r="LX1175" s="90"/>
      <c r="LY1175" s="90"/>
      <c r="LZ1175" s="90"/>
      <c r="MA1175" s="90"/>
      <c r="MB1175" s="90"/>
      <c r="MC1175" s="90"/>
      <c r="MD1175" s="90"/>
      <c r="ME1175" s="90"/>
      <c r="MF1175" s="90"/>
      <c r="MG1175" s="90"/>
      <c r="MH1175" s="90"/>
      <c r="MI1175" s="90"/>
      <c r="MJ1175" s="90"/>
      <c r="MK1175" s="90"/>
      <c r="ML1175" s="90"/>
      <c r="MM1175" s="90"/>
      <c r="MN1175" s="90"/>
      <c r="MO1175" s="90"/>
      <c r="MP1175" s="90"/>
      <c r="MQ1175" s="90"/>
      <c r="MR1175" s="90"/>
      <c r="MS1175" s="90"/>
      <c r="MT1175" s="90"/>
      <c r="MU1175" s="90"/>
      <c r="MV1175" s="90"/>
      <c r="MW1175" s="90"/>
      <c r="MX1175" s="90"/>
      <c r="MY1175" s="90"/>
      <c r="MZ1175" s="90"/>
      <c r="NA1175" s="90"/>
      <c r="NB1175" s="90"/>
      <c r="NC1175" s="90"/>
      <c r="ND1175" s="90"/>
      <c r="NE1175" s="90"/>
      <c r="NF1175" s="90"/>
      <c r="NG1175" s="90"/>
      <c r="NH1175" s="90"/>
      <c r="NI1175" s="90"/>
      <c r="NJ1175" s="90"/>
      <c r="NK1175" s="90"/>
      <c r="NL1175" s="90"/>
      <c r="NM1175" s="90"/>
      <c r="NN1175" s="90"/>
      <c r="NO1175" s="90"/>
      <c r="NP1175" s="90"/>
      <c r="NQ1175" s="90"/>
      <c r="NR1175" s="90"/>
      <c r="NS1175" s="90"/>
      <c r="NT1175" s="90"/>
      <c r="NU1175" s="90"/>
      <c r="NV1175" s="90"/>
      <c r="NW1175" s="90"/>
      <c r="NX1175" s="90"/>
      <c r="NY1175" s="90"/>
      <c r="NZ1175" s="90"/>
      <c r="OA1175" s="90"/>
      <c r="OB1175" s="90"/>
      <c r="OC1175" s="90"/>
      <c r="OD1175" s="90"/>
      <c r="OE1175" s="90"/>
      <c r="OF1175" s="90"/>
      <c r="OG1175" s="90"/>
      <c r="OH1175" s="90"/>
      <c r="OI1175" s="90"/>
      <c r="OJ1175" s="90"/>
      <c r="OK1175" s="90"/>
      <c r="OL1175" s="90"/>
      <c r="OM1175" s="90"/>
      <c r="ON1175" s="90"/>
      <c r="OO1175" s="90"/>
      <c r="OP1175" s="90"/>
      <c r="OQ1175" s="90"/>
      <c r="OR1175" s="90"/>
      <c r="OS1175" s="90"/>
      <c r="OT1175" s="90"/>
      <c r="OU1175" s="90"/>
      <c r="OV1175" s="90"/>
      <c r="OW1175" s="90"/>
      <c r="OX1175" s="90"/>
      <c r="OY1175" s="90"/>
      <c r="OZ1175" s="90"/>
      <c r="PA1175" s="90"/>
      <c r="PB1175" s="90"/>
      <c r="PC1175" s="90"/>
      <c r="PD1175" s="90"/>
      <c r="PE1175" s="90"/>
      <c r="PF1175" s="90"/>
      <c r="PG1175" s="90"/>
      <c r="PH1175" s="90"/>
      <c r="PI1175" s="90"/>
      <c r="PJ1175" s="90"/>
      <c r="PK1175" s="90"/>
      <c r="PL1175" s="90"/>
      <c r="PM1175" s="90"/>
      <c r="PN1175" s="90"/>
      <c r="PO1175" s="90"/>
      <c r="PP1175" s="90"/>
      <c r="PQ1175" s="90"/>
      <c r="PR1175" s="90"/>
      <c r="PS1175" s="90"/>
      <c r="PT1175" s="90"/>
      <c r="PU1175" s="90"/>
      <c r="PV1175" s="90"/>
      <c r="PW1175" s="90"/>
      <c r="PX1175" s="90"/>
      <c r="PY1175" s="90"/>
      <c r="PZ1175" s="90"/>
      <c r="QA1175" s="90"/>
      <c r="QB1175" s="90"/>
      <c r="QC1175" s="90"/>
      <c r="QD1175" s="90"/>
      <c r="QE1175" s="90"/>
      <c r="QF1175" s="90"/>
      <c r="QG1175" s="90"/>
      <c r="QH1175" s="90"/>
      <c r="QI1175" s="90"/>
      <c r="QJ1175" s="90"/>
      <c r="QK1175" s="90"/>
      <c r="QL1175" s="90"/>
      <c r="QM1175" s="90"/>
      <c r="QN1175" s="90"/>
      <c r="QO1175" s="90"/>
      <c r="QP1175" s="90"/>
      <c r="QQ1175" s="90"/>
      <c r="QR1175" s="90"/>
      <c r="QS1175" s="90"/>
      <c r="QT1175" s="90"/>
      <c r="QU1175" s="90"/>
      <c r="QV1175" s="90"/>
      <c r="QW1175" s="90"/>
      <c r="QX1175" s="90"/>
      <c r="QY1175" s="90"/>
      <c r="QZ1175" s="90"/>
      <c r="RA1175" s="90"/>
      <c r="RB1175" s="90"/>
      <c r="RC1175" s="90"/>
      <c r="RD1175" s="90"/>
      <c r="RE1175" s="90"/>
      <c r="RF1175" s="90"/>
      <c r="RG1175" s="90"/>
      <c r="RH1175" s="90"/>
      <c r="RI1175" s="90"/>
      <c r="RJ1175" s="90"/>
      <c r="RK1175" s="90"/>
      <c r="RL1175" s="90"/>
      <c r="RM1175" s="90"/>
      <c r="RN1175" s="90"/>
      <c r="RO1175" s="90"/>
      <c r="RP1175" s="90"/>
      <c r="RQ1175" s="90"/>
      <c r="RR1175" s="90"/>
      <c r="RS1175" s="90"/>
      <c r="RT1175" s="90"/>
      <c r="RU1175" s="90"/>
      <c r="RV1175" s="90"/>
      <c r="RW1175" s="90"/>
      <c r="RX1175" s="90"/>
      <c r="RY1175" s="90"/>
      <c r="RZ1175" s="90"/>
      <c r="SA1175" s="90"/>
      <c r="SB1175" s="90"/>
      <c r="SC1175" s="90"/>
      <c r="SD1175" s="90"/>
      <c r="SE1175" s="90"/>
      <c r="SF1175" s="90"/>
      <c r="SG1175" s="90"/>
      <c r="SH1175" s="90"/>
      <c r="SI1175" s="90"/>
      <c r="SJ1175" s="90"/>
      <c r="SK1175" s="90"/>
      <c r="SL1175" s="90"/>
      <c r="SM1175" s="90"/>
      <c r="SN1175" s="90"/>
      <c r="SO1175" s="90"/>
      <c r="SP1175" s="90"/>
      <c r="SQ1175" s="90"/>
      <c r="SR1175" s="90"/>
      <c r="SS1175" s="90"/>
      <c r="ST1175" s="90"/>
      <c r="SU1175" s="90"/>
      <c r="SV1175" s="90"/>
      <c r="SW1175" s="90"/>
      <c r="SX1175" s="90"/>
      <c r="SY1175" s="90"/>
      <c r="SZ1175" s="90"/>
      <c r="TA1175" s="90"/>
      <c r="TB1175" s="90"/>
      <c r="TC1175" s="90"/>
      <c r="TD1175" s="90"/>
      <c r="TE1175" s="90"/>
      <c r="TF1175" s="90"/>
      <c r="TG1175" s="90"/>
      <c r="TH1175" s="90"/>
      <c r="TI1175" s="90"/>
      <c r="TJ1175" s="90"/>
      <c r="TK1175" s="90"/>
      <c r="TL1175" s="90"/>
      <c r="TM1175" s="90"/>
      <c r="TN1175" s="90"/>
      <c r="TO1175" s="90"/>
      <c r="TP1175" s="90"/>
      <c r="TQ1175" s="90"/>
      <c r="TR1175" s="90"/>
      <c r="TS1175" s="90"/>
      <c r="TT1175" s="90"/>
      <c r="TU1175" s="90"/>
      <c r="TV1175" s="90"/>
      <c r="TW1175" s="90"/>
      <c r="TX1175" s="90"/>
      <c r="TY1175" s="90"/>
      <c r="TZ1175" s="90"/>
      <c r="UA1175" s="90"/>
      <c r="UB1175" s="90"/>
      <c r="UC1175" s="90"/>
      <c r="UD1175" s="90"/>
      <c r="UE1175" s="90"/>
      <c r="UF1175" s="90"/>
      <c r="UG1175" s="90"/>
      <c r="UH1175" s="90"/>
      <c r="UI1175" s="90"/>
      <c r="UJ1175" s="90"/>
      <c r="UK1175" s="90"/>
      <c r="UL1175" s="90"/>
      <c r="UM1175" s="90"/>
      <c r="UN1175" s="90"/>
      <c r="UO1175" s="90"/>
      <c r="UP1175" s="90"/>
      <c r="UQ1175" s="90"/>
      <c r="UR1175" s="90"/>
      <c r="US1175" s="90"/>
      <c r="UT1175" s="90"/>
      <c r="UU1175" s="90"/>
      <c r="UV1175" s="90"/>
      <c r="UW1175" s="90"/>
      <c r="UX1175" s="90"/>
      <c r="UY1175" s="90"/>
      <c r="UZ1175" s="90"/>
      <c r="VA1175" s="90"/>
      <c r="VB1175" s="90"/>
      <c r="VC1175" s="90"/>
      <c r="VD1175" s="90"/>
      <c r="VE1175" s="90"/>
      <c r="VF1175" s="90"/>
      <c r="VG1175" s="90"/>
      <c r="VH1175" s="90"/>
      <c r="VI1175" s="90"/>
      <c r="VJ1175" s="90"/>
      <c r="VK1175" s="90"/>
      <c r="VL1175" s="90"/>
      <c r="VM1175" s="90"/>
      <c r="VN1175" s="90"/>
      <c r="VO1175" s="90"/>
      <c r="VP1175" s="90"/>
      <c r="VQ1175" s="90"/>
      <c r="VR1175" s="90"/>
      <c r="VS1175" s="90"/>
      <c r="VT1175" s="90"/>
      <c r="VU1175" s="90"/>
      <c r="VV1175" s="90"/>
      <c r="VW1175" s="90"/>
      <c r="VX1175" s="90"/>
      <c r="VY1175" s="90"/>
      <c r="VZ1175" s="90"/>
      <c r="WA1175" s="90"/>
      <c r="WB1175" s="90"/>
      <c r="WC1175" s="90"/>
      <c r="WD1175" s="90"/>
      <c r="WE1175" s="90"/>
      <c r="WF1175" s="90"/>
      <c r="WG1175" s="90"/>
      <c r="WH1175" s="90"/>
      <c r="WI1175" s="90"/>
      <c r="WJ1175" s="90"/>
      <c r="WK1175" s="90"/>
      <c r="WL1175" s="90"/>
    </row>
    <row r="1176" spans="1:610" ht="22.5" customHeight="1">
      <c r="A1176" s="1177">
        <v>142</v>
      </c>
      <c r="B1176" s="1180" t="s">
        <v>1</v>
      </c>
      <c r="C1176" s="1108" t="s">
        <v>13</v>
      </c>
      <c r="D1176" s="1110"/>
      <c r="E1176" s="1108" t="s">
        <v>223</v>
      </c>
      <c r="F1176" s="1109"/>
      <c r="G1176" s="1110"/>
      <c r="H1176" s="1106" t="s">
        <v>14</v>
      </c>
      <c r="I1176" s="1108" t="s">
        <v>15</v>
      </c>
      <c r="J1176" s="1109"/>
      <c r="K1176" s="1110"/>
      <c r="L1176" s="1111" t="s">
        <v>16</v>
      </c>
      <c r="M1176"/>
    </row>
    <row r="1177" spans="1:610" ht="45">
      <c r="A1177" s="1190"/>
      <c r="B1177" s="1181"/>
      <c r="C1177" s="646" t="s">
        <v>3</v>
      </c>
      <c r="D1177" s="646" t="s">
        <v>4</v>
      </c>
      <c r="E1177" s="646" t="s">
        <v>5</v>
      </c>
      <c r="F1177" s="1172" t="s">
        <v>6</v>
      </c>
      <c r="G1177" s="1173"/>
      <c r="H1177" s="1107"/>
      <c r="I1177" s="646" t="s">
        <v>17</v>
      </c>
      <c r="J1177" s="646" t="s">
        <v>18</v>
      </c>
      <c r="K1177" s="92" t="s">
        <v>19</v>
      </c>
      <c r="L1177" s="1112"/>
      <c r="M1177"/>
    </row>
    <row r="1178" spans="1:610" ht="46.5">
      <c r="A1178" s="1190"/>
      <c r="B1178" s="305" t="s">
        <v>1367</v>
      </c>
      <c r="C1178" s="276" t="s">
        <v>2021</v>
      </c>
      <c r="D1178" s="114">
        <v>46121</v>
      </c>
      <c r="E1178" s="277" t="s">
        <v>775</v>
      </c>
      <c r="F1178" s="911" t="s">
        <v>1553</v>
      </c>
      <c r="G1178" s="912"/>
      <c r="H1178" s="396" t="s">
        <v>1367</v>
      </c>
      <c r="I1178" s="277" t="s">
        <v>2026</v>
      </c>
      <c r="J1178" s="277" t="s">
        <v>2027</v>
      </c>
      <c r="K1178" s="277" t="s">
        <v>2028</v>
      </c>
      <c r="L1178" s="363" t="s">
        <v>255</v>
      </c>
      <c r="M1178"/>
    </row>
    <row r="1179" spans="1:610" ht="22.5">
      <c r="A1179" s="1190"/>
      <c r="B1179" s="1113" t="s">
        <v>1785</v>
      </c>
      <c r="C1179" s="1114"/>
      <c r="D1179" s="1114"/>
      <c r="E1179" s="1114"/>
      <c r="F1179" s="1114"/>
      <c r="G1179" s="1114"/>
      <c r="H1179" s="1114"/>
      <c r="I1179" s="1114"/>
      <c r="J1179" s="1114"/>
      <c r="K1179" s="1114"/>
      <c r="L1179" s="1115"/>
      <c r="M1179"/>
    </row>
    <row r="1180" spans="1:610" ht="22.5">
      <c r="A1180" s="1190"/>
      <c r="B1180" s="1185" t="s">
        <v>150</v>
      </c>
      <c r="C1180" s="1117"/>
      <c r="D1180" s="1117"/>
      <c r="E1180" s="1117"/>
      <c r="F1180" s="1117"/>
      <c r="G1180" s="1118"/>
      <c r="H1180" s="1116" t="s">
        <v>151</v>
      </c>
      <c r="I1180" s="1117"/>
      <c r="J1180" s="1117"/>
      <c r="K1180" s="1117"/>
      <c r="L1180" s="1119"/>
      <c r="M1180"/>
    </row>
    <row r="1181" spans="1:610" ht="23.25">
      <c r="A1181" s="1190"/>
      <c r="B1181" s="1188" t="s">
        <v>294</v>
      </c>
      <c r="C1181" s="1154"/>
      <c r="D1181" s="1154"/>
      <c r="E1181" s="1154"/>
      <c r="F1181" s="1154"/>
      <c r="G1181" s="1155"/>
      <c r="H1181" s="1097" t="s">
        <v>295</v>
      </c>
      <c r="I1181" s="1098"/>
      <c r="J1181" s="1098"/>
      <c r="K1181" s="1098"/>
      <c r="L1181" s="1099"/>
      <c r="M1181"/>
    </row>
    <row r="1182" spans="1:610" ht="23.25" customHeight="1" thickBot="1">
      <c r="A1182" s="1191"/>
      <c r="B1182" s="1193" t="s">
        <v>2058</v>
      </c>
      <c r="C1182" s="1165"/>
      <c r="D1182" s="1165"/>
      <c r="E1182" s="1165"/>
      <c r="F1182" s="1165"/>
      <c r="G1182" s="1165"/>
      <c r="H1182" s="1165"/>
      <c r="I1182" s="1165"/>
      <c r="J1182" s="1165"/>
      <c r="K1182" s="1165"/>
      <c r="L1182" s="1166"/>
      <c r="M1182"/>
    </row>
    <row r="1183" spans="1:610" ht="22.5" customHeight="1">
      <c r="A1183" s="1177">
        <v>143</v>
      </c>
      <c r="B1183" s="1180" t="s">
        <v>1</v>
      </c>
      <c r="C1183" s="1108" t="s">
        <v>13</v>
      </c>
      <c r="D1183" s="1110"/>
      <c r="E1183" s="1108" t="s">
        <v>223</v>
      </c>
      <c r="F1183" s="1109"/>
      <c r="G1183" s="1110"/>
      <c r="H1183" s="1106" t="s">
        <v>14</v>
      </c>
      <c r="I1183" s="1108" t="s">
        <v>15</v>
      </c>
      <c r="J1183" s="1109"/>
      <c r="K1183" s="1110"/>
      <c r="L1183" s="1111" t="s">
        <v>16</v>
      </c>
      <c r="M1183"/>
    </row>
    <row r="1184" spans="1:610" ht="45">
      <c r="A1184" s="1190"/>
      <c r="B1184" s="1181"/>
      <c r="C1184" s="646" t="s">
        <v>3</v>
      </c>
      <c r="D1184" s="646" t="s">
        <v>4</v>
      </c>
      <c r="E1184" s="646" t="s">
        <v>5</v>
      </c>
      <c r="F1184" s="1172" t="s">
        <v>6</v>
      </c>
      <c r="G1184" s="1173"/>
      <c r="H1184" s="1107"/>
      <c r="I1184" s="646" t="s">
        <v>17</v>
      </c>
      <c r="J1184" s="646" t="s">
        <v>18</v>
      </c>
      <c r="K1184" s="92" t="s">
        <v>19</v>
      </c>
      <c r="L1184" s="1112"/>
      <c r="M1184"/>
    </row>
    <row r="1185" spans="1:13" ht="23.25">
      <c r="A1185" s="1190"/>
      <c r="B1185" s="305" t="s">
        <v>1496</v>
      </c>
      <c r="C1185" s="276" t="s">
        <v>2025</v>
      </c>
      <c r="D1185" s="114">
        <v>46121</v>
      </c>
      <c r="E1185" s="277" t="s">
        <v>775</v>
      </c>
      <c r="F1185" s="911" t="s">
        <v>1553</v>
      </c>
      <c r="G1185" s="912"/>
      <c r="H1185" s="396" t="s">
        <v>1496</v>
      </c>
      <c r="I1185" s="277" t="s">
        <v>1190</v>
      </c>
      <c r="J1185" s="277" t="s">
        <v>1188</v>
      </c>
      <c r="K1185" s="277" t="s">
        <v>1189</v>
      </c>
      <c r="L1185" s="363" t="s">
        <v>255</v>
      </c>
      <c r="M1185"/>
    </row>
    <row r="1186" spans="1:13" ht="22.5">
      <c r="A1186" s="1190"/>
      <c r="B1186" s="1113" t="s">
        <v>1785</v>
      </c>
      <c r="C1186" s="1114"/>
      <c r="D1186" s="1114"/>
      <c r="E1186" s="1114"/>
      <c r="F1186" s="1114"/>
      <c r="G1186" s="1114"/>
      <c r="H1186" s="1114"/>
      <c r="I1186" s="1114"/>
      <c r="J1186" s="1114"/>
      <c r="K1186" s="1114"/>
      <c r="L1186" s="1115"/>
      <c r="M1186"/>
    </row>
    <row r="1187" spans="1:13" ht="22.5">
      <c r="A1187" s="1190"/>
      <c r="B1187" s="1185" t="s">
        <v>150</v>
      </c>
      <c r="C1187" s="1117"/>
      <c r="D1187" s="1117"/>
      <c r="E1187" s="1117"/>
      <c r="F1187" s="1117"/>
      <c r="G1187" s="1118"/>
      <c r="H1187" s="1116" t="s">
        <v>151</v>
      </c>
      <c r="I1187" s="1117"/>
      <c r="J1187" s="1117"/>
      <c r="K1187" s="1117"/>
      <c r="L1187" s="1119"/>
      <c r="M1187"/>
    </row>
    <row r="1188" spans="1:13" ht="23.25">
      <c r="A1188" s="1190"/>
      <c r="B1188" s="1188" t="s">
        <v>294</v>
      </c>
      <c r="C1188" s="1154"/>
      <c r="D1188" s="1154"/>
      <c r="E1188" s="1154"/>
      <c r="F1188" s="1154"/>
      <c r="G1188" s="1155"/>
      <c r="H1188" s="1097" t="s">
        <v>295</v>
      </c>
      <c r="I1188" s="1098"/>
      <c r="J1188" s="1098"/>
      <c r="K1188" s="1098"/>
      <c r="L1188" s="1099"/>
      <c r="M1188"/>
    </row>
    <row r="1189" spans="1:13" ht="23.25" customHeight="1" thickBot="1">
      <c r="A1189" s="1191"/>
      <c r="B1189" s="1193" t="s">
        <v>2626</v>
      </c>
      <c r="C1189" s="1165"/>
      <c r="D1189" s="1165"/>
      <c r="E1189" s="1165"/>
      <c r="F1189" s="1165"/>
      <c r="G1189" s="1165"/>
      <c r="H1189" s="1165"/>
      <c r="I1189" s="1165"/>
      <c r="J1189" s="1165"/>
      <c r="K1189" s="1165"/>
      <c r="L1189" s="1166"/>
      <c r="M1189"/>
    </row>
    <row r="1190" spans="1:13" ht="22.5" customHeight="1">
      <c r="A1190" s="1177">
        <v>144</v>
      </c>
      <c r="B1190" s="1180" t="s">
        <v>1</v>
      </c>
      <c r="C1190" s="1108" t="s">
        <v>13</v>
      </c>
      <c r="D1190" s="1110"/>
      <c r="E1190" s="1108" t="s">
        <v>223</v>
      </c>
      <c r="F1190" s="1109"/>
      <c r="G1190" s="1110"/>
      <c r="H1190" s="1106" t="s">
        <v>14</v>
      </c>
      <c r="I1190" s="1108" t="s">
        <v>15</v>
      </c>
      <c r="J1190" s="1109"/>
      <c r="K1190" s="1110"/>
      <c r="L1190" s="1111" t="s">
        <v>16</v>
      </c>
      <c r="M1190" s="1168" t="s">
        <v>222</v>
      </c>
    </row>
    <row r="1191" spans="1:13" ht="45">
      <c r="A1191" s="1190"/>
      <c r="B1191" s="1181"/>
      <c r="C1191" s="651" t="s">
        <v>3</v>
      </c>
      <c r="D1191" s="651" t="s">
        <v>4</v>
      </c>
      <c r="E1191" s="651" t="s">
        <v>5</v>
      </c>
      <c r="F1191" s="1172" t="s">
        <v>6</v>
      </c>
      <c r="G1191" s="1173"/>
      <c r="H1191" s="1107"/>
      <c r="I1191" s="651" t="s">
        <v>17</v>
      </c>
      <c r="J1191" s="651" t="s">
        <v>18</v>
      </c>
      <c r="K1191" s="92" t="s">
        <v>19</v>
      </c>
      <c r="L1191" s="1112"/>
      <c r="M1191" s="1168"/>
    </row>
    <row r="1192" spans="1:13" ht="46.5">
      <c r="A1192" s="1190"/>
      <c r="B1192" s="305" t="s">
        <v>1323</v>
      </c>
      <c r="C1192" s="276" t="s">
        <v>2030</v>
      </c>
      <c r="D1192" s="114">
        <v>46122</v>
      </c>
      <c r="E1192" s="261" t="s">
        <v>1871</v>
      </c>
      <c r="F1192" s="1182" t="s">
        <v>1872</v>
      </c>
      <c r="G1192" s="1183"/>
      <c r="H1192" s="396" t="s">
        <v>1323</v>
      </c>
      <c r="I1192" s="277" t="s">
        <v>912</v>
      </c>
      <c r="J1192" s="277" t="s">
        <v>910</v>
      </c>
      <c r="K1192" s="277" t="s">
        <v>911</v>
      </c>
      <c r="L1192" s="363" t="s">
        <v>2031</v>
      </c>
      <c r="M1192" s="1168"/>
    </row>
    <row r="1193" spans="1:13" ht="22.5">
      <c r="A1193" s="1190"/>
      <c r="B1193" s="1184" t="s">
        <v>2106</v>
      </c>
      <c r="C1193" s="1114"/>
      <c r="D1193" s="1114"/>
      <c r="E1193" s="1114"/>
      <c r="F1193" s="1114"/>
      <c r="G1193" s="1114"/>
      <c r="H1193" s="1114"/>
      <c r="I1193" s="1114"/>
      <c r="J1193" s="1114"/>
      <c r="K1193" s="1114"/>
      <c r="L1193" s="1115"/>
      <c r="M1193" s="1168"/>
    </row>
    <row r="1194" spans="1:13" ht="22.5">
      <c r="A1194" s="1190"/>
      <c r="B1194" s="1185" t="s">
        <v>150</v>
      </c>
      <c r="C1194" s="1117"/>
      <c r="D1194" s="1117"/>
      <c r="E1194" s="1117"/>
      <c r="F1194" s="1117"/>
      <c r="G1194" s="1118"/>
      <c r="H1194" s="1116" t="s">
        <v>151</v>
      </c>
      <c r="I1194" s="1117"/>
      <c r="J1194" s="1117"/>
      <c r="K1194" s="1117"/>
      <c r="L1194" s="1119"/>
      <c r="M1194" s="1168"/>
    </row>
    <row r="1195" spans="1:13" ht="23.25">
      <c r="A1195" s="1190"/>
      <c r="B1195" s="1192" t="s">
        <v>154</v>
      </c>
      <c r="C1195" s="1174"/>
      <c r="D1195" s="1174"/>
      <c r="E1195" s="1174"/>
      <c r="F1195" s="1174"/>
      <c r="G1195" s="1175"/>
      <c r="H1195" s="1094" t="s">
        <v>2032</v>
      </c>
      <c r="I1195" s="1095"/>
      <c r="J1195" s="1095"/>
      <c r="K1195" s="1095"/>
      <c r="L1195" s="1105"/>
      <c r="M1195" s="1168"/>
    </row>
    <row r="1196" spans="1:13" ht="23.25">
      <c r="A1196" s="1190"/>
      <c r="B1196" s="1188" t="s">
        <v>294</v>
      </c>
      <c r="C1196" s="1154"/>
      <c r="D1196" s="1154"/>
      <c r="E1196" s="1154"/>
      <c r="F1196" s="1154"/>
      <c r="G1196" s="1155"/>
      <c r="H1196" s="1097" t="s">
        <v>295</v>
      </c>
      <c r="I1196" s="1098"/>
      <c r="J1196" s="1098"/>
      <c r="K1196" s="1098"/>
      <c r="L1196" s="1099"/>
      <c r="M1196" s="1168"/>
    </row>
    <row r="1197" spans="1:13" ht="23.25" thickBot="1">
      <c r="A1197" s="1191"/>
      <c r="B1197" s="1189" t="s">
        <v>2107</v>
      </c>
      <c r="C1197" s="1165"/>
      <c r="D1197" s="1165"/>
      <c r="E1197" s="1165"/>
      <c r="F1197" s="1165"/>
      <c r="G1197" s="1165"/>
      <c r="H1197" s="1165"/>
      <c r="I1197" s="1165"/>
      <c r="J1197" s="1165"/>
      <c r="K1197" s="1165"/>
      <c r="L1197" s="1166"/>
      <c r="M1197" s="1168"/>
    </row>
    <row r="1198" spans="1:13" ht="22.5">
      <c r="A1198" s="1177">
        <v>145</v>
      </c>
      <c r="B1198" s="1180" t="s">
        <v>1</v>
      </c>
      <c r="C1198" s="1108" t="s">
        <v>13</v>
      </c>
      <c r="D1198" s="1110"/>
      <c r="E1198" s="1108" t="s">
        <v>223</v>
      </c>
      <c r="F1198" s="1109"/>
      <c r="G1198" s="1110"/>
      <c r="H1198" s="1106" t="s">
        <v>14</v>
      </c>
      <c r="I1198" s="1108" t="s">
        <v>15</v>
      </c>
      <c r="J1198" s="1109"/>
      <c r="K1198" s="1110"/>
      <c r="L1198" s="1111" t="s">
        <v>16</v>
      </c>
      <c r="M1198"/>
    </row>
    <row r="1199" spans="1:13" ht="45">
      <c r="A1199" s="1190"/>
      <c r="B1199" s="1181"/>
      <c r="C1199" s="651" t="s">
        <v>3</v>
      </c>
      <c r="D1199" s="651" t="s">
        <v>4</v>
      </c>
      <c r="E1199" s="651" t="s">
        <v>5</v>
      </c>
      <c r="F1199" s="1172" t="s">
        <v>6</v>
      </c>
      <c r="G1199" s="1173"/>
      <c r="H1199" s="1107"/>
      <c r="I1199" s="651" t="s">
        <v>17</v>
      </c>
      <c r="J1199" s="651" t="s">
        <v>18</v>
      </c>
      <c r="K1199" s="92" t="s">
        <v>19</v>
      </c>
      <c r="L1199" s="1112"/>
      <c r="M1199"/>
    </row>
    <row r="1200" spans="1:13" ht="46.5">
      <c r="A1200" s="1190"/>
      <c r="B1200" s="305" t="s">
        <v>1496</v>
      </c>
      <c r="C1200" s="276" t="s">
        <v>2054</v>
      </c>
      <c r="D1200" s="114">
        <v>46124</v>
      </c>
      <c r="E1200" s="261" t="s">
        <v>1720</v>
      </c>
      <c r="F1200" s="911" t="s">
        <v>1721</v>
      </c>
      <c r="G1200" s="912"/>
      <c r="H1200" s="396" t="s">
        <v>2055</v>
      </c>
      <c r="I1200" s="277" t="s">
        <v>2059</v>
      </c>
      <c r="J1200" s="277" t="s">
        <v>329</v>
      </c>
      <c r="K1200" s="277" t="s">
        <v>1155</v>
      </c>
      <c r="L1200" s="363" t="s">
        <v>2057</v>
      </c>
      <c r="M1200"/>
    </row>
    <row r="1201" spans="1:610" ht="22.5">
      <c r="A1201" s="1190"/>
      <c r="B1201" s="1113" t="s">
        <v>2108</v>
      </c>
      <c r="C1201" s="1114"/>
      <c r="D1201" s="1114"/>
      <c r="E1201" s="1114"/>
      <c r="F1201" s="1114"/>
      <c r="G1201" s="1114"/>
      <c r="H1201" s="1114"/>
      <c r="I1201" s="1114"/>
      <c r="J1201" s="1114"/>
      <c r="K1201" s="1114"/>
      <c r="L1201" s="1115"/>
      <c r="M1201"/>
    </row>
    <row r="1202" spans="1:610" ht="22.5">
      <c r="A1202" s="1190"/>
      <c r="B1202" s="1185" t="s">
        <v>150</v>
      </c>
      <c r="C1202" s="1117"/>
      <c r="D1202" s="1117"/>
      <c r="E1202" s="1117"/>
      <c r="F1202" s="1117"/>
      <c r="G1202" s="1118"/>
      <c r="H1202" s="1116" t="s">
        <v>151</v>
      </c>
      <c r="I1202" s="1117"/>
      <c r="J1202" s="1117"/>
      <c r="K1202" s="1117"/>
      <c r="L1202" s="1119"/>
      <c r="M1202"/>
    </row>
    <row r="1203" spans="1:610" ht="23.25">
      <c r="A1203" s="1190"/>
      <c r="B1203" s="1192" t="s">
        <v>154</v>
      </c>
      <c r="C1203" s="1174"/>
      <c r="D1203" s="1174"/>
      <c r="E1203" s="1174"/>
      <c r="F1203" s="1174"/>
      <c r="G1203" s="1175"/>
      <c r="H1203" s="1094" t="s">
        <v>2056</v>
      </c>
      <c r="I1203" s="1095"/>
      <c r="J1203" s="1095"/>
      <c r="K1203" s="1095"/>
      <c r="L1203" s="1105"/>
      <c r="M1203"/>
    </row>
    <row r="1204" spans="1:610" ht="23.25">
      <c r="A1204" s="1190"/>
      <c r="B1204" s="1188" t="s">
        <v>294</v>
      </c>
      <c r="C1204" s="1154"/>
      <c r="D1204" s="1154"/>
      <c r="E1204" s="1154"/>
      <c r="F1204" s="1154"/>
      <c r="G1204" s="1155"/>
      <c r="H1204" s="1097" t="s">
        <v>295</v>
      </c>
      <c r="I1204" s="1098"/>
      <c r="J1204" s="1098"/>
      <c r="K1204" s="1098"/>
      <c r="L1204" s="1099"/>
      <c r="M1204"/>
    </row>
    <row r="1205" spans="1:610" ht="23.25" thickBot="1">
      <c r="A1205" s="1191"/>
      <c r="B1205" s="1193" t="s">
        <v>2155</v>
      </c>
      <c r="C1205" s="1165"/>
      <c r="D1205" s="1165"/>
      <c r="E1205" s="1165"/>
      <c r="F1205" s="1165"/>
      <c r="G1205" s="1165"/>
      <c r="H1205" s="1165"/>
      <c r="I1205" s="1165"/>
      <c r="J1205" s="1165"/>
      <c r="K1205" s="1165"/>
      <c r="L1205" s="1166"/>
      <c r="M1205"/>
    </row>
    <row r="1206" spans="1:610" s="90" customFormat="1" ht="33" customHeight="1" outlineLevel="1">
      <c r="A1206" s="1177">
        <v>146</v>
      </c>
      <c r="B1206" s="1180" t="s">
        <v>1</v>
      </c>
      <c r="C1206" s="1108" t="s">
        <v>13</v>
      </c>
      <c r="D1206" s="1110"/>
      <c r="E1206" s="1108" t="s">
        <v>223</v>
      </c>
      <c r="F1206" s="1109"/>
      <c r="G1206" s="1110"/>
      <c r="H1206" s="1106" t="s">
        <v>14</v>
      </c>
      <c r="I1206" s="1108" t="s">
        <v>15</v>
      </c>
      <c r="J1206" s="1109"/>
      <c r="K1206" s="1110"/>
      <c r="L1206" s="1111" t="s">
        <v>16</v>
      </c>
      <c r="M1206" s="1168" t="s">
        <v>222</v>
      </c>
    </row>
    <row r="1207" spans="1:610" s="90" customFormat="1" ht="66" customHeight="1" outlineLevel="1">
      <c r="A1207" s="1190"/>
      <c r="B1207" s="1181"/>
      <c r="C1207" s="651" t="s">
        <v>3</v>
      </c>
      <c r="D1207" s="651" t="s">
        <v>4</v>
      </c>
      <c r="E1207" s="651" t="s">
        <v>5</v>
      </c>
      <c r="F1207" s="1172" t="s">
        <v>6</v>
      </c>
      <c r="G1207" s="1173"/>
      <c r="H1207" s="1107"/>
      <c r="I1207" s="651" t="s">
        <v>17</v>
      </c>
      <c r="J1207" s="651" t="s">
        <v>18</v>
      </c>
      <c r="K1207" s="92" t="s">
        <v>19</v>
      </c>
      <c r="L1207" s="1112"/>
      <c r="M1207" s="1168"/>
    </row>
    <row r="1208" spans="1:610" s="90" customFormat="1" ht="100.5" customHeight="1" outlineLevel="1">
      <c r="A1208" s="1190"/>
      <c r="B1208" s="305" t="s">
        <v>1263</v>
      </c>
      <c r="C1208" s="276" t="s">
        <v>2064</v>
      </c>
      <c r="D1208" s="114">
        <v>46127</v>
      </c>
      <c r="E1208" s="277" t="s">
        <v>224</v>
      </c>
      <c r="F1208" s="1182" t="s">
        <v>298</v>
      </c>
      <c r="G1208" s="1183"/>
      <c r="H1208" s="396" t="s">
        <v>2066</v>
      </c>
      <c r="I1208" s="277" t="s">
        <v>2068</v>
      </c>
      <c r="J1208" s="277" t="s">
        <v>329</v>
      </c>
      <c r="K1208" s="277" t="s">
        <v>329</v>
      </c>
      <c r="L1208" s="382" t="s">
        <v>2067</v>
      </c>
      <c r="M1208" s="1168"/>
    </row>
    <row r="1209" spans="1:610" s="90" customFormat="1" ht="52.5" customHeight="1" outlineLevel="1">
      <c r="A1209" s="1190"/>
      <c r="B1209" s="1113" t="s">
        <v>2109</v>
      </c>
      <c r="C1209" s="1114"/>
      <c r="D1209" s="1114"/>
      <c r="E1209" s="1114"/>
      <c r="F1209" s="1114"/>
      <c r="G1209" s="1114"/>
      <c r="H1209" s="1114"/>
      <c r="I1209" s="1114"/>
      <c r="J1209" s="1114"/>
      <c r="K1209" s="1114"/>
      <c r="L1209" s="1115"/>
      <c r="M1209" s="1168"/>
    </row>
    <row r="1210" spans="1:610" s="90" customFormat="1" ht="29.25" customHeight="1" outlineLevel="1">
      <c r="A1210" s="1190"/>
      <c r="B1210" s="1185" t="s">
        <v>150</v>
      </c>
      <c r="C1210" s="1117"/>
      <c r="D1210" s="1117"/>
      <c r="E1210" s="1117"/>
      <c r="F1210" s="1117"/>
      <c r="G1210" s="1118"/>
      <c r="H1210" s="1116" t="s">
        <v>151</v>
      </c>
      <c r="I1210" s="1117"/>
      <c r="J1210" s="1117"/>
      <c r="K1210" s="1117"/>
      <c r="L1210" s="1119"/>
      <c r="M1210" s="1168"/>
    </row>
    <row r="1211" spans="1:610" s="90" customFormat="1" ht="27.75" customHeight="1" outlineLevel="1">
      <c r="A1211" s="1190"/>
      <c r="B1211" s="1192" t="s">
        <v>154</v>
      </c>
      <c r="C1211" s="1174"/>
      <c r="D1211" s="1174"/>
      <c r="E1211" s="1174"/>
      <c r="F1211" s="1174"/>
      <c r="G1211" s="1175"/>
      <c r="H1211" s="1094" t="s">
        <v>1981</v>
      </c>
      <c r="I1211" s="1095"/>
      <c r="J1211" s="1095"/>
      <c r="K1211" s="1095"/>
      <c r="L1211" s="1105"/>
      <c r="M1211" s="1168"/>
    </row>
    <row r="1212" spans="1:610" s="90" customFormat="1" ht="24" customHeight="1" outlineLevel="1">
      <c r="A1212" s="1190"/>
      <c r="B1212" s="1202" t="s">
        <v>470</v>
      </c>
      <c r="C1212" s="1095"/>
      <c r="D1212" s="1095"/>
      <c r="E1212" s="1095"/>
      <c r="F1212" s="1095"/>
      <c r="G1212" s="1096"/>
      <c r="H1212" s="1094" t="s">
        <v>299</v>
      </c>
      <c r="I1212" s="1095"/>
      <c r="J1212" s="1095"/>
      <c r="K1212" s="1095"/>
      <c r="L1212" s="1105"/>
      <c r="M1212" s="1168"/>
    </row>
    <row r="1213" spans="1:610" s="90" customFormat="1" ht="24" customHeight="1" outlineLevel="1">
      <c r="A1213" s="1190"/>
      <c r="B1213" s="1188" t="s">
        <v>294</v>
      </c>
      <c r="C1213" s="1154"/>
      <c r="D1213" s="1154"/>
      <c r="E1213" s="1154"/>
      <c r="F1213" s="1154"/>
      <c r="G1213" s="1155"/>
      <c r="H1213" s="1097" t="s">
        <v>295</v>
      </c>
      <c r="I1213" s="1098"/>
      <c r="J1213" s="1098"/>
      <c r="K1213" s="1098"/>
      <c r="L1213" s="1099"/>
      <c r="M1213" s="1168"/>
    </row>
    <row r="1214" spans="1:610" s="90" customFormat="1" ht="33" customHeight="1" outlineLevel="1" thickBot="1">
      <c r="A1214" s="1191"/>
      <c r="B1214" s="1189" t="s">
        <v>2402</v>
      </c>
      <c r="C1214" s="1165"/>
      <c r="D1214" s="1165"/>
      <c r="E1214" s="1165"/>
      <c r="F1214" s="1165"/>
      <c r="G1214" s="1165"/>
      <c r="H1214" s="1165"/>
      <c r="I1214" s="1165"/>
      <c r="J1214" s="1165"/>
      <c r="K1214" s="1165"/>
      <c r="L1214" s="1166"/>
      <c r="M1214" s="1168"/>
    </row>
    <row r="1215" spans="1:610" s="645" customFormat="1" ht="23.25">
      <c r="A1215" s="1177">
        <v>147</v>
      </c>
      <c r="B1215" s="1180" t="s">
        <v>1</v>
      </c>
      <c r="C1215" s="1108" t="s">
        <v>13</v>
      </c>
      <c r="D1215" s="1110"/>
      <c r="E1215" s="1108" t="s">
        <v>223</v>
      </c>
      <c r="F1215" s="1109"/>
      <c r="G1215" s="1110"/>
      <c r="H1215" s="1106" t="s">
        <v>14</v>
      </c>
      <c r="I1215" s="1108" t="s">
        <v>15</v>
      </c>
      <c r="J1215" s="1109"/>
      <c r="K1215" s="1110"/>
      <c r="L1215" s="1111" t="s">
        <v>16</v>
      </c>
      <c r="M1215" s="1168" t="s">
        <v>222</v>
      </c>
      <c r="N1215" s="90"/>
      <c r="O1215" s="90"/>
      <c r="P1215" s="90"/>
      <c r="Q1215" s="90"/>
      <c r="R1215" s="90"/>
      <c r="S1215" s="90"/>
      <c r="T1215" s="90"/>
      <c r="U1215" s="90"/>
      <c r="V1215" s="90"/>
      <c r="W1215" s="90"/>
      <c r="X1215" s="90"/>
      <c r="Y1215" s="90"/>
      <c r="Z1215" s="90"/>
      <c r="AA1215" s="90"/>
      <c r="AB1215" s="90"/>
      <c r="AC1215" s="90"/>
      <c r="AD1215" s="90"/>
      <c r="AE1215" s="90"/>
      <c r="AF1215" s="90"/>
      <c r="AG1215" s="90"/>
      <c r="AH1215" s="90"/>
      <c r="AI1215" s="90"/>
      <c r="AJ1215" s="90"/>
      <c r="AK1215" s="90"/>
      <c r="AL1215" s="90"/>
      <c r="AM1215" s="90"/>
      <c r="AN1215" s="90"/>
      <c r="AO1215" s="90"/>
      <c r="AP1215" s="90"/>
      <c r="AQ1215" s="90"/>
      <c r="AR1215" s="90"/>
      <c r="AS1215" s="90"/>
      <c r="AT1215" s="90"/>
      <c r="AU1215" s="90"/>
      <c r="AV1215" s="90"/>
      <c r="AW1215" s="90"/>
      <c r="AX1215" s="90"/>
      <c r="AY1215" s="90"/>
      <c r="AZ1215" s="90"/>
      <c r="BA1215" s="90"/>
      <c r="BB1215" s="90"/>
      <c r="BC1215" s="90"/>
      <c r="BD1215" s="90"/>
      <c r="BE1215" s="90"/>
      <c r="BF1215" s="90"/>
      <c r="BG1215" s="90"/>
      <c r="BH1215" s="90"/>
      <c r="BI1215" s="90"/>
      <c r="BJ1215" s="90"/>
      <c r="BK1215" s="90"/>
      <c r="BL1215" s="90"/>
      <c r="BM1215" s="90"/>
      <c r="BN1215" s="90"/>
      <c r="BO1215" s="90"/>
      <c r="BP1215" s="90"/>
      <c r="BQ1215" s="90"/>
      <c r="BR1215" s="90"/>
      <c r="BS1215" s="90"/>
      <c r="BT1215" s="90"/>
      <c r="BU1215" s="90"/>
      <c r="BV1215" s="90"/>
      <c r="BW1215" s="90"/>
      <c r="BX1215" s="90"/>
      <c r="BY1215" s="90"/>
      <c r="BZ1215" s="90"/>
      <c r="CA1215" s="90"/>
      <c r="CB1215" s="90"/>
      <c r="CC1215" s="90"/>
      <c r="CD1215" s="90"/>
      <c r="CE1215" s="90"/>
      <c r="CF1215" s="90"/>
      <c r="CG1215" s="90"/>
      <c r="CH1215" s="90"/>
      <c r="CI1215" s="90"/>
      <c r="CJ1215" s="90"/>
      <c r="CK1215" s="90"/>
      <c r="CL1215" s="90"/>
      <c r="CM1215" s="90"/>
      <c r="CN1215" s="90"/>
      <c r="CO1215" s="90"/>
      <c r="CP1215" s="90"/>
      <c r="CQ1215" s="90"/>
      <c r="CR1215" s="90"/>
      <c r="CS1215" s="90"/>
      <c r="CT1215" s="90"/>
      <c r="CU1215" s="90"/>
      <c r="CV1215" s="90"/>
      <c r="CW1215" s="90"/>
      <c r="CX1215" s="90"/>
      <c r="CY1215" s="90"/>
      <c r="CZ1215" s="90"/>
      <c r="DA1215" s="90"/>
      <c r="DB1215" s="90"/>
      <c r="DC1215" s="90"/>
      <c r="DD1215" s="90"/>
      <c r="DE1215" s="90"/>
      <c r="DF1215" s="90"/>
      <c r="DG1215" s="90"/>
      <c r="DH1215" s="90"/>
      <c r="DI1215" s="90"/>
      <c r="DJ1215" s="90"/>
      <c r="DK1215" s="90"/>
      <c r="DL1215" s="90"/>
      <c r="DM1215" s="90"/>
      <c r="DN1215" s="90"/>
      <c r="DO1215" s="90"/>
      <c r="DP1215" s="90"/>
      <c r="DQ1215" s="90"/>
      <c r="DR1215" s="90"/>
      <c r="DS1215" s="90"/>
      <c r="DT1215" s="90"/>
      <c r="DU1215" s="90"/>
      <c r="DV1215" s="90"/>
      <c r="DW1215" s="90"/>
      <c r="DX1215" s="90"/>
      <c r="DY1215" s="90"/>
      <c r="DZ1215" s="90"/>
      <c r="EA1215" s="90"/>
      <c r="EB1215" s="90"/>
      <c r="EC1215" s="90"/>
      <c r="ED1215" s="90"/>
      <c r="EE1215" s="90"/>
      <c r="EF1215" s="90"/>
      <c r="EG1215" s="90"/>
      <c r="EH1215" s="90"/>
      <c r="EI1215" s="90"/>
      <c r="EJ1215" s="90"/>
      <c r="EK1215" s="90"/>
      <c r="EL1215" s="90"/>
      <c r="EM1215" s="90"/>
      <c r="EN1215" s="90"/>
      <c r="EO1215" s="90"/>
      <c r="EP1215" s="90"/>
      <c r="EQ1215" s="90"/>
      <c r="ER1215" s="90"/>
      <c r="ES1215" s="90"/>
      <c r="ET1215" s="90"/>
      <c r="EU1215" s="90"/>
      <c r="EV1215" s="90"/>
      <c r="EW1215" s="90"/>
      <c r="EX1215" s="90"/>
      <c r="EY1215" s="90"/>
      <c r="EZ1215" s="90"/>
      <c r="FA1215" s="90"/>
      <c r="FB1215" s="90"/>
      <c r="FC1215" s="90"/>
      <c r="FD1215" s="90"/>
      <c r="FE1215" s="90"/>
      <c r="FF1215" s="90"/>
      <c r="FG1215" s="90"/>
      <c r="FH1215" s="90"/>
      <c r="FI1215" s="90"/>
      <c r="FJ1215" s="90"/>
      <c r="FK1215" s="90"/>
      <c r="FL1215" s="90"/>
      <c r="FM1215" s="90"/>
      <c r="FN1215" s="90"/>
      <c r="FO1215" s="90"/>
      <c r="FP1215" s="90"/>
      <c r="FQ1215" s="90"/>
      <c r="FR1215" s="90"/>
      <c r="FS1215" s="90"/>
      <c r="FT1215" s="90"/>
      <c r="FU1215" s="90"/>
      <c r="FV1215" s="90"/>
      <c r="FW1215" s="90"/>
      <c r="FX1215" s="90"/>
      <c r="FY1215" s="90"/>
      <c r="FZ1215" s="90"/>
      <c r="GA1215" s="90"/>
      <c r="GB1215" s="90"/>
      <c r="GC1215" s="90"/>
      <c r="GD1215" s="90"/>
      <c r="GE1215" s="90"/>
      <c r="GF1215" s="90"/>
      <c r="GG1215" s="90"/>
      <c r="GH1215" s="90"/>
      <c r="GI1215" s="90"/>
      <c r="GJ1215" s="90"/>
      <c r="GK1215" s="90"/>
      <c r="GL1215" s="90"/>
      <c r="GM1215" s="90"/>
      <c r="GN1215" s="90"/>
      <c r="GO1215" s="90"/>
      <c r="GP1215" s="90"/>
      <c r="GQ1215" s="90"/>
      <c r="GR1215" s="90"/>
      <c r="GS1215" s="90"/>
      <c r="GT1215" s="90"/>
      <c r="GU1215" s="90"/>
      <c r="GV1215" s="90"/>
      <c r="GW1215" s="90"/>
      <c r="GX1215" s="90"/>
      <c r="GY1215" s="90"/>
      <c r="GZ1215" s="90"/>
      <c r="HA1215" s="90"/>
      <c r="HB1215" s="90"/>
      <c r="HC1215" s="90"/>
      <c r="HD1215" s="90"/>
      <c r="HE1215" s="90"/>
      <c r="HF1215" s="90"/>
      <c r="HG1215" s="90"/>
      <c r="HH1215" s="90"/>
      <c r="HI1215" s="90"/>
      <c r="HJ1215" s="90"/>
      <c r="HK1215" s="90"/>
      <c r="HL1215" s="90"/>
      <c r="HM1215" s="90"/>
      <c r="HN1215" s="90"/>
      <c r="HO1215" s="90"/>
      <c r="HP1215" s="90"/>
      <c r="HQ1215" s="90"/>
      <c r="HR1215" s="90"/>
      <c r="HS1215" s="90"/>
      <c r="HT1215" s="90"/>
      <c r="HU1215" s="90"/>
      <c r="HV1215" s="90"/>
      <c r="HW1215" s="90"/>
      <c r="HX1215" s="90"/>
      <c r="HY1215" s="90"/>
      <c r="HZ1215" s="90"/>
      <c r="IA1215" s="90"/>
      <c r="IB1215" s="90"/>
      <c r="IC1215" s="90"/>
      <c r="ID1215" s="90"/>
      <c r="IE1215" s="90"/>
      <c r="IF1215" s="90"/>
      <c r="IG1215" s="90"/>
      <c r="IH1215" s="90"/>
      <c r="II1215" s="90"/>
      <c r="IJ1215" s="90"/>
      <c r="IK1215" s="90"/>
      <c r="IL1215" s="90"/>
      <c r="IM1215" s="90"/>
      <c r="IN1215" s="90"/>
      <c r="IO1215" s="90"/>
      <c r="IP1215" s="90"/>
      <c r="IQ1215" s="90"/>
      <c r="IR1215" s="90"/>
      <c r="IS1215" s="90"/>
      <c r="IT1215" s="90"/>
      <c r="IU1215" s="90"/>
      <c r="IV1215" s="90"/>
      <c r="IW1215" s="90"/>
      <c r="IX1215" s="90"/>
      <c r="IY1215" s="90"/>
      <c r="IZ1215" s="90"/>
      <c r="JA1215" s="90"/>
      <c r="JB1215" s="90"/>
      <c r="JC1215" s="90"/>
      <c r="JD1215" s="90"/>
      <c r="JE1215" s="90"/>
      <c r="JF1215" s="90"/>
      <c r="JG1215" s="90"/>
      <c r="JH1215" s="90"/>
      <c r="JI1215" s="90"/>
      <c r="JJ1215" s="90"/>
      <c r="JK1215" s="90"/>
      <c r="JL1215" s="90"/>
      <c r="JM1215" s="90"/>
      <c r="JN1215" s="90"/>
      <c r="JO1215" s="90"/>
      <c r="JP1215" s="90"/>
      <c r="JQ1215" s="90"/>
      <c r="JR1215" s="90"/>
      <c r="JS1215" s="90"/>
      <c r="JT1215" s="90"/>
      <c r="JU1215" s="90"/>
      <c r="JV1215" s="90"/>
      <c r="JW1215" s="90"/>
      <c r="JX1215" s="90"/>
      <c r="JY1215" s="90"/>
      <c r="JZ1215" s="90"/>
      <c r="KA1215" s="90"/>
      <c r="KB1215" s="90"/>
      <c r="KC1215" s="90"/>
      <c r="KD1215" s="90"/>
      <c r="KE1215" s="90"/>
      <c r="KF1215" s="90"/>
      <c r="KG1215" s="90"/>
      <c r="KH1215" s="90"/>
      <c r="KI1215" s="90"/>
      <c r="KJ1215" s="90"/>
      <c r="KK1215" s="90"/>
      <c r="KL1215" s="90"/>
      <c r="KM1215" s="90"/>
      <c r="KN1215" s="90"/>
      <c r="KO1215" s="90"/>
      <c r="KP1215" s="90"/>
      <c r="KQ1215" s="90"/>
      <c r="KR1215" s="90"/>
      <c r="KS1215" s="90"/>
      <c r="KT1215" s="90"/>
      <c r="KU1215" s="90"/>
      <c r="KV1215" s="90"/>
      <c r="KW1215" s="90"/>
      <c r="KX1215" s="90"/>
      <c r="KY1215" s="90"/>
      <c r="KZ1215" s="90"/>
      <c r="LA1215" s="90"/>
      <c r="LB1215" s="90"/>
      <c r="LC1215" s="90"/>
      <c r="LD1215" s="90"/>
      <c r="LE1215" s="90"/>
      <c r="LF1215" s="90"/>
      <c r="LG1215" s="90"/>
      <c r="LH1215" s="90"/>
      <c r="LI1215" s="90"/>
      <c r="LJ1215" s="90"/>
      <c r="LK1215" s="90"/>
      <c r="LL1215" s="90"/>
      <c r="LM1215" s="90"/>
      <c r="LN1215" s="90"/>
      <c r="LO1215" s="90"/>
      <c r="LP1215" s="90"/>
      <c r="LQ1215" s="90"/>
      <c r="LR1215" s="90"/>
      <c r="LS1215" s="90"/>
      <c r="LT1215" s="90"/>
      <c r="LU1215" s="90"/>
      <c r="LV1215" s="90"/>
      <c r="LW1215" s="90"/>
      <c r="LX1215" s="90"/>
      <c r="LY1215" s="90"/>
      <c r="LZ1215" s="90"/>
      <c r="MA1215" s="90"/>
      <c r="MB1215" s="90"/>
      <c r="MC1215" s="90"/>
      <c r="MD1215" s="90"/>
      <c r="ME1215" s="90"/>
      <c r="MF1215" s="90"/>
      <c r="MG1215" s="90"/>
      <c r="MH1215" s="90"/>
      <c r="MI1215" s="90"/>
      <c r="MJ1215" s="90"/>
      <c r="MK1215" s="90"/>
      <c r="ML1215" s="90"/>
      <c r="MM1215" s="90"/>
      <c r="MN1215" s="90"/>
      <c r="MO1215" s="90"/>
      <c r="MP1215" s="90"/>
      <c r="MQ1215" s="90"/>
      <c r="MR1215" s="90"/>
      <c r="MS1215" s="90"/>
      <c r="MT1215" s="90"/>
      <c r="MU1215" s="90"/>
      <c r="MV1215" s="90"/>
      <c r="MW1215" s="90"/>
      <c r="MX1215" s="90"/>
      <c r="MY1215" s="90"/>
      <c r="MZ1215" s="90"/>
      <c r="NA1215" s="90"/>
      <c r="NB1215" s="90"/>
      <c r="NC1215" s="90"/>
      <c r="ND1215" s="90"/>
      <c r="NE1215" s="90"/>
      <c r="NF1215" s="90"/>
      <c r="NG1215" s="90"/>
      <c r="NH1215" s="90"/>
      <c r="NI1215" s="90"/>
      <c r="NJ1215" s="90"/>
      <c r="NK1215" s="90"/>
      <c r="NL1215" s="90"/>
      <c r="NM1215" s="90"/>
      <c r="NN1215" s="90"/>
      <c r="NO1215" s="90"/>
      <c r="NP1215" s="90"/>
      <c r="NQ1215" s="90"/>
      <c r="NR1215" s="90"/>
      <c r="NS1215" s="90"/>
      <c r="NT1215" s="90"/>
      <c r="NU1215" s="90"/>
      <c r="NV1215" s="90"/>
      <c r="NW1215" s="90"/>
      <c r="NX1215" s="90"/>
      <c r="NY1215" s="90"/>
      <c r="NZ1215" s="90"/>
      <c r="OA1215" s="90"/>
      <c r="OB1215" s="90"/>
      <c r="OC1215" s="90"/>
      <c r="OD1215" s="90"/>
      <c r="OE1215" s="90"/>
      <c r="OF1215" s="90"/>
      <c r="OG1215" s="90"/>
      <c r="OH1215" s="90"/>
      <c r="OI1215" s="90"/>
      <c r="OJ1215" s="90"/>
      <c r="OK1215" s="90"/>
      <c r="OL1215" s="90"/>
      <c r="OM1215" s="90"/>
      <c r="ON1215" s="90"/>
      <c r="OO1215" s="90"/>
      <c r="OP1215" s="90"/>
      <c r="OQ1215" s="90"/>
      <c r="OR1215" s="90"/>
      <c r="OS1215" s="90"/>
      <c r="OT1215" s="90"/>
      <c r="OU1215" s="90"/>
      <c r="OV1215" s="90"/>
      <c r="OW1215" s="90"/>
      <c r="OX1215" s="90"/>
      <c r="OY1215" s="90"/>
      <c r="OZ1215" s="90"/>
      <c r="PA1215" s="90"/>
      <c r="PB1215" s="90"/>
      <c r="PC1215" s="90"/>
      <c r="PD1215" s="90"/>
      <c r="PE1215" s="90"/>
      <c r="PF1215" s="90"/>
      <c r="PG1215" s="90"/>
      <c r="PH1215" s="90"/>
      <c r="PI1215" s="90"/>
      <c r="PJ1215" s="90"/>
      <c r="PK1215" s="90"/>
      <c r="PL1215" s="90"/>
      <c r="PM1215" s="90"/>
      <c r="PN1215" s="90"/>
      <c r="PO1215" s="90"/>
      <c r="PP1215" s="90"/>
      <c r="PQ1215" s="90"/>
      <c r="PR1215" s="90"/>
      <c r="PS1215" s="90"/>
      <c r="PT1215" s="90"/>
      <c r="PU1215" s="90"/>
      <c r="PV1215" s="90"/>
      <c r="PW1215" s="90"/>
      <c r="PX1215" s="90"/>
      <c r="PY1215" s="90"/>
      <c r="PZ1215" s="90"/>
      <c r="QA1215" s="90"/>
      <c r="QB1215" s="90"/>
      <c r="QC1215" s="90"/>
      <c r="QD1215" s="90"/>
      <c r="QE1215" s="90"/>
      <c r="QF1215" s="90"/>
      <c r="QG1215" s="90"/>
      <c r="QH1215" s="90"/>
      <c r="QI1215" s="90"/>
      <c r="QJ1215" s="90"/>
      <c r="QK1215" s="90"/>
      <c r="QL1215" s="90"/>
      <c r="QM1215" s="90"/>
      <c r="QN1215" s="90"/>
      <c r="QO1215" s="90"/>
      <c r="QP1215" s="90"/>
      <c r="QQ1215" s="90"/>
      <c r="QR1215" s="90"/>
      <c r="QS1215" s="90"/>
      <c r="QT1215" s="90"/>
      <c r="QU1215" s="90"/>
      <c r="QV1215" s="90"/>
      <c r="QW1215" s="90"/>
      <c r="QX1215" s="90"/>
      <c r="QY1215" s="90"/>
      <c r="QZ1215" s="90"/>
      <c r="RA1215" s="90"/>
      <c r="RB1215" s="90"/>
      <c r="RC1215" s="90"/>
      <c r="RD1215" s="90"/>
      <c r="RE1215" s="90"/>
      <c r="RF1215" s="90"/>
      <c r="RG1215" s="90"/>
      <c r="RH1215" s="90"/>
      <c r="RI1215" s="90"/>
      <c r="RJ1215" s="90"/>
      <c r="RK1215" s="90"/>
      <c r="RL1215" s="90"/>
      <c r="RM1215" s="90"/>
      <c r="RN1215" s="90"/>
      <c r="RO1215" s="90"/>
      <c r="RP1215" s="90"/>
      <c r="RQ1215" s="90"/>
      <c r="RR1215" s="90"/>
      <c r="RS1215" s="90"/>
      <c r="RT1215" s="90"/>
      <c r="RU1215" s="90"/>
      <c r="RV1215" s="90"/>
      <c r="RW1215" s="90"/>
      <c r="RX1215" s="90"/>
      <c r="RY1215" s="90"/>
      <c r="RZ1215" s="90"/>
      <c r="SA1215" s="90"/>
      <c r="SB1215" s="90"/>
      <c r="SC1215" s="90"/>
      <c r="SD1215" s="90"/>
      <c r="SE1215" s="90"/>
      <c r="SF1215" s="90"/>
      <c r="SG1215" s="90"/>
      <c r="SH1215" s="90"/>
      <c r="SI1215" s="90"/>
      <c r="SJ1215" s="90"/>
      <c r="SK1215" s="90"/>
      <c r="SL1215" s="90"/>
      <c r="SM1215" s="90"/>
      <c r="SN1215" s="90"/>
      <c r="SO1215" s="90"/>
      <c r="SP1215" s="90"/>
      <c r="SQ1215" s="90"/>
      <c r="SR1215" s="90"/>
      <c r="SS1215" s="90"/>
      <c r="ST1215" s="90"/>
      <c r="SU1215" s="90"/>
      <c r="SV1215" s="90"/>
      <c r="SW1215" s="90"/>
      <c r="SX1215" s="90"/>
      <c r="SY1215" s="90"/>
      <c r="SZ1215" s="90"/>
      <c r="TA1215" s="90"/>
      <c r="TB1215" s="90"/>
      <c r="TC1215" s="90"/>
      <c r="TD1215" s="90"/>
      <c r="TE1215" s="90"/>
      <c r="TF1215" s="90"/>
      <c r="TG1215" s="90"/>
      <c r="TH1215" s="90"/>
      <c r="TI1215" s="90"/>
      <c r="TJ1215" s="90"/>
      <c r="TK1215" s="90"/>
      <c r="TL1215" s="90"/>
      <c r="TM1215" s="90"/>
      <c r="TN1215" s="90"/>
      <c r="TO1215" s="90"/>
      <c r="TP1215" s="90"/>
      <c r="TQ1215" s="90"/>
      <c r="TR1215" s="90"/>
      <c r="TS1215" s="90"/>
      <c r="TT1215" s="90"/>
      <c r="TU1215" s="90"/>
      <c r="TV1215" s="90"/>
      <c r="TW1215" s="90"/>
      <c r="TX1215" s="90"/>
      <c r="TY1215" s="90"/>
      <c r="TZ1215" s="90"/>
      <c r="UA1215" s="90"/>
      <c r="UB1215" s="90"/>
      <c r="UC1215" s="90"/>
      <c r="UD1215" s="90"/>
      <c r="UE1215" s="90"/>
      <c r="UF1215" s="90"/>
      <c r="UG1215" s="90"/>
      <c r="UH1215" s="90"/>
      <c r="UI1215" s="90"/>
      <c r="UJ1215" s="90"/>
      <c r="UK1215" s="90"/>
      <c r="UL1215" s="90"/>
      <c r="UM1215" s="90"/>
      <c r="UN1215" s="90"/>
      <c r="UO1215" s="90"/>
      <c r="UP1215" s="90"/>
      <c r="UQ1215" s="90"/>
      <c r="UR1215" s="90"/>
      <c r="US1215" s="90"/>
      <c r="UT1215" s="90"/>
      <c r="UU1215" s="90"/>
      <c r="UV1215" s="90"/>
      <c r="UW1215" s="90"/>
      <c r="UX1215" s="90"/>
      <c r="UY1215" s="90"/>
      <c r="UZ1215" s="90"/>
      <c r="VA1215" s="90"/>
      <c r="VB1215" s="90"/>
      <c r="VC1215" s="90"/>
      <c r="VD1215" s="90"/>
      <c r="VE1215" s="90"/>
      <c r="VF1215" s="90"/>
      <c r="VG1215" s="90"/>
      <c r="VH1215" s="90"/>
      <c r="VI1215" s="90"/>
      <c r="VJ1215" s="90"/>
      <c r="VK1215" s="90"/>
      <c r="VL1215" s="90"/>
      <c r="VM1215" s="90"/>
      <c r="VN1215" s="90"/>
      <c r="VO1215" s="90"/>
      <c r="VP1215" s="90"/>
      <c r="VQ1215" s="90"/>
      <c r="VR1215" s="90"/>
      <c r="VS1215" s="90"/>
      <c r="VT1215" s="90"/>
      <c r="VU1215" s="90"/>
      <c r="VV1215" s="90"/>
      <c r="VW1215" s="90"/>
      <c r="VX1215" s="90"/>
      <c r="VY1215" s="90"/>
      <c r="VZ1215" s="90"/>
      <c r="WA1215" s="90"/>
      <c r="WB1215" s="90"/>
      <c r="WC1215" s="90"/>
      <c r="WD1215" s="90"/>
      <c r="WE1215" s="90"/>
      <c r="WF1215" s="90"/>
      <c r="WG1215" s="90"/>
      <c r="WH1215" s="90"/>
      <c r="WI1215" s="90"/>
      <c r="WJ1215" s="90"/>
      <c r="WK1215" s="90"/>
      <c r="WL1215" s="90"/>
    </row>
    <row r="1216" spans="1:610" s="645" customFormat="1" ht="45">
      <c r="A1216" s="1190"/>
      <c r="B1216" s="1181"/>
      <c r="C1216" s="651" t="s">
        <v>3</v>
      </c>
      <c r="D1216" s="651" t="s">
        <v>4</v>
      </c>
      <c r="E1216" s="651" t="s">
        <v>5</v>
      </c>
      <c r="F1216" s="1172" t="s">
        <v>6</v>
      </c>
      <c r="G1216" s="1173"/>
      <c r="H1216" s="1107"/>
      <c r="I1216" s="651" t="s">
        <v>17</v>
      </c>
      <c r="J1216" s="651" t="s">
        <v>18</v>
      </c>
      <c r="K1216" s="92" t="s">
        <v>19</v>
      </c>
      <c r="L1216" s="1112"/>
      <c r="M1216" s="1168"/>
      <c r="N1216" s="90"/>
      <c r="O1216" s="90"/>
      <c r="P1216" s="90"/>
      <c r="Q1216" s="90"/>
      <c r="R1216" s="90"/>
      <c r="S1216" s="90"/>
      <c r="T1216" s="90"/>
      <c r="U1216" s="90"/>
      <c r="V1216" s="90"/>
      <c r="W1216" s="90"/>
      <c r="X1216" s="90"/>
      <c r="Y1216" s="90"/>
      <c r="Z1216" s="90"/>
      <c r="AA1216" s="90"/>
      <c r="AB1216" s="90"/>
      <c r="AC1216" s="90"/>
      <c r="AD1216" s="90"/>
      <c r="AE1216" s="90"/>
      <c r="AF1216" s="90"/>
      <c r="AG1216" s="90"/>
      <c r="AH1216" s="90"/>
      <c r="AI1216" s="90"/>
      <c r="AJ1216" s="90"/>
      <c r="AK1216" s="90"/>
      <c r="AL1216" s="90"/>
      <c r="AM1216" s="90"/>
      <c r="AN1216" s="90"/>
      <c r="AO1216" s="90"/>
      <c r="AP1216" s="90"/>
      <c r="AQ1216" s="90"/>
      <c r="AR1216" s="90"/>
      <c r="AS1216" s="90"/>
      <c r="AT1216" s="90"/>
      <c r="AU1216" s="90"/>
      <c r="AV1216" s="90"/>
      <c r="AW1216" s="90"/>
      <c r="AX1216" s="90"/>
      <c r="AY1216" s="90"/>
      <c r="AZ1216" s="90"/>
      <c r="BA1216" s="90"/>
      <c r="BB1216" s="90"/>
      <c r="BC1216" s="90"/>
      <c r="BD1216" s="90"/>
      <c r="BE1216" s="90"/>
      <c r="BF1216" s="90"/>
      <c r="BG1216" s="90"/>
      <c r="BH1216" s="90"/>
      <c r="BI1216" s="90"/>
      <c r="BJ1216" s="90"/>
      <c r="BK1216" s="90"/>
      <c r="BL1216" s="90"/>
      <c r="BM1216" s="90"/>
      <c r="BN1216" s="90"/>
      <c r="BO1216" s="90"/>
      <c r="BP1216" s="90"/>
      <c r="BQ1216" s="90"/>
      <c r="BR1216" s="90"/>
      <c r="BS1216" s="90"/>
      <c r="BT1216" s="90"/>
      <c r="BU1216" s="90"/>
      <c r="BV1216" s="90"/>
      <c r="BW1216" s="90"/>
      <c r="BX1216" s="90"/>
      <c r="BY1216" s="90"/>
      <c r="BZ1216" s="90"/>
      <c r="CA1216" s="90"/>
      <c r="CB1216" s="90"/>
      <c r="CC1216" s="90"/>
      <c r="CD1216" s="90"/>
      <c r="CE1216" s="90"/>
      <c r="CF1216" s="90"/>
      <c r="CG1216" s="90"/>
      <c r="CH1216" s="90"/>
      <c r="CI1216" s="90"/>
      <c r="CJ1216" s="90"/>
      <c r="CK1216" s="90"/>
      <c r="CL1216" s="90"/>
      <c r="CM1216" s="90"/>
      <c r="CN1216" s="90"/>
      <c r="CO1216" s="90"/>
      <c r="CP1216" s="90"/>
      <c r="CQ1216" s="90"/>
      <c r="CR1216" s="90"/>
      <c r="CS1216" s="90"/>
      <c r="CT1216" s="90"/>
      <c r="CU1216" s="90"/>
      <c r="CV1216" s="90"/>
      <c r="CW1216" s="90"/>
      <c r="CX1216" s="90"/>
      <c r="CY1216" s="90"/>
      <c r="CZ1216" s="90"/>
      <c r="DA1216" s="90"/>
      <c r="DB1216" s="90"/>
      <c r="DC1216" s="90"/>
      <c r="DD1216" s="90"/>
      <c r="DE1216" s="90"/>
      <c r="DF1216" s="90"/>
      <c r="DG1216" s="90"/>
      <c r="DH1216" s="90"/>
      <c r="DI1216" s="90"/>
      <c r="DJ1216" s="90"/>
      <c r="DK1216" s="90"/>
      <c r="DL1216" s="90"/>
      <c r="DM1216" s="90"/>
      <c r="DN1216" s="90"/>
      <c r="DO1216" s="90"/>
      <c r="DP1216" s="90"/>
      <c r="DQ1216" s="90"/>
      <c r="DR1216" s="90"/>
      <c r="DS1216" s="90"/>
      <c r="DT1216" s="90"/>
      <c r="DU1216" s="90"/>
      <c r="DV1216" s="90"/>
      <c r="DW1216" s="90"/>
      <c r="DX1216" s="90"/>
      <c r="DY1216" s="90"/>
      <c r="DZ1216" s="90"/>
      <c r="EA1216" s="90"/>
      <c r="EB1216" s="90"/>
      <c r="EC1216" s="90"/>
      <c r="ED1216" s="90"/>
      <c r="EE1216" s="90"/>
      <c r="EF1216" s="90"/>
      <c r="EG1216" s="90"/>
      <c r="EH1216" s="90"/>
      <c r="EI1216" s="90"/>
      <c r="EJ1216" s="90"/>
      <c r="EK1216" s="90"/>
      <c r="EL1216" s="90"/>
      <c r="EM1216" s="90"/>
      <c r="EN1216" s="90"/>
      <c r="EO1216" s="90"/>
      <c r="EP1216" s="90"/>
      <c r="EQ1216" s="90"/>
      <c r="ER1216" s="90"/>
      <c r="ES1216" s="90"/>
      <c r="ET1216" s="90"/>
      <c r="EU1216" s="90"/>
      <c r="EV1216" s="90"/>
      <c r="EW1216" s="90"/>
      <c r="EX1216" s="90"/>
      <c r="EY1216" s="90"/>
      <c r="EZ1216" s="90"/>
      <c r="FA1216" s="90"/>
      <c r="FB1216" s="90"/>
      <c r="FC1216" s="90"/>
      <c r="FD1216" s="90"/>
      <c r="FE1216" s="90"/>
      <c r="FF1216" s="90"/>
      <c r="FG1216" s="90"/>
      <c r="FH1216" s="90"/>
      <c r="FI1216" s="90"/>
      <c r="FJ1216" s="90"/>
      <c r="FK1216" s="90"/>
      <c r="FL1216" s="90"/>
      <c r="FM1216" s="90"/>
      <c r="FN1216" s="90"/>
      <c r="FO1216" s="90"/>
      <c r="FP1216" s="90"/>
      <c r="FQ1216" s="90"/>
      <c r="FR1216" s="90"/>
      <c r="FS1216" s="90"/>
      <c r="FT1216" s="90"/>
      <c r="FU1216" s="90"/>
      <c r="FV1216" s="90"/>
      <c r="FW1216" s="90"/>
      <c r="FX1216" s="90"/>
      <c r="FY1216" s="90"/>
      <c r="FZ1216" s="90"/>
      <c r="GA1216" s="90"/>
      <c r="GB1216" s="90"/>
      <c r="GC1216" s="90"/>
      <c r="GD1216" s="90"/>
      <c r="GE1216" s="90"/>
      <c r="GF1216" s="90"/>
      <c r="GG1216" s="90"/>
      <c r="GH1216" s="90"/>
      <c r="GI1216" s="90"/>
      <c r="GJ1216" s="90"/>
      <c r="GK1216" s="90"/>
      <c r="GL1216" s="90"/>
      <c r="GM1216" s="90"/>
      <c r="GN1216" s="90"/>
      <c r="GO1216" s="90"/>
      <c r="GP1216" s="90"/>
      <c r="GQ1216" s="90"/>
      <c r="GR1216" s="90"/>
      <c r="GS1216" s="90"/>
      <c r="GT1216" s="90"/>
      <c r="GU1216" s="90"/>
      <c r="GV1216" s="90"/>
      <c r="GW1216" s="90"/>
      <c r="GX1216" s="90"/>
      <c r="GY1216" s="90"/>
      <c r="GZ1216" s="90"/>
      <c r="HA1216" s="90"/>
      <c r="HB1216" s="90"/>
      <c r="HC1216" s="90"/>
      <c r="HD1216" s="90"/>
      <c r="HE1216" s="90"/>
      <c r="HF1216" s="90"/>
      <c r="HG1216" s="90"/>
      <c r="HH1216" s="90"/>
      <c r="HI1216" s="90"/>
      <c r="HJ1216" s="90"/>
      <c r="HK1216" s="90"/>
      <c r="HL1216" s="90"/>
      <c r="HM1216" s="90"/>
      <c r="HN1216" s="90"/>
      <c r="HO1216" s="90"/>
      <c r="HP1216" s="90"/>
      <c r="HQ1216" s="90"/>
      <c r="HR1216" s="90"/>
      <c r="HS1216" s="90"/>
      <c r="HT1216" s="90"/>
      <c r="HU1216" s="90"/>
      <c r="HV1216" s="90"/>
      <c r="HW1216" s="90"/>
      <c r="HX1216" s="90"/>
      <c r="HY1216" s="90"/>
      <c r="HZ1216" s="90"/>
      <c r="IA1216" s="90"/>
      <c r="IB1216" s="90"/>
      <c r="IC1216" s="90"/>
      <c r="ID1216" s="90"/>
      <c r="IE1216" s="90"/>
      <c r="IF1216" s="90"/>
      <c r="IG1216" s="90"/>
      <c r="IH1216" s="90"/>
      <c r="II1216" s="90"/>
      <c r="IJ1216" s="90"/>
      <c r="IK1216" s="90"/>
      <c r="IL1216" s="90"/>
      <c r="IM1216" s="90"/>
      <c r="IN1216" s="90"/>
      <c r="IO1216" s="90"/>
      <c r="IP1216" s="90"/>
      <c r="IQ1216" s="90"/>
      <c r="IR1216" s="90"/>
      <c r="IS1216" s="90"/>
      <c r="IT1216" s="90"/>
      <c r="IU1216" s="90"/>
      <c r="IV1216" s="90"/>
      <c r="IW1216" s="90"/>
      <c r="IX1216" s="90"/>
      <c r="IY1216" s="90"/>
      <c r="IZ1216" s="90"/>
      <c r="JA1216" s="90"/>
      <c r="JB1216" s="90"/>
      <c r="JC1216" s="90"/>
      <c r="JD1216" s="90"/>
      <c r="JE1216" s="90"/>
      <c r="JF1216" s="90"/>
      <c r="JG1216" s="90"/>
      <c r="JH1216" s="90"/>
      <c r="JI1216" s="90"/>
      <c r="JJ1216" s="90"/>
      <c r="JK1216" s="90"/>
      <c r="JL1216" s="90"/>
      <c r="JM1216" s="90"/>
      <c r="JN1216" s="90"/>
      <c r="JO1216" s="90"/>
      <c r="JP1216" s="90"/>
      <c r="JQ1216" s="90"/>
      <c r="JR1216" s="90"/>
      <c r="JS1216" s="90"/>
      <c r="JT1216" s="90"/>
      <c r="JU1216" s="90"/>
      <c r="JV1216" s="90"/>
      <c r="JW1216" s="90"/>
      <c r="JX1216" s="90"/>
      <c r="JY1216" s="90"/>
      <c r="JZ1216" s="90"/>
      <c r="KA1216" s="90"/>
      <c r="KB1216" s="90"/>
      <c r="KC1216" s="90"/>
      <c r="KD1216" s="90"/>
      <c r="KE1216" s="90"/>
      <c r="KF1216" s="90"/>
      <c r="KG1216" s="90"/>
      <c r="KH1216" s="90"/>
      <c r="KI1216" s="90"/>
      <c r="KJ1216" s="90"/>
      <c r="KK1216" s="90"/>
      <c r="KL1216" s="90"/>
      <c r="KM1216" s="90"/>
      <c r="KN1216" s="90"/>
      <c r="KO1216" s="90"/>
      <c r="KP1216" s="90"/>
      <c r="KQ1216" s="90"/>
      <c r="KR1216" s="90"/>
      <c r="KS1216" s="90"/>
      <c r="KT1216" s="90"/>
      <c r="KU1216" s="90"/>
      <c r="KV1216" s="90"/>
      <c r="KW1216" s="90"/>
      <c r="KX1216" s="90"/>
      <c r="KY1216" s="90"/>
      <c r="KZ1216" s="90"/>
      <c r="LA1216" s="90"/>
      <c r="LB1216" s="90"/>
      <c r="LC1216" s="90"/>
      <c r="LD1216" s="90"/>
      <c r="LE1216" s="90"/>
      <c r="LF1216" s="90"/>
      <c r="LG1216" s="90"/>
      <c r="LH1216" s="90"/>
      <c r="LI1216" s="90"/>
      <c r="LJ1216" s="90"/>
      <c r="LK1216" s="90"/>
      <c r="LL1216" s="90"/>
      <c r="LM1216" s="90"/>
      <c r="LN1216" s="90"/>
      <c r="LO1216" s="90"/>
      <c r="LP1216" s="90"/>
      <c r="LQ1216" s="90"/>
      <c r="LR1216" s="90"/>
      <c r="LS1216" s="90"/>
      <c r="LT1216" s="90"/>
      <c r="LU1216" s="90"/>
      <c r="LV1216" s="90"/>
      <c r="LW1216" s="90"/>
      <c r="LX1216" s="90"/>
      <c r="LY1216" s="90"/>
      <c r="LZ1216" s="90"/>
      <c r="MA1216" s="90"/>
      <c r="MB1216" s="90"/>
      <c r="MC1216" s="90"/>
      <c r="MD1216" s="90"/>
      <c r="ME1216" s="90"/>
      <c r="MF1216" s="90"/>
      <c r="MG1216" s="90"/>
      <c r="MH1216" s="90"/>
      <c r="MI1216" s="90"/>
      <c r="MJ1216" s="90"/>
      <c r="MK1216" s="90"/>
      <c r="ML1216" s="90"/>
      <c r="MM1216" s="90"/>
      <c r="MN1216" s="90"/>
      <c r="MO1216" s="90"/>
      <c r="MP1216" s="90"/>
      <c r="MQ1216" s="90"/>
      <c r="MR1216" s="90"/>
      <c r="MS1216" s="90"/>
      <c r="MT1216" s="90"/>
      <c r="MU1216" s="90"/>
      <c r="MV1216" s="90"/>
      <c r="MW1216" s="90"/>
      <c r="MX1216" s="90"/>
      <c r="MY1216" s="90"/>
      <c r="MZ1216" s="90"/>
      <c r="NA1216" s="90"/>
      <c r="NB1216" s="90"/>
      <c r="NC1216" s="90"/>
      <c r="ND1216" s="90"/>
      <c r="NE1216" s="90"/>
      <c r="NF1216" s="90"/>
      <c r="NG1216" s="90"/>
      <c r="NH1216" s="90"/>
      <c r="NI1216" s="90"/>
      <c r="NJ1216" s="90"/>
      <c r="NK1216" s="90"/>
      <c r="NL1216" s="90"/>
      <c r="NM1216" s="90"/>
      <c r="NN1216" s="90"/>
      <c r="NO1216" s="90"/>
      <c r="NP1216" s="90"/>
      <c r="NQ1216" s="90"/>
      <c r="NR1216" s="90"/>
      <c r="NS1216" s="90"/>
      <c r="NT1216" s="90"/>
      <c r="NU1216" s="90"/>
      <c r="NV1216" s="90"/>
      <c r="NW1216" s="90"/>
      <c r="NX1216" s="90"/>
      <c r="NY1216" s="90"/>
      <c r="NZ1216" s="90"/>
      <c r="OA1216" s="90"/>
      <c r="OB1216" s="90"/>
      <c r="OC1216" s="90"/>
      <c r="OD1216" s="90"/>
      <c r="OE1216" s="90"/>
      <c r="OF1216" s="90"/>
      <c r="OG1216" s="90"/>
      <c r="OH1216" s="90"/>
      <c r="OI1216" s="90"/>
      <c r="OJ1216" s="90"/>
      <c r="OK1216" s="90"/>
      <c r="OL1216" s="90"/>
      <c r="OM1216" s="90"/>
      <c r="ON1216" s="90"/>
      <c r="OO1216" s="90"/>
      <c r="OP1216" s="90"/>
      <c r="OQ1216" s="90"/>
      <c r="OR1216" s="90"/>
      <c r="OS1216" s="90"/>
      <c r="OT1216" s="90"/>
      <c r="OU1216" s="90"/>
      <c r="OV1216" s="90"/>
      <c r="OW1216" s="90"/>
      <c r="OX1216" s="90"/>
      <c r="OY1216" s="90"/>
      <c r="OZ1216" s="90"/>
      <c r="PA1216" s="90"/>
      <c r="PB1216" s="90"/>
      <c r="PC1216" s="90"/>
      <c r="PD1216" s="90"/>
      <c r="PE1216" s="90"/>
      <c r="PF1216" s="90"/>
      <c r="PG1216" s="90"/>
      <c r="PH1216" s="90"/>
      <c r="PI1216" s="90"/>
      <c r="PJ1216" s="90"/>
      <c r="PK1216" s="90"/>
      <c r="PL1216" s="90"/>
      <c r="PM1216" s="90"/>
      <c r="PN1216" s="90"/>
      <c r="PO1216" s="90"/>
      <c r="PP1216" s="90"/>
      <c r="PQ1216" s="90"/>
      <c r="PR1216" s="90"/>
      <c r="PS1216" s="90"/>
      <c r="PT1216" s="90"/>
      <c r="PU1216" s="90"/>
      <c r="PV1216" s="90"/>
      <c r="PW1216" s="90"/>
      <c r="PX1216" s="90"/>
      <c r="PY1216" s="90"/>
      <c r="PZ1216" s="90"/>
      <c r="QA1216" s="90"/>
      <c r="QB1216" s="90"/>
      <c r="QC1216" s="90"/>
      <c r="QD1216" s="90"/>
      <c r="QE1216" s="90"/>
      <c r="QF1216" s="90"/>
      <c r="QG1216" s="90"/>
      <c r="QH1216" s="90"/>
      <c r="QI1216" s="90"/>
      <c r="QJ1216" s="90"/>
      <c r="QK1216" s="90"/>
      <c r="QL1216" s="90"/>
      <c r="QM1216" s="90"/>
      <c r="QN1216" s="90"/>
      <c r="QO1216" s="90"/>
      <c r="QP1216" s="90"/>
      <c r="QQ1216" s="90"/>
      <c r="QR1216" s="90"/>
      <c r="QS1216" s="90"/>
      <c r="QT1216" s="90"/>
      <c r="QU1216" s="90"/>
      <c r="QV1216" s="90"/>
      <c r="QW1216" s="90"/>
      <c r="QX1216" s="90"/>
      <c r="QY1216" s="90"/>
      <c r="QZ1216" s="90"/>
      <c r="RA1216" s="90"/>
      <c r="RB1216" s="90"/>
      <c r="RC1216" s="90"/>
      <c r="RD1216" s="90"/>
      <c r="RE1216" s="90"/>
      <c r="RF1216" s="90"/>
      <c r="RG1216" s="90"/>
      <c r="RH1216" s="90"/>
      <c r="RI1216" s="90"/>
      <c r="RJ1216" s="90"/>
      <c r="RK1216" s="90"/>
      <c r="RL1216" s="90"/>
      <c r="RM1216" s="90"/>
      <c r="RN1216" s="90"/>
      <c r="RO1216" s="90"/>
      <c r="RP1216" s="90"/>
      <c r="RQ1216" s="90"/>
      <c r="RR1216" s="90"/>
      <c r="RS1216" s="90"/>
      <c r="RT1216" s="90"/>
      <c r="RU1216" s="90"/>
      <c r="RV1216" s="90"/>
      <c r="RW1216" s="90"/>
      <c r="RX1216" s="90"/>
      <c r="RY1216" s="90"/>
      <c r="RZ1216" s="90"/>
      <c r="SA1216" s="90"/>
      <c r="SB1216" s="90"/>
      <c r="SC1216" s="90"/>
      <c r="SD1216" s="90"/>
      <c r="SE1216" s="90"/>
      <c r="SF1216" s="90"/>
      <c r="SG1216" s="90"/>
      <c r="SH1216" s="90"/>
      <c r="SI1216" s="90"/>
      <c r="SJ1216" s="90"/>
      <c r="SK1216" s="90"/>
      <c r="SL1216" s="90"/>
      <c r="SM1216" s="90"/>
      <c r="SN1216" s="90"/>
      <c r="SO1216" s="90"/>
      <c r="SP1216" s="90"/>
      <c r="SQ1216" s="90"/>
      <c r="SR1216" s="90"/>
      <c r="SS1216" s="90"/>
      <c r="ST1216" s="90"/>
      <c r="SU1216" s="90"/>
      <c r="SV1216" s="90"/>
      <c r="SW1216" s="90"/>
      <c r="SX1216" s="90"/>
      <c r="SY1216" s="90"/>
      <c r="SZ1216" s="90"/>
      <c r="TA1216" s="90"/>
      <c r="TB1216" s="90"/>
      <c r="TC1216" s="90"/>
      <c r="TD1216" s="90"/>
      <c r="TE1216" s="90"/>
      <c r="TF1216" s="90"/>
      <c r="TG1216" s="90"/>
      <c r="TH1216" s="90"/>
      <c r="TI1216" s="90"/>
      <c r="TJ1216" s="90"/>
      <c r="TK1216" s="90"/>
      <c r="TL1216" s="90"/>
      <c r="TM1216" s="90"/>
      <c r="TN1216" s="90"/>
      <c r="TO1216" s="90"/>
      <c r="TP1216" s="90"/>
      <c r="TQ1216" s="90"/>
      <c r="TR1216" s="90"/>
      <c r="TS1216" s="90"/>
      <c r="TT1216" s="90"/>
      <c r="TU1216" s="90"/>
      <c r="TV1216" s="90"/>
      <c r="TW1216" s="90"/>
      <c r="TX1216" s="90"/>
      <c r="TY1216" s="90"/>
      <c r="TZ1216" s="90"/>
      <c r="UA1216" s="90"/>
      <c r="UB1216" s="90"/>
      <c r="UC1216" s="90"/>
      <c r="UD1216" s="90"/>
      <c r="UE1216" s="90"/>
      <c r="UF1216" s="90"/>
      <c r="UG1216" s="90"/>
      <c r="UH1216" s="90"/>
      <c r="UI1216" s="90"/>
      <c r="UJ1216" s="90"/>
      <c r="UK1216" s="90"/>
      <c r="UL1216" s="90"/>
      <c r="UM1216" s="90"/>
      <c r="UN1216" s="90"/>
      <c r="UO1216" s="90"/>
      <c r="UP1216" s="90"/>
      <c r="UQ1216" s="90"/>
      <c r="UR1216" s="90"/>
      <c r="US1216" s="90"/>
      <c r="UT1216" s="90"/>
      <c r="UU1216" s="90"/>
      <c r="UV1216" s="90"/>
      <c r="UW1216" s="90"/>
      <c r="UX1216" s="90"/>
      <c r="UY1216" s="90"/>
      <c r="UZ1216" s="90"/>
      <c r="VA1216" s="90"/>
      <c r="VB1216" s="90"/>
      <c r="VC1216" s="90"/>
      <c r="VD1216" s="90"/>
      <c r="VE1216" s="90"/>
      <c r="VF1216" s="90"/>
      <c r="VG1216" s="90"/>
      <c r="VH1216" s="90"/>
      <c r="VI1216" s="90"/>
      <c r="VJ1216" s="90"/>
      <c r="VK1216" s="90"/>
      <c r="VL1216" s="90"/>
      <c r="VM1216" s="90"/>
      <c r="VN1216" s="90"/>
      <c r="VO1216" s="90"/>
      <c r="VP1216" s="90"/>
      <c r="VQ1216" s="90"/>
      <c r="VR1216" s="90"/>
      <c r="VS1216" s="90"/>
      <c r="VT1216" s="90"/>
      <c r="VU1216" s="90"/>
      <c r="VV1216" s="90"/>
      <c r="VW1216" s="90"/>
      <c r="VX1216" s="90"/>
      <c r="VY1216" s="90"/>
      <c r="VZ1216" s="90"/>
      <c r="WA1216" s="90"/>
      <c r="WB1216" s="90"/>
      <c r="WC1216" s="90"/>
      <c r="WD1216" s="90"/>
      <c r="WE1216" s="90"/>
      <c r="WF1216" s="90"/>
      <c r="WG1216" s="90"/>
      <c r="WH1216" s="90"/>
      <c r="WI1216" s="90"/>
      <c r="WJ1216" s="90"/>
      <c r="WK1216" s="90"/>
      <c r="WL1216" s="90"/>
    </row>
    <row r="1217" spans="1:610" s="645" customFormat="1" ht="91.5" customHeight="1">
      <c r="A1217" s="1190"/>
      <c r="B1217" s="305" t="s">
        <v>1263</v>
      </c>
      <c r="C1217" s="276" t="s">
        <v>2065</v>
      </c>
      <c r="D1217" s="114">
        <v>46127</v>
      </c>
      <c r="E1217" s="261" t="s">
        <v>779</v>
      </c>
      <c r="F1217" s="911" t="s">
        <v>245</v>
      </c>
      <c r="G1217" s="912"/>
      <c r="H1217" s="396" t="s">
        <v>2071</v>
      </c>
      <c r="I1217" s="277" t="s">
        <v>2069</v>
      </c>
      <c r="J1217" s="277" t="s">
        <v>1750</v>
      </c>
      <c r="K1217" s="277" t="s">
        <v>2070</v>
      </c>
      <c r="L1217" s="382" t="s">
        <v>2067</v>
      </c>
      <c r="M1217" s="1168"/>
      <c r="N1217" s="90"/>
      <c r="O1217" s="90"/>
      <c r="P1217" s="90"/>
      <c r="Q1217" s="90"/>
      <c r="R1217" s="90"/>
      <c r="S1217" s="90"/>
      <c r="T1217" s="90"/>
      <c r="U1217" s="90"/>
      <c r="V1217" s="90"/>
      <c r="W1217" s="90"/>
      <c r="X1217" s="90"/>
      <c r="Y1217" s="90"/>
      <c r="Z1217" s="90"/>
      <c r="AA1217" s="90"/>
      <c r="AB1217" s="90"/>
      <c r="AC1217" s="90"/>
      <c r="AD1217" s="90"/>
      <c r="AE1217" s="90"/>
      <c r="AF1217" s="90"/>
      <c r="AG1217" s="90"/>
      <c r="AH1217" s="90"/>
      <c r="AI1217" s="90"/>
      <c r="AJ1217" s="90"/>
      <c r="AK1217" s="90"/>
      <c r="AL1217" s="90"/>
      <c r="AM1217" s="90"/>
      <c r="AN1217" s="90"/>
      <c r="AO1217" s="90"/>
      <c r="AP1217" s="90"/>
      <c r="AQ1217" s="90"/>
      <c r="AR1217" s="90"/>
      <c r="AS1217" s="90"/>
      <c r="AT1217" s="90"/>
      <c r="AU1217" s="90"/>
      <c r="AV1217" s="90"/>
      <c r="AW1217" s="90"/>
      <c r="AX1217" s="90"/>
      <c r="AY1217" s="90"/>
      <c r="AZ1217" s="90"/>
      <c r="BA1217" s="90"/>
      <c r="BB1217" s="90"/>
      <c r="BC1217" s="90"/>
      <c r="BD1217" s="90"/>
      <c r="BE1217" s="90"/>
      <c r="BF1217" s="90"/>
      <c r="BG1217" s="90"/>
      <c r="BH1217" s="90"/>
      <c r="BI1217" s="90"/>
      <c r="BJ1217" s="90"/>
      <c r="BK1217" s="90"/>
      <c r="BL1217" s="90"/>
      <c r="BM1217" s="90"/>
      <c r="BN1217" s="90"/>
      <c r="BO1217" s="90"/>
      <c r="BP1217" s="90"/>
      <c r="BQ1217" s="90"/>
      <c r="BR1217" s="90"/>
      <c r="BS1217" s="90"/>
      <c r="BT1217" s="90"/>
      <c r="BU1217" s="90"/>
      <c r="BV1217" s="90"/>
      <c r="BW1217" s="90"/>
      <c r="BX1217" s="90"/>
      <c r="BY1217" s="90"/>
      <c r="BZ1217" s="90"/>
      <c r="CA1217" s="90"/>
      <c r="CB1217" s="90"/>
      <c r="CC1217" s="90"/>
      <c r="CD1217" s="90"/>
      <c r="CE1217" s="90"/>
      <c r="CF1217" s="90"/>
      <c r="CG1217" s="90"/>
      <c r="CH1217" s="90"/>
      <c r="CI1217" s="90"/>
      <c r="CJ1217" s="90"/>
      <c r="CK1217" s="90"/>
      <c r="CL1217" s="90"/>
      <c r="CM1217" s="90"/>
      <c r="CN1217" s="90"/>
      <c r="CO1217" s="90"/>
      <c r="CP1217" s="90"/>
      <c r="CQ1217" s="90"/>
      <c r="CR1217" s="90"/>
      <c r="CS1217" s="90"/>
      <c r="CT1217" s="90"/>
      <c r="CU1217" s="90"/>
      <c r="CV1217" s="90"/>
      <c r="CW1217" s="90"/>
      <c r="CX1217" s="90"/>
      <c r="CY1217" s="90"/>
      <c r="CZ1217" s="90"/>
      <c r="DA1217" s="90"/>
      <c r="DB1217" s="90"/>
      <c r="DC1217" s="90"/>
      <c r="DD1217" s="90"/>
      <c r="DE1217" s="90"/>
      <c r="DF1217" s="90"/>
      <c r="DG1217" s="90"/>
      <c r="DH1217" s="90"/>
      <c r="DI1217" s="90"/>
      <c r="DJ1217" s="90"/>
      <c r="DK1217" s="90"/>
      <c r="DL1217" s="90"/>
      <c r="DM1217" s="90"/>
      <c r="DN1217" s="90"/>
      <c r="DO1217" s="90"/>
      <c r="DP1217" s="90"/>
      <c r="DQ1217" s="90"/>
      <c r="DR1217" s="90"/>
      <c r="DS1217" s="90"/>
      <c r="DT1217" s="90"/>
      <c r="DU1217" s="90"/>
      <c r="DV1217" s="90"/>
      <c r="DW1217" s="90"/>
      <c r="DX1217" s="90"/>
      <c r="DY1217" s="90"/>
      <c r="DZ1217" s="90"/>
      <c r="EA1217" s="90"/>
      <c r="EB1217" s="90"/>
      <c r="EC1217" s="90"/>
      <c r="ED1217" s="90"/>
      <c r="EE1217" s="90"/>
      <c r="EF1217" s="90"/>
      <c r="EG1217" s="90"/>
      <c r="EH1217" s="90"/>
      <c r="EI1217" s="90"/>
      <c r="EJ1217" s="90"/>
      <c r="EK1217" s="90"/>
      <c r="EL1217" s="90"/>
      <c r="EM1217" s="90"/>
      <c r="EN1217" s="90"/>
      <c r="EO1217" s="90"/>
      <c r="EP1217" s="90"/>
      <c r="EQ1217" s="90"/>
      <c r="ER1217" s="90"/>
      <c r="ES1217" s="90"/>
      <c r="ET1217" s="90"/>
      <c r="EU1217" s="90"/>
      <c r="EV1217" s="90"/>
      <c r="EW1217" s="90"/>
      <c r="EX1217" s="90"/>
      <c r="EY1217" s="90"/>
      <c r="EZ1217" s="90"/>
      <c r="FA1217" s="90"/>
      <c r="FB1217" s="90"/>
      <c r="FC1217" s="90"/>
      <c r="FD1217" s="90"/>
      <c r="FE1217" s="90"/>
      <c r="FF1217" s="90"/>
      <c r="FG1217" s="90"/>
      <c r="FH1217" s="90"/>
      <c r="FI1217" s="90"/>
      <c r="FJ1217" s="90"/>
      <c r="FK1217" s="90"/>
      <c r="FL1217" s="90"/>
      <c r="FM1217" s="90"/>
      <c r="FN1217" s="90"/>
      <c r="FO1217" s="90"/>
      <c r="FP1217" s="90"/>
      <c r="FQ1217" s="90"/>
      <c r="FR1217" s="90"/>
      <c r="FS1217" s="90"/>
      <c r="FT1217" s="90"/>
      <c r="FU1217" s="90"/>
      <c r="FV1217" s="90"/>
      <c r="FW1217" s="90"/>
      <c r="FX1217" s="90"/>
      <c r="FY1217" s="90"/>
      <c r="FZ1217" s="90"/>
      <c r="GA1217" s="90"/>
      <c r="GB1217" s="90"/>
      <c r="GC1217" s="90"/>
      <c r="GD1217" s="90"/>
      <c r="GE1217" s="90"/>
      <c r="GF1217" s="90"/>
      <c r="GG1217" s="90"/>
      <c r="GH1217" s="90"/>
      <c r="GI1217" s="90"/>
      <c r="GJ1217" s="90"/>
      <c r="GK1217" s="90"/>
      <c r="GL1217" s="90"/>
      <c r="GM1217" s="90"/>
      <c r="GN1217" s="90"/>
      <c r="GO1217" s="90"/>
      <c r="GP1217" s="90"/>
      <c r="GQ1217" s="90"/>
      <c r="GR1217" s="90"/>
      <c r="GS1217" s="90"/>
      <c r="GT1217" s="90"/>
      <c r="GU1217" s="90"/>
      <c r="GV1217" s="90"/>
      <c r="GW1217" s="90"/>
      <c r="GX1217" s="90"/>
      <c r="GY1217" s="90"/>
      <c r="GZ1217" s="90"/>
      <c r="HA1217" s="90"/>
      <c r="HB1217" s="90"/>
      <c r="HC1217" s="90"/>
      <c r="HD1217" s="90"/>
      <c r="HE1217" s="90"/>
      <c r="HF1217" s="90"/>
      <c r="HG1217" s="90"/>
      <c r="HH1217" s="90"/>
      <c r="HI1217" s="90"/>
      <c r="HJ1217" s="90"/>
      <c r="HK1217" s="90"/>
      <c r="HL1217" s="90"/>
      <c r="HM1217" s="90"/>
      <c r="HN1217" s="90"/>
      <c r="HO1217" s="90"/>
      <c r="HP1217" s="90"/>
      <c r="HQ1217" s="90"/>
      <c r="HR1217" s="90"/>
      <c r="HS1217" s="90"/>
      <c r="HT1217" s="90"/>
      <c r="HU1217" s="90"/>
      <c r="HV1217" s="90"/>
      <c r="HW1217" s="90"/>
      <c r="HX1217" s="90"/>
      <c r="HY1217" s="90"/>
      <c r="HZ1217" s="90"/>
      <c r="IA1217" s="90"/>
      <c r="IB1217" s="90"/>
      <c r="IC1217" s="90"/>
      <c r="ID1217" s="90"/>
      <c r="IE1217" s="90"/>
      <c r="IF1217" s="90"/>
      <c r="IG1217" s="90"/>
      <c r="IH1217" s="90"/>
      <c r="II1217" s="90"/>
      <c r="IJ1217" s="90"/>
      <c r="IK1217" s="90"/>
      <c r="IL1217" s="90"/>
      <c r="IM1217" s="90"/>
      <c r="IN1217" s="90"/>
      <c r="IO1217" s="90"/>
      <c r="IP1217" s="90"/>
      <c r="IQ1217" s="90"/>
      <c r="IR1217" s="90"/>
      <c r="IS1217" s="90"/>
      <c r="IT1217" s="90"/>
      <c r="IU1217" s="90"/>
      <c r="IV1217" s="90"/>
      <c r="IW1217" s="90"/>
      <c r="IX1217" s="90"/>
      <c r="IY1217" s="90"/>
      <c r="IZ1217" s="90"/>
      <c r="JA1217" s="90"/>
      <c r="JB1217" s="90"/>
      <c r="JC1217" s="90"/>
      <c r="JD1217" s="90"/>
      <c r="JE1217" s="90"/>
      <c r="JF1217" s="90"/>
      <c r="JG1217" s="90"/>
      <c r="JH1217" s="90"/>
      <c r="JI1217" s="90"/>
      <c r="JJ1217" s="90"/>
      <c r="JK1217" s="90"/>
      <c r="JL1217" s="90"/>
      <c r="JM1217" s="90"/>
      <c r="JN1217" s="90"/>
      <c r="JO1217" s="90"/>
      <c r="JP1217" s="90"/>
      <c r="JQ1217" s="90"/>
      <c r="JR1217" s="90"/>
      <c r="JS1217" s="90"/>
      <c r="JT1217" s="90"/>
      <c r="JU1217" s="90"/>
      <c r="JV1217" s="90"/>
      <c r="JW1217" s="90"/>
      <c r="JX1217" s="90"/>
      <c r="JY1217" s="90"/>
      <c r="JZ1217" s="90"/>
      <c r="KA1217" s="90"/>
      <c r="KB1217" s="90"/>
      <c r="KC1217" s="90"/>
      <c r="KD1217" s="90"/>
      <c r="KE1217" s="90"/>
      <c r="KF1217" s="90"/>
      <c r="KG1217" s="90"/>
      <c r="KH1217" s="90"/>
      <c r="KI1217" s="90"/>
      <c r="KJ1217" s="90"/>
      <c r="KK1217" s="90"/>
      <c r="KL1217" s="90"/>
      <c r="KM1217" s="90"/>
      <c r="KN1217" s="90"/>
      <c r="KO1217" s="90"/>
      <c r="KP1217" s="90"/>
      <c r="KQ1217" s="90"/>
      <c r="KR1217" s="90"/>
      <c r="KS1217" s="90"/>
      <c r="KT1217" s="90"/>
      <c r="KU1217" s="90"/>
      <c r="KV1217" s="90"/>
      <c r="KW1217" s="90"/>
      <c r="KX1217" s="90"/>
      <c r="KY1217" s="90"/>
      <c r="KZ1217" s="90"/>
      <c r="LA1217" s="90"/>
      <c r="LB1217" s="90"/>
      <c r="LC1217" s="90"/>
      <c r="LD1217" s="90"/>
      <c r="LE1217" s="90"/>
      <c r="LF1217" s="90"/>
      <c r="LG1217" s="90"/>
      <c r="LH1217" s="90"/>
      <c r="LI1217" s="90"/>
      <c r="LJ1217" s="90"/>
      <c r="LK1217" s="90"/>
      <c r="LL1217" s="90"/>
      <c r="LM1217" s="90"/>
      <c r="LN1217" s="90"/>
      <c r="LO1217" s="90"/>
      <c r="LP1217" s="90"/>
      <c r="LQ1217" s="90"/>
      <c r="LR1217" s="90"/>
      <c r="LS1217" s="90"/>
      <c r="LT1217" s="90"/>
      <c r="LU1217" s="90"/>
      <c r="LV1217" s="90"/>
      <c r="LW1217" s="90"/>
      <c r="LX1217" s="90"/>
      <c r="LY1217" s="90"/>
      <c r="LZ1217" s="90"/>
      <c r="MA1217" s="90"/>
      <c r="MB1217" s="90"/>
      <c r="MC1217" s="90"/>
      <c r="MD1217" s="90"/>
      <c r="ME1217" s="90"/>
      <c r="MF1217" s="90"/>
      <c r="MG1217" s="90"/>
      <c r="MH1217" s="90"/>
      <c r="MI1217" s="90"/>
      <c r="MJ1217" s="90"/>
      <c r="MK1217" s="90"/>
      <c r="ML1217" s="90"/>
      <c r="MM1217" s="90"/>
      <c r="MN1217" s="90"/>
      <c r="MO1217" s="90"/>
      <c r="MP1217" s="90"/>
      <c r="MQ1217" s="90"/>
      <c r="MR1217" s="90"/>
      <c r="MS1217" s="90"/>
      <c r="MT1217" s="90"/>
      <c r="MU1217" s="90"/>
      <c r="MV1217" s="90"/>
      <c r="MW1217" s="90"/>
      <c r="MX1217" s="90"/>
      <c r="MY1217" s="90"/>
      <c r="MZ1217" s="90"/>
      <c r="NA1217" s="90"/>
      <c r="NB1217" s="90"/>
      <c r="NC1217" s="90"/>
      <c r="ND1217" s="90"/>
      <c r="NE1217" s="90"/>
      <c r="NF1217" s="90"/>
      <c r="NG1217" s="90"/>
      <c r="NH1217" s="90"/>
      <c r="NI1217" s="90"/>
      <c r="NJ1217" s="90"/>
      <c r="NK1217" s="90"/>
      <c r="NL1217" s="90"/>
      <c r="NM1217" s="90"/>
      <c r="NN1217" s="90"/>
      <c r="NO1217" s="90"/>
      <c r="NP1217" s="90"/>
      <c r="NQ1217" s="90"/>
      <c r="NR1217" s="90"/>
      <c r="NS1217" s="90"/>
      <c r="NT1217" s="90"/>
      <c r="NU1217" s="90"/>
      <c r="NV1217" s="90"/>
      <c r="NW1217" s="90"/>
      <c r="NX1217" s="90"/>
      <c r="NY1217" s="90"/>
      <c r="NZ1217" s="90"/>
      <c r="OA1217" s="90"/>
      <c r="OB1217" s="90"/>
      <c r="OC1217" s="90"/>
      <c r="OD1217" s="90"/>
      <c r="OE1217" s="90"/>
      <c r="OF1217" s="90"/>
      <c r="OG1217" s="90"/>
      <c r="OH1217" s="90"/>
      <c r="OI1217" s="90"/>
      <c r="OJ1217" s="90"/>
      <c r="OK1217" s="90"/>
      <c r="OL1217" s="90"/>
      <c r="OM1217" s="90"/>
      <c r="ON1217" s="90"/>
      <c r="OO1217" s="90"/>
      <c r="OP1217" s="90"/>
      <c r="OQ1217" s="90"/>
      <c r="OR1217" s="90"/>
      <c r="OS1217" s="90"/>
      <c r="OT1217" s="90"/>
      <c r="OU1217" s="90"/>
      <c r="OV1217" s="90"/>
      <c r="OW1217" s="90"/>
      <c r="OX1217" s="90"/>
      <c r="OY1217" s="90"/>
      <c r="OZ1217" s="90"/>
      <c r="PA1217" s="90"/>
      <c r="PB1217" s="90"/>
      <c r="PC1217" s="90"/>
      <c r="PD1217" s="90"/>
      <c r="PE1217" s="90"/>
      <c r="PF1217" s="90"/>
      <c r="PG1217" s="90"/>
      <c r="PH1217" s="90"/>
      <c r="PI1217" s="90"/>
      <c r="PJ1217" s="90"/>
      <c r="PK1217" s="90"/>
      <c r="PL1217" s="90"/>
      <c r="PM1217" s="90"/>
      <c r="PN1217" s="90"/>
      <c r="PO1217" s="90"/>
      <c r="PP1217" s="90"/>
      <c r="PQ1217" s="90"/>
      <c r="PR1217" s="90"/>
      <c r="PS1217" s="90"/>
      <c r="PT1217" s="90"/>
      <c r="PU1217" s="90"/>
      <c r="PV1217" s="90"/>
      <c r="PW1217" s="90"/>
      <c r="PX1217" s="90"/>
      <c r="PY1217" s="90"/>
      <c r="PZ1217" s="90"/>
      <c r="QA1217" s="90"/>
      <c r="QB1217" s="90"/>
      <c r="QC1217" s="90"/>
      <c r="QD1217" s="90"/>
      <c r="QE1217" s="90"/>
      <c r="QF1217" s="90"/>
      <c r="QG1217" s="90"/>
      <c r="QH1217" s="90"/>
      <c r="QI1217" s="90"/>
      <c r="QJ1217" s="90"/>
      <c r="QK1217" s="90"/>
      <c r="QL1217" s="90"/>
      <c r="QM1217" s="90"/>
      <c r="QN1217" s="90"/>
      <c r="QO1217" s="90"/>
      <c r="QP1217" s="90"/>
      <c r="QQ1217" s="90"/>
      <c r="QR1217" s="90"/>
      <c r="QS1217" s="90"/>
      <c r="QT1217" s="90"/>
      <c r="QU1217" s="90"/>
      <c r="QV1217" s="90"/>
      <c r="QW1217" s="90"/>
      <c r="QX1217" s="90"/>
      <c r="QY1217" s="90"/>
      <c r="QZ1217" s="90"/>
      <c r="RA1217" s="90"/>
      <c r="RB1217" s="90"/>
      <c r="RC1217" s="90"/>
      <c r="RD1217" s="90"/>
      <c r="RE1217" s="90"/>
      <c r="RF1217" s="90"/>
      <c r="RG1217" s="90"/>
      <c r="RH1217" s="90"/>
      <c r="RI1217" s="90"/>
      <c r="RJ1217" s="90"/>
      <c r="RK1217" s="90"/>
      <c r="RL1217" s="90"/>
      <c r="RM1217" s="90"/>
      <c r="RN1217" s="90"/>
      <c r="RO1217" s="90"/>
      <c r="RP1217" s="90"/>
      <c r="RQ1217" s="90"/>
      <c r="RR1217" s="90"/>
      <c r="RS1217" s="90"/>
      <c r="RT1217" s="90"/>
      <c r="RU1217" s="90"/>
      <c r="RV1217" s="90"/>
      <c r="RW1217" s="90"/>
      <c r="RX1217" s="90"/>
      <c r="RY1217" s="90"/>
      <c r="RZ1217" s="90"/>
      <c r="SA1217" s="90"/>
      <c r="SB1217" s="90"/>
      <c r="SC1217" s="90"/>
      <c r="SD1217" s="90"/>
      <c r="SE1217" s="90"/>
      <c r="SF1217" s="90"/>
      <c r="SG1217" s="90"/>
      <c r="SH1217" s="90"/>
      <c r="SI1217" s="90"/>
      <c r="SJ1217" s="90"/>
      <c r="SK1217" s="90"/>
      <c r="SL1217" s="90"/>
      <c r="SM1217" s="90"/>
      <c r="SN1217" s="90"/>
      <c r="SO1217" s="90"/>
      <c r="SP1217" s="90"/>
      <c r="SQ1217" s="90"/>
      <c r="SR1217" s="90"/>
      <c r="SS1217" s="90"/>
      <c r="ST1217" s="90"/>
      <c r="SU1217" s="90"/>
      <c r="SV1217" s="90"/>
      <c r="SW1217" s="90"/>
      <c r="SX1217" s="90"/>
      <c r="SY1217" s="90"/>
      <c r="SZ1217" s="90"/>
      <c r="TA1217" s="90"/>
      <c r="TB1217" s="90"/>
      <c r="TC1217" s="90"/>
      <c r="TD1217" s="90"/>
      <c r="TE1217" s="90"/>
      <c r="TF1217" s="90"/>
      <c r="TG1217" s="90"/>
      <c r="TH1217" s="90"/>
      <c r="TI1217" s="90"/>
      <c r="TJ1217" s="90"/>
      <c r="TK1217" s="90"/>
      <c r="TL1217" s="90"/>
      <c r="TM1217" s="90"/>
      <c r="TN1217" s="90"/>
      <c r="TO1217" s="90"/>
      <c r="TP1217" s="90"/>
      <c r="TQ1217" s="90"/>
      <c r="TR1217" s="90"/>
      <c r="TS1217" s="90"/>
      <c r="TT1217" s="90"/>
      <c r="TU1217" s="90"/>
      <c r="TV1217" s="90"/>
      <c r="TW1217" s="90"/>
      <c r="TX1217" s="90"/>
      <c r="TY1217" s="90"/>
      <c r="TZ1217" s="90"/>
      <c r="UA1217" s="90"/>
      <c r="UB1217" s="90"/>
      <c r="UC1217" s="90"/>
      <c r="UD1217" s="90"/>
      <c r="UE1217" s="90"/>
      <c r="UF1217" s="90"/>
      <c r="UG1217" s="90"/>
      <c r="UH1217" s="90"/>
      <c r="UI1217" s="90"/>
      <c r="UJ1217" s="90"/>
      <c r="UK1217" s="90"/>
      <c r="UL1217" s="90"/>
      <c r="UM1217" s="90"/>
      <c r="UN1217" s="90"/>
      <c r="UO1217" s="90"/>
      <c r="UP1217" s="90"/>
      <c r="UQ1217" s="90"/>
      <c r="UR1217" s="90"/>
      <c r="US1217" s="90"/>
      <c r="UT1217" s="90"/>
      <c r="UU1217" s="90"/>
      <c r="UV1217" s="90"/>
      <c r="UW1217" s="90"/>
      <c r="UX1217" s="90"/>
      <c r="UY1217" s="90"/>
      <c r="UZ1217" s="90"/>
      <c r="VA1217" s="90"/>
      <c r="VB1217" s="90"/>
      <c r="VC1217" s="90"/>
      <c r="VD1217" s="90"/>
      <c r="VE1217" s="90"/>
      <c r="VF1217" s="90"/>
      <c r="VG1217" s="90"/>
      <c r="VH1217" s="90"/>
      <c r="VI1217" s="90"/>
      <c r="VJ1217" s="90"/>
      <c r="VK1217" s="90"/>
      <c r="VL1217" s="90"/>
      <c r="VM1217" s="90"/>
      <c r="VN1217" s="90"/>
      <c r="VO1217" s="90"/>
      <c r="VP1217" s="90"/>
      <c r="VQ1217" s="90"/>
      <c r="VR1217" s="90"/>
      <c r="VS1217" s="90"/>
      <c r="VT1217" s="90"/>
      <c r="VU1217" s="90"/>
      <c r="VV1217" s="90"/>
      <c r="VW1217" s="90"/>
      <c r="VX1217" s="90"/>
      <c r="VY1217" s="90"/>
      <c r="VZ1217" s="90"/>
      <c r="WA1217" s="90"/>
      <c r="WB1217" s="90"/>
      <c r="WC1217" s="90"/>
      <c r="WD1217" s="90"/>
      <c r="WE1217" s="90"/>
      <c r="WF1217" s="90"/>
      <c r="WG1217" s="90"/>
      <c r="WH1217" s="90"/>
      <c r="WI1217" s="90"/>
      <c r="WJ1217" s="90"/>
      <c r="WK1217" s="90"/>
      <c r="WL1217" s="90"/>
    </row>
    <row r="1218" spans="1:610" s="645" customFormat="1" ht="64.5" customHeight="1">
      <c r="A1218" s="1190"/>
      <c r="B1218" s="1184" t="s">
        <v>2110</v>
      </c>
      <c r="C1218" s="1114"/>
      <c r="D1218" s="1114"/>
      <c r="E1218" s="1114"/>
      <c r="F1218" s="1114"/>
      <c r="G1218" s="1114"/>
      <c r="H1218" s="1114"/>
      <c r="I1218" s="1114"/>
      <c r="J1218" s="1114"/>
      <c r="K1218" s="1114"/>
      <c r="L1218" s="1115"/>
      <c r="M1218" s="1168"/>
      <c r="N1218" s="90"/>
      <c r="O1218" s="90"/>
      <c r="P1218" s="90"/>
      <c r="Q1218" s="90"/>
      <c r="R1218" s="90"/>
      <c r="S1218" s="90"/>
      <c r="T1218" s="90"/>
      <c r="U1218" s="90"/>
      <c r="V1218" s="90"/>
      <c r="W1218" s="90"/>
      <c r="X1218" s="90"/>
      <c r="Y1218" s="90"/>
      <c r="Z1218" s="90"/>
      <c r="AA1218" s="90"/>
      <c r="AB1218" s="90"/>
      <c r="AC1218" s="90"/>
      <c r="AD1218" s="90"/>
      <c r="AE1218" s="90"/>
      <c r="AF1218" s="90"/>
      <c r="AG1218" s="90"/>
      <c r="AH1218" s="90"/>
      <c r="AI1218" s="90"/>
      <c r="AJ1218" s="90"/>
      <c r="AK1218" s="90"/>
      <c r="AL1218" s="90"/>
      <c r="AM1218" s="90"/>
      <c r="AN1218" s="90"/>
      <c r="AO1218" s="90"/>
      <c r="AP1218" s="90"/>
      <c r="AQ1218" s="90"/>
      <c r="AR1218" s="90"/>
      <c r="AS1218" s="90"/>
      <c r="AT1218" s="90"/>
      <c r="AU1218" s="90"/>
      <c r="AV1218" s="90"/>
      <c r="AW1218" s="90"/>
      <c r="AX1218" s="90"/>
      <c r="AY1218" s="90"/>
      <c r="AZ1218" s="90"/>
      <c r="BA1218" s="90"/>
      <c r="BB1218" s="90"/>
      <c r="BC1218" s="90"/>
      <c r="BD1218" s="90"/>
      <c r="BE1218" s="90"/>
      <c r="BF1218" s="90"/>
      <c r="BG1218" s="90"/>
      <c r="BH1218" s="90"/>
      <c r="BI1218" s="90"/>
      <c r="BJ1218" s="90"/>
      <c r="BK1218" s="90"/>
      <c r="BL1218" s="90"/>
      <c r="BM1218" s="90"/>
      <c r="BN1218" s="90"/>
      <c r="BO1218" s="90"/>
      <c r="BP1218" s="90"/>
      <c r="BQ1218" s="90"/>
      <c r="BR1218" s="90"/>
      <c r="BS1218" s="90"/>
      <c r="BT1218" s="90"/>
      <c r="BU1218" s="90"/>
      <c r="BV1218" s="90"/>
      <c r="BW1218" s="90"/>
      <c r="BX1218" s="90"/>
      <c r="BY1218" s="90"/>
      <c r="BZ1218" s="90"/>
      <c r="CA1218" s="90"/>
      <c r="CB1218" s="90"/>
      <c r="CC1218" s="90"/>
      <c r="CD1218" s="90"/>
      <c r="CE1218" s="90"/>
      <c r="CF1218" s="90"/>
      <c r="CG1218" s="90"/>
      <c r="CH1218" s="90"/>
      <c r="CI1218" s="90"/>
      <c r="CJ1218" s="90"/>
      <c r="CK1218" s="90"/>
      <c r="CL1218" s="90"/>
      <c r="CM1218" s="90"/>
      <c r="CN1218" s="90"/>
      <c r="CO1218" s="90"/>
      <c r="CP1218" s="90"/>
      <c r="CQ1218" s="90"/>
      <c r="CR1218" s="90"/>
      <c r="CS1218" s="90"/>
      <c r="CT1218" s="90"/>
      <c r="CU1218" s="90"/>
      <c r="CV1218" s="90"/>
      <c r="CW1218" s="90"/>
      <c r="CX1218" s="90"/>
      <c r="CY1218" s="90"/>
      <c r="CZ1218" s="90"/>
      <c r="DA1218" s="90"/>
      <c r="DB1218" s="90"/>
      <c r="DC1218" s="90"/>
      <c r="DD1218" s="90"/>
      <c r="DE1218" s="90"/>
      <c r="DF1218" s="90"/>
      <c r="DG1218" s="90"/>
      <c r="DH1218" s="90"/>
      <c r="DI1218" s="90"/>
      <c r="DJ1218" s="90"/>
      <c r="DK1218" s="90"/>
      <c r="DL1218" s="90"/>
      <c r="DM1218" s="90"/>
      <c r="DN1218" s="90"/>
      <c r="DO1218" s="90"/>
      <c r="DP1218" s="90"/>
      <c r="DQ1218" s="90"/>
      <c r="DR1218" s="90"/>
      <c r="DS1218" s="90"/>
      <c r="DT1218" s="90"/>
      <c r="DU1218" s="90"/>
      <c r="DV1218" s="90"/>
      <c r="DW1218" s="90"/>
      <c r="DX1218" s="90"/>
      <c r="DY1218" s="90"/>
      <c r="DZ1218" s="90"/>
      <c r="EA1218" s="90"/>
      <c r="EB1218" s="90"/>
      <c r="EC1218" s="90"/>
      <c r="ED1218" s="90"/>
      <c r="EE1218" s="90"/>
      <c r="EF1218" s="90"/>
      <c r="EG1218" s="90"/>
      <c r="EH1218" s="90"/>
      <c r="EI1218" s="90"/>
      <c r="EJ1218" s="90"/>
      <c r="EK1218" s="90"/>
      <c r="EL1218" s="90"/>
      <c r="EM1218" s="90"/>
      <c r="EN1218" s="90"/>
      <c r="EO1218" s="90"/>
      <c r="EP1218" s="90"/>
      <c r="EQ1218" s="90"/>
      <c r="ER1218" s="90"/>
      <c r="ES1218" s="90"/>
      <c r="ET1218" s="90"/>
      <c r="EU1218" s="90"/>
      <c r="EV1218" s="90"/>
      <c r="EW1218" s="90"/>
      <c r="EX1218" s="90"/>
      <c r="EY1218" s="90"/>
      <c r="EZ1218" s="90"/>
      <c r="FA1218" s="90"/>
      <c r="FB1218" s="90"/>
      <c r="FC1218" s="90"/>
      <c r="FD1218" s="90"/>
      <c r="FE1218" s="90"/>
      <c r="FF1218" s="90"/>
      <c r="FG1218" s="90"/>
      <c r="FH1218" s="90"/>
      <c r="FI1218" s="90"/>
      <c r="FJ1218" s="90"/>
      <c r="FK1218" s="90"/>
      <c r="FL1218" s="90"/>
      <c r="FM1218" s="90"/>
      <c r="FN1218" s="90"/>
      <c r="FO1218" s="90"/>
      <c r="FP1218" s="90"/>
      <c r="FQ1218" s="90"/>
      <c r="FR1218" s="90"/>
      <c r="FS1218" s="90"/>
      <c r="FT1218" s="90"/>
      <c r="FU1218" s="90"/>
      <c r="FV1218" s="90"/>
      <c r="FW1218" s="90"/>
      <c r="FX1218" s="90"/>
      <c r="FY1218" s="90"/>
      <c r="FZ1218" s="90"/>
      <c r="GA1218" s="90"/>
      <c r="GB1218" s="90"/>
      <c r="GC1218" s="90"/>
      <c r="GD1218" s="90"/>
      <c r="GE1218" s="90"/>
      <c r="GF1218" s="90"/>
      <c r="GG1218" s="90"/>
      <c r="GH1218" s="90"/>
      <c r="GI1218" s="90"/>
      <c r="GJ1218" s="90"/>
      <c r="GK1218" s="90"/>
      <c r="GL1218" s="90"/>
      <c r="GM1218" s="90"/>
      <c r="GN1218" s="90"/>
      <c r="GO1218" s="90"/>
      <c r="GP1218" s="90"/>
      <c r="GQ1218" s="90"/>
      <c r="GR1218" s="90"/>
      <c r="GS1218" s="90"/>
      <c r="GT1218" s="90"/>
      <c r="GU1218" s="90"/>
      <c r="GV1218" s="90"/>
      <c r="GW1218" s="90"/>
      <c r="GX1218" s="90"/>
      <c r="GY1218" s="90"/>
      <c r="GZ1218" s="90"/>
      <c r="HA1218" s="90"/>
      <c r="HB1218" s="90"/>
      <c r="HC1218" s="90"/>
      <c r="HD1218" s="90"/>
      <c r="HE1218" s="90"/>
      <c r="HF1218" s="90"/>
      <c r="HG1218" s="90"/>
      <c r="HH1218" s="90"/>
      <c r="HI1218" s="90"/>
      <c r="HJ1218" s="90"/>
      <c r="HK1218" s="90"/>
      <c r="HL1218" s="90"/>
      <c r="HM1218" s="90"/>
      <c r="HN1218" s="90"/>
      <c r="HO1218" s="90"/>
      <c r="HP1218" s="90"/>
      <c r="HQ1218" s="90"/>
      <c r="HR1218" s="90"/>
      <c r="HS1218" s="90"/>
      <c r="HT1218" s="90"/>
      <c r="HU1218" s="90"/>
      <c r="HV1218" s="90"/>
      <c r="HW1218" s="90"/>
      <c r="HX1218" s="90"/>
      <c r="HY1218" s="90"/>
      <c r="HZ1218" s="90"/>
      <c r="IA1218" s="90"/>
      <c r="IB1218" s="90"/>
      <c r="IC1218" s="90"/>
      <c r="ID1218" s="90"/>
      <c r="IE1218" s="90"/>
      <c r="IF1218" s="90"/>
      <c r="IG1218" s="90"/>
      <c r="IH1218" s="90"/>
      <c r="II1218" s="90"/>
      <c r="IJ1218" s="90"/>
      <c r="IK1218" s="90"/>
      <c r="IL1218" s="90"/>
      <c r="IM1218" s="90"/>
      <c r="IN1218" s="90"/>
      <c r="IO1218" s="90"/>
      <c r="IP1218" s="90"/>
      <c r="IQ1218" s="90"/>
      <c r="IR1218" s="90"/>
      <c r="IS1218" s="90"/>
      <c r="IT1218" s="90"/>
      <c r="IU1218" s="90"/>
      <c r="IV1218" s="90"/>
      <c r="IW1218" s="90"/>
      <c r="IX1218" s="90"/>
      <c r="IY1218" s="90"/>
      <c r="IZ1218" s="90"/>
      <c r="JA1218" s="90"/>
      <c r="JB1218" s="90"/>
      <c r="JC1218" s="90"/>
      <c r="JD1218" s="90"/>
      <c r="JE1218" s="90"/>
      <c r="JF1218" s="90"/>
      <c r="JG1218" s="90"/>
      <c r="JH1218" s="90"/>
      <c r="JI1218" s="90"/>
      <c r="JJ1218" s="90"/>
      <c r="JK1218" s="90"/>
      <c r="JL1218" s="90"/>
      <c r="JM1218" s="90"/>
      <c r="JN1218" s="90"/>
      <c r="JO1218" s="90"/>
      <c r="JP1218" s="90"/>
      <c r="JQ1218" s="90"/>
      <c r="JR1218" s="90"/>
      <c r="JS1218" s="90"/>
      <c r="JT1218" s="90"/>
      <c r="JU1218" s="90"/>
      <c r="JV1218" s="90"/>
      <c r="JW1218" s="90"/>
      <c r="JX1218" s="90"/>
      <c r="JY1218" s="90"/>
      <c r="JZ1218" s="90"/>
      <c r="KA1218" s="90"/>
      <c r="KB1218" s="90"/>
      <c r="KC1218" s="90"/>
      <c r="KD1218" s="90"/>
      <c r="KE1218" s="90"/>
      <c r="KF1218" s="90"/>
      <c r="KG1218" s="90"/>
      <c r="KH1218" s="90"/>
      <c r="KI1218" s="90"/>
      <c r="KJ1218" s="90"/>
      <c r="KK1218" s="90"/>
      <c r="KL1218" s="90"/>
      <c r="KM1218" s="90"/>
      <c r="KN1218" s="90"/>
      <c r="KO1218" s="90"/>
      <c r="KP1218" s="90"/>
      <c r="KQ1218" s="90"/>
      <c r="KR1218" s="90"/>
      <c r="KS1218" s="90"/>
      <c r="KT1218" s="90"/>
      <c r="KU1218" s="90"/>
      <c r="KV1218" s="90"/>
      <c r="KW1218" s="90"/>
      <c r="KX1218" s="90"/>
      <c r="KY1218" s="90"/>
      <c r="KZ1218" s="90"/>
      <c r="LA1218" s="90"/>
      <c r="LB1218" s="90"/>
      <c r="LC1218" s="90"/>
      <c r="LD1218" s="90"/>
      <c r="LE1218" s="90"/>
      <c r="LF1218" s="90"/>
      <c r="LG1218" s="90"/>
      <c r="LH1218" s="90"/>
      <c r="LI1218" s="90"/>
      <c r="LJ1218" s="90"/>
      <c r="LK1218" s="90"/>
      <c r="LL1218" s="90"/>
      <c r="LM1218" s="90"/>
      <c r="LN1218" s="90"/>
      <c r="LO1218" s="90"/>
      <c r="LP1218" s="90"/>
      <c r="LQ1218" s="90"/>
      <c r="LR1218" s="90"/>
      <c r="LS1218" s="90"/>
      <c r="LT1218" s="90"/>
      <c r="LU1218" s="90"/>
      <c r="LV1218" s="90"/>
      <c r="LW1218" s="90"/>
      <c r="LX1218" s="90"/>
      <c r="LY1218" s="90"/>
      <c r="LZ1218" s="90"/>
      <c r="MA1218" s="90"/>
      <c r="MB1218" s="90"/>
      <c r="MC1218" s="90"/>
      <c r="MD1218" s="90"/>
      <c r="ME1218" s="90"/>
      <c r="MF1218" s="90"/>
      <c r="MG1218" s="90"/>
      <c r="MH1218" s="90"/>
      <c r="MI1218" s="90"/>
      <c r="MJ1218" s="90"/>
      <c r="MK1218" s="90"/>
      <c r="ML1218" s="90"/>
      <c r="MM1218" s="90"/>
      <c r="MN1218" s="90"/>
      <c r="MO1218" s="90"/>
      <c r="MP1218" s="90"/>
      <c r="MQ1218" s="90"/>
      <c r="MR1218" s="90"/>
      <c r="MS1218" s="90"/>
      <c r="MT1218" s="90"/>
      <c r="MU1218" s="90"/>
      <c r="MV1218" s="90"/>
      <c r="MW1218" s="90"/>
      <c r="MX1218" s="90"/>
      <c r="MY1218" s="90"/>
      <c r="MZ1218" s="90"/>
      <c r="NA1218" s="90"/>
      <c r="NB1218" s="90"/>
      <c r="NC1218" s="90"/>
      <c r="ND1218" s="90"/>
      <c r="NE1218" s="90"/>
      <c r="NF1218" s="90"/>
      <c r="NG1218" s="90"/>
      <c r="NH1218" s="90"/>
      <c r="NI1218" s="90"/>
      <c r="NJ1218" s="90"/>
      <c r="NK1218" s="90"/>
      <c r="NL1218" s="90"/>
      <c r="NM1218" s="90"/>
      <c r="NN1218" s="90"/>
      <c r="NO1218" s="90"/>
      <c r="NP1218" s="90"/>
      <c r="NQ1218" s="90"/>
      <c r="NR1218" s="90"/>
      <c r="NS1218" s="90"/>
      <c r="NT1218" s="90"/>
      <c r="NU1218" s="90"/>
      <c r="NV1218" s="90"/>
      <c r="NW1218" s="90"/>
      <c r="NX1218" s="90"/>
      <c r="NY1218" s="90"/>
      <c r="NZ1218" s="90"/>
      <c r="OA1218" s="90"/>
      <c r="OB1218" s="90"/>
      <c r="OC1218" s="90"/>
      <c r="OD1218" s="90"/>
      <c r="OE1218" s="90"/>
      <c r="OF1218" s="90"/>
      <c r="OG1218" s="90"/>
      <c r="OH1218" s="90"/>
      <c r="OI1218" s="90"/>
      <c r="OJ1218" s="90"/>
      <c r="OK1218" s="90"/>
      <c r="OL1218" s="90"/>
      <c r="OM1218" s="90"/>
      <c r="ON1218" s="90"/>
      <c r="OO1218" s="90"/>
      <c r="OP1218" s="90"/>
      <c r="OQ1218" s="90"/>
      <c r="OR1218" s="90"/>
      <c r="OS1218" s="90"/>
      <c r="OT1218" s="90"/>
      <c r="OU1218" s="90"/>
      <c r="OV1218" s="90"/>
      <c r="OW1218" s="90"/>
      <c r="OX1218" s="90"/>
      <c r="OY1218" s="90"/>
      <c r="OZ1218" s="90"/>
      <c r="PA1218" s="90"/>
      <c r="PB1218" s="90"/>
      <c r="PC1218" s="90"/>
      <c r="PD1218" s="90"/>
      <c r="PE1218" s="90"/>
      <c r="PF1218" s="90"/>
      <c r="PG1218" s="90"/>
      <c r="PH1218" s="90"/>
      <c r="PI1218" s="90"/>
      <c r="PJ1218" s="90"/>
      <c r="PK1218" s="90"/>
      <c r="PL1218" s="90"/>
      <c r="PM1218" s="90"/>
      <c r="PN1218" s="90"/>
      <c r="PO1218" s="90"/>
      <c r="PP1218" s="90"/>
      <c r="PQ1218" s="90"/>
      <c r="PR1218" s="90"/>
      <c r="PS1218" s="90"/>
      <c r="PT1218" s="90"/>
      <c r="PU1218" s="90"/>
      <c r="PV1218" s="90"/>
      <c r="PW1218" s="90"/>
      <c r="PX1218" s="90"/>
      <c r="PY1218" s="90"/>
      <c r="PZ1218" s="90"/>
      <c r="QA1218" s="90"/>
      <c r="QB1218" s="90"/>
      <c r="QC1218" s="90"/>
      <c r="QD1218" s="90"/>
      <c r="QE1218" s="90"/>
      <c r="QF1218" s="90"/>
      <c r="QG1218" s="90"/>
      <c r="QH1218" s="90"/>
      <c r="QI1218" s="90"/>
      <c r="QJ1218" s="90"/>
      <c r="QK1218" s="90"/>
      <c r="QL1218" s="90"/>
      <c r="QM1218" s="90"/>
      <c r="QN1218" s="90"/>
      <c r="QO1218" s="90"/>
      <c r="QP1218" s="90"/>
      <c r="QQ1218" s="90"/>
      <c r="QR1218" s="90"/>
      <c r="QS1218" s="90"/>
      <c r="QT1218" s="90"/>
      <c r="QU1218" s="90"/>
      <c r="QV1218" s="90"/>
      <c r="QW1218" s="90"/>
      <c r="QX1218" s="90"/>
      <c r="QY1218" s="90"/>
      <c r="QZ1218" s="90"/>
      <c r="RA1218" s="90"/>
      <c r="RB1218" s="90"/>
      <c r="RC1218" s="90"/>
      <c r="RD1218" s="90"/>
      <c r="RE1218" s="90"/>
      <c r="RF1218" s="90"/>
      <c r="RG1218" s="90"/>
      <c r="RH1218" s="90"/>
      <c r="RI1218" s="90"/>
      <c r="RJ1218" s="90"/>
      <c r="RK1218" s="90"/>
      <c r="RL1218" s="90"/>
      <c r="RM1218" s="90"/>
      <c r="RN1218" s="90"/>
      <c r="RO1218" s="90"/>
      <c r="RP1218" s="90"/>
      <c r="RQ1218" s="90"/>
      <c r="RR1218" s="90"/>
      <c r="RS1218" s="90"/>
      <c r="RT1218" s="90"/>
      <c r="RU1218" s="90"/>
      <c r="RV1218" s="90"/>
      <c r="RW1218" s="90"/>
      <c r="RX1218" s="90"/>
      <c r="RY1218" s="90"/>
      <c r="RZ1218" s="90"/>
      <c r="SA1218" s="90"/>
      <c r="SB1218" s="90"/>
      <c r="SC1218" s="90"/>
      <c r="SD1218" s="90"/>
      <c r="SE1218" s="90"/>
      <c r="SF1218" s="90"/>
      <c r="SG1218" s="90"/>
      <c r="SH1218" s="90"/>
      <c r="SI1218" s="90"/>
      <c r="SJ1218" s="90"/>
      <c r="SK1218" s="90"/>
      <c r="SL1218" s="90"/>
      <c r="SM1218" s="90"/>
      <c r="SN1218" s="90"/>
      <c r="SO1218" s="90"/>
      <c r="SP1218" s="90"/>
      <c r="SQ1218" s="90"/>
      <c r="SR1218" s="90"/>
      <c r="SS1218" s="90"/>
      <c r="ST1218" s="90"/>
      <c r="SU1218" s="90"/>
      <c r="SV1218" s="90"/>
      <c r="SW1218" s="90"/>
      <c r="SX1218" s="90"/>
      <c r="SY1218" s="90"/>
      <c r="SZ1218" s="90"/>
      <c r="TA1218" s="90"/>
      <c r="TB1218" s="90"/>
      <c r="TC1218" s="90"/>
      <c r="TD1218" s="90"/>
      <c r="TE1218" s="90"/>
      <c r="TF1218" s="90"/>
      <c r="TG1218" s="90"/>
      <c r="TH1218" s="90"/>
      <c r="TI1218" s="90"/>
      <c r="TJ1218" s="90"/>
      <c r="TK1218" s="90"/>
      <c r="TL1218" s="90"/>
      <c r="TM1218" s="90"/>
      <c r="TN1218" s="90"/>
      <c r="TO1218" s="90"/>
      <c r="TP1218" s="90"/>
      <c r="TQ1218" s="90"/>
      <c r="TR1218" s="90"/>
      <c r="TS1218" s="90"/>
      <c r="TT1218" s="90"/>
      <c r="TU1218" s="90"/>
      <c r="TV1218" s="90"/>
      <c r="TW1218" s="90"/>
      <c r="TX1218" s="90"/>
      <c r="TY1218" s="90"/>
      <c r="TZ1218" s="90"/>
      <c r="UA1218" s="90"/>
      <c r="UB1218" s="90"/>
      <c r="UC1218" s="90"/>
      <c r="UD1218" s="90"/>
      <c r="UE1218" s="90"/>
      <c r="UF1218" s="90"/>
      <c r="UG1218" s="90"/>
      <c r="UH1218" s="90"/>
      <c r="UI1218" s="90"/>
      <c r="UJ1218" s="90"/>
      <c r="UK1218" s="90"/>
      <c r="UL1218" s="90"/>
      <c r="UM1218" s="90"/>
      <c r="UN1218" s="90"/>
      <c r="UO1218" s="90"/>
      <c r="UP1218" s="90"/>
      <c r="UQ1218" s="90"/>
      <c r="UR1218" s="90"/>
      <c r="US1218" s="90"/>
      <c r="UT1218" s="90"/>
      <c r="UU1218" s="90"/>
      <c r="UV1218" s="90"/>
      <c r="UW1218" s="90"/>
      <c r="UX1218" s="90"/>
      <c r="UY1218" s="90"/>
      <c r="UZ1218" s="90"/>
      <c r="VA1218" s="90"/>
      <c r="VB1218" s="90"/>
      <c r="VC1218" s="90"/>
      <c r="VD1218" s="90"/>
      <c r="VE1218" s="90"/>
      <c r="VF1218" s="90"/>
      <c r="VG1218" s="90"/>
      <c r="VH1218" s="90"/>
      <c r="VI1218" s="90"/>
      <c r="VJ1218" s="90"/>
      <c r="VK1218" s="90"/>
      <c r="VL1218" s="90"/>
      <c r="VM1218" s="90"/>
      <c r="VN1218" s="90"/>
      <c r="VO1218" s="90"/>
      <c r="VP1218" s="90"/>
      <c r="VQ1218" s="90"/>
      <c r="VR1218" s="90"/>
      <c r="VS1218" s="90"/>
      <c r="VT1218" s="90"/>
      <c r="VU1218" s="90"/>
      <c r="VV1218" s="90"/>
      <c r="VW1218" s="90"/>
      <c r="VX1218" s="90"/>
      <c r="VY1218" s="90"/>
      <c r="VZ1218" s="90"/>
      <c r="WA1218" s="90"/>
      <c r="WB1218" s="90"/>
      <c r="WC1218" s="90"/>
      <c r="WD1218" s="90"/>
      <c r="WE1218" s="90"/>
      <c r="WF1218" s="90"/>
      <c r="WG1218" s="90"/>
      <c r="WH1218" s="90"/>
      <c r="WI1218" s="90"/>
      <c r="WJ1218" s="90"/>
      <c r="WK1218" s="90"/>
      <c r="WL1218" s="90"/>
    </row>
    <row r="1219" spans="1:610" s="645" customFormat="1" ht="23.25">
      <c r="A1219" s="1190"/>
      <c r="B1219" s="1185" t="s">
        <v>150</v>
      </c>
      <c r="C1219" s="1117"/>
      <c r="D1219" s="1117"/>
      <c r="E1219" s="1117"/>
      <c r="F1219" s="1117"/>
      <c r="G1219" s="1118"/>
      <c r="H1219" s="1116" t="s">
        <v>151</v>
      </c>
      <c r="I1219" s="1117"/>
      <c r="J1219" s="1117"/>
      <c r="K1219" s="1117"/>
      <c r="L1219" s="1119"/>
      <c r="M1219" s="1168"/>
      <c r="N1219" s="90"/>
      <c r="O1219" s="90"/>
      <c r="P1219" s="90"/>
      <c r="Q1219" s="90"/>
      <c r="R1219" s="90"/>
      <c r="S1219" s="90"/>
      <c r="T1219" s="90"/>
      <c r="U1219" s="90"/>
      <c r="V1219" s="90"/>
      <c r="W1219" s="90"/>
      <c r="X1219" s="90"/>
      <c r="Y1219" s="90"/>
      <c r="Z1219" s="90"/>
      <c r="AA1219" s="90"/>
      <c r="AB1219" s="90"/>
      <c r="AC1219" s="90"/>
      <c r="AD1219" s="90"/>
      <c r="AE1219" s="90"/>
      <c r="AF1219" s="90"/>
      <c r="AG1219" s="90"/>
      <c r="AH1219" s="90"/>
      <c r="AI1219" s="90"/>
      <c r="AJ1219" s="90"/>
      <c r="AK1219" s="90"/>
      <c r="AL1219" s="90"/>
      <c r="AM1219" s="90"/>
      <c r="AN1219" s="90"/>
      <c r="AO1219" s="90"/>
      <c r="AP1219" s="90"/>
      <c r="AQ1219" s="90"/>
      <c r="AR1219" s="90"/>
      <c r="AS1219" s="90"/>
      <c r="AT1219" s="90"/>
      <c r="AU1219" s="90"/>
      <c r="AV1219" s="90"/>
      <c r="AW1219" s="90"/>
      <c r="AX1219" s="90"/>
      <c r="AY1219" s="90"/>
      <c r="AZ1219" s="90"/>
      <c r="BA1219" s="90"/>
      <c r="BB1219" s="90"/>
      <c r="BC1219" s="90"/>
      <c r="BD1219" s="90"/>
      <c r="BE1219" s="90"/>
      <c r="BF1219" s="90"/>
      <c r="BG1219" s="90"/>
      <c r="BH1219" s="90"/>
      <c r="BI1219" s="90"/>
      <c r="BJ1219" s="90"/>
      <c r="BK1219" s="90"/>
      <c r="BL1219" s="90"/>
      <c r="BM1219" s="90"/>
      <c r="BN1219" s="90"/>
      <c r="BO1219" s="90"/>
      <c r="BP1219" s="90"/>
      <c r="BQ1219" s="90"/>
      <c r="BR1219" s="90"/>
      <c r="BS1219" s="90"/>
      <c r="BT1219" s="90"/>
      <c r="BU1219" s="90"/>
      <c r="BV1219" s="90"/>
      <c r="BW1219" s="90"/>
      <c r="BX1219" s="90"/>
      <c r="BY1219" s="90"/>
      <c r="BZ1219" s="90"/>
      <c r="CA1219" s="90"/>
      <c r="CB1219" s="90"/>
      <c r="CC1219" s="90"/>
      <c r="CD1219" s="90"/>
      <c r="CE1219" s="90"/>
      <c r="CF1219" s="90"/>
      <c r="CG1219" s="90"/>
      <c r="CH1219" s="90"/>
      <c r="CI1219" s="90"/>
      <c r="CJ1219" s="90"/>
      <c r="CK1219" s="90"/>
      <c r="CL1219" s="90"/>
      <c r="CM1219" s="90"/>
      <c r="CN1219" s="90"/>
      <c r="CO1219" s="90"/>
      <c r="CP1219" s="90"/>
      <c r="CQ1219" s="90"/>
      <c r="CR1219" s="90"/>
      <c r="CS1219" s="90"/>
      <c r="CT1219" s="90"/>
      <c r="CU1219" s="90"/>
      <c r="CV1219" s="90"/>
      <c r="CW1219" s="90"/>
      <c r="CX1219" s="90"/>
      <c r="CY1219" s="90"/>
      <c r="CZ1219" s="90"/>
      <c r="DA1219" s="90"/>
      <c r="DB1219" s="90"/>
      <c r="DC1219" s="90"/>
      <c r="DD1219" s="90"/>
      <c r="DE1219" s="90"/>
      <c r="DF1219" s="90"/>
      <c r="DG1219" s="90"/>
      <c r="DH1219" s="90"/>
      <c r="DI1219" s="90"/>
      <c r="DJ1219" s="90"/>
      <c r="DK1219" s="90"/>
      <c r="DL1219" s="90"/>
      <c r="DM1219" s="90"/>
      <c r="DN1219" s="90"/>
      <c r="DO1219" s="90"/>
      <c r="DP1219" s="90"/>
      <c r="DQ1219" s="90"/>
      <c r="DR1219" s="90"/>
      <c r="DS1219" s="90"/>
      <c r="DT1219" s="90"/>
      <c r="DU1219" s="90"/>
      <c r="DV1219" s="90"/>
      <c r="DW1219" s="90"/>
      <c r="DX1219" s="90"/>
      <c r="DY1219" s="90"/>
      <c r="DZ1219" s="90"/>
      <c r="EA1219" s="90"/>
      <c r="EB1219" s="90"/>
      <c r="EC1219" s="90"/>
      <c r="ED1219" s="90"/>
      <c r="EE1219" s="90"/>
      <c r="EF1219" s="90"/>
      <c r="EG1219" s="90"/>
      <c r="EH1219" s="90"/>
      <c r="EI1219" s="90"/>
      <c r="EJ1219" s="90"/>
      <c r="EK1219" s="90"/>
      <c r="EL1219" s="90"/>
      <c r="EM1219" s="90"/>
      <c r="EN1219" s="90"/>
      <c r="EO1219" s="90"/>
      <c r="EP1219" s="90"/>
      <c r="EQ1219" s="90"/>
      <c r="ER1219" s="90"/>
      <c r="ES1219" s="90"/>
      <c r="ET1219" s="90"/>
      <c r="EU1219" s="90"/>
      <c r="EV1219" s="90"/>
      <c r="EW1219" s="90"/>
      <c r="EX1219" s="90"/>
      <c r="EY1219" s="90"/>
      <c r="EZ1219" s="90"/>
      <c r="FA1219" s="90"/>
      <c r="FB1219" s="90"/>
      <c r="FC1219" s="90"/>
      <c r="FD1219" s="90"/>
      <c r="FE1219" s="90"/>
      <c r="FF1219" s="90"/>
      <c r="FG1219" s="90"/>
      <c r="FH1219" s="90"/>
      <c r="FI1219" s="90"/>
      <c r="FJ1219" s="90"/>
      <c r="FK1219" s="90"/>
      <c r="FL1219" s="90"/>
      <c r="FM1219" s="90"/>
      <c r="FN1219" s="90"/>
      <c r="FO1219" s="90"/>
      <c r="FP1219" s="90"/>
      <c r="FQ1219" s="90"/>
      <c r="FR1219" s="90"/>
      <c r="FS1219" s="90"/>
      <c r="FT1219" s="90"/>
      <c r="FU1219" s="90"/>
      <c r="FV1219" s="90"/>
      <c r="FW1219" s="90"/>
      <c r="FX1219" s="90"/>
      <c r="FY1219" s="90"/>
      <c r="FZ1219" s="90"/>
      <c r="GA1219" s="90"/>
      <c r="GB1219" s="90"/>
      <c r="GC1219" s="90"/>
      <c r="GD1219" s="90"/>
      <c r="GE1219" s="90"/>
      <c r="GF1219" s="90"/>
      <c r="GG1219" s="90"/>
      <c r="GH1219" s="90"/>
      <c r="GI1219" s="90"/>
      <c r="GJ1219" s="90"/>
      <c r="GK1219" s="90"/>
      <c r="GL1219" s="90"/>
      <c r="GM1219" s="90"/>
      <c r="GN1219" s="90"/>
      <c r="GO1219" s="90"/>
      <c r="GP1219" s="90"/>
      <c r="GQ1219" s="90"/>
      <c r="GR1219" s="90"/>
      <c r="GS1219" s="90"/>
      <c r="GT1219" s="90"/>
      <c r="GU1219" s="90"/>
      <c r="GV1219" s="90"/>
      <c r="GW1219" s="90"/>
      <c r="GX1219" s="90"/>
      <c r="GY1219" s="90"/>
      <c r="GZ1219" s="90"/>
      <c r="HA1219" s="90"/>
      <c r="HB1219" s="90"/>
      <c r="HC1219" s="90"/>
      <c r="HD1219" s="90"/>
      <c r="HE1219" s="90"/>
      <c r="HF1219" s="90"/>
      <c r="HG1219" s="90"/>
      <c r="HH1219" s="90"/>
      <c r="HI1219" s="90"/>
      <c r="HJ1219" s="90"/>
      <c r="HK1219" s="90"/>
      <c r="HL1219" s="90"/>
      <c r="HM1219" s="90"/>
      <c r="HN1219" s="90"/>
      <c r="HO1219" s="90"/>
      <c r="HP1219" s="90"/>
      <c r="HQ1219" s="90"/>
      <c r="HR1219" s="90"/>
      <c r="HS1219" s="90"/>
      <c r="HT1219" s="90"/>
      <c r="HU1219" s="90"/>
      <c r="HV1219" s="90"/>
      <c r="HW1219" s="90"/>
      <c r="HX1219" s="90"/>
      <c r="HY1219" s="90"/>
      <c r="HZ1219" s="90"/>
      <c r="IA1219" s="90"/>
      <c r="IB1219" s="90"/>
      <c r="IC1219" s="90"/>
      <c r="ID1219" s="90"/>
      <c r="IE1219" s="90"/>
      <c r="IF1219" s="90"/>
      <c r="IG1219" s="90"/>
      <c r="IH1219" s="90"/>
      <c r="II1219" s="90"/>
      <c r="IJ1219" s="90"/>
      <c r="IK1219" s="90"/>
      <c r="IL1219" s="90"/>
      <c r="IM1219" s="90"/>
      <c r="IN1219" s="90"/>
      <c r="IO1219" s="90"/>
      <c r="IP1219" s="90"/>
      <c r="IQ1219" s="90"/>
      <c r="IR1219" s="90"/>
      <c r="IS1219" s="90"/>
      <c r="IT1219" s="90"/>
      <c r="IU1219" s="90"/>
      <c r="IV1219" s="90"/>
      <c r="IW1219" s="90"/>
      <c r="IX1219" s="90"/>
      <c r="IY1219" s="90"/>
      <c r="IZ1219" s="90"/>
      <c r="JA1219" s="90"/>
      <c r="JB1219" s="90"/>
      <c r="JC1219" s="90"/>
      <c r="JD1219" s="90"/>
      <c r="JE1219" s="90"/>
      <c r="JF1219" s="90"/>
      <c r="JG1219" s="90"/>
      <c r="JH1219" s="90"/>
      <c r="JI1219" s="90"/>
      <c r="JJ1219" s="90"/>
      <c r="JK1219" s="90"/>
      <c r="JL1219" s="90"/>
      <c r="JM1219" s="90"/>
      <c r="JN1219" s="90"/>
      <c r="JO1219" s="90"/>
      <c r="JP1219" s="90"/>
      <c r="JQ1219" s="90"/>
      <c r="JR1219" s="90"/>
      <c r="JS1219" s="90"/>
      <c r="JT1219" s="90"/>
      <c r="JU1219" s="90"/>
      <c r="JV1219" s="90"/>
      <c r="JW1219" s="90"/>
      <c r="JX1219" s="90"/>
      <c r="JY1219" s="90"/>
      <c r="JZ1219" s="90"/>
      <c r="KA1219" s="90"/>
      <c r="KB1219" s="90"/>
      <c r="KC1219" s="90"/>
      <c r="KD1219" s="90"/>
      <c r="KE1219" s="90"/>
      <c r="KF1219" s="90"/>
      <c r="KG1219" s="90"/>
      <c r="KH1219" s="90"/>
      <c r="KI1219" s="90"/>
      <c r="KJ1219" s="90"/>
      <c r="KK1219" s="90"/>
      <c r="KL1219" s="90"/>
      <c r="KM1219" s="90"/>
      <c r="KN1219" s="90"/>
      <c r="KO1219" s="90"/>
      <c r="KP1219" s="90"/>
      <c r="KQ1219" s="90"/>
      <c r="KR1219" s="90"/>
      <c r="KS1219" s="90"/>
      <c r="KT1219" s="90"/>
      <c r="KU1219" s="90"/>
      <c r="KV1219" s="90"/>
      <c r="KW1219" s="90"/>
      <c r="KX1219" s="90"/>
      <c r="KY1219" s="90"/>
      <c r="KZ1219" s="90"/>
      <c r="LA1219" s="90"/>
      <c r="LB1219" s="90"/>
      <c r="LC1219" s="90"/>
      <c r="LD1219" s="90"/>
      <c r="LE1219" s="90"/>
      <c r="LF1219" s="90"/>
      <c r="LG1219" s="90"/>
      <c r="LH1219" s="90"/>
      <c r="LI1219" s="90"/>
      <c r="LJ1219" s="90"/>
      <c r="LK1219" s="90"/>
      <c r="LL1219" s="90"/>
      <c r="LM1219" s="90"/>
      <c r="LN1219" s="90"/>
      <c r="LO1219" s="90"/>
      <c r="LP1219" s="90"/>
      <c r="LQ1219" s="90"/>
      <c r="LR1219" s="90"/>
      <c r="LS1219" s="90"/>
      <c r="LT1219" s="90"/>
      <c r="LU1219" s="90"/>
      <c r="LV1219" s="90"/>
      <c r="LW1219" s="90"/>
      <c r="LX1219" s="90"/>
      <c r="LY1219" s="90"/>
      <c r="LZ1219" s="90"/>
      <c r="MA1219" s="90"/>
      <c r="MB1219" s="90"/>
      <c r="MC1219" s="90"/>
      <c r="MD1219" s="90"/>
      <c r="ME1219" s="90"/>
      <c r="MF1219" s="90"/>
      <c r="MG1219" s="90"/>
      <c r="MH1219" s="90"/>
      <c r="MI1219" s="90"/>
      <c r="MJ1219" s="90"/>
      <c r="MK1219" s="90"/>
      <c r="ML1219" s="90"/>
      <c r="MM1219" s="90"/>
      <c r="MN1219" s="90"/>
      <c r="MO1219" s="90"/>
      <c r="MP1219" s="90"/>
      <c r="MQ1219" s="90"/>
      <c r="MR1219" s="90"/>
      <c r="MS1219" s="90"/>
      <c r="MT1219" s="90"/>
      <c r="MU1219" s="90"/>
      <c r="MV1219" s="90"/>
      <c r="MW1219" s="90"/>
      <c r="MX1219" s="90"/>
      <c r="MY1219" s="90"/>
      <c r="MZ1219" s="90"/>
      <c r="NA1219" s="90"/>
      <c r="NB1219" s="90"/>
      <c r="NC1219" s="90"/>
      <c r="ND1219" s="90"/>
      <c r="NE1219" s="90"/>
      <c r="NF1219" s="90"/>
      <c r="NG1219" s="90"/>
      <c r="NH1219" s="90"/>
      <c r="NI1219" s="90"/>
      <c r="NJ1219" s="90"/>
      <c r="NK1219" s="90"/>
      <c r="NL1219" s="90"/>
      <c r="NM1219" s="90"/>
      <c r="NN1219" s="90"/>
      <c r="NO1219" s="90"/>
      <c r="NP1219" s="90"/>
      <c r="NQ1219" s="90"/>
      <c r="NR1219" s="90"/>
      <c r="NS1219" s="90"/>
      <c r="NT1219" s="90"/>
      <c r="NU1219" s="90"/>
      <c r="NV1219" s="90"/>
      <c r="NW1219" s="90"/>
      <c r="NX1219" s="90"/>
      <c r="NY1219" s="90"/>
      <c r="NZ1219" s="90"/>
      <c r="OA1219" s="90"/>
      <c r="OB1219" s="90"/>
      <c r="OC1219" s="90"/>
      <c r="OD1219" s="90"/>
      <c r="OE1219" s="90"/>
      <c r="OF1219" s="90"/>
      <c r="OG1219" s="90"/>
      <c r="OH1219" s="90"/>
      <c r="OI1219" s="90"/>
      <c r="OJ1219" s="90"/>
      <c r="OK1219" s="90"/>
      <c r="OL1219" s="90"/>
      <c r="OM1219" s="90"/>
      <c r="ON1219" s="90"/>
      <c r="OO1219" s="90"/>
      <c r="OP1219" s="90"/>
      <c r="OQ1219" s="90"/>
      <c r="OR1219" s="90"/>
      <c r="OS1219" s="90"/>
      <c r="OT1219" s="90"/>
      <c r="OU1219" s="90"/>
      <c r="OV1219" s="90"/>
      <c r="OW1219" s="90"/>
      <c r="OX1219" s="90"/>
      <c r="OY1219" s="90"/>
      <c r="OZ1219" s="90"/>
      <c r="PA1219" s="90"/>
      <c r="PB1219" s="90"/>
      <c r="PC1219" s="90"/>
      <c r="PD1219" s="90"/>
      <c r="PE1219" s="90"/>
      <c r="PF1219" s="90"/>
      <c r="PG1219" s="90"/>
      <c r="PH1219" s="90"/>
      <c r="PI1219" s="90"/>
      <c r="PJ1219" s="90"/>
      <c r="PK1219" s="90"/>
      <c r="PL1219" s="90"/>
      <c r="PM1219" s="90"/>
      <c r="PN1219" s="90"/>
      <c r="PO1219" s="90"/>
      <c r="PP1219" s="90"/>
      <c r="PQ1219" s="90"/>
      <c r="PR1219" s="90"/>
      <c r="PS1219" s="90"/>
      <c r="PT1219" s="90"/>
      <c r="PU1219" s="90"/>
      <c r="PV1219" s="90"/>
      <c r="PW1219" s="90"/>
      <c r="PX1219" s="90"/>
      <c r="PY1219" s="90"/>
      <c r="PZ1219" s="90"/>
      <c r="QA1219" s="90"/>
      <c r="QB1219" s="90"/>
      <c r="QC1219" s="90"/>
      <c r="QD1219" s="90"/>
      <c r="QE1219" s="90"/>
      <c r="QF1219" s="90"/>
      <c r="QG1219" s="90"/>
      <c r="QH1219" s="90"/>
      <c r="QI1219" s="90"/>
      <c r="QJ1219" s="90"/>
      <c r="QK1219" s="90"/>
      <c r="QL1219" s="90"/>
      <c r="QM1219" s="90"/>
      <c r="QN1219" s="90"/>
      <c r="QO1219" s="90"/>
      <c r="QP1219" s="90"/>
      <c r="QQ1219" s="90"/>
      <c r="QR1219" s="90"/>
      <c r="QS1219" s="90"/>
      <c r="QT1219" s="90"/>
      <c r="QU1219" s="90"/>
      <c r="QV1219" s="90"/>
      <c r="QW1219" s="90"/>
      <c r="QX1219" s="90"/>
      <c r="QY1219" s="90"/>
      <c r="QZ1219" s="90"/>
      <c r="RA1219" s="90"/>
      <c r="RB1219" s="90"/>
      <c r="RC1219" s="90"/>
      <c r="RD1219" s="90"/>
      <c r="RE1219" s="90"/>
      <c r="RF1219" s="90"/>
      <c r="RG1219" s="90"/>
      <c r="RH1219" s="90"/>
      <c r="RI1219" s="90"/>
      <c r="RJ1219" s="90"/>
      <c r="RK1219" s="90"/>
      <c r="RL1219" s="90"/>
      <c r="RM1219" s="90"/>
      <c r="RN1219" s="90"/>
      <c r="RO1219" s="90"/>
      <c r="RP1219" s="90"/>
      <c r="RQ1219" s="90"/>
      <c r="RR1219" s="90"/>
      <c r="RS1219" s="90"/>
      <c r="RT1219" s="90"/>
      <c r="RU1219" s="90"/>
      <c r="RV1219" s="90"/>
      <c r="RW1219" s="90"/>
      <c r="RX1219" s="90"/>
      <c r="RY1219" s="90"/>
      <c r="RZ1219" s="90"/>
      <c r="SA1219" s="90"/>
      <c r="SB1219" s="90"/>
      <c r="SC1219" s="90"/>
      <c r="SD1219" s="90"/>
      <c r="SE1219" s="90"/>
      <c r="SF1219" s="90"/>
      <c r="SG1219" s="90"/>
      <c r="SH1219" s="90"/>
      <c r="SI1219" s="90"/>
      <c r="SJ1219" s="90"/>
      <c r="SK1219" s="90"/>
      <c r="SL1219" s="90"/>
      <c r="SM1219" s="90"/>
      <c r="SN1219" s="90"/>
      <c r="SO1219" s="90"/>
      <c r="SP1219" s="90"/>
      <c r="SQ1219" s="90"/>
      <c r="SR1219" s="90"/>
      <c r="SS1219" s="90"/>
      <c r="ST1219" s="90"/>
      <c r="SU1219" s="90"/>
      <c r="SV1219" s="90"/>
      <c r="SW1219" s="90"/>
      <c r="SX1219" s="90"/>
      <c r="SY1219" s="90"/>
      <c r="SZ1219" s="90"/>
      <c r="TA1219" s="90"/>
      <c r="TB1219" s="90"/>
      <c r="TC1219" s="90"/>
      <c r="TD1219" s="90"/>
      <c r="TE1219" s="90"/>
      <c r="TF1219" s="90"/>
      <c r="TG1219" s="90"/>
      <c r="TH1219" s="90"/>
      <c r="TI1219" s="90"/>
      <c r="TJ1219" s="90"/>
      <c r="TK1219" s="90"/>
      <c r="TL1219" s="90"/>
      <c r="TM1219" s="90"/>
      <c r="TN1219" s="90"/>
      <c r="TO1219" s="90"/>
      <c r="TP1219" s="90"/>
      <c r="TQ1219" s="90"/>
      <c r="TR1219" s="90"/>
      <c r="TS1219" s="90"/>
      <c r="TT1219" s="90"/>
      <c r="TU1219" s="90"/>
      <c r="TV1219" s="90"/>
      <c r="TW1219" s="90"/>
      <c r="TX1219" s="90"/>
      <c r="TY1219" s="90"/>
      <c r="TZ1219" s="90"/>
      <c r="UA1219" s="90"/>
      <c r="UB1219" s="90"/>
      <c r="UC1219" s="90"/>
      <c r="UD1219" s="90"/>
      <c r="UE1219" s="90"/>
      <c r="UF1219" s="90"/>
      <c r="UG1219" s="90"/>
      <c r="UH1219" s="90"/>
      <c r="UI1219" s="90"/>
      <c r="UJ1219" s="90"/>
      <c r="UK1219" s="90"/>
      <c r="UL1219" s="90"/>
      <c r="UM1219" s="90"/>
      <c r="UN1219" s="90"/>
      <c r="UO1219" s="90"/>
      <c r="UP1219" s="90"/>
      <c r="UQ1219" s="90"/>
      <c r="UR1219" s="90"/>
      <c r="US1219" s="90"/>
      <c r="UT1219" s="90"/>
      <c r="UU1219" s="90"/>
      <c r="UV1219" s="90"/>
      <c r="UW1219" s="90"/>
      <c r="UX1219" s="90"/>
      <c r="UY1219" s="90"/>
      <c r="UZ1219" s="90"/>
      <c r="VA1219" s="90"/>
      <c r="VB1219" s="90"/>
      <c r="VC1219" s="90"/>
      <c r="VD1219" s="90"/>
      <c r="VE1219" s="90"/>
      <c r="VF1219" s="90"/>
      <c r="VG1219" s="90"/>
      <c r="VH1219" s="90"/>
      <c r="VI1219" s="90"/>
      <c r="VJ1219" s="90"/>
      <c r="VK1219" s="90"/>
      <c r="VL1219" s="90"/>
      <c r="VM1219" s="90"/>
      <c r="VN1219" s="90"/>
      <c r="VO1219" s="90"/>
      <c r="VP1219" s="90"/>
      <c r="VQ1219" s="90"/>
      <c r="VR1219" s="90"/>
      <c r="VS1219" s="90"/>
      <c r="VT1219" s="90"/>
      <c r="VU1219" s="90"/>
      <c r="VV1219" s="90"/>
      <c r="VW1219" s="90"/>
      <c r="VX1219" s="90"/>
      <c r="VY1219" s="90"/>
      <c r="VZ1219" s="90"/>
      <c r="WA1219" s="90"/>
      <c r="WB1219" s="90"/>
      <c r="WC1219" s="90"/>
      <c r="WD1219" s="90"/>
      <c r="WE1219" s="90"/>
      <c r="WF1219" s="90"/>
      <c r="WG1219" s="90"/>
      <c r="WH1219" s="90"/>
      <c r="WI1219" s="90"/>
      <c r="WJ1219" s="90"/>
      <c r="WK1219" s="90"/>
      <c r="WL1219" s="90"/>
    </row>
    <row r="1220" spans="1:610" s="645" customFormat="1" ht="23.25">
      <c r="A1220" s="1190"/>
      <c r="B1220" s="1192" t="s">
        <v>154</v>
      </c>
      <c r="C1220" s="1174"/>
      <c r="D1220" s="1174"/>
      <c r="E1220" s="1174"/>
      <c r="F1220" s="1174"/>
      <c r="G1220" s="1175"/>
      <c r="H1220" s="1097" t="s">
        <v>1981</v>
      </c>
      <c r="I1220" s="1098"/>
      <c r="J1220" s="1098"/>
      <c r="K1220" s="1098"/>
      <c r="L1220" s="1099"/>
      <c r="M1220" s="1168"/>
      <c r="N1220" s="90"/>
      <c r="O1220" s="90"/>
      <c r="P1220" s="90"/>
      <c r="Q1220" s="90"/>
      <c r="R1220" s="90"/>
      <c r="S1220" s="90"/>
      <c r="T1220" s="90"/>
      <c r="U1220" s="90"/>
      <c r="V1220" s="90"/>
      <c r="W1220" s="90"/>
      <c r="X1220" s="90"/>
      <c r="Y1220" s="90"/>
      <c r="Z1220" s="90"/>
      <c r="AA1220" s="90"/>
      <c r="AB1220" s="90"/>
      <c r="AC1220" s="90"/>
      <c r="AD1220" s="90"/>
      <c r="AE1220" s="90"/>
      <c r="AF1220" s="90"/>
      <c r="AG1220" s="90"/>
      <c r="AH1220" s="90"/>
      <c r="AI1220" s="90"/>
      <c r="AJ1220" s="90"/>
      <c r="AK1220" s="90"/>
      <c r="AL1220" s="90"/>
      <c r="AM1220" s="90"/>
      <c r="AN1220" s="90"/>
      <c r="AO1220" s="90"/>
      <c r="AP1220" s="90"/>
      <c r="AQ1220" s="90"/>
      <c r="AR1220" s="90"/>
      <c r="AS1220" s="90"/>
      <c r="AT1220" s="90"/>
      <c r="AU1220" s="90"/>
      <c r="AV1220" s="90"/>
      <c r="AW1220" s="90"/>
      <c r="AX1220" s="90"/>
      <c r="AY1220" s="90"/>
      <c r="AZ1220" s="90"/>
      <c r="BA1220" s="90"/>
      <c r="BB1220" s="90"/>
      <c r="BC1220" s="90"/>
      <c r="BD1220" s="90"/>
      <c r="BE1220" s="90"/>
      <c r="BF1220" s="90"/>
      <c r="BG1220" s="90"/>
      <c r="BH1220" s="90"/>
      <c r="BI1220" s="90"/>
      <c r="BJ1220" s="90"/>
      <c r="BK1220" s="90"/>
      <c r="BL1220" s="90"/>
      <c r="BM1220" s="90"/>
      <c r="BN1220" s="90"/>
      <c r="BO1220" s="90"/>
      <c r="BP1220" s="90"/>
      <c r="BQ1220" s="90"/>
      <c r="BR1220" s="90"/>
      <c r="BS1220" s="90"/>
      <c r="BT1220" s="90"/>
      <c r="BU1220" s="90"/>
      <c r="BV1220" s="90"/>
      <c r="BW1220" s="90"/>
      <c r="BX1220" s="90"/>
      <c r="BY1220" s="90"/>
      <c r="BZ1220" s="90"/>
      <c r="CA1220" s="90"/>
      <c r="CB1220" s="90"/>
      <c r="CC1220" s="90"/>
      <c r="CD1220" s="90"/>
      <c r="CE1220" s="90"/>
      <c r="CF1220" s="90"/>
      <c r="CG1220" s="90"/>
      <c r="CH1220" s="90"/>
      <c r="CI1220" s="90"/>
      <c r="CJ1220" s="90"/>
      <c r="CK1220" s="90"/>
      <c r="CL1220" s="90"/>
      <c r="CM1220" s="90"/>
      <c r="CN1220" s="90"/>
      <c r="CO1220" s="90"/>
      <c r="CP1220" s="90"/>
      <c r="CQ1220" s="90"/>
      <c r="CR1220" s="90"/>
      <c r="CS1220" s="90"/>
      <c r="CT1220" s="90"/>
      <c r="CU1220" s="90"/>
      <c r="CV1220" s="90"/>
      <c r="CW1220" s="90"/>
      <c r="CX1220" s="90"/>
      <c r="CY1220" s="90"/>
      <c r="CZ1220" s="90"/>
      <c r="DA1220" s="90"/>
      <c r="DB1220" s="90"/>
      <c r="DC1220" s="90"/>
      <c r="DD1220" s="90"/>
      <c r="DE1220" s="90"/>
      <c r="DF1220" s="90"/>
      <c r="DG1220" s="90"/>
      <c r="DH1220" s="90"/>
      <c r="DI1220" s="90"/>
      <c r="DJ1220" s="90"/>
      <c r="DK1220" s="90"/>
      <c r="DL1220" s="90"/>
      <c r="DM1220" s="90"/>
      <c r="DN1220" s="90"/>
      <c r="DO1220" s="90"/>
      <c r="DP1220" s="90"/>
      <c r="DQ1220" s="90"/>
      <c r="DR1220" s="90"/>
      <c r="DS1220" s="90"/>
      <c r="DT1220" s="90"/>
      <c r="DU1220" s="90"/>
      <c r="DV1220" s="90"/>
      <c r="DW1220" s="90"/>
      <c r="DX1220" s="90"/>
      <c r="DY1220" s="90"/>
      <c r="DZ1220" s="90"/>
      <c r="EA1220" s="90"/>
      <c r="EB1220" s="90"/>
      <c r="EC1220" s="90"/>
      <c r="ED1220" s="90"/>
      <c r="EE1220" s="90"/>
      <c r="EF1220" s="90"/>
      <c r="EG1220" s="90"/>
      <c r="EH1220" s="90"/>
      <c r="EI1220" s="90"/>
      <c r="EJ1220" s="90"/>
      <c r="EK1220" s="90"/>
      <c r="EL1220" s="90"/>
      <c r="EM1220" s="90"/>
      <c r="EN1220" s="90"/>
      <c r="EO1220" s="90"/>
      <c r="EP1220" s="90"/>
      <c r="EQ1220" s="90"/>
      <c r="ER1220" s="90"/>
      <c r="ES1220" s="90"/>
      <c r="ET1220" s="90"/>
      <c r="EU1220" s="90"/>
      <c r="EV1220" s="90"/>
      <c r="EW1220" s="90"/>
      <c r="EX1220" s="90"/>
      <c r="EY1220" s="90"/>
      <c r="EZ1220" s="90"/>
      <c r="FA1220" s="90"/>
      <c r="FB1220" s="90"/>
      <c r="FC1220" s="90"/>
      <c r="FD1220" s="90"/>
      <c r="FE1220" s="90"/>
      <c r="FF1220" s="90"/>
      <c r="FG1220" s="90"/>
      <c r="FH1220" s="90"/>
      <c r="FI1220" s="90"/>
      <c r="FJ1220" s="90"/>
      <c r="FK1220" s="90"/>
      <c r="FL1220" s="90"/>
      <c r="FM1220" s="90"/>
      <c r="FN1220" s="90"/>
      <c r="FO1220" s="90"/>
      <c r="FP1220" s="90"/>
      <c r="FQ1220" s="90"/>
      <c r="FR1220" s="90"/>
      <c r="FS1220" s="90"/>
      <c r="FT1220" s="90"/>
      <c r="FU1220" s="90"/>
      <c r="FV1220" s="90"/>
      <c r="FW1220" s="90"/>
      <c r="FX1220" s="90"/>
      <c r="FY1220" s="90"/>
      <c r="FZ1220" s="90"/>
      <c r="GA1220" s="90"/>
      <c r="GB1220" s="90"/>
      <c r="GC1220" s="90"/>
      <c r="GD1220" s="90"/>
      <c r="GE1220" s="90"/>
      <c r="GF1220" s="90"/>
      <c r="GG1220" s="90"/>
      <c r="GH1220" s="90"/>
      <c r="GI1220" s="90"/>
      <c r="GJ1220" s="90"/>
      <c r="GK1220" s="90"/>
      <c r="GL1220" s="90"/>
      <c r="GM1220" s="90"/>
      <c r="GN1220" s="90"/>
      <c r="GO1220" s="90"/>
      <c r="GP1220" s="90"/>
      <c r="GQ1220" s="90"/>
      <c r="GR1220" s="90"/>
      <c r="GS1220" s="90"/>
      <c r="GT1220" s="90"/>
      <c r="GU1220" s="90"/>
      <c r="GV1220" s="90"/>
      <c r="GW1220" s="90"/>
      <c r="GX1220" s="90"/>
      <c r="GY1220" s="90"/>
      <c r="GZ1220" s="90"/>
      <c r="HA1220" s="90"/>
      <c r="HB1220" s="90"/>
      <c r="HC1220" s="90"/>
      <c r="HD1220" s="90"/>
      <c r="HE1220" s="90"/>
      <c r="HF1220" s="90"/>
      <c r="HG1220" s="90"/>
      <c r="HH1220" s="90"/>
      <c r="HI1220" s="90"/>
      <c r="HJ1220" s="90"/>
      <c r="HK1220" s="90"/>
      <c r="HL1220" s="90"/>
      <c r="HM1220" s="90"/>
      <c r="HN1220" s="90"/>
      <c r="HO1220" s="90"/>
      <c r="HP1220" s="90"/>
      <c r="HQ1220" s="90"/>
      <c r="HR1220" s="90"/>
      <c r="HS1220" s="90"/>
      <c r="HT1220" s="90"/>
      <c r="HU1220" s="90"/>
      <c r="HV1220" s="90"/>
      <c r="HW1220" s="90"/>
      <c r="HX1220" s="90"/>
      <c r="HY1220" s="90"/>
      <c r="HZ1220" s="90"/>
      <c r="IA1220" s="90"/>
      <c r="IB1220" s="90"/>
      <c r="IC1220" s="90"/>
      <c r="ID1220" s="90"/>
      <c r="IE1220" s="90"/>
      <c r="IF1220" s="90"/>
      <c r="IG1220" s="90"/>
      <c r="IH1220" s="90"/>
      <c r="II1220" s="90"/>
      <c r="IJ1220" s="90"/>
      <c r="IK1220" s="90"/>
      <c r="IL1220" s="90"/>
      <c r="IM1220" s="90"/>
      <c r="IN1220" s="90"/>
      <c r="IO1220" s="90"/>
      <c r="IP1220" s="90"/>
      <c r="IQ1220" s="90"/>
      <c r="IR1220" s="90"/>
      <c r="IS1220" s="90"/>
      <c r="IT1220" s="90"/>
      <c r="IU1220" s="90"/>
      <c r="IV1220" s="90"/>
      <c r="IW1220" s="90"/>
      <c r="IX1220" s="90"/>
      <c r="IY1220" s="90"/>
      <c r="IZ1220" s="90"/>
      <c r="JA1220" s="90"/>
      <c r="JB1220" s="90"/>
      <c r="JC1220" s="90"/>
      <c r="JD1220" s="90"/>
      <c r="JE1220" s="90"/>
      <c r="JF1220" s="90"/>
      <c r="JG1220" s="90"/>
      <c r="JH1220" s="90"/>
      <c r="JI1220" s="90"/>
      <c r="JJ1220" s="90"/>
      <c r="JK1220" s="90"/>
      <c r="JL1220" s="90"/>
      <c r="JM1220" s="90"/>
      <c r="JN1220" s="90"/>
      <c r="JO1220" s="90"/>
      <c r="JP1220" s="90"/>
      <c r="JQ1220" s="90"/>
      <c r="JR1220" s="90"/>
      <c r="JS1220" s="90"/>
      <c r="JT1220" s="90"/>
      <c r="JU1220" s="90"/>
      <c r="JV1220" s="90"/>
      <c r="JW1220" s="90"/>
      <c r="JX1220" s="90"/>
      <c r="JY1220" s="90"/>
      <c r="JZ1220" s="90"/>
      <c r="KA1220" s="90"/>
      <c r="KB1220" s="90"/>
      <c r="KC1220" s="90"/>
      <c r="KD1220" s="90"/>
      <c r="KE1220" s="90"/>
      <c r="KF1220" s="90"/>
      <c r="KG1220" s="90"/>
      <c r="KH1220" s="90"/>
      <c r="KI1220" s="90"/>
      <c r="KJ1220" s="90"/>
      <c r="KK1220" s="90"/>
      <c r="KL1220" s="90"/>
      <c r="KM1220" s="90"/>
      <c r="KN1220" s="90"/>
      <c r="KO1220" s="90"/>
      <c r="KP1220" s="90"/>
      <c r="KQ1220" s="90"/>
      <c r="KR1220" s="90"/>
      <c r="KS1220" s="90"/>
      <c r="KT1220" s="90"/>
      <c r="KU1220" s="90"/>
      <c r="KV1220" s="90"/>
      <c r="KW1220" s="90"/>
      <c r="KX1220" s="90"/>
      <c r="KY1220" s="90"/>
      <c r="KZ1220" s="90"/>
      <c r="LA1220" s="90"/>
      <c r="LB1220" s="90"/>
      <c r="LC1220" s="90"/>
      <c r="LD1220" s="90"/>
      <c r="LE1220" s="90"/>
      <c r="LF1220" s="90"/>
      <c r="LG1220" s="90"/>
      <c r="LH1220" s="90"/>
      <c r="LI1220" s="90"/>
      <c r="LJ1220" s="90"/>
      <c r="LK1220" s="90"/>
      <c r="LL1220" s="90"/>
      <c r="LM1220" s="90"/>
      <c r="LN1220" s="90"/>
      <c r="LO1220" s="90"/>
      <c r="LP1220" s="90"/>
      <c r="LQ1220" s="90"/>
      <c r="LR1220" s="90"/>
      <c r="LS1220" s="90"/>
      <c r="LT1220" s="90"/>
      <c r="LU1220" s="90"/>
      <c r="LV1220" s="90"/>
      <c r="LW1220" s="90"/>
      <c r="LX1220" s="90"/>
      <c r="LY1220" s="90"/>
      <c r="LZ1220" s="90"/>
      <c r="MA1220" s="90"/>
      <c r="MB1220" s="90"/>
      <c r="MC1220" s="90"/>
      <c r="MD1220" s="90"/>
      <c r="ME1220" s="90"/>
      <c r="MF1220" s="90"/>
      <c r="MG1220" s="90"/>
      <c r="MH1220" s="90"/>
      <c r="MI1220" s="90"/>
      <c r="MJ1220" s="90"/>
      <c r="MK1220" s="90"/>
      <c r="ML1220" s="90"/>
      <c r="MM1220" s="90"/>
      <c r="MN1220" s="90"/>
      <c r="MO1220" s="90"/>
      <c r="MP1220" s="90"/>
      <c r="MQ1220" s="90"/>
      <c r="MR1220" s="90"/>
      <c r="MS1220" s="90"/>
      <c r="MT1220" s="90"/>
      <c r="MU1220" s="90"/>
      <c r="MV1220" s="90"/>
      <c r="MW1220" s="90"/>
      <c r="MX1220" s="90"/>
      <c r="MY1220" s="90"/>
      <c r="MZ1220" s="90"/>
      <c r="NA1220" s="90"/>
      <c r="NB1220" s="90"/>
      <c r="NC1220" s="90"/>
      <c r="ND1220" s="90"/>
      <c r="NE1220" s="90"/>
      <c r="NF1220" s="90"/>
      <c r="NG1220" s="90"/>
      <c r="NH1220" s="90"/>
      <c r="NI1220" s="90"/>
      <c r="NJ1220" s="90"/>
      <c r="NK1220" s="90"/>
      <c r="NL1220" s="90"/>
      <c r="NM1220" s="90"/>
      <c r="NN1220" s="90"/>
      <c r="NO1220" s="90"/>
      <c r="NP1220" s="90"/>
      <c r="NQ1220" s="90"/>
      <c r="NR1220" s="90"/>
      <c r="NS1220" s="90"/>
      <c r="NT1220" s="90"/>
      <c r="NU1220" s="90"/>
      <c r="NV1220" s="90"/>
      <c r="NW1220" s="90"/>
      <c r="NX1220" s="90"/>
      <c r="NY1220" s="90"/>
      <c r="NZ1220" s="90"/>
      <c r="OA1220" s="90"/>
      <c r="OB1220" s="90"/>
      <c r="OC1220" s="90"/>
      <c r="OD1220" s="90"/>
      <c r="OE1220" s="90"/>
      <c r="OF1220" s="90"/>
      <c r="OG1220" s="90"/>
      <c r="OH1220" s="90"/>
      <c r="OI1220" s="90"/>
      <c r="OJ1220" s="90"/>
      <c r="OK1220" s="90"/>
      <c r="OL1220" s="90"/>
      <c r="OM1220" s="90"/>
      <c r="ON1220" s="90"/>
      <c r="OO1220" s="90"/>
      <c r="OP1220" s="90"/>
      <c r="OQ1220" s="90"/>
      <c r="OR1220" s="90"/>
      <c r="OS1220" s="90"/>
      <c r="OT1220" s="90"/>
      <c r="OU1220" s="90"/>
      <c r="OV1220" s="90"/>
      <c r="OW1220" s="90"/>
      <c r="OX1220" s="90"/>
      <c r="OY1220" s="90"/>
      <c r="OZ1220" s="90"/>
      <c r="PA1220" s="90"/>
      <c r="PB1220" s="90"/>
      <c r="PC1220" s="90"/>
      <c r="PD1220" s="90"/>
      <c r="PE1220" s="90"/>
      <c r="PF1220" s="90"/>
      <c r="PG1220" s="90"/>
      <c r="PH1220" s="90"/>
      <c r="PI1220" s="90"/>
      <c r="PJ1220" s="90"/>
      <c r="PK1220" s="90"/>
      <c r="PL1220" s="90"/>
      <c r="PM1220" s="90"/>
      <c r="PN1220" s="90"/>
      <c r="PO1220" s="90"/>
      <c r="PP1220" s="90"/>
      <c r="PQ1220" s="90"/>
      <c r="PR1220" s="90"/>
      <c r="PS1220" s="90"/>
      <c r="PT1220" s="90"/>
      <c r="PU1220" s="90"/>
      <c r="PV1220" s="90"/>
      <c r="PW1220" s="90"/>
      <c r="PX1220" s="90"/>
      <c r="PY1220" s="90"/>
      <c r="PZ1220" s="90"/>
      <c r="QA1220" s="90"/>
      <c r="QB1220" s="90"/>
      <c r="QC1220" s="90"/>
      <c r="QD1220" s="90"/>
      <c r="QE1220" s="90"/>
      <c r="QF1220" s="90"/>
      <c r="QG1220" s="90"/>
      <c r="QH1220" s="90"/>
      <c r="QI1220" s="90"/>
      <c r="QJ1220" s="90"/>
      <c r="QK1220" s="90"/>
      <c r="QL1220" s="90"/>
      <c r="QM1220" s="90"/>
      <c r="QN1220" s="90"/>
      <c r="QO1220" s="90"/>
      <c r="QP1220" s="90"/>
      <c r="QQ1220" s="90"/>
      <c r="QR1220" s="90"/>
      <c r="QS1220" s="90"/>
      <c r="QT1220" s="90"/>
      <c r="QU1220" s="90"/>
      <c r="QV1220" s="90"/>
      <c r="QW1220" s="90"/>
      <c r="QX1220" s="90"/>
      <c r="QY1220" s="90"/>
      <c r="QZ1220" s="90"/>
      <c r="RA1220" s="90"/>
      <c r="RB1220" s="90"/>
      <c r="RC1220" s="90"/>
      <c r="RD1220" s="90"/>
      <c r="RE1220" s="90"/>
      <c r="RF1220" s="90"/>
      <c r="RG1220" s="90"/>
      <c r="RH1220" s="90"/>
      <c r="RI1220" s="90"/>
      <c r="RJ1220" s="90"/>
      <c r="RK1220" s="90"/>
      <c r="RL1220" s="90"/>
      <c r="RM1220" s="90"/>
      <c r="RN1220" s="90"/>
      <c r="RO1220" s="90"/>
      <c r="RP1220" s="90"/>
      <c r="RQ1220" s="90"/>
      <c r="RR1220" s="90"/>
      <c r="RS1220" s="90"/>
      <c r="RT1220" s="90"/>
      <c r="RU1220" s="90"/>
      <c r="RV1220" s="90"/>
      <c r="RW1220" s="90"/>
      <c r="RX1220" s="90"/>
      <c r="RY1220" s="90"/>
      <c r="RZ1220" s="90"/>
      <c r="SA1220" s="90"/>
      <c r="SB1220" s="90"/>
      <c r="SC1220" s="90"/>
      <c r="SD1220" s="90"/>
      <c r="SE1220" s="90"/>
      <c r="SF1220" s="90"/>
      <c r="SG1220" s="90"/>
      <c r="SH1220" s="90"/>
      <c r="SI1220" s="90"/>
      <c r="SJ1220" s="90"/>
      <c r="SK1220" s="90"/>
      <c r="SL1220" s="90"/>
      <c r="SM1220" s="90"/>
      <c r="SN1220" s="90"/>
      <c r="SO1220" s="90"/>
      <c r="SP1220" s="90"/>
      <c r="SQ1220" s="90"/>
      <c r="SR1220" s="90"/>
      <c r="SS1220" s="90"/>
      <c r="ST1220" s="90"/>
      <c r="SU1220" s="90"/>
      <c r="SV1220" s="90"/>
      <c r="SW1220" s="90"/>
      <c r="SX1220" s="90"/>
      <c r="SY1220" s="90"/>
      <c r="SZ1220" s="90"/>
      <c r="TA1220" s="90"/>
      <c r="TB1220" s="90"/>
      <c r="TC1220" s="90"/>
      <c r="TD1220" s="90"/>
      <c r="TE1220" s="90"/>
      <c r="TF1220" s="90"/>
      <c r="TG1220" s="90"/>
      <c r="TH1220" s="90"/>
      <c r="TI1220" s="90"/>
      <c r="TJ1220" s="90"/>
      <c r="TK1220" s="90"/>
      <c r="TL1220" s="90"/>
      <c r="TM1220" s="90"/>
      <c r="TN1220" s="90"/>
      <c r="TO1220" s="90"/>
      <c r="TP1220" s="90"/>
      <c r="TQ1220" s="90"/>
      <c r="TR1220" s="90"/>
      <c r="TS1220" s="90"/>
      <c r="TT1220" s="90"/>
      <c r="TU1220" s="90"/>
      <c r="TV1220" s="90"/>
      <c r="TW1220" s="90"/>
      <c r="TX1220" s="90"/>
      <c r="TY1220" s="90"/>
      <c r="TZ1220" s="90"/>
      <c r="UA1220" s="90"/>
      <c r="UB1220" s="90"/>
      <c r="UC1220" s="90"/>
      <c r="UD1220" s="90"/>
      <c r="UE1220" s="90"/>
      <c r="UF1220" s="90"/>
      <c r="UG1220" s="90"/>
      <c r="UH1220" s="90"/>
      <c r="UI1220" s="90"/>
      <c r="UJ1220" s="90"/>
      <c r="UK1220" s="90"/>
      <c r="UL1220" s="90"/>
      <c r="UM1220" s="90"/>
      <c r="UN1220" s="90"/>
      <c r="UO1220" s="90"/>
      <c r="UP1220" s="90"/>
      <c r="UQ1220" s="90"/>
      <c r="UR1220" s="90"/>
      <c r="US1220" s="90"/>
      <c r="UT1220" s="90"/>
      <c r="UU1220" s="90"/>
      <c r="UV1220" s="90"/>
      <c r="UW1220" s="90"/>
      <c r="UX1220" s="90"/>
      <c r="UY1220" s="90"/>
      <c r="UZ1220" s="90"/>
      <c r="VA1220" s="90"/>
      <c r="VB1220" s="90"/>
      <c r="VC1220" s="90"/>
      <c r="VD1220" s="90"/>
      <c r="VE1220" s="90"/>
      <c r="VF1220" s="90"/>
      <c r="VG1220" s="90"/>
      <c r="VH1220" s="90"/>
      <c r="VI1220" s="90"/>
      <c r="VJ1220" s="90"/>
      <c r="VK1220" s="90"/>
      <c r="VL1220" s="90"/>
      <c r="VM1220" s="90"/>
      <c r="VN1220" s="90"/>
      <c r="VO1220" s="90"/>
      <c r="VP1220" s="90"/>
      <c r="VQ1220" s="90"/>
      <c r="VR1220" s="90"/>
      <c r="VS1220" s="90"/>
      <c r="VT1220" s="90"/>
      <c r="VU1220" s="90"/>
      <c r="VV1220" s="90"/>
      <c r="VW1220" s="90"/>
      <c r="VX1220" s="90"/>
      <c r="VY1220" s="90"/>
      <c r="VZ1220" s="90"/>
      <c r="WA1220" s="90"/>
      <c r="WB1220" s="90"/>
      <c r="WC1220" s="90"/>
      <c r="WD1220" s="90"/>
      <c r="WE1220" s="90"/>
      <c r="WF1220" s="90"/>
      <c r="WG1220" s="90"/>
      <c r="WH1220" s="90"/>
      <c r="WI1220" s="90"/>
      <c r="WJ1220" s="90"/>
      <c r="WK1220" s="90"/>
      <c r="WL1220" s="90"/>
    </row>
    <row r="1221" spans="1:610" s="645" customFormat="1" ht="23.25">
      <c r="A1221" s="1190"/>
      <c r="B1221" s="1188" t="s">
        <v>294</v>
      </c>
      <c r="C1221" s="1154"/>
      <c r="D1221" s="1154"/>
      <c r="E1221" s="1154"/>
      <c r="F1221" s="1154"/>
      <c r="G1221" s="1155"/>
      <c r="H1221" s="1097" t="s">
        <v>295</v>
      </c>
      <c r="I1221" s="1098"/>
      <c r="J1221" s="1098"/>
      <c r="K1221" s="1098"/>
      <c r="L1221" s="1099"/>
      <c r="M1221" s="1168"/>
      <c r="N1221" s="90"/>
      <c r="O1221" s="90"/>
      <c r="P1221" s="90"/>
      <c r="Q1221" s="90"/>
      <c r="R1221" s="90"/>
      <c r="S1221" s="90"/>
      <c r="T1221" s="90"/>
      <c r="U1221" s="90"/>
      <c r="V1221" s="90"/>
      <c r="W1221" s="90"/>
      <c r="X1221" s="90"/>
      <c r="Y1221" s="90"/>
      <c r="Z1221" s="90"/>
      <c r="AA1221" s="90"/>
      <c r="AB1221" s="90"/>
      <c r="AC1221" s="90"/>
      <c r="AD1221" s="90"/>
      <c r="AE1221" s="90"/>
      <c r="AF1221" s="90"/>
      <c r="AG1221" s="90"/>
      <c r="AH1221" s="90"/>
      <c r="AI1221" s="90"/>
      <c r="AJ1221" s="90"/>
      <c r="AK1221" s="90"/>
      <c r="AL1221" s="90"/>
      <c r="AM1221" s="90"/>
      <c r="AN1221" s="90"/>
      <c r="AO1221" s="90"/>
      <c r="AP1221" s="90"/>
      <c r="AQ1221" s="90"/>
      <c r="AR1221" s="90"/>
      <c r="AS1221" s="90"/>
      <c r="AT1221" s="90"/>
      <c r="AU1221" s="90"/>
      <c r="AV1221" s="90"/>
      <c r="AW1221" s="90"/>
      <c r="AX1221" s="90"/>
      <c r="AY1221" s="90"/>
      <c r="AZ1221" s="90"/>
      <c r="BA1221" s="90"/>
      <c r="BB1221" s="90"/>
      <c r="BC1221" s="90"/>
      <c r="BD1221" s="90"/>
      <c r="BE1221" s="90"/>
      <c r="BF1221" s="90"/>
      <c r="BG1221" s="90"/>
      <c r="BH1221" s="90"/>
      <c r="BI1221" s="90"/>
      <c r="BJ1221" s="90"/>
      <c r="BK1221" s="90"/>
      <c r="BL1221" s="90"/>
      <c r="BM1221" s="90"/>
      <c r="BN1221" s="90"/>
      <c r="BO1221" s="90"/>
      <c r="BP1221" s="90"/>
      <c r="BQ1221" s="90"/>
      <c r="BR1221" s="90"/>
      <c r="BS1221" s="90"/>
      <c r="BT1221" s="90"/>
      <c r="BU1221" s="90"/>
      <c r="BV1221" s="90"/>
      <c r="BW1221" s="90"/>
      <c r="BX1221" s="90"/>
      <c r="BY1221" s="90"/>
      <c r="BZ1221" s="90"/>
      <c r="CA1221" s="90"/>
      <c r="CB1221" s="90"/>
      <c r="CC1221" s="90"/>
      <c r="CD1221" s="90"/>
      <c r="CE1221" s="90"/>
      <c r="CF1221" s="90"/>
      <c r="CG1221" s="90"/>
      <c r="CH1221" s="90"/>
      <c r="CI1221" s="90"/>
      <c r="CJ1221" s="90"/>
      <c r="CK1221" s="90"/>
      <c r="CL1221" s="90"/>
      <c r="CM1221" s="90"/>
      <c r="CN1221" s="90"/>
      <c r="CO1221" s="90"/>
      <c r="CP1221" s="90"/>
      <c r="CQ1221" s="90"/>
      <c r="CR1221" s="90"/>
      <c r="CS1221" s="90"/>
      <c r="CT1221" s="90"/>
      <c r="CU1221" s="90"/>
      <c r="CV1221" s="90"/>
      <c r="CW1221" s="90"/>
      <c r="CX1221" s="90"/>
      <c r="CY1221" s="90"/>
      <c r="CZ1221" s="90"/>
      <c r="DA1221" s="90"/>
      <c r="DB1221" s="90"/>
      <c r="DC1221" s="90"/>
      <c r="DD1221" s="90"/>
      <c r="DE1221" s="90"/>
      <c r="DF1221" s="90"/>
      <c r="DG1221" s="90"/>
      <c r="DH1221" s="90"/>
      <c r="DI1221" s="90"/>
      <c r="DJ1221" s="90"/>
      <c r="DK1221" s="90"/>
      <c r="DL1221" s="90"/>
      <c r="DM1221" s="90"/>
      <c r="DN1221" s="90"/>
      <c r="DO1221" s="90"/>
      <c r="DP1221" s="90"/>
      <c r="DQ1221" s="90"/>
      <c r="DR1221" s="90"/>
      <c r="DS1221" s="90"/>
      <c r="DT1221" s="90"/>
      <c r="DU1221" s="90"/>
      <c r="DV1221" s="90"/>
      <c r="DW1221" s="90"/>
      <c r="DX1221" s="90"/>
      <c r="DY1221" s="90"/>
      <c r="DZ1221" s="90"/>
      <c r="EA1221" s="90"/>
      <c r="EB1221" s="90"/>
      <c r="EC1221" s="90"/>
      <c r="ED1221" s="90"/>
      <c r="EE1221" s="90"/>
      <c r="EF1221" s="90"/>
      <c r="EG1221" s="90"/>
      <c r="EH1221" s="90"/>
      <c r="EI1221" s="90"/>
      <c r="EJ1221" s="90"/>
      <c r="EK1221" s="90"/>
      <c r="EL1221" s="90"/>
      <c r="EM1221" s="90"/>
      <c r="EN1221" s="90"/>
      <c r="EO1221" s="90"/>
      <c r="EP1221" s="90"/>
      <c r="EQ1221" s="90"/>
      <c r="ER1221" s="90"/>
      <c r="ES1221" s="90"/>
      <c r="ET1221" s="90"/>
      <c r="EU1221" s="90"/>
      <c r="EV1221" s="90"/>
      <c r="EW1221" s="90"/>
      <c r="EX1221" s="90"/>
      <c r="EY1221" s="90"/>
      <c r="EZ1221" s="90"/>
      <c r="FA1221" s="90"/>
      <c r="FB1221" s="90"/>
      <c r="FC1221" s="90"/>
      <c r="FD1221" s="90"/>
      <c r="FE1221" s="90"/>
      <c r="FF1221" s="90"/>
      <c r="FG1221" s="90"/>
      <c r="FH1221" s="90"/>
      <c r="FI1221" s="90"/>
      <c r="FJ1221" s="90"/>
      <c r="FK1221" s="90"/>
      <c r="FL1221" s="90"/>
      <c r="FM1221" s="90"/>
      <c r="FN1221" s="90"/>
      <c r="FO1221" s="90"/>
      <c r="FP1221" s="90"/>
      <c r="FQ1221" s="90"/>
      <c r="FR1221" s="90"/>
      <c r="FS1221" s="90"/>
      <c r="FT1221" s="90"/>
      <c r="FU1221" s="90"/>
      <c r="FV1221" s="90"/>
      <c r="FW1221" s="90"/>
      <c r="FX1221" s="90"/>
      <c r="FY1221" s="90"/>
      <c r="FZ1221" s="90"/>
      <c r="GA1221" s="90"/>
      <c r="GB1221" s="90"/>
      <c r="GC1221" s="90"/>
      <c r="GD1221" s="90"/>
      <c r="GE1221" s="90"/>
      <c r="GF1221" s="90"/>
      <c r="GG1221" s="90"/>
      <c r="GH1221" s="90"/>
      <c r="GI1221" s="90"/>
      <c r="GJ1221" s="90"/>
      <c r="GK1221" s="90"/>
      <c r="GL1221" s="90"/>
      <c r="GM1221" s="90"/>
      <c r="GN1221" s="90"/>
      <c r="GO1221" s="90"/>
      <c r="GP1221" s="90"/>
      <c r="GQ1221" s="90"/>
      <c r="GR1221" s="90"/>
      <c r="GS1221" s="90"/>
      <c r="GT1221" s="90"/>
      <c r="GU1221" s="90"/>
      <c r="GV1221" s="90"/>
      <c r="GW1221" s="90"/>
      <c r="GX1221" s="90"/>
      <c r="GY1221" s="90"/>
      <c r="GZ1221" s="90"/>
      <c r="HA1221" s="90"/>
      <c r="HB1221" s="90"/>
      <c r="HC1221" s="90"/>
      <c r="HD1221" s="90"/>
      <c r="HE1221" s="90"/>
      <c r="HF1221" s="90"/>
      <c r="HG1221" s="90"/>
      <c r="HH1221" s="90"/>
      <c r="HI1221" s="90"/>
      <c r="HJ1221" s="90"/>
      <c r="HK1221" s="90"/>
      <c r="HL1221" s="90"/>
      <c r="HM1221" s="90"/>
      <c r="HN1221" s="90"/>
      <c r="HO1221" s="90"/>
      <c r="HP1221" s="90"/>
      <c r="HQ1221" s="90"/>
      <c r="HR1221" s="90"/>
      <c r="HS1221" s="90"/>
      <c r="HT1221" s="90"/>
      <c r="HU1221" s="90"/>
      <c r="HV1221" s="90"/>
      <c r="HW1221" s="90"/>
      <c r="HX1221" s="90"/>
      <c r="HY1221" s="90"/>
      <c r="HZ1221" s="90"/>
      <c r="IA1221" s="90"/>
      <c r="IB1221" s="90"/>
      <c r="IC1221" s="90"/>
      <c r="ID1221" s="90"/>
      <c r="IE1221" s="90"/>
      <c r="IF1221" s="90"/>
      <c r="IG1221" s="90"/>
      <c r="IH1221" s="90"/>
      <c r="II1221" s="90"/>
      <c r="IJ1221" s="90"/>
      <c r="IK1221" s="90"/>
      <c r="IL1221" s="90"/>
      <c r="IM1221" s="90"/>
      <c r="IN1221" s="90"/>
      <c r="IO1221" s="90"/>
      <c r="IP1221" s="90"/>
      <c r="IQ1221" s="90"/>
      <c r="IR1221" s="90"/>
      <c r="IS1221" s="90"/>
      <c r="IT1221" s="90"/>
      <c r="IU1221" s="90"/>
      <c r="IV1221" s="90"/>
      <c r="IW1221" s="90"/>
      <c r="IX1221" s="90"/>
      <c r="IY1221" s="90"/>
      <c r="IZ1221" s="90"/>
      <c r="JA1221" s="90"/>
      <c r="JB1221" s="90"/>
      <c r="JC1221" s="90"/>
      <c r="JD1221" s="90"/>
      <c r="JE1221" s="90"/>
      <c r="JF1221" s="90"/>
      <c r="JG1221" s="90"/>
      <c r="JH1221" s="90"/>
      <c r="JI1221" s="90"/>
      <c r="JJ1221" s="90"/>
      <c r="JK1221" s="90"/>
      <c r="JL1221" s="90"/>
      <c r="JM1221" s="90"/>
      <c r="JN1221" s="90"/>
      <c r="JO1221" s="90"/>
      <c r="JP1221" s="90"/>
      <c r="JQ1221" s="90"/>
      <c r="JR1221" s="90"/>
      <c r="JS1221" s="90"/>
      <c r="JT1221" s="90"/>
      <c r="JU1221" s="90"/>
      <c r="JV1221" s="90"/>
      <c r="JW1221" s="90"/>
      <c r="JX1221" s="90"/>
      <c r="JY1221" s="90"/>
      <c r="JZ1221" s="90"/>
      <c r="KA1221" s="90"/>
      <c r="KB1221" s="90"/>
      <c r="KC1221" s="90"/>
      <c r="KD1221" s="90"/>
      <c r="KE1221" s="90"/>
      <c r="KF1221" s="90"/>
      <c r="KG1221" s="90"/>
      <c r="KH1221" s="90"/>
      <c r="KI1221" s="90"/>
      <c r="KJ1221" s="90"/>
      <c r="KK1221" s="90"/>
      <c r="KL1221" s="90"/>
      <c r="KM1221" s="90"/>
      <c r="KN1221" s="90"/>
      <c r="KO1221" s="90"/>
      <c r="KP1221" s="90"/>
      <c r="KQ1221" s="90"/>
      <c r="KR1221" s="90"/>
      <c r="KS1221" s="90"/>
      <c r="KT1221" s="90"/>
      <c r="KU1221" s="90"/>
      <c r="KV1221" s="90"/>
      <c r="KW1221" s="90"/>
      <c r="KX1221" s="90"/>
      <c r="KY1221" s="90"/>
      <c r="KZ1221" s="90"/>
      <c r="LA1221" s="90"/>
      <c r="LB1221" s="90"/>
      <c r="LC1221" s="90"/>
      <c r="LD1221" s="90"/>
      <c r="LE1221" s="90"/>
      <c r="LF1221" s="90"/>
      <c r="LG1221" s="90"/>
      <c r="LH1221" s="90"/>
      <c r="LI1221" s="90"/>
      <c r="LJ1221" s="90"/>
      <c r="LK1221" s="90"/>
      <c r="LL1221" s="90"/>
      <c r="LM1221" s="90"/>
      <c r="LN1221" s="90"/>
      <c r="LO1221" s="90"/>
      <c r="LP1221" s="90"/>
      <c r="LQ1221" s="90"/>
      <c r="LR1221" s="90"/>
      <c r="LS1221" s="90"/>
      <c r="LT1221" s="90"/>
      <c r="LU1221" s="90"/>
      <c r="LV1221" s="90"/>
      <c r="LW1221" s="90"/>
      <c r="LX1221" s="90"/>
      <c r="LY1221" s="90"/>
      <c r="LZ1221" s="90"/>
      <c r="MA1221" s="90"/>
      <c r="MB1221" s="90"/>
      <c r="MC1221" s="90"/>
      <c r="MD1221" s="90"/>
      <c r="ME1221" s="90"/>
      <c r="MF1221" s="90"/>
      <c r="MG1221" s="90"/>
      <c r="MH1221" s="90"/>
      <c r="MI1221" s="90"/>
      <c r="MJ1221" s="90"/>
      <c r="MK1221" s="90"/>
      <c r="ML1221" s="90"/>
      <c r="MM1221" s="90"/>
      <c r="MN1221" s="90"/>
      <c r="MO1221" s="90"/>
      <c r="MP1221" s="90"/>
      <c r="MQ1221" s="90"/>
      <c r="MR1221" s="90"/>
      <c r="MS1221" s="90"/>
      <c r="MT1221" s="90"/>
      <c r="MU1221" s="90"/>
      <c r="MV1221" s="90"/>
      <c r="MW1221" s="90"/>
      <c r="MX1221" s="90"/>
      <c r="MY1221" s="90"/>
      <c r="MZ1221" s="90"/>
      <c r="NA1221" s="90"/>
      <c r="NB1221" s="90"/>
      <c r="NC1221" s="90"/>
      <c r="ND1221" s="90"/>
      <c r="NE1221" s="90"/>
      <c r="NF1221" s="90"/>
      <c r="NG1221" s="90"/>
      <c r="NH1221" s="90"/>
      <c r="NI1221" s="90"/>
      <c r="NJ1221" s="90"/>
      <c r="NK1221" s="90"/>
      <c r="NL1221" s="90"/>
      <c r="NM1221" s="90"/>
      <c r="NN1221" s="90"/>
      <c r="NO1221" s="90"/>
      <c r="NP1221" s="90"/>
      <c r="NQ1221" s="90"/>
      <c r="NR1221" s="90"/>
      <c r="NS1221" s="90"/>
      <c r="NT1221" s="90"/>
      <c r="NU1221" s="90"/>
      <c r="NV1221" s="90"/>
      <c r="NW1221" s="90"/>
      <c r="NX1221" s="90"/>
      <c r="NY1221" s="90"/>
      <c r="NZ1221" s="90"/>
      <c r="OA1221" s="90"/>
      <c r="OB1221" s="90"/>
      <c r="OC1221" s="90"/>
      <c r="OD1221" s="90"/>
      <c r="OE1221" s="90"/>
      <c r="OF1221" s="90"/>
      <c r="OG1221" s="90"/>
      <c r="OH1221" s="90"/>
      <c r="OI1221" s="90"/>
      <c r="OJ1221" s="90"/>
      <c r="OK1221" s="90"/>
      <c r="OL1221" s="90"/>
      <c r="OM1221" s="90"/>
      <c r="ON1221" s="90"/>
      <c r="OO1221" s="90"/>
      <c r="OP1221" s="90"/>
      <c r="OQ1221" s="90"/>
      <c r="OR1221" s="90"/>
      <c r="OS1221" s="90"/>
      <c r="OT1221" s="90"/>
      <c r="OU1221" s="90"/>
      <c r="OV1221" s="90"/>
      <c r="OW1221" s="90"/>
      <c r="OX1221" s="90"/>
      <c r="OY1221" s="90"/>
      <c r="OZ1221" s="90"/>
      <c r="PA1221" s="90"/>
      <c r="PB1221" s="90"/>
      <c r="PC1221" s="90"/>
      <c r="PD1221" s="90"/>
      <c r="PE1221" s="90"/>
      <c r="PF1221" s="90"/>
      <c r="PG1221" s="90"/>
      <c r="PH1221" s="90"/>
      <c r="PI1221" s="90"/>
      <c r="PJ1221" s="90"/>
      <c r="PK1221" s="90"/>
      <c r="PL1221" s="90"/>
      <c r="PM1221" s="90"/>
      <c r="PN1221" s="90"/>
      <c r="PO1221" s="90"/>
      <c r="PP1221" s="90"/>
      <c r="PQ1221" s="90"/>
      <c r="PR1221" s="90"/>
      <c r="PS1221" s="90"/>
      <c r="PT1221" s="90"/>
      <c r="PU1221" s="90"/>
      <c r="PV1221" s="90"/>
      <c r="PW1221" s="90"/>
      <c r="PX1221" s="90"/>
      <c r="PY1221" s="90"/>
      <c r="PZ1221" s="90"/>
      <c r="QA1221" s="90"/>
      <c r="QB1221" s="90"/>
      <c r="QC1221" s="90"/>
      <c r="QD1221" s="90"/>
      <c r="QE1221" s="90"/>
      <c r="QF1221" s="90"/>
      <c r="QG1221" s="90"/>
      <c r="QH1221" s="90"/>
      <c r="QI1221" s="90"/>
      <c r="QJ1221" s="90"/>
      <c r="QK1221" s="90"/>
      <c r="QL1221" s="90"/>
      <c r="QM1221" s="90"/>
      <c r="QN1221" s="90"/>
      <c r="QO1221" s="90"/>
      <c r="QP1221" s="90"/>
      <c r="QQ1221" s="90"/>
      <c r="QR1221" s="90"/>
      <c r="QS1221" s="90"/>
      <c r="QT1221" s="90"/>
      <c r="QU1221" s="90"/>
      <c r="QV1221" s="90"/>
      <c r="QW1221" s="90"/>
      <c r="QX1221" s="90"/>
      <c r="QY1221" s="90"/>
      <c r="QZ1221" s="90"/>
      <c r="RA1221" s="90"/>
      <c r="RB1221" s="90"/>
      <c r="RC1221" s="90"/>
      <c r="RD1221" s="90"/>
      <c r="RE1221" s="90"/>
      <c r="RF1221" s="90"/>
      <c r="RG1221" s="90"/>
      <c r="RH1221" s="90"/>
      <c r="RI1221" s="90"/>
      <c r="RJ1221" s="90"/>
      <c r="RK1221" s="90"/>
      <c r="RL1221" s="90"/>
      <c r="RM1221" s="90"/>
      <c r="RN1221" s="90"/>
      <c r="RO1221" s="90"/>
      <c r="RP1221" s="90"/>
      <c r="RQ1221" s="90"/>
      <c r="RR1221" s="90"/>
      <c r="RS1221" s="90"/>
      <c r="RT1221" s="90"/>
      <c r="RU1221" s="90"/>
      <c r="RV1221" s="90"/>
      <c r="RW1221" s="90"/>
      <c r="RX1221" s="90"/>
      <c r="RY1221" s="90"/>
      <c r="RZ1221" s="90"/>
      <c r="SA1221" s="90"/>
      <c r="SB1221" s="90"/>
      <c r="SC1221" s="90"/>
      <c r="SD1221" s="90"/>
      <c r="SE1221" s="90"/>
      <c r="SF1221" s="90"/>
      <c r="SG1221" s="90"/>
      <c r="SH1221" s="90"/>
      <c r="SI1221" s="90"/>
      <c r="SJ1221" s="90"/>
      <c r="SK1221" s="90"/>
      <c r="SL1221" s="90"/>
      <c r="SM1221" s="90"/>
      <c r="SN1221" s="90"/>
      <c r="SO1221" s="90"/>
      <c r="SP1221" s="90"/>
      <c r="SQ1221" s="90"/>
      <c r="SR1221" s="90"/>
      <c r="SS1221" s="90"/>
      <c r="ST1221" s="90"/>
      <c r="SU1221" s="90"/>
      <c r="SV1221" s="90"/>
      <c r="SW1221" s="90"/>
      <c r="SX1221" s="90"/>
      <c r="SY1221" s="90"/>
      <c r="SZ1221" s="90"/>
      <c r="TA1221" s="90"/>
      <c r="TB1221" s="90"/>
      <c r="TC1221" s="90"/>
      <c r="TD1221" s="90"/>
      <c r="TE1221" s="90"/>
      <c r="TF1221" s="90"/>
      <c r="TG1221" s="90"/>
      <c r="TH1221" s="90"/>
      <c r="TI1221" s="90"/>
      <c r="TJ1221" s="90"/>
      <c r="TK1221" s="90"/>
      <c r="TL1221" s="90"/>
      <c r="TM1221" s="90"/>
      <c r="TN1221" s="90"/>
      <c r="TO1221" s="90"/>
      <c r="TP1221" s="90"/>
      <c r="TQ1221" s="90"/>
      <c r="TR1221" s="90"/>
      <c r="TS1221" s="90"/>
      <c r="TT1221" s="90"/>
      <c r="TU1221" s="90"/>
      <c r="TV1221" s="90"/>
      <c r="TW1221" s="90"/>
      <c r="TX1221" s="90"/>
      <c r="TY1221" s="90"/>
      <c r="TZ1221" s="90"/>
      <c r="UA1221" s="90"/>
      <c r="UB1221" s="90"/>
      <c r="UC1221" s="90"/>
      <c r="UD1221" s="90"/>
      <c r="UE1221" s="90"/>
      <c r="UF1221" s="90"/>
      <c r="UG1221" s="90"/>
      <c r="UH1221" s="90"/>
      <c r="UI1221" s="90"/>
      <c r="UJ1221" s="90"/>
      <c r="UK1221" s="90"/>
      <c r="UL1221" s="90"/>
      <c r="UM1221" s="90"/>
      <c r="UN1221" s="90"/>
      <c r="UO1221" s="90"/>
      <c r="UP1221" s="90"/>
      <c r="UQ1221" s="90"/>
      <c r="UR1221" s="90"/>
      <c r="US1221" s="90"/>
      <c r="UT1221" s="90"/>
      <c r="UU1221" s="90"/>
      <c r="UV1221" s="90"/>
      <c r="UW1221" s="90"/>
      <c r="UX1221" s="90"/>
      <c r="UY1221" s="90"/>
      <c r="UZ1221" s="90"/>
      <c r="VA1221" s="90"/>
      <c r="VB1221" s="90"/>
      <c r="VC1221" s="90"/>
      <c r="VD1221" s="90"/>
      <c r="VE1221" s="90"/>
      <c r="VF1221" s="90"/>
      <c r="VG1221" s="90"/>
      <c r="VH1221" s="90"/>
      <c r="VI1221" s="90"/>
      <c r="VJ1221" s="90"/>
      <c r="VK1221" s="90"/>
      <c r="VL1221" s="90"/>
      <c r="VM1221" s="90"/>
      <c r="VN1221" s="90"/>
      <c r="VO1221" s="90"/>
      <c r="VP1221" s="90"/>
      <c r="VQ1221" s="90"/>
      <c r="VR1221" s="90"/>
      <c r="VS1221" s="90"/>
      <c r="VT1221" s="90"/>
      <c r="VU1221" s="90"/>
      <c r="VV1221" s="90"/>
      <c r="VW1221" s="90"/>
      <c r="VX1221" s="90"/>
      <c r="VY1221" s="90"/>
      <c r="VZ1221" s="90"/>
      <c r="WA1221" s="90"/>
      <c r="WB1221" s="90"/>
      <c r="WC1221" s="90"/>
      <c r="WD1221" s="90"/>
      <c r="WE1221" s="90"/>
      <c r="WF1221" s="90"/>
      <c r="WG1221" s="90"/>
      <c r="WH1221" s="90"/>
      <c r="WI1221" s="90"/>
      <c r="WJ1221" s="90"/>
      <c r="WK1221" s="90"/>
      <c r="WL1221" s="90"/>
    </row>
    <row r="1222" spans="1:610" s="645" customFormat="1" ht="33.75" customHeight="1" thickBot="1">
      <c r="A1222" s="1191"/>
      <c r="B1222" s="1189" t="s">
        <v>2111</v>
      </c>
      <c r="C1222" s="1165"/>
      <c r="D1222" s="1165"/>
      <c r="E1222" s="1165"/>
      <c r="F1222" s="1165"/>
      <c r="G1222" s="1165"/>
      <c r="H1222" s="1165"/>
      <c r="I1222" s="1165"/>
      <c r="J1222" s="1165"/>
      <c r="K1222" s="1165"/>
      <c r="L1222" s="1166"/>
      <c r="M1222" s="1168"/>
      <c r="N1222" s="90"/>
      <c r="O1222" s="90"/>
      <c r="P1222" s="90"/>
      <c r="Q1222" s="90"/>
      <c r="R1222" s="90"/>
      <c r="S1222" s="90"/>
      <c r="T1222" s="90"/>
      <c r="U1222" s="90"/>
      <c r="V1222" s="90"/>
      <c r="W1222" s="90"/>
      <c r="X1222" s="90"/>
      <c r="Y1222" s="90"/>
      <c r="Z1222" s="90"/>
      <c r="AA1222" s="90"/>
      <c r="AB1222" s="90"/>
      <c r="AC1222" s="90"/>
      <c r="AD1222" s="90"/>
      <c r="AE1222" s="90"/>
      <c r="AF1222" s="90"/>
      <c r="AG1222" s="90"/>
      <c r="AH1222" s="90"/>
      <c r="AI1222" s="90"/>
      <c r="AJ1222" s="90"/>
      <c r="AK1222" s="90"/>
      <c r="AL1222" s="90"/>
      <c r="AM1222" s="90"/>
      <c r="AN1222" s="90"/>
      <c r="AO1222" s="90"/>
      <c r="AP1222" s="90"/>
      <c r="AQ1222" s="90"/>
      <c r="AR1222" s="90"/>
      <c r="AS1222" s="90"/>
      <c r="AT1222" s="90"/>
      <c r="AU1222" s="90"/>
      <c r="AV1222" s="90"/>
      <c r="AW1222" s="90"/>
      <c r="AX1222" s="90"/>
      <c r="AY1222" s="90"/>
      <c r="AZ1222" s="90"/>
      <c r="BA1222" s="90"/>
      <c r="BB1222" s="90"/>
      <c r="BC1222" s="90"/>
      <c r="BD1222" s="90"/>
      <c r="BE1222" s="90"/>
      <c r="BF1222" s="90"/>
      <c r="BG1222" s="90"/>
      <c r="BH1222" s="90"/>
      <c r="BI1222" s="90"/>
      <c r="BJ1222" s="90"/>
      <c r="BK1222" s="90"/>
      <c r="BL1222" s="90"/>
      <c r="BM1222" s="90"/>
      <c r="BN1222" s="90"/>
      <c r="BO1222" s="90"/>
      <c r="BP1222" s="90"/>
      <c r="BQ1222" s="90"/>
      <c r="BR1222" s="90"/>
      <c r="BS1222" s="90"/>
      <c r="BT1222" s="90"/>
      <c r="BU1222" s="90"/>
      <c r="BV1222" s="90"/>
      <c r="BW1222" s="90"/>
      <c r="BX1222" s="90"/>
      <c r="BY1222" s="90"/>
      <c r="BZ1222" s="90"/>
      <c r="CA1222" s="90"/>
      <c r="CB1222" s="90"/>
      <c r="CC1222" s="90"/>
      <c r="CD1222" s="90"/>
      <c r="CE1222" s="90"/>
      <c r="CF1222" s="90"/>
      <c r="CG1222" s="90"/>
      <c r="CH1222" s="90"/>
      <c r="CI1222" s="90"/>
      <c r="CJ1222" s="90"/>
      <c r="CK1222" s="90"/>
      <c r="CL1222" s="90"/>
      <c r="CM1222" s="90"/>
      <c r="CN1222" s="90"/>
      <c r="CO1222" s="90"/>
      <c r="CP1222" s="90"/>
      <c r="CQ1222" s="90"/>
      <c r="CR1222" s="90"/>
      <c r="CS1222" s="90"/>
      <c r="CT1222" s="90"/>
      <c r="CU1222" s="90"/>
      <c r="CV1222" s="90"/>
      <c r="CW1222" s="90"/>
      <c r="CX1222" s="90"/>
      <c r="CY1222" s="90"/>
      <c r="CZ1222" s="90"/>
      <c r="DA1222" s="90"/>
      <c r="DB1222" s="90"/>
      <c r="DC1222" s="90"/>
      <c r="DD1222" s="90"/>
      <c r="DE1222" s="90"/>
      <c r="DF1222" s="90"/>
      <c r="DG1222" s="90"/>
      <c r="DH1222" s="90"/>
      <c r="DI1222" s="90"/>
      <c r="DJ1222" s="90"/>
      <c r="DK1222" s="90"/>
      <c r="DL1222" s="90"/>
      <c r="DM1222" s="90"/>
      <c r="DN1222" s="90"/>
      <c r="DO1222" s="90"/>
      <c r="DP1222" s="90"/>
      <c r="DQ1222" s="90"/>
      <c r="DR1222" s="90"/>
      <c r="DS1222" s="90"/>
      <c r="DT1222" s="90"/>
      <c r="DU1222" s="90"/>
      <c r="DV1222" s="90"/>
      <c r="DW1222" s="90"/>
      <c r="DX1222" s="90"/>
      <c r="DY1222" s="90"/>
      <c r="DZ1222" s="90"/>
      <c r="EA1222" s="90"/>
      <c r="EB1222" s="90"/>
      <c r="EC1222" s="90"/>
      <c r="ED1222" s="90"/>
      <c r="EE1222" s="90"/>
      <c r="EF1222" s="90"/>
      <c r="EG1222" s="90"/>
      <c r="EH1222" s="90"/>
      <c r="EI1222" s="90"/>
      <c r="EJ1222" s="90"/>
      <c r="EK1222" s="90"/>
      <c r="EL1222" s="90"/>
      <c r="EM1222" s="90"/>
      <c r="EN1222" s="90"/>
      <c r="EO1222" s="90"/>
      <c r="EP1222" s="90"/>
      <c r="EQ1222" s="90"/>
      <c r="ER1222" s="90"/>
      <c r="ES1222" s="90"/>
      <c r="ET1222" s="90"/>
      <c r="EU1222" s="90"/>
      <c r="EV1222" s="90"/>
      <c r="EW1222" s="90"/>
      <c r="EX1222" s="90"/>
      <c r="EY1222" s="90"/>
      <c r="EZ1222" s="90"/>
      <c r="FA1222" s="90"/>
      <c r="FB1222" s="90"/>
      <c r="FC1222" s="90"/>
      <c r="FD1222" s="90"/>
      <c r="FE1222" s="90"/>
      <c r="FF1222" s="90"/>
      <c r="FG1222" s="90"/>
      <c r="FH1222" s="90"/>
      <c r="FI1222" s="90"/>
      <c r="FJ1222" s="90"/>
      <c r="FK1222" s="90"/>
      <c r="FL1222" s="90"/>
      <c r="FM1222" s="90"/>
      <c r="FN1222" s="90"/>
      <c r="FO1222" s="90"/>
      <c r="FP1222" s="90"/>
      <c r="FQ1222" s="90"/>
      <c r="FR1222" s="90"/>
      <c r="FS1222" s="90"/>
      <c r="FT1222" s="90"/>
      <c r="FU1222" s="90"/>
      <c r="FV1222" s="90"/>
      <c r="FW1222" s="90"/>
      <c r="FX1222" s="90"/>
      <c r="FY1222" s="90"/>
      <c r="FZ1222" s="90"/>
      <c r="GA1222" s="90"/>
      <c r="GB1222" s="90"/>
      <c r="GC1222" s="90"/>
      <c r="GD1222" s="90"/>
      <c r="GE1222" s="90"/>
      <c r="GF1222" s="90"/>
      <c r="GG1222" s="90"/>
      <c r="GH1222" s="90"/>
      <c r="GI1222" s="90"/>
      <c r="GJ1222" s="90"/>
      <c r="GK1222" s="90"/>
      <c r="GL1222" s="90"/>
      <c r="GM1222" s="90"/>
      <c r="GN1222" s="90"/>
      <c r="GO1222" s="90"/>
      <c r="GP1222" s="90"/>
      <c r="GQ1222" s="90"/>
      <c r="GR1222" s="90"/>
      <c r="GS1222" s="90"/>
      <c r="GT1222" s="90"/>
      <c r="GU1222" s="90"/>
      <c r="GV1222" s="90"/>
      <c r="GW1222" s="90"/>
      <c r="GX1222" s="90"/>
      <c r="GY1222" s="90"/>
      <c r="GZ1222" s="90"/>
      <c r="HA1222" s="90"/>
      <c r="HB1222" s="90"/>
      <c r="HC1222" s="90"/>
      <c r="HD1222" s="90"/>
      <c r="HE1222" s="90"/>
      <c r="HF1222" s="90"/>
      <c r="HG1222" s="90"/>
      <c r="HH1222" s="90"/>
      <c r="HI1222" s="90"/>
      <c r="HJ1222" s="90"/>
      <c r="HK1222" s="90"/>
      <c r="HL1222" s="90"/>
      <c r="HM1222" s="90"/>
      <c r="HN1222" s="90"/>
      <c r="HO1222" s="90"/>
      <c r="HP1222" s="90"/>
      <c r="HQ1222" s="90"/>
      <c r="HR1222" s="90"/>
      <c r="HS1222" s="90"/>
      <c r="HT1222" s="90"/>
      <c r="HU1222" s="90"/>
      <c r="HV1222" s="90"/>
      <c r="HW1222" s="90"/>
      <c r="HX1222" s="90"/>
      <c r="HY1222" s="90"/>
      <c r="HZ1222" s="90"/>
      <c r="IA1222" s="90"/>
      <c r="IB1222" s="90"/>
      <c r="IC1222" s="90"/>
      <c r="ID1222" s="90"/>
      <c r="IE1222" s="90"/>
      <c r="IF1222" s="90"/>
      <c r="IG1222" s="90"/>
      <c r="IH1222" s="90"/>
      <c r="II1222" s="90"/>
      <c r="IJ1222" s="90"/>
      <c r="IK1222" s="90"/>
      <c r="IL1222" s="90"/>
      <c r="IM1222" s="90"/>
      <c r="IN1222" s="90"/>
      <c r="IO1222" s="90"/>
      <c r="IP1222" s="90"/>
      <c r="IQ1222" s="90"/>
      <c r="IR1222" s="90"/>
      <c r="IS1222" s="90"/>
      <c r="IT1222" s="90"/>
      <c r="IU1222" s="90"/>
      <c r="IV1222" s="90"/>
      <c r="IW1222" s="90"/>
      <c r="IX1222" s="90"/>
      <c r="IY1222" s="90"/>
      <c r="IZ1222" s="90"/>
      <c r="JA1222" s="90"/>
      <c r="JB1222" s="90"/>
      <c r="JC1222" s="90"/>
      <c r="JD1222" s="90"/>
      <c r="JE1222" s="90"/>
      <c r="JF1222" s="90"/>
      <c r="JG1222" s="90"/>
      <c r="JH1222" s="90"/>
      <c r="JI1222" s="90"/>
      <c r="JJ1222" s="90"/>
      <c r="JK1222" s="90"/>
      <c r="JL1222" s="90"/>
      <c r="JM1222" s="90"/>
      <c r="JN1222" s="90"/>
      <c r="JO1222" s="90"/>
      <c r="JP1222" s="90"/>
      <c r="JQ1222" s="90"/>
      <c r="JR1222" s="90"/>
      <c r="JS1222" s="90"/>
      <c r="JT1222" s="90"/>
      <c r="JU1222" s="90"/>
      <c r="JV1222" s="90"/>
      <c r="JW1222" s="90"/>
      <c r="JX1222" s="90"/>
      <c r="JY1222" s="90"/>
      <c r="JZ1222" s="90"/>
      <c r="KA1222" s="90"/>
      <c r="KB1222" s="90"/>
      <c r="KC1222" s="90"/>
      <c r="KD1222" s="90"/>
      <c r="KE1222" s="90"/>
      <c r="KF1222" s="90"/>
      <c r="KG1222" s="90"/>
      <c r="KH1222" s="90"/>
      <c r="KI1222" s="90"/>
      <c r="KJ1222" s="90"/>
      <c r="KK1222" s="90"/>
      <c r="KL1222" s="90"/>
      <c r="KM1222" s="90"/>
      <c r="KN1222" s="90"/>
      <c r="KO1222" s="90"/>
      <c r="KP1222" s="90"/>
      <c r="KQ1222" s="90"/>
      <c r="KR1222" s="90"/>
      <c r="KS1222" s="90"/>
      <c r="KT1222" s="90"/>
      <c r="KU1222" s="90"/>
      <c r="KV1222" s="90"/>
      <c r="KW1222" s="90"/>
      <c r="KX1222" s="90"/>
      <c r="KY1222" s="90"/>
      <c r="KZ1222" s="90"/>
      <c r="LA1222" s="90"/>
      <c r="LB1222" s="90"/>
      <c r="LC1222" s="90"/>
      <c r="LD1222" s="90"/>
      <c r="LE1222" s="90"/>
      <c r="LF1222" s="90"/>
      <c r="LG1222" s="90"/>
      <c r="LH1222" s="90"/>
      <c r="LI1222" s="90"/>
      <c r="LJ1222" s="90"/>
      <c r="LK1222" s="90"/>
      <c r="LL1222" s="90"/>
      <c r="LM1222" s="90"/>
      <c r="LN1222" s="90"/>
      <c r="LO1222" s="90"/>
      <c r="LP1222" s="90"/>
      <c r="LQ1222" s="90"/>
      <c r="LR1222" s="90"/>
      <c r="LS1222" s="90"/>
      <c r="LT1222" s="90"/>
      <c r="LU1222" s="90"/>
      <c r="LV1222" s="90"/>
      <c r="LW1222" s="90"/>
      <c r="LX1222" s="90"/>
      <c r="LY1222" s="90"/>
      <c r="LZ1222" s="90"/>
      <c r="MA1222" s="90"/>
      <c r="MB1222" s="90"/>
      <c r="MC1222" s="90"/>
      <c r="MD1222" s="90"/>
      <c r="ME1222" s="90"/>
      <c r="MF1222" s="90"/>
      <c r="MG1222" s="90"/>
      <c r="MH1222" s="90"/>
      <c r="MI1222" s="90"/>
      <c r="MJ1222" s="90"/>
      <c r="MK1222" s="90"/>
      <c r="ML1222" s="90"/>
      <c r="MM1222" s="90"/>
      <c r="MN1222" s="90"/>
      <c r="MO1222" s="90"/>
      <c r="MP1222" s="90"/>
      <c r="MQ1222" s="90"/>
      <c r="MR1222" s="90"/>
      <c r="MS1222" s="90"/>
      <c r="MT1222" s="90"/>
      <c r="MU1222" s="90"/>
      <c r="MV1222" s="90"/>
      <c r="MW1222" s="90"/>
      <c r="MX1222" s="90"/>
      <c r="MY1222" s="90"/>
      <c r="MZ1222" s="90"/>
      <c r="NA1222" s="90"/>
      <c r="NB1222" s="90"/>
      <c r="NC1222" s="90"/>
      <c r="ND1222" s="90"/>
      <c r="NE1222" s="90"/>
      <c r="NF1222" s="90"/>
      <c r="NG1222" s="90"/>
      <c r="NH1222" s="90"/>
      <c r="NI1222" s="90"/>
      <c r="NJ1222" s="90"/>
      <c r="NK1222" s="90"/>
      <c r="NL1222" s="90"/>
      <c r="NM1222" s="90"/>
      <c r="NN1222" s="90"/>
      <c r="NO1222" s="90"/>
      <c r="NP1222" s="90"/>
      <c r="NQ1222" s="90"/>
      <c r="NR1222" s="90"/>
      <c r="NS1222" s="90"/>
      <c r="NT1222" s="90"/>
      <c r="NU1222" s="90"/>
      <c r="NV1222" s="90"/>
      <c r="NW1222" s="90"/>
      <c r="NX1222" s="90"/>
      <c r="NY1222" s="90"/>
      <c r="NZ1222" s="90"/>
      <c r="OA1222" s="90"/>
      <c r="OB1222" s="90"/>
      <c r="OC1222" s="90"/>
      <c r="OD1222" s="90"/>
      <c r="OE1222" s="90"/>
      <c r="OF1222" s="90"/>
      <c r="OG1222" s="90"/>
      <c r="OH1222" s="90"/>
      <c r="OI1222" s="90"/>
      <c r="OJ1222" s="90"/>
      <c r="OK1222" s="90"/>
      <c r="OL1222" s="90"/>
      <c r="OM1222" s="90"/>
      <c r="ON1222" s="90"/>
      <c r="OO1222" s="90"/>
      <c r="OP1222" s="90"/>
      <c r="OQ1222" s="90"/>
      <c r="OR1222" s="90"/>
      <c r="OS1222" s="90"/>
      <c r="OT1222" s="90"/>
      <c r="OU1222" s="90"/>
      <c r="OV1222" s="90"/>
      <c r="OW1222" s="90"/>
      <c r="OX1222" s="90"/>
      <c r="OY1222" s="90"/>
      <c r="OZ1222" s="90"/>
      <c r="PA1222" s="90"/>
      <c r="PB1222" s="90"/>
      <c r="PC1222" s="90"/>
      <c r="PD1222" s="90"/>
      <c r="PE1222" s="90"/>
      <c r="PF1222" s="90"/>
      <c r="PG1222" s="90"/>
      <c r="PH1222" s="90"/>
      <c r="PI1222" s="90"/>
      <c r="PJ1222" s="90"/>
      <c r="PK1222" s="90"/>
      <c r="PL1222" s="90"/>
      <c r="PM1222" s="90"/>
      <c r="PN1222" s="90"/>
      <c r="PO1222" s="90"/>
      <c r="PP1222" s="90"/>
      <c r="PQ1222" s="90"/>
      <c r="PR1222" s="90"/>
      <c r="PS1222" s="90"/>
      <c r="PT1222" s="90"/>
      <c r="PU1222" s="90"/>
      <c r="PV1222" s="90"/>
      <c r="PW1222" s="90"/>
      <c r="PX1222" s="90"/>
      <c r="PY1222" s="90"/>
      <c r="PZ1222" s="90"/>
      <c r="QA1222" s="90"/>
      <c r="QB1222" s="90"/>
      <c r="QC1222" s="90"/>
      <c r="QD1222" s="90"/>
      <c r="QE1222" s="90"/>
      <c r="QF1222" s="90"/>
      <c r="QG1222" s="90"/>
      <c r="QH1222" s="90"/>
      <c r="QI1222" s="90"/>
      <c r="QJ1222" s="90"/>
      <c r="QK1222" s="90"/>
      <c r="QL1222" s="90"/>
      <c r="QM1222" s="90"/>
      <c r="QN1222" s="90"/>
      <c r="QO1222" s="90"/>
      <c r="QP1222" s="90"/>
      <c r="QQ1222" s="90"/>
      <c r="QR1222" s="90"/>
      <c r="QS1222" s="90"/>
      <c r="QT1222" s="90"/>
      <c r="QU1222" s="90"/>
      <c r="QV1222" s="90"/>
      <c r="QW1222" s="90"/>
      <c r="QX1222" s="90"/>
      <c r="QY1222" s="90"/>
      <c r="QZ1222" s="90"/>
      <c r="RA1222" s="90"/>
      <c r="RB1222" s="90"/>
      <c r="RC1222" s="90"/>
      <c r="RD1222" s="90"/>
      <c r="RE1222" s="90"/>
      <c r="RF1222" s="90"/>
      <c r="RG1222" s="90"/>
      <c r="RH1222" s="90"/>
      <c r="RI1222" s="90"/>
      <c r="RJ1222" s="90"/>
      <c r="RK1222" s="90"/>
      <c r="RL1222" s="90"/>
      <c r="RM1222" s="90"/>
      <c r="RN1222" s="90"/>
      <c r="RO1222" s="90"/>
      <c r="RP1222" s="90"/>
      <c r="RQ1222" s="90"/>
      <c r="RR1222" s="90"/>
      <c r="RS1222" s="90"/>
      <c r="RT1222" s="90"/>
      <c r="RU1222" s="90"/>
      <c r="RV1222" s="90"/>
      <c r="RW1222" s="90"/>
      <c r="RX1222" s="90"/>
      <c r="RY1222" s="90"/>
      <c r="RZ1222" s="90"/>
      <c r="SA1222" s="90"/>
      <c r="SB1222" s="90"/>
      <c r="SC1222" s="90"/>
      <c r="SD1222" s="90"/>
      <c r="SE1222" s="90"/>
      <c r="SF1222" s="90"/>
      <c r="SG1222" s="90"/>
      <c r="SH1222" s="90"/>
      <c r="SI1222" s="90"/>
      <c r="SJ1222" s="90"/>
      <c r="SK1222" s="90"/>
      <c r="SL1222" s="90"/>
      <c r="SM1222" s="90"/>
      <c r="SN1222" s="90"/>
      <c r="SO1222" s="90"/>
      <c r="SP1222" s="90"/>
      <c r="SQ1222" s="90"/>
      <c r="SR1222" s="90"/>
      <c r="SS1222" s="90"/>
      <c r="ST1222" s="90"/>
      <c r="SU1222" s="90"/>
      <c r="SV1222" s="90"/>
      <c r="SW1222" s="90"/>
      <c r="SX1222" s="90"/>
      <c r="SY1222" s="90"/>
      <c r="SZ1222" s="90"/>
      <c r="TA1222" s="90"/>
      <c r="TB1222" s="90"/>
      <c r="TC1222" s="90"/>
      <c r="TD1222" s="90"/>
      <c r="TE1222" s="90"/>
      <c r="TF1222" s="90"/>
      <c r="TG1222" s="90"/>
      <c r="TH1222" s="90"/>
      <c r="TI1222" s="90"/>
      <c r="TJ1222" s="90"/>
      <c r="TK1222" s="90"/>
      <c r="TL1222" s="90"/>
      <c r="TM1222" s="90"/>
      <c r="TN1222" s="90"/>
      <c r="TO1222" s="90"/>
      <c r="TP1222" s="90"/>
      <c r="TQ1222" s="90"/>
      <c r="TR1222" s="90"/>
      <c r="TS1222" s="90"/>
      <c r="TT1222" s="90"/>
      <c r="TU1222" s="90"/>
      <c r="TV1222" s="90"/>
      <c r="TW1222" s="90"/>
      <c r="TX1222" s="90"/>
      <c r="TY1222" s="90"/>
      <c r="TZ1222" s="90"/>
      <c r="UA1222" s="90"/>
      <c r="UB1222" s="90"/>
      <c r="UC1222" s="90"/>
      <c r="UD1222" s="90"/>
      <c r="UE1222" s="90"/>
      <c r="UF1222" s="90"/>
      <c r="UG1222" s="90"/>
      <c r="UH1222" s="90"/>
      <c r="UI1222" s="90"/>
      <c r="UJ1222" s="90"/>
      <c r="UK1222" s="90"/>
      <c r="UL1222" s="90"/>
      <c r="UM1222" s="90"/>
      <c r="UN1222" s="90"/>
      <c r="UO1222" s="90"/>
      <c r="UP1222" s="90"/>
      <c r="UQ1222" s="90"/>
      <c r="UR1222" s="90"/>
      <c r="US1222" s="90"/>
      <c r="UT1222" s="90"/>
      <c r="UU1222" s="90"/>
      <c r="UV1222" s="90"/>
      <c r="UW1222" s="90"/>
      <c r="UX1222" s="90"/>
      <c r="UY1222" s="90"/>
      <c r="UZ1222" s="90"/>
      <c r="VA1222" s="90"/>
      <c r="VB1222" s="90"/>
      <c r="VC1222" s="90"/>
      <c r="VD1222" s="90"/>
      <c r="VE1222" s="90"/>
      <c r="VF1222" s="90"/>
      <c r="VG1222" s="90"/>
      <c r="VH1222" s="90"/>
      <c r="VI1222" s="90"/>
      <c r="VJ1222" s="90"/>
      <c r="VK1222" s="90"/>
      <c r="VL1222" s="90"/>
      <c r="VM1222" s="90"/>
      <c r="VN1222" s="90"/>
      <c r="VO1222" s="90"/>
      <c r="VP1222" s="90"/>
      <c r="VQ1222" s="90"/>
      <c r="VR1222" s="90"/>
      <c r="VS1222" s="90"/>
      <c r="VT1222" s="90"/>
      <c r="VU1222" s="90"/>
      <c r="VV1222" s="90"/>
      <c r="VW1222" s="90"/>
      <c r="VX1222" s="90"/>
      <c r="VY1222" s="90"/>
      <c r="VZ1222" s="90"/>
      <c r="WA1222" s="90"/>
      <c r="WB1222" s="90"/>
      <c r="WC1222" s="90"/>
      <c r="WD1222" s="90"/>
      <c r="WE1222" s="90"/>
      <c r="WF1222" s="90"/>
      <c r="WG1222" s="90"/>
      <c r="WH1222" s="90"/>
      <c r="WI1222" s="90"/>
      <c r="WJ1222" s="90"/>
      <c r="WK1222" s="90"/>
      <c r="WL1222" s="90"/>
    </row>
    <row r="1223" spans="1:610" ht="22.5">
      <c r="A1223" s="1177">
        <v>148</v>
      </c>
      <c r="B1223" s="1180" t="s">
        <v>1</v>
      </c>
      <c r="C1223" s="1108" t="s">
        <v>13</v>
      </c>
      <c r="D1223" s="1110"/>
      <c r="E1223" s="1108" t="s">
        <v>223</v>
      </c>
      <c r="F1223" s="1109"/>
      <c r="G1223" s="1110"/>
      <c r="H1223" s="1106" t="s">
        <v>14</v>
      </c>
      <c r="I1223" s="1108" t="s">
        <v>15</v>
      </c>
      <c r="J1223" s="1109"/>
      <c r="K1223" s="1110"/>
      <c r="L1223" s="1111" t="s">
        <v>16</v>
      </c>
    </row>
    <row r="1224" spans="1:610" ht="45">
      <c r="A1224" s="1190"/>
      <c r="B1224" s="1181"/>
      <c r="C1224" s="657" t="s">
        <v>3</v>
      </c>
      <c r="D1224" s="657" t="s">
        <v>4</v>
      </c>
      <c r="E1224" s="657" t="s">
        <v>5</v>
      </c>
      <c r="F1224" s="1172" t="s">
        <v>6</v>
      </c>
      <c r="G1224" s="1173"/>
      <c r="H1224" s="1107"/>
      <c r="I1224" s="657" t="s">
        <v>17</v>
      </c>
      <c r="J1224" s="657" t="s">
        <v>18</v>
      </c>
      <c r="K1224" s="92" t="s">
        <v>19</v>
      </c>
      <c r="L1224" s="1112"/>
    </row>
    <row r="1225" spans="1:610" ht="46.5">
      <c r="A1225" s="1190"/>
      <c r="B1225" s="130" t="s">
        <v>2176</v>
      </c>
      <c r="C1225" s="276" t="s">
        <v>2177</v>
      </c>
      <c r="D1225" s="256">
        <v>46136</v>
      </c>
      <c r="E1225" s="277" t="s">
        <v>574</v>
      </c>
      <c r="F1225" s="911" t="s">
        <v>1667</v>
      </c>
      <c r="G1225" s="912"/>
      <c r="H1225" s="396" t="s">
        <v>2176</v>
      </c>
      <c r="I1225" s="277" t="s">
        <v>2181</v>
      </c>
      <c r="J1225" s="277" t="s">
        <v>790</v>
      </c>
      <c r="K1225" s="277" t="s">
        <v>907</v>
      </c>
      <c r="L1225" s="382" t="s">
        <v>2180</v>
      </c>
    </row>
    <row r="1226" spans="1:610" ht="22.5">
      <c r="A1226" s="1190"/>
      <c r="B1226" s="1113" t="s">
        <v>2189</v>
      </c>
      <c r="C1226" s="1114"/>
      <c r="D1226" s="1114"/>
      <c r="E1226" s="1114"/>
      <c r="F1226" s="1114"/>
      <c r="G1226" s="1114"/>
      <c r="H1226" s="1114"/>
      <c r="I1226" s="1114"/>
      <c r="J1226" s="1114"/>
      <c r="K1226" s="1114"/>
      <c r="L1226" s="1115"/>
    </row>
    <row r="1227" spans="1:610" ht="22.5">
      <c r="A1227" s="1190"/>
      <c r="B1227" s="1185" t="s">
        <v>150</v>
      </c>
      <c r="C1227" s="1117"/>
      <c r="D1227" s="1117"/>
      <c r="E1227" s="1117"/>
      <c r="F1227" s="1117"/>
      <c r="G1227" s="1118"/>
      <c r="H1227" s="1116" t="s">
        <v>151</v>
      </c>
      <c r="I1227" s="1117"/>
      <c r="J1227" s="1117"/>
      <c r="K1227" s="1117"/>
      <c r="L1227" s="1119"/>
    </row>
    <row r="1228" spans="1:610" ht="23.25">
      <c r="A1228" s="1190"/>
      <c r="B1228" s="1192" t="s">
        <v>154</v>
      </c>
      <c r="C1228" s="1174"/>
      <c r="D1228" s="1174"/>
      <c r="E1228" s="1174"/>
      <c r="F1228" s="1174"/>
      <c r="G1228" s="1175"/>
      <c r="H1228" s="1094" t="s">
        <v>2178</v>
      </c>
      <c r="I1228" s="1095"/>
      <c r="J1228" s="1095"/>
      <c r="K1228" s="1095"/>
      <c r="L1228" s="1105"/>
    </row>
    <row r="1229" spans="1:610" ht="23.25">
      <c r="A1229" s="1190"/>
      <c r="B1229" s="1202"/>
      <c r="C1229" s="1095"/>
      <c r="D1229" s="1095"/>
      <c r="E1229" s="1095"/>
      <c r="F1229" s="1095"/>
      <c r="G1229" s="1096"/>
      <c r="H1229" s="1094"/>
      <c r="I1229" s="1095"/>
      <c r="J1229" s="1095"/>
      <c r="K1229" s="1095"/>
      <c r="L1229" s="1105"/>
    </row>
    <row r="1230" spans="1:610" ht="23.25">
      <c r="A1230" s="1190"/>
      <c r="B1230" s="1153" t="s">
        <v>2182</v>
      </c>
      <c r="C1230" s="1154"/>
      <c r="D1230" s="1154"/>
      <c r="E1230" s="1154"/>
      <c r="F1230" s="1154"/>
      <c r="G1230" s="1155"/>
      <c r="H1230" s="1097" t="s">
        <v>299</v>
      </c>
      <c r="I1230" s="1098"/>
      <c r="J1230" s="1098"/>
      <c r="K1230" s="1098"/>
      <c r="L1230" s="1099"/>
    </row>
    <row r="1231" spans="1:610" ht="23.25">
      <c r="A1231" s="1190"/>
      <c r="B1231" s="1188" t="s">
        <v>294</v>
      </c>
      <c r="C1231" s="1154"/>
      <c r="D1231" s="1154"/>
      <c r="E1231" s="1154"/>
      <c r="F1231" s="1154"/>
      <c r="G1231" s="1155"/>
      <c r="H1231" s="1097" t="s">
        <v>295</v>
      </c>
      <c r="I1231" s="1098"/>
      <c r="J1231" s="1098"/>
      <c r="K1231" s="1098"/>
      <c r="L1231" s="1099"/>
    </row>
    <row r="1232" spans="1:610" ht="30.75" customHeight="1" thickBot="1">
      <c r="A1232" s="1191"/>
      <c r="B1232" s="1189" t="s">
        <v>2190</v>
      </c>
      <c r="C1232" s="1165"/>
      <c r="D1232" s="1165"/>
      <c r="E1232" s="1165"/>
      <c r="F1232" s="1165"/>
      <c r="G1232" s="1165"/>
      <c r="H1232" s="1165"/>
      <c r="I1232" s="1165"/>
      <c r="J1232" s="1165"/>
      <c r="K1232" s="1165"/>
      <c r="L1232" s="1166"/>
    </row>
    <row r="1233" spans="1:13" ht="45" customHeight="1">
      <c r="A1233" s="1203">
        <v>149</v>
      </c>
      <c r="B1233" s="655" t="s">
        <v>1</v>
      </c>
      <c r="C1233" s="657" t="s">
        <v>3</v>
      </c>
      <c r="D1233" s="657" t="s">
        <v>4</v>
      </c>
      <c r="E1233" s="657" t="s">
        <v>5</v>
      </c>
      <c r="F1233" s="1172" t="s">
        <v>6</v>
      </c>
      <c r="G1233" s="1173"/>
      <c r="H1233" s="653" t="s">
        <v>14</v>
      </c>
      <c r="I1233" s="657" t="s">
        <v>17</v>
      </c>
      <c r="J1233" s="657" t="s">
        <v>18</v>
      </c>
      <c r="K1233" s="92" t="s">
        <v>19</v>
      </c>
      <c r="L1233" s="654" t="s">
        <v>16</v>
      </c>
      <c r="M1233"/>
    </row>
    <row r="1234" spans="1:13" ht="46.5">
      <c r="A1234" s="1204"/>
      <c r="B1234" s="305" t="s">
        <v>1994</v>
      </c>
      <c r="C1234" s="276" t="s">
        <v>1995</v>
      </c>
      <c r="D1234" s="114">
        <v>46119</v>
      </c>
      <c r="E1234" s="261" t="s">
        <v>589</v>
      </c>
      <c r="F1234" s="911" t="s">
        <v>315</v>
      </c>
      <c r="G1234" s="912"/>
      <c r="H1234" s="396" t="s">
        <v>1996</v>
      </c>
      <c r="I1234" s="277" t="s">
        <v>257</v>
      </c>
      <c r="J1234" s="277" t="s">
        <v>257</v>
      </c>
      <c r="K1234" s="277" t="s">
        <v>257</v>
      </c>
      <c r="L1234" s="640" t="s">
        <v>2172</v>
      </c>
      <c r="M1234"/>
    </row>
    <row r="1235" spans="1:13" ht="22.5">
      <c r="A1235" s="1204"/>
      <c r="B1235" s="1184" t="s">
        <v>2194</v>
      </c>
      <c r="C1235" s="1114"/>
      <c r="D1235" s="1114"/>
      <c r="E1235" s="1114"/>
      <c r="F1235" s="1114"/>
      <c r="G1235" s="1114"/>
      <c r="H1235" s="1114"/>
      <c r="I1235" s="1114"/>
      <c r="J1235" s="1114"/>
      <c r="K1235" s="1114"/>
      <c r="L1235" s="1115"/>
      <c r="M1235"/>
    </row>
    <row r="1236" spans="1:13" ht="22.5">
      <c r="A1236" s="1204"/>
      <c r="B1236" s="1117" t="s">
        <v>150</v>
      </c>
      <c r="C1236" s="1117"/>
      <c r="D1236" s="1117"/>
      <c r="E1236" s="1117"/>
      <c r="F1236" s="1117"/>
      <c r="G1236" s="1117"/>
      <c r="H1236" s="1116" t="s">
        <v>151</v>
      </c>
      <c r="I1236" s="1117"/>
      <c r="J1236" s="1117"/>
      <c r="K1236" s="1117"/>
      <c r="L1236" s="1119"/>
      <c r="M1236"/>
    </row>
    <row r="1237" spans="1:13" ht="23.25">
      <c r="A1237" s="1204"/>
      <c r="B1237" s="1098" t="s">
        <v>154</v>
      </c>
      <c r="C1237" s="1098"/>
      <c r="D1237" s="1098"/>
      <c r="E1237" s="1098"/>
      <c r="F1237" s="1098"/>
      <c r="G1237" s="1187"/>
      <c r="H1237" s="1094" t="s">
        <v>1997</v>
      </c>
      <c r="I1237" s="1095"/>
      <c r="J1237" s="1095"/>
      <c r="K1237" s="1095"/>
      <c r="L1237" s="1105"/>
      <c r="M1237"/>
    </row>
    <row r="1238" spans="1:13" ht="23.25">
      <c r="A1238" s="1204"/>
      <c r="B1238" s="1154" t="s">
        <v>294</v>
      </c>
      <c r="C1238" s="1154"/>
      <c r="D1238" s="1154"/>
      <c r="E1238" s="1154"/>
      <c r="F1238" s="1154"/>
      <c r="G1238" s="1155"/>
      <c r="H1238" s="1097" t="s">
        <v>2114</v>
      </c>
      <c r="I1238" s="1098"/>
      <c r="J1238" s="1098"/>
      <c r="K1238" s="1098"/>
      <c r="L1238" s="1099"/>
      <c r="M1238"/>
    </row>
    <row r="1239" spans="1:13" ht="27.75" customHeight="1" thickBot="1">
      <c r="A1239" s="1204"/>
      <c r="B1239" s="1196" t="s">
        <v>2378</v>
      </c>
      <c r="C1239" s="1165"/>
      <c r="D1239" s="1165"/>
      <c r="E1239" s="1165"/>
      <c r="F1239" s="1165"/>
      <c r="G1239" s="1165"/>
      <c r="H1239" s="1165"/>
      <c r="I1239" s="1165"/>
      <c r="J1239" s="1165"/>
      <c r="K1239" s="1165"/>
      <c r="L1239" s="1166"/>
      <c r="M1239"/>
    </row>
    <row r="1240" spans="1:13" ht="22.5">
      <c r="A1240" s="1177">
        <v>150</v>
      </c>
      <c r="B1240" s="1180" t="s">
        <v>1</v>
      </c>
      <c r="C1240" s="1108" t="s">
        <v>13</v>
      </c>
      <c r="D1240" s="1110"/>
      <c r="E1240" s="1108" t="s">
        <v>223</v>
      </c>
      <c r="F1240" s="1109"/>
      <c r="G1240" s="1110"/>
      <c r="H1240" s="1106" t="s">
        <v>14</v>
      </c>
      <c r="I1240" s="1108" t="s">
        <v>15</v>
      </c>
      <c r="J1240" s="1109"/>
      <c r="K1240" s="1110"/>
      <c r="L1240" s="1111" t="s">
        <v>16</v>
      </c>
      <c r="M1240"/>
    </row>
    <row r="1241" spans="1:13" ht="45">
      <c r="A1241" s="1190"/>
      <c r="B1241" s="1181"/>
      <c r="C1241" s="658" t="s">
        <v>3</v>
      </c>
      <c r="D1241" s="658" t="s">
        <v>4</v>
      </c>
      <c r="E1241" s="658" t="s">
        <v>5</v>
      </c>
      <c r="F1241" s="1172" t="s">
        <v>6</v>
      </c>
      <c r="G1241" s="1173"/>
      <c r="H1241" s="1107"/>
      <c r="I1241" s="658" t="s">
        <v>17</v>
      </c>
      <c r="J1241" s="658" t="s">
        <v>18</v>
      </c>
      <c r="K1241" s="92" t="s">
        <v>19</v>
      </c>
      <c r="L1241" s="1112"/>
    </row>
    <row r="1242" spans="1:13" ht="46.5">
      <c r="A1242" s="1190"/>
      <c r="B1242" s="130" t="s">
        <v>2143</v>
      </c>
      <c r="C1242" s="276" t="s">
        <v>2156</v>
      </c>
      <c r="D1242" s="256">
        <v>46133</v>
      </c>
      <c r="E1242" s="277" t="s">
        <v>637</v>
      </c>
      <c r="F1242" s="911" t="s">
        <v>637</v>
      </c>
      <c r="G1242" s="912"/>
      <c r="H1242" s="396" t="s">
        <v>2143</v>
      </c>
      <c r="I1242" s="277" t="s">
        <v>2160</v>
      </c>
      <c r="J1242" s="277" t="s">
        <v>329</v>
      </c>
      <c r="K1242" s="277" t="s">
        <v>879</v>
      </c>
      <c r="L1242" s="382" t="s">
        <v>2170</v>
      </c>
    </row>
    <row r="1243" spans="1:13" ht="54.75" customHeight="1">
      <c r="A1243" s="1190"/>
      <c r="B1243" s="1113" t="s">
        <v>2208</v>
      </c>
      <c r="C1243" s="1114"/>
      <c r="D1243" s="1114"/>
      <c r="E1243" s="1114"/>
      <c r="F1243" s="1114"/>
      <c r="G1243" s="1114"/>
      <c r="H1243" s="1114"/>
      <c r="I1243" s="1114"/>
      <c r="J1243" s="1114"/>
      <c r="K1243" s="1114"/>
      <c r="L1243" s="1115"/>
    </row>
    <row r="1244" spans="1:13" ht="22.5">
      <c r="A1244" s="1190"/>
      <c r="B1244" s="1185" t="s">
        <v>150</v>
      </c>
      <c r="C1244" s="1117"/>
      <c r="D1244" s="1117"/>
      <c r="E1244" s="1117"/>
      <c r="F1244" s="1117"/>
      <c r="G1244" s="1118"/>
      <c r="H1244" s="1116" t="s">
        <v>151</v>
      </c>
      <c r="I1244" s="1117"/>
      <c r="J1244" s="1117"/>
      <c r="K1244" s="1117"/>
      <c r="L1244" s="1119"/>
    </row>
    <row r="1245" spans="1:13" ht="23.25">
      <c r="A1245" s="1190"/>
      <c r="B1245" s="1192" t="s">
        <v>154</v>
      </c>
      <c r="C1245" s="1174"/>
      <c r="D1245" s="1174"/>
      <c r="E1245" s="1174"/>
      <c r="F1245" s="1174"/>
      <c r="G1245" s="1175"/>
      <c r="H1245" s="1094" t="s">
        <v>2157</v>
      </c>
      <c r="I1245" s="1095"/>
      <c r="J1245" s="1095"/>
      <c r="K1245" s="1095"/>
      <c r="L1245" s="1105"/>
    </row>
    <row r="1246" spans="1:13" ht="23.25">
      <c r="A1246" s="1190"/>
      <c r="B1246" s="1153" t="s">
        <v>2182</v>
      </c>
      <c r="C1246" s="1154"/>
      <c r="D1246" s="1154"/>
      <c r="E1246" s="1154"/>
      <c r="F1246" s="1154"/>
      <c r="G1246" s="1155"/>
      <c r="H1246" s="1097" t="s">
        <v>299</v>
      </c>
      <c r="I1246" s="1098"/>
      <c r="J1246" s="1098"/>
      <c r="K1246" s="1098"/>
      <c r="L1246" s="1099"/>
    </row>
    <row r="1247" spans="1:13" ht="23.25">
      <c r="A1247" s="1190"/>
      <c r="B1247" s="1188" t="s">
        <v>294</v>
      </c>
      <c r="C1247" s="1154"/>
      <c r="D1247" s="1154"/>
      <c r="E1247" s="1154"/>
      <c r="F1247" s="1154"/>
      <c r="G1247" s="1155"/>
      <c r="H1247" s="1097" t="s">
        <v>295</v>
      </c>
      <c r="I1247" s="1098"/>
      <c r="J1247" s="1098"/>
      <c r="K1247" s="1098"/>
      <c r="L1247" s="1099"/>
    </row>
    <row r="1248" spans="1:13" ht="23.25" thickBot="1">
      <c r="A1248" s="1191"/>
      <c r="B1248" s="1196" t="s">
        <v>2209</v>
      </c>
      <c r="C1248" s="1165"/>
      <c r="D1248" s="1165"/>
      <c r="E1248" s="1165"/>
      <c r="F1248" s="1165"/>
      <c r="G1248" s="1165"/>
      <c r="H1248" s="1165"/>
      <c r="I1248" s="1165"/>
      <c r="J1248" s="1165"/>
      <c r="K1248" s="1165"/>
      <c r="L1248" s="1166"/>
    </row>
    <row r="1249" spans="1:13" s="90" customFormat="1" ht="33.75" customHeight="1" outlineLevel="1">
      <c r="A1249" s="1177">
        <v>151</v>
      </c>
      <c r="B1249" s="1180" t="s">
        <v>1</v>
      </c>
      <c r="C1249" s="1108" t="s">
        <v>13</v>
      </c>
      <c r="D1249" s="1110"/>
      <c r="E1249" s="1108" t="s">
        <v>223</v>
      </c>
      <c r="F1249" s="1109"/>
      <c r="G1249" s="1110"/>
      <c r="H1249" s="1106" t="s">
        <v>14</v>
      </c>
      <c r="I1249" s="1108" t="s">
        <v>15</v>
      </c>
      <c r="J1249" s="1109"/>
      <c r="K1249" s="1110"/>
      <c r="L1249" s="1111" t="s">
        <v>16</v>
      </c>
      <c r="M1249" s="1168" t="s">
        <v>222</v>
      </c>
    </row>
    <row r="1250" spans="1:13" s="90" customFormat="1" ht="60" customHeight="1" outlineLevel="1">
      <c r="A1250" s="1190"/>
      <c r="B1250" s="1181"/>
      <c r="C1250" s="663" t="s">
        <v>3</v>
      </c>
      <c r="D1250" s="663" t="s">
        <v>4</v>
      </c>
      <c r="E1250" s="663" t="s">
        <v>5</v>
      </c>
      <c r="F1250" s="1172" t="s">
        <v>6</v>
      </c>
      <c r="G1250" s="1173"/>
      <c r="H1250" s="1107"/>
      <c r="I1250" s="663" t="s">
        <v>17</v>
      </c>
      <c r="J1250" s="663" t="s">
        <v>18</v>
      </c>
      <c r="K1250" s="92" t="s">
        <v>19</v>
      </c>
      <c r="L1250" s="1112"/>
      <c r="M1250" s="1168"/>
    </row>
    <row r="1251" spans="1:13" s="90" customFormat="1" ht="60" customHeight="1" outlineLevel="1">
      <c r="A1251" s="1190"/>
      <c r="B1251" s="305" t="s">
        <v>1500</v>
      </c>
      <c r="C1251" s="276" t="s">
        <v>2137</v>
      </c>
      <c r="D1251" s="114">
        <v>46132</v>
      </c>
      <c r="E1251" s="277" t="s">
        <v>1826</v>
      </c>
      <c r="F1251" s="911" t="s">
        <v>1827</v>
      </c>
      <c r="G1251" s="912"/>
      <c r="H1251" s="396" t="s">
        <v>2138</v>
      </c>
      <c r="I1251" s="277" t="s">
        <v>2211</v>
      </c>
      <c r="J1251" s="277" t="s">
        <v>329</v>
      </c>
      <c r="K1251" s="277" t="s">
        <v>2212</v>
      </c>
      <c r="L1251" s="363" t="s">
        <v>2197</v>
      </c>
      <c r="M1251" s="1168"/>
    </row>
    <row r="1252" spans="1:13" s="90" customFormat="1" ht="24.75" customHeight="1" outlineLevel="1">
      <c r="A1252" s="1190"/>
      <c r="B1252" s="1113" t="s">
        <v>2257</v>
      </c>
      <c r="C1252" s="1114"/>
      <c r="D1252" s="1114"/>
      <c r="E1252" s="1114"/>
      <c r="F1252" s="1114"/>
      <c r="G1252" s="1114"/>
      <c r="H1252" s="1114"/>
      <c r="I1252" s="1114"/>
      <c r="J1252" s="1114"/>
      <c r="K1252" s="1114"/>
      <c r="L1252" s="1115"/>
      <c r="M1252" s="1168"/>
    </row>
    <row r="1253" spans="1:13" s="90" customFormat="1" ht="31.5" customHeight="1" outlineLevel="1">
      <c r="A1253" s="1190"/>
      <c r="B1253" s="1185" t="s">
        <v>150</v>
      </c>
      <c r="C1253" s="1117"/>
      <c r="D1253" s="1117"/>
      <c r="E1253" s="1117"/>
      <c r="F1253" s="1117"/>
      <c r="G1253" s="1118"/>
      <c r="H1253" s="1116" t="s">
        <v>151</v>
      </c>
      <c r="I1253" s="1117"/>
      <c r="J1253" s="1117"/>
      <c r="K1253" s="1117"/>
      <c r="L1253" s="1119"/>
      <c r="M1253" s="1168"/>
    </row>
    <row r="1254" spans="1:13" s="90" customFormat="1" ht="24.75" customHeight="1" outlineLevel="1">
      <c r="A1254" s="1190"/>
      <c r="B1254" s="1098" t="s">
        <v>154</v>
      </c>
      <c r="C1254" s="1098"/>
      <c r="D1254" s="1098"/>
      <c r="E1254" s="1098"/>
      <c r="F1254" s="1098"/>
      <c r="G1254" s="1187"/>
      <c r="H1254" s="1094" t="s">
        <v>2139</v>
      </c>
      <c r="I1254" s="1095"/>
      <c r="J1254" s="1095"/>
      <c r="K1254" s="1095"/>
      <c r="L1254" s="1105"/>
      <c r="M1254" s="1168"/>
    </row>
    <row r="1255" spans="1:13" s="90" customFormat="1" ht="68.25" customHeight="1" outlineLevel="1">
      <c r="A1255" s="1190"/>
      <c r="B1255" s="1186" t="s">
        <v>470</v>
      </c>
      <c r="C1255" s="1098"/>
      <c r="D1255" s="1098"/>
      <c r="E1255" s="1098"/>
      <c r="F1255" s="1098"/>
      <c r="G1255" s="1187"/>
      <c r="H1255" s="1094" t="s">
        <v>2183</v>
      </c>
      <c r="I1255" s="1095"/>
      <c r="J1255" s="1095"/>
      <c r="K1255" s="1095"/>
      <c r="L1255" s="1105"/>
      <c r="M1255" s="1168"/>
    </row>
    <row r="1256" spans="1:13" s="90" customFormat="1" ht="27.75" customHeight="1" outlineLevel="1">
      <c r="A1256" s="1190"/>
      <c r="B1256" s="1188" t="s">
        <v>294</v>
      </c>
      <c r="C1256" s="1154"/>
      <c r="D1256" s="1154"/>
      <c r="E1256" s="1154"/>
      <c r="F1256" s="1154"/>
      <c r="G1256" s="1155"/>
      <c r="H1256" s="1097" t="s">
        <v>295</v>
      </c>
      <c r="I1256" s="1098"/>
      <c r="J1256" s="1098"/>
      <c r="K1256" s="1098"/>
      <c r="L1256" s="1099"/>
      <c r="M1256" s="1168"/>
    </row>
    <row r="1257" spans="1:13" s="90" customFormat="1" ht="27.75" customHeight="1" outlineLevel="1" thickBot="1">
      <c r="A1257" s="1191"/>
      <c r="B1257" s="1189" t="s">
        <v>2761</v>
      </c>
      <c r="C1257" s="1165"/>
      <c r="D1257" s="1165"/>
      <c r="E1257" s="1165"/>
      <c r="F1257" s="1165"/>
      <c r="G1257" s="1165"/>
      <c r="H1257" s="1165"/>
      <c r="I1257" s="1165"/>
      <c r="J1257" s="1165"/>
      <c r="K1257" s="1165"/>
      <c r="L1257" s="1166"/>
      <c r="M1257" s="1168"/>
    </row>
    <row r="1258" spans="1:13" s="90" customFormat="1" ht="33" customHeight="1" outlineLevel="1">
      <c r="A1258" s="1177">
        <v>152</v>
      </c>
      <c r="B1258" s="1180" t="s">
        <v>1</v>
      </c>
      <c r="C1258" s="1108" t="s">
        <v>13</v>
      </c>
      <c r="D1258" s="1110"/>
      <c r="E1258" s="1108" t="s">
        <v>223</v>
      </c>
      <c r="F1258" s="1109"/>
      <c r="G1258" s="1110"/>
      <c r="H1258" s="1106" t="s">
        <v>14</v>
      </c>
      <c r="I1258" s="1108" t="s">
        <v>15</v>
      </c>
      <c r="J1258" s="1109"/>
      <c r="K1258" s="1110"/>
      <c r="L1258" s="1111" t="s">
        <v>16</v>
      </c>
      <c r="M1258" s="1168" t="s">
        <v>222</v>
      </c>
    </row>
    <row r="1259" spans="1:13" s="90" customFormat="1" ht="61.5" customHeight="1" outlineLevel="1">
      <c r="A1259" s="1190"/>
      <c r="B1259" s="1181"/>
      <c r="C1259" s="663" t="s">
        <v>3</v>
      </c>
      <c r="D1259" s="663" t="s">
        <v>4</v>
      </c>
      <c r="E1259" s="663" t="s">
        <v>5</v>
      </c>
      <c r="F1259" s="1172" t="s">
        <v>6</v>
      </c>
      <c r="G1259" s="1173"/>
      <c r="H1259" s="1107"/>
      <c r="I1259" s="663" t="s">
        <v>17</v>
      </c>
      <c r="J1259" s="663" t="s">
        <v>18</v>
      </c>
      <c r="K1259" s="92" t="s">
        <v>19</v>
      </c>
      <c r="L1259" s="1112"/>
      <c r="M1259" s="1168"/>
    </row>
    <row r="1260" spans="1:13" s="90" customFormat="1" ht="57" customHeight="1" outlineLevel="1">
      <c r="A1260" s="1190"/>
      <c r="B1260" s="305" t="s">
        <v>2143</v>
      </c>
      <c r="C1260" s="276" t="s">
        <v>2144</v>
      </c>
      <c r="D1260" s="114">
        <v>46132</v>
      </c>
      <c r="E1260" s="277" t="s">
        <v>779</v>
      </c>
      <c r="F1260" s="911" t="s">
        <v>245</v>
      </c>
      <c r="G1260" s="912"/>
      <c r="H1260" s="396" t="s">
        <v>2145</v>
      </c>
      <c r="I1260" s="277" t="s">
        <v>2158</v>
      </c>
      <c r="J1260" s="277" t="s">
        <v>329</v>
      </c>
      <c r="K1260" s="277" t="s">
        <v>2159</v>
      </c>
      <c r="L1260" s="363" t="s">
        <v>2171</v>
      </c>
      <c r="M1260" s="1168"/>
    </row>
    <row r="1261" spans="1:13" s="90" customFormat="1" ht="51" customHeight="1" outlineLevel="1">
      <c r="A1261" s="1190"/>
      <c r="B1261" s="1113" t="s">
        <v>2258</v>
      </c>
      <c r="C1261" s="1114"/>
      <c r="D1261" s="1114"/>
      <c r="E1261" s="1114"/>
      <c r="F1261" s="1114"/>
      <c r="G1261" s="1114"/>
      <c r="H1261" s="1114"/>
      <c r="I1261" s="1114"/>
      <c r="J1261" s="1114"/>
      <c r="K1261" s="1114"/>
      <c r="L1261" s="1115"/>
      <c r="M1261" s="1168"/>
    </row>
    <row r="1262" spans="1:13" s="90" customFormat="1" ht="27.75" customHeight="1" outlineLevel="1">
      <c r="A1262" s="1190"/>
      <c r="B1262" s="1185" t="s">
        <v>150</v>
      </c>
      <c r="C1262" s="1117"/>
      <c r="D1262" s="1117"/>
      <c r="E1262" s="1117"/>
      <c r="F1262" s="1117"/>
      <c r="G1262" s="1118"/>
      <c r="H1262" s="1116" t="s">
        <v>151</v>
      </c>
      <c r="I1262" s="1117"/>
      <c r="J1262" s="1117"/>
      <c r="K1262" s="1117"/>
      <c r="L1262" s="1119"/>
      <c r="M1262" s="1168"/>
    </row>
    <row r="1263" spans="1:13" s="90" customFormat="1" ht="27.75" customHeight="1" outlineLevel="1">
      <c r="A1263" s="1190"/>
      <c r="B1263" s="1098" t="s">
        <v>154</v>
      </c>
      <c r="C1263" s="1098"/>
      <c r="D1263" s="1098"/>
      <c r="E1263" s="1098"/>
      <c r="F1263" s="1098"/>
      <c r="G1263" s="1187"/>
      <c r="H1263" s="1094" t="s">
        <v>2146</v>
      </c>
      <c r="I1263" s="1095"/>
      <c r="J1263" s="1095"/>
      <c r="K1263" s="1095"/>
      <c r="L1263" s="1105"/>
      <c r="M1263" s="1168"/>
    </row>
    <row r="1264" spans="1:13" s="90" customFormat="1" ht="27" customHeight="1" outlineLevel="1">
      <c r="A1264" s="1190"/>
      <c r="B1264" s="1186" t="s">
        <v>2175</v>
      </c>
      <c r="C1264" s="1098"/>
      <c r="D1264" s="1098"/>
      <c r="E1264" s="1098"/>
      <c r="F1264" s="1098"/>
      <c r="G1264" s="1187"/>
      <c r="H1264" s="1094" t="s">
        <v>256</v>
      </c>
      <c r="I1264" s="1095"/>
      <c r="J1264" s="1095"/>
      <c r="K1264" s="1095"/>
      <c r="L1264" s="1105"/>
      <c r="M1264" s="1168"/>
    </row>
    <row r="1265" spans="1:13" s="90" customFormat="1" ht="24" customHeight="1" outlineLevel="1">
      <c r="A1265" s="1190"/>
      <c r="B1265" s="1188" t="s">
        <v>294</v>
      </c>
      <c r="C1265" s="1154"/>
      <c r="D1265" s="1154"/>
      <c r="E1265" s="1154"/>
      <c r="F1265" s="1154"/>
      <c r="G1265" s="1155"/>
      <c r="H1265" s="1097" t="s">
        <v>295</v>
      </c>
      <c r="I1265" s="1098"/>
      <c r="J1265" s="1098"/>
      <c r="K1265" s="1098"/>
      <c r="L1265" s="1099"/>
      <c r="M1265" s="1168"/>
    </row>
    <row r="1266" spans="1:13" s="90" customFormat="1" ht="24" customHeight="1" outlineLevel="1" thickBot="1">
      <c r="A1266" s="1191"/>
      <c r="B1266" s="1189" t="s">
        <v>2259</v>
      </c>
      <c r="C1266" s="1165"/>
      <c r="D1266" s="1165"/>
      <c r="E1266" s="1165"/>
      <c r="F1266" s="1165"/>
      <c r="G1266" s="1165"/>
      <c r="H1266" s="1165"/>
      <c r="I1266" s="1165"/>
      <c r="J1266" s="1165"/>
      <c r="K1266" s="1165"/>
      <c r="L1266" s="1166"/>
      <c r="M1266" s="1168"/>
    </row>
    <row r="1267" spans="1:13" s="90" customFormat="1" ht="33.75" customHeight="1" outlineLevel="1">
      <c r="A1267" s="1177">
        <v>153</v>
      </c>
      <c r="B1267" s="1180" t="s">
        <v>1</v>
      </c>
      <c r="C1267" s="1108" t="s">
        <v>13</v>
      </c>
      <c r="D1267" s="1110"/>
      <c r="E1267" s="1108" t="s">
        <v>223</v>
      </c>
      <c r="F1267" s="1109"/>
      <c r="G1267" s="1110"/>
      <c r="H1267" s="1106" t="s">
        <v>14</v>
      </c>
      <c r="I1267" s="1108" t="s">
        <v>15</v>
      </c>
      <c r="J1267" s="1109"/>
      <c r="K1267" s="1110"/>
      <c r="L1267" s="1111" t="s">
        <v>16</v>
      </c>
      <c r="M1267" s="1168" t="s">
        <v>222</v>
      </c>
    </row>
    <row r="1268" spans="1:13" s="90" customFormat="1" ht="60" customHeight="1" outlineLevel="1">
      <c r="A1268" s="1178"/>
      <c r="B1268" s="1181"/>
      <c r="C1268" s="663" t="s">
        <v>3</v>
      </c>
      <c r="D1268" s="663" t="s">
        <v>4</v>
      </c>
      <c r="E1268" s="663" t="s">
        <v>5</v>
      </c>
      <c r="F1268" s="1172" t="s">
        <v>6</v>
      </c>
      <c r="G1268" s="1173"/>
      <c r="H1268" s="1107"/>
      <c r="I1268" s="663" t="s">
        <v>17</v>
      </c>
      <c r="J1268" s="663" t="s">
        <v>18</v>
      </c>
      <c r="K1268" s="92" t="s">
        <v>19</v>
      </c>
      <c r="L1268" s="1112"/>
      <c r="M1268" s="1168"/>
    </row>
    <row r="1269" spans="1:13" s="90" customFormat="1" ht="103.5" customHeight="1" outlineLevel="1">
      <c r="A1269" s="1178"/>
      <c r="B1269" s="305" t="s">
        <v>1660</v>
      </c>
      <c r="C1269" s="276" t="s">
        <v>2291</v>
      </c>
      <c r="D1269" s="114" t="s">
        <v>2292</v>
      </c>
      <c r="E1269" s="261" t="s">
        <v>1871</v>
      </c>
      <c r="F1269" s="911" t="s">
        <v>1872</v>
      </c>
      <c r="G1269" s="912"/>
      <c r="H1269" s="396" t="s">
        <v>1660</v>
      </c>
      <c r="I1269" s="277" t="s">
        <v>1157</v>
      </c>
      <c r="J1269" s="664" t="s">
        <v>1158</v>
      </c>
      <c r="K1269" s="664" t="s">
        <v>1159</v>
      </c>
      <c r="L1269" s="363" t="s">
        <v>2152</v>
      </c>
      <c r="M1269" s="1168"/>
    </row>
    <row r="1270" spans="1:13" s="90" customFormat="1" ht="27.75" customHeight="1" outlineLevel="1">
      <c r="A1270" s="1178"/>
      <c r="B1270" s="1184" t="s">
        <v>2261</v>
      </c>
      <c r="C1270" s="1114"/>
      <c r="D1270" s="1114"/>
      <c r="E1270" s="1114"/>
      <c r="F1270" s="1114"/>
      <c r="G1270" s="1114"/>
      <c r="H1270" s="1114"/>
      <c r="I1270" s="1114"/>
      <c r="J1270" s="1114"/>
      <c r="K1270" s="1114"/>
      <c r="L1270" s="1115"/>
      <c r="M1270" s="1168"/>
    </row>
    <row r="1271" spans="1:13" s="90" customFormat="1" ht="27.75" customHeight="1" outlineLevel="1">
      <c r="A1271" s="1178"/>
      <c r="B1271" s="1185" t="s">
        <v>150</v>
      </c>
      <c r="C1271" s="1117"/>
      <c r="D1271" s="1117"/>
      <c r="E1271" s="1117"/>
      <c r="F1271" s="1117"/>
      <c r="G1271" s="1118"/>
      <c r="H1271" s="1116" t="s">
        <v>151</v>
      </c>
      <c r="I1271" s="1117"/>
      <c r="J1271" s="1117"/>
      <c r="K1271" s="1117"/>
      <c r="L1271" s="1119"/>
      <c r="M1271" s="1168"/>
    </row>
    <row r="1272" spans="1:13" s="90" customFormat="1" ht="27.75" customHeight="1" outlineLevel="1">
      <c r="A1272" s="1178"/>
      <c r="B1272" s="1186" t="s">
        <v>154</v>
      </c>
      <c r="C1272" s="1098"/>
      <c r="D1272" s="1098"/>
      <c r="E1272" s="1098"/>
      <c r="F1272" s="1098"/>
      <c r="G1272" s="1187"/>
      <c r="H1272" s="1094" t="s">
        <v>2153</v>
      </c>
      <c r="I1272" s="1095"/>
      <c r="J1272" s="1095"/>
      <c r="K1272" s="1095"/>
      <c r="L1272" s="1105"/>
      <c r="M1272" s="1168"/>
    </row>
    <row r="1273" spans="1:13" s="90" customFormat="1" ht="27.75" customHeight="1" outlineLevel="1">
      <c r="A1273" s="1178"/>
      <c r="B1273" s="1202" t="s">
        <v>2169</v>
      </c>
      <c r="C1273" s="1095"/>
      <c r="D1273" s="1095"/>
      <c r="E1273" s="1095"/>
      <c r="F1273" s="1095"/>
      <c r="G1273" s="1096"/>
      <c r="H1273" s="1094" t="s">
        <v>295</v>
      </c>
      <c r="I1273" s="1095"/>
      <c r="J1273" s="1095"/>
      <c r="K1273" s="1095"/>
      <c r="L1273" s="1105"/>
      <c r="M1273" s="1168"/>
    </row>
    <row r="1274" spans="1:13" s="90" customFormat="1" ht="24" customHeight="1" outlineLevel="1">
      <c r="A1274" s="1178"/>
      <c r="B1274" s="1188" t="s">
        <v>294</v>
      </c>
      <c r="C1274" s="1154"/>
      <c r="D1274" s="1154"/>
      <c r="E1274" s="1154"/>
      <c r="F1274" s="1154"/>
      <c r="G1274" s="1155"/>
      <c r="H1274" s="1097" t="s">
        <v>295</v>
      </c>
      <c r="I1274" s="1098"/>
      <c r="J1274" s="1098"/>
      <c r="K1274" s="1098"/>
      <c r="L1274" s="1099"/>
      <c r="M1274" s="1168"/>
    </row>
    <row r="1275" spans="1:13" s="90" customFormat="1" ht="25.5" customHeight="1" outlineLevel="1" thickBot="1">
      <c r="A1275" s="1179"/>
      <c r="B1275" s="1189" t="s">
        <v>2293</v>
      </c>
      <c r="C1275" s="1165"/>
      <c r="D1275" s="1165"/>
      <c r="E1275" s="1165"/>
      <c r="F1275" s="1165"/>
      <c r="G1275" s="1165"/>
      <c r="H1275" s="1165"/>
      <c r="I1275" s="1165"/>
      <c r="J1275" s="1165"/>
      <c r="K1275" s="1165"/>
      <c r="L1275" s="1166"/>
      <c r="M1275" s="1168"/>
    </row>
    <row r="1276" spans="1:13" s="90" customFormat="1" ht="33.75" customHeight="1" outlineLevel="1">
      <c r="A1276" s="1177">
        <v>154</v>
      </c>
      <c r="B1276" s="1180" t="s">
        <v>1</v>
      </c>
      <c r="C1276" s="1108" t="s">
        <v>13</v>
      </c>
      <c r="D1276" s="1110"/>
      <c r="E1276" s="1108" t="s">
        <v>223</v>
      </c>
      <c r="F1276" s="1109"/>
      <c r="G1276" s="1110"/>
      <c r="H1276" s="1106" t="s">
        <v>14</v>
      </c>
      <c r="I1276" s="1108" t="s">
        <v>15</v>
      </c>
      <c r="J1276" s="1109"/>
      <c r="K1276" s="1110"/>
      <c r="L1276" s="1111" t="s">
        <v>16</v>
      </c>
    </row>
    <row r="1277" spans="1:13" s="90" customFormat="1" ht="60" customHeight="1" outlineLevel="1">
      <c r="A1277" s="1178"/>
      <c r="B1277" s="1181"/>
      <c r="C1277" s="663" t="s">
        <v>3</v>
      </c>
      <c r="D1277" s="663" t="s">
        <v>4</v>
      </c>
      <c r="E1277" s="663" t="s">
        <v>5</v>
      </c>
      <c r="F1277" s="1172" t="s">
        <v>6</v>
      </c>
      <c r="G1277" s="1173"/>
      <c r="H1277" s="1107"/>
      <c r="I1277" s="663" t="s">
        <v>17</v>
      </c>
      <c r="J1277" s="663" t="s">
        <v>18</v>
      </c>
      <c r="K1277" s="92" t="s">
        <v>19</v>
      </c>
      <c r="L1277" s="1112"/>
    </row>
    <row r="1278" spans="1:13" s="90" customFormat="1" ht="132" customHeight="1" outlineLevel="1">
      <c r="A1278" s="1178"/>
      <c r="B1278" s="130" t="s">
        <v>2176</v>
      </c>
      <c r="C1278" s="276" t="s">
        <v>2271</v>
      </c>
      <c r="D1278" s="256" t="s">
        <v>2272</v>
      </c>
      <c r="E1278" s="277" t="s">
        <v>574</v>
      </c>
      <c r="F1278" s="911" t="s">
        <v>1667</v>
      </c>
      <c r="G1278" s="912"/>
      <c r="H1278" s="396" t="s">
        <v>2188</v>
      </c>
      <c r="I1278" s="277" t="s">
        <v>2192</v>
      </c>
      <c r="J1278" s="277" t="s">
        <v>535</v>
      </c>
      <c r="K1278" s="277" t="s">
        <v>2193</v>
      </c>
      <c r="L1278" s="382" t="s">
        <v>2273</v>
      </c>
    </row>
    <row r="1279" spans="1:13" s="90" customFormat="1" ht="68.25" customHeight="1" outlineLevel="1">
      <c r="A1279" s="1178"/>
      <c r="B1279" s="1113" t="s">
        <v>2282</v>
      </c>
      <c r="C1279" s="1114"/>
      <c r="D1279" s="1114"/>
      <c r="E1279" s="1114"/>
      <c r="F1279" s="1114"/>
      <c r="G1279" s="1114"/>
      <c r="H1279" s="1114"/>
      <c r="I1279" s="1114"/>
      <c r="J1279" s="1114"/>
      <c r="K1279" s="1114"/>
      <c r="L1279" s="1115"/>
    </row>
    <row r="1280" spans="1:13" s="90" customFormat="1" ht="33.75" customHeight="1" outlineLevel="1">
      <c r="A1280" s="1178"/>
      <c r="B1280" s="1185" t="s">
        <v>150</v>
      </c>
      <c r="C1280" s="1117"/>
      <c r="D1280" s="1117"/>
      <c r="E1280" s="1117"/>
      <c r="F1280" s="1117"/>
      <c r="G1280" s="1118"/>
      <c r="H1280" s="1116" t="s">
        <v>151</v>
      </c>
      <c r="I1280" s="1117"/>
      <c r="J1280" s="1117"/>
      <c r="K1280" s="1117"/>
      <c r="L1280" s="1119"/>
    </row>
    <row r="1281" spans="1:13" s="90" customFormat="1" ht="33.75" customHeight="1" outlineLevel="1">
      <c r="A1281" s="1178"/>
      <c r="B1281" s="1186" t="s">
        <v>154</v>
      </c>
      <c r="C1281" s="1098"/>
      <c r="D1281" s="1098"/>
      <c r="E1281" s="1098"/>
      <c r="F1281" s="1098"/>
      <c r="G1281" s="1187"/>
      <c r="H1281" s="1094" t="s">
        <v>2191</v>
      </c>
      <c r="I1281" s="1095"/>
      <c r="J1281" s="1095"/>
      <c r="K1281" s="1095"/>
      <c r="L1281" s="1105"/>
    </row>
    <row r="1282" spans="1:13" s="90" customFormat="1" ht="27.75" customHeight="1" outlineLevel="1">
      <c r="A1282" s="1178"/>
      <c r="B1282" s="1153" t="s">
        <v>2182</v>
      </c>
      <c r="C1282" s="1154"/>
      <c r="D1282" s="1154"/>
      <c r="E1282" s="1154"/>
      <c r="F1282" s="1154"/>
      <c r="G1282" s="1155"/>
      <c r="H1282" s="1097" t="s">
        <v>299</v>
      </c>
      <c r="I1282" s="1098"/>
      <c r="J1282" s="1098"/>
      <c r="K1282" s="1098"/>
      <c r="L1282" s="1099"/>
    </row>
    <row r="1283" spans="1:13" s="90" customFormat="1" ht="33.75" customHeight="1" outlineLevel="1">
      <c r="A1283" s="1178"/>
      <c r="B1283" s="1188" t="s">
        <v>294</v>
      </c>
      <c r="C1283" s="1154"/>
      <c r="D1283" s="1154"/>
      <c r="E1283" s="1154"/>
      <c r="F1283" s="1154"/>
      <c r="G1283" s="1155"/>
      <c r="H1283" s="1097" t="s">
        <v>295</v>
      </c>
      <c r="I1283" s="1098"/>
      <c r="J1283" s="1098"/>
      <c r="K1283" s="1098"/>
      <c r="L1283" s="1099"/>
    </row>
    <row r="1284" spans="1:13" s="90" customFormat="1" ht="25.5" customHeight="1" outlineLevel="1" thickBot="1">
      <c r="A1284" s="1179"/>
      <c r="B1284" s="1196" t="s">
        <v>2739</v>
      </c>
      <c r="C1284" s="1176"/>
      <c r="D1284" s="1176"/>
      <c r="E1284" s="1176"/>
      <c r="F1284" s="1176"/>
      <c r="G1284" s="1176"/>
      <c r="H1284" s="1176"/>
      <c r="I1284" s="1176"/>
      <c r="J1284" s="1176"/>
      <c r="K1284" s="1176"/>
      <c r="L1284" s="1197"/>
    </row>
    <row r="1285" spans="1:13" ht="22.5">
      <c r="A1285" s="1177">
        <v>155</v>
      </c>
      <c r="B1285" s="1180" t="s">
        <v>1</v>
      </c>
      <c r="C1285" s="1108" t="s">
        <v>13</v>
      </c>
      <c r="D1285" s="1110"/>
      <c r="E1285" s="1108" t="s">
        <v>223</v>
      </c>
      <c r="F1285" s="1109"/>
      <c r="G1285" s="1110"/>
      <c r="H1285" s="1106" t="s">
        <v>14</v>
      </c>
      <c r="I1285" s="1108" t="s">
        <v>15</v>
      </c>
      <c r="J1285" s="1109"/>
      <c r="K1285" s="1110"/>
      <c r="L1285" s="1111" t="s">
        <v>16</v>
      </c>
      <c r="M1285"/>
    </row>
    <row r="1286" spans="1:13" ht="45">
      <c r="A1286" s="1190"/>
      <c r="B1286" s="1181"/>
      <c r="C1286" s="663" t="s">
        <v>3</v>
      </c>
      <c r="D1286" s="663" t="s">
        <v>4</v>
      </c>
      <c r="E1286" s="663" t="s">
        <v>5</v>
      </c>
      <c r="F1286" s="1172" t="s">
        <v>6</v>
      </c>
      <c r="G1286" s="1173"/>
      <c r="H1286" s="1107"/>
      <c r="I1286" s="663" t="s">
        <v>17</v>
      </c>
      <c r="J1286" s="663" t="s">
        <v>18</v>
      </c>
      <c r="K1286" s="92" t="s">
        <v>19</v>
      </c>
      <c r="L1286" s="1112"/>
      <c r="M1286"/>
    </row>
    <row r="1287" spans="1:13" ht="93" customHeight="1">
      <c r="A1287" s="1190"/>
      <c r="B1287" s="130" t="s">
        <v>2176</v>
      </c>
      <c r="C1287" s="276" t="s">
        <v>2263</v>
      </c>
      <c r="D1287" s="114">
        <v>46141</v>
      </c>
      <c r="E1287" s="261" t="s">
        <v>1871</v>
      </c>
      <c r="F1287" s="911" t="s">
        <v>1872</v>
      </c>
      <c r="G1287" s="912"/>
      <c r="H1287" s="396" t="s">
        <v>2176</v>
      </c>
      <c r="I1287" s="277" t="s">
        <v>2181</v>
      </c>
      <c r="J1287" s="277" t="s">
        <v>790</v>
      </c>
      <c r="K1287" s="277" t="s">
        <v>907</v>
      </c>
      <c r="L1287" s="382" t="s">
        <v>2264</v>
      </c>
      <c r="M1287"/>
    </row>
    <row r="1288" spans="1:13" ht="22.5">
      <c r="A1288" s="1190"/>
      <c r="B1288" s="1184" t="s">
        <v>2284</v>
      </c>
      <c r="C1288" s="1114"/>
      <c r="D1288" s="1114"/>
      <c r="E1288" s="1114"/>
      <c r="F1288" s="1114"/>
      <c r="G1288" s="1114"/>
      <c r="H1288" s="1114"/>
      <c r="I1288" s="1114"/>
      <c r="J1288" s="1114"/>
      <c r="K1288" s="1114"/>
      <c r="L1288" s="1115"/>
      <c r="M1288"/>
    </row>
    <row r="1289" spans="1:13" ht="22.5">
      <c r="A1289" s="1190"/>
      <c r="B1289" s="1185" t="s">
        <v>150</v>
      </c>
      <c r="C1289" s="1117"/>
      <c r="D1289" s="1117"/>
      <c r="E1289" s="1117"/>
      <c r="F1289" s="1117"/>
      <c r="G1289" s="1118"/>
      <c r="H1289" s="1116" t="s">
        <v>151</v>
      </c>
      <c r="I1289" s="1117"/>
      <c r="J1289" s="1117"/>
      <c r="K1289" s="1117"/>
      <c r="L1289" s="1119"/>
      <c r="M1289"/>
    </row>
    <row r="1290" spans="1:13" ht="23.25">
      <c r="A1290" s="1190"/>
      <c r="B1290" s="1192" t="s">
        <v>154</v>
      </c>
      <c r="C1290" s="1174"/>
      <c r="D1290" s="1174"/>
      <c r="E1290" s="1174"/>
      <c r="F1290" s="1174"/>
      <c r="G1290" s="1175"/>
      <c r="H1290" s="1094" t="s">
        <v>2178</v>
      </c>
      <c r="I1290" s="1095"/>
      <c r="J1290" s="1095"/>
      <c r="K1290" s="1095"/>
      <c r="L1290" s="1105"/>
      <c r="M1290"/>
    </row>
    <row r="1291" spans="1:13" ht="23.25">
      <c r="A1291" s="1190"/>
      <c r="B1291" s="1202" t="s">
        <v>2276</v>
      </c>
      <c r="C1291" s="1095"/>
      <c r="D1291" s="1095"/>
      <c r="E1291" s="1095"/>
      <c r="F1291" s="1095"/>
      <c r="G1291" s="1096"/>
      <c r="H1291" s="1094" t="s">
        <v>256</v>
      </c>
      <c r="I1291" s="1095"/>
      <c r="J1291" s="1095"/>
      <c r="K1291" s="1095"/>
      <c r="L1291" s="1105"/>
      <c r="M1291"/>
    </row>
    <row r="1292" spans="1:13" ht="23.25">
      <c r="A1292" s="1190"/>
      <c r="B1292" s="1188" t="s">
        <v>294</v>
      </c>
      <c r="C1292" s="1154"/>
      <c r="D1292" s="1154"/>
      <c r="E1292" s="1154"/>
      <c r="F1292" s="1154"/>
      <c r="G1292" s="1155"/>
      <c r="H1292" s="1097" t="s">
        <v>295</v>
      </c>
      <c r="I1292" s="1098"/>
      <c r="J1292" s="1098"/>
      <c r="K1292" s="1098"/>
      <c r="L1292" s="1099"/>
      <c r="M1292"/>
    </row>
    <row r="1293" spans="1:13" ht="23.25" customHeight="1" thickBot="1">
      <c r="A1293" s="1191"/>
      <c r="B1293" s="1196" t="s">
        <v>2932</v>
      </c>
      <c r="C1293" s="1176"/>
      <c r="D1293" s="1176"/>
      <c r="E1293" s="1176"/>
      <c r="F1293" s="1176"/>
      <c r="G1293" s="1176"/>
      <c r="H1293" s="1176"/>
      <c r="I1293" s="1176"/>
      <c r="J1293" s="1176"/>
      <c r="K1293" s="1176"/>
      <c r="L1293" s="1197"/>
      <c r="M1293"/>
    </row>
    <row r="1294" spans="1:13" ht="22.5" customHeight="1">
      <c r="A1294" s="1177">
        <v>156</v>
      </c>
      <c r="B1294" s="1180" t="s">
        <v>1</v>
      </c>
      <c r="C1294" s="1108" t="s">
        <v>13</v>
      </c>
      <c r="D1294" s="1110"/>
      <c r="E1294" s="1108" t="s">
        <v>223</v>
      </c>
      <c r="F1294" s="1109"/>
      <c r="G1294" s="1110"/>
      <c r="H1294" s="1106" t="s">
        <v>14</v>
      </c>
      <c r="I1294" s="1108" t="s">
        <v>15</v>
      </c>
      <c r="J1294" s="1109"/>
      <c r="K1294" s="1110"/>
      <c r="L1294" s="1111" t="s">
        <v>16</v>
      </c>
      <c r="M1294"/>
    </row>
    <row r="1295" spans="1:13" ht="45">
      <c r="A1295" s="1190"/>
      <c r="B1295" s="1181"/>
      <c r="C1295" s="663" t="s">
        <v>3</v>
      </c>
      <c r="D1295" s="663" t="s">
        <v>4</v>
      </c>
      <c r="E1295" s="663" t="s">
        <v>5</v>
      </c>
      <c r="F1295" s="1172" t="s">
        <v>6</v>
      </c>
      <c r="G1295" s="1173"/>
      <c r="H1295" s="1107"/>
      <c r="I1295" s="663" t="s">
        <v>17</v>
      </c>
      <c r="J1295" s="663" t="s">
        <v>18</v>
      </c>
      <c r="K1295" s="92" t="s">
        <v>19</v>
      </c>
      <c r="L1295" s="1112"/>
      <c r="M1295"/>
    </row>
    <row r="1296" spans="1:13" ht="46.5">
      <c r="A1296" s="1190"/>
      <c r="B1296" s="305" t="s">
        <v>2224</v>
      </c>
      <c r="C1296" s="276" t="s">
        <v>2265</v>
      </c>
      <c r="D1296" s="114">
        <v>46142</v>
      </c>
      <c r="E1296" s="261" t="s">
        <v>1094</v>
      </c>
      <c r="F1296" s="911" t="s">
        <v>592</v>
      </c>
      <c r="G1296" s="912"/>
      <c r="H1296" s="396" t="s">
        <v>2224</v>
      </c>
      <c r="I1296" s="277" t="s">
        <v>1169</v>
      </c>
      <c r="J1296" s="277" t="s">
        <v>1168</v>
      </c>
      <c r="K1296" s="277" t="s">
        <v>1167</v>
      </c>
      <c r="L1296" s="382" t="s">
        <v>2266</v>
      </c>
      <c r="M1296"/>
    </row>
    <row r="1297" spans="1:13" ht="22.5">
      <c r="A1297" s="1190"/>
      <c r="B1297" s="1184" t="s">
        <v>2285</v>
      </c>
      <c r="C1297" s="1114"/>
      <c r="D1297" s="1114"/>
      <c r="E1297" s="1114"/>
      <c r="F1297" s="1114"/>
      <c r="G1297" s="1114"/>
      <c r="H1297" s="1114"/>
      <c r="I1297" s="1114"/>
      <c r="J1297" s="1114"/>
      <c r="K1297" s="1114"/>
      <c r="L1297" s="1115"/>
      <c r="M1297"/>
    </row>
    <row r="1298" spans="1:13" ht="22.5">
      <c r="A1298" s="1190"/>
      <c r="B1298" s="1185" t="s">
        <v>150</v>
      </c>
      <c r="C1298" s="1117"/>
      <c r="D1298" s="1117"/>
      <c r="E1298" s="1117"/>
      <c r="F1298" s="1117"/>
      <c r="G1298" s="1118"/>
      <c r="H1298" s="1116" t="s">
        <v>151</v>
      </c>
      <c r="I1298" s="1117"/>
      <c r="J1298" s="1117"/>
      <c r="K1298" s="1117"/>
      <c r="L1298" s="1119"/>
      <c r="M1298"/>
    </row>
    <row r="1299" spans="1:13" ht="23.25">
      <c r="A1299" s="1190"/>
      <c r="B1299" s="1192" t="s">
        <v>154</v>
      </c>
      <c r="C1299" s="1174"/>
      <c r="D1299" s="1174"/>
      <c r="E1299" s="1174"/>
      <c r="F1299" s="1174"/>
      <c r="G1299" s="1175"/>
      <c r="H1299" s="1094" t="s">
        <v>2267</v>
      </c>
      <c r="I1299" s="1095"/>
      <c r="J1299" s="1095"/>
      <c r="K1299" s="1095"/>
      <c r="L1299" s="1105"/>
      <c r="M1299"/>
    </row>
    <row r="1300" spans="1:13" ht="23.25">
      <c r="A1300" s="1190"/>
      <c r="B1300" s="1188" t="s">
        <v>294</v>
      </c>
      <c r="C1300" s="1154"/>
      <c r="D1300" s="1154"/>
      <c r="E1300" s="1154"/>
      <c r="F1300" s="1154"/>
      <c r="G1300" s="1155"/>
      <c r="H1300" s="1097" t="s">
        <v>295</v>
      </c>
      <c r="I1300" s="1098"/>
      <c r="J1300" s="1098"/>
      <c r="K1300" s="1098"/>
      <c r="L1300" s="1099"/>
      <c r="M1300"/>
    </row>
    <row r="1301" spans="1:13" ht="23.25" customHeight="1" thickBot="1">
      <c r="A1301" s="1190"/>
      <c r="B1301" s="1196" t="s">
        <v>2348</v>
      </c>
      <c r="C1301" s="1176"/>
      <c r="D1301" s="1176"/>
      <c r="E1301" s="1176"/>
      <c r="F1301" s="1176"/>
      <c r="G1301" s="1176"/>
      <c r="H1301" s="1176"/>
      <c r="I1301" s="1176"/>
      <c r="J1301" s="1176"/>
      <c r="K1301" s="1176"/>
      <c r="L1301" s="1197"/>
      <c r="M1301"/>
    </row>
    <row r="1302" spans="1:13" ht="22.5">
      <c r="A1302" s="1199">
        <v>157</v>
      </c>
      <c r="B1302" s="1163" t="s">
        <v>1</v>
      </c>
      <c r="C1302" s="1108" t="s">
        <v>13</v>
      </c>
      <c r="D1302" s="1110"/>
      <c r="E1302" s="1108" t="s">
        <v>223</v>
      </c>
      <c r="F1302" s="1109"/>
      <c r="G1302" s="1110"/>
      <c r="H1302" s="1106" t="s">
        <v>14</v>
      </c>
      <c r="I1302" s="1108" t="s">
        <v>15</v>
      </c>
      <c r="J1302" s="1109"/>
      <c r="K1302" s="1110"/>
      <c r="L1302" s="1111" t="s">
        <v>16</v>
      </c>
      <c r="M1302"/>
    </row>
    <row r="1303" spans="1:13" ht="45">
      <c r="A1303" s="1199"/>
      <c r="B1303" s="1164"/>
      <c r="C1303" s="663" t="s">
        <v>3</v>
      </c>
      <c r="D1303" s="663" t="s">
        <v>4</v>
      </c>
      <c r="E1303" s="663" t="s">
        <v>5</v>
      </c>
      <c r="F1303" s="1172" t="s">
        <v>6</v>
      </c>
      <c r="G1303" s="1173"/>
      <c r="H1303" s="1107"/>
      <c r="I1303" s="663" t="s">
        <v>17</v>
      </c>
      <c r="J1303" s="663" t="s">
        <v>18</v>
      </c>
      <c r="K1303" s="92" t="s">
        <v>19</v>
      </c>
      <c r="L1303" s="1112"/>
      <c r="M1303"/>
    </row>
    <row r="1304" spans="1:13" ht="46.5">
      <c r="A1304" s="1199"/>
      <c r="B1304" s="305" t="s">
        <v>1477</v>
      </c>
      <c r="C1304" s="276" t="s">
        <v>2268</v>
      </c>
      <c r="D1304" s="114">
        <v>46142</v>
      </c>
      <c r="E1304" s="261" t="s">
        <v>1094</v>
      </c>
      <c r="F1304" s="911" t="s">
        <v>592</v>
      </c>
      <c r="G1304" s="912"/>
      <c r="H1304" s="396" t="s">
        <v>1477</v>
      </c>
      <c r="I1304" s="277" t="s">
        <v>1154</v>
      </c>
      <c r="J1304" s="277" t="s">
        <v>1155</v>
      </c>
      <c r="K1304" s="277" t="s">
        <v>1156</v>
      </c>
      <c r="L1304" s="382" t="s">
        <v>2269</v>
      </c>
      <c r="M1304"/>
    </row>
    <row r="1305" spans="1:13" ht="22.5">
      <c r="A1305" s="1199"/>
      <c r="B1305" s="1114" t="s">
        <v>2286</v>
      </c>
      <c r="C1305" s="1114"/>
      <c r="D1305" s="1114"/>
      <c r="E1305" s="1114"/>
      <c r="F1305" s="1114"/>
      <c r="G1305" s="1114"/>
      <c r="H1305" s="1114"/>
      <c r="I1305" s="1114"/>
      <c r="J1305" s="1114"/>
      <c r="K1305" s="1114"/>
      <c r="L1305" s="1115"/>
      <c r="M1305"/>
    </row>
    <row r="1306" spans="1:13" ht="22.5">
      <c r="A1306" s="1199"/>
      <c r="B1306" s="1117" t="s">
        <v>150</v>
      </c>
      <c r="C1306" s="1117"/>
      <c r="D1306" s="1117"/>
      <c r="E1306" s="1117"/>
      <c r="F1306" s="1117"/>
      <c r="G1306" s="1118"/>
      <c r="H1306" s="1116" t="s">
        <v>151</v>
      </c>
      <c r="I1306" s="1117"/>
      <c r="J1306" s="1117"/>
      <c r="K1306" s="1117"/>
      <c r="L1306" s="1119"/>
      <c r="M1306"/>
    </row>
    <row r="1307" spans="1:13" ht="23.25">
      <c r="A1307" s="1199"/>
      <c r="B1307" s="1174" t="s">
        <v>154</v>
      </c>
      <c r="C1307" s="1174"/>
      <c r="D1307" s="1174"/>
      <c r="E1307" s="1174"/>
      <c r="F1307" s="1174"/>
      <c r="G1307" s="1175"/>
      <c r="H1307" s="1094" t="s">
        <v>2267</v>
      </c>
      <c r="I1307" s="1095"/>
      <c r="J1307" s="1095"/>
      <c r="K1307" s="1095"/>
      <c r="L1307" s="1105"/>
      <c r="M1307"/>
    </row>
    <row r="1308" spans="1:13" ht="23.25">
      <c r="A1308" s="1199"/>
      <c r="B1308" s="1154" t="s">
        <v>294</v>
      </c>
      <c r="C1308" s="1154"/>
      <c r="D1308" s="1154"/>
      <c r="E1308" s="1154"/>
      <c r="F1308" s="1154"/>
      <c r="G1308" s="1155"/>
      <c r="H1308" s="1097" t="s">
        <v>295</v>
      </c>
      <c r="I1308" s="1098"/>
      <c r="J1308" s="1098"/>
      <c r="K1308" s="1098"/>
      <c r="L1308" s="1099"/>
      <c r="M1308"/>
    </row>
    <row r="1309" spans="1:13" ht="23.25" customHeight="1" thickBot="1">
      <c r="A1309" s="1199"/>
      <c r="B1309" s="1196" t="s">
        <v>2539</v>
      </c>
      <c r="C1309" s="1176"/>
      <c r="D1309" s="1176"/>
      <c r="E1309" s="1176"/>
      <c r="F1309" s="1176"/>
      <c r="G1309" s="1176"/>
      <c r="H1309" s="1176"/>
      <c r="I1309" s="1176"/>
      <c r="J1309" s="1176"/>
      <c r="K1309" s="1176"/>
      <c r="L1309" s="1197"/>
      <c r="M1309"/>
    </row>
    <row r="1310" spans="1:13" ht="22.5" customHeight="1">
      <c r="A1310" s="1169">
        <v>158</v>
      </c>
      <c r="B1310" s="1163" t="s">
        <v>1</v>
      </c>
      <c r="C1310" s="1108" t="s">
        <v>13</v>
      </c>
      <c r="D1310" s="1110"/>
      <c r="E1310" s="1108" t="s">
        <v>223</v>
      </c>
      <c r="F1310" s="1109"/>
      <c r="G1310" s="1110"/>
      <c r="H1310" s="1106" t="s">
        <v>14</v>
      </c>
      <c r="I1310" s="1108" t="s">
        <v>15</v>
      </c>
      <c r="J1310" s="1109"/>
      <c r="K1310" s="1110"/>
      <c r="L1310" s="1111" t="s">
        <v>16</v>
      </c>
      <c r="M1310"/>
    </row>
    <row r="1311" spans="1:13" ht="45">
      <c r="A1311" s="1170"/>
      <c r="B1311" s="1164"/>
      <c r="C1311" s="663" t="s">
        <v>3</v>
      </c>
      <c r="D1311" s="663" t="s">
        <v>4</v>
      </c>
      <c r="E1311" s="663" t="s">
        <v>5</v>
      </c>
      <c r="F1311" s="1172" t="s">
        <v>6</v>
      </c>
      <c r="G1311" s="1173"/>
      <c r="H1311" s="1107"/>
      <c r="I1311" s="663" t="s">
        <v>17</v>
      </c>
      <c r="J1311" s="663" t="s">
        <v>18</v>
      </c>
      <c r="K1311" s="92" t="s">
        <v>19</v>
      </c>
      <c r="L1311" s="1112"/>
      <c r="M1311"/>
    </row>
    <row r="1312" spans="1:13" ht="46.5">
      <c r="A1312" s="1170"/>
      <c r="B1312" s="305" t="s">
        <v>1472</v>
      </c>
      <c r="C1312" s="276" t="s">
        <v>2274</v>
      </c>
      <c r="D1312" s="114">
        <v>46142</v>
      </c>
      <c r="E1312" s="261" t="s">
        <v>1094</v>
      </c>
      <c r="F1312" s="911" t="s">
        <v>592</v>
      </c>
      <c r="G1312" s="912"/>
      <c r="H1312" s="396" t="s">
        <v>1472</v>
      </c>
      <c r="I1312" s="277" t="s">
        <v>1197</v>
      </c>
      <c r="J1312" s="277" t="s">
        <v>1193</v>
      </c>
      <c r="K1312" s="277" t="s">
        <v>1194</v>
      </c>
      <c r="L1312" s="382" t="s">
        <v>2275</v>
      </c>
      <c r="M1312"/>
    </row>
    <row r="1313" spans="1:13" ht="22.5">
      <c r="A1313" s="1170"/>
      <c r="B1313" s="1114" t="s">
        <v>2286</v>
      </c>
      <c r="C1313" s="1114"/>
      <c r="D1313" s="1114"/>
      <c r="E1313" s="1114"/>
      <c r="F1313" s="1114"/>
      <c r="G1313" s="1114"/>
      <c r="H1313" s="1114"/>
      <c r="I1313" s="1114"/>
      <c r="J1313" s="1114"/>
      <c r="K1313" s="1114"/>
      <c r="L1313" s="1115"/>
      <c r="M1313"/>
    </row>
    <row r="1314" spans="1:13" ht="22.5">
      <c r="A1314" s="1170"/>
      <c r="B1314" s="1117" t="s">
        <v>150</v>
      </c>
      <c r="C1314" s="1117"/>
      <c r="D1314" s="1117"/>
      <c r="E1314" s="1117"/>
      <c r="F1314" s="1117"/>
      <c r="G1314" s="1118"/>
      <c r="H1314" s="1116" t="s">
        <v>151</v>
      </c>
      <c r="I1314" s="1117"/>
      <c r="J1314" s="1117"/>
      <c r="K1314" s="1117"/>
      <c r="L1314" s="1119"/>
      <c r="M1314"/>
    </row>
    <row r="1315" spans="1:13" ht="23.25">
      <c r="A1315" s="1170"/>
      <c r="B1315" s="1174" t="s">
        <v>154</v>
      </c>
      <c r="C1315" s="1174"/>
      <c r="D1315" s="1174"/>
      <c r="E1315" s="1174"/>
      <c r="F1315" s="1174"/>
      <c r="G1315" s="1175"/>
      <c r="H1315" s="1094" t="s">
        <v>2267</v>
      </c>
      <c r="I1315" s="1095"/>
      <c r="J1315" s="1095"/>
      <c r="K1315" s="1095"/>
      <c r="L1315" s="1105"/>
      <c r="M1315"/>
    </row>
    <row r="1316" spans="1:13" ht="23.25">
      <c r="A1316" s="1170"/>
      <c r="B1316" s="1154" t="s">
        <v>294</v>
      </c>
      <c r="C1316" s="1154"/>
      <c r="D1316" s="1154"/>
      <c r="E1316" s="1154"/>
      <c r="F1316" s="1154"/>
      <c r="G1316" s="1155"/>
      <c r="H1316" s="1097" t="s">
        <v>295</v>
      </c>
      <c r="I1316" s="1098"/>
      <c r="J1316" s="1098"/>
      <c r="K1316" s="1098"/>
      <c r="L1316" s="1099"/>
      <c r="M1316"/>
    </row>
    <row r="1317" spans="1:13" ht="23.25" customHeight="1" thickBot="1">
      <c r="A1317" s="1171"/>
      <c r="B1317" s="1196" t="s">
        <v>2586</v>
      </c>
      <c r="C1317" s="1176"/>
      <c r="D1317" s="1176"/>
      <c r="E1317" s="1176"/>
      <c r="F1317" s="1176"/>
      <c r="G1317" s="1176"/>
      <c r="H1317" s="1176"/>
      <c r="I1317" s="1176"/>
      <c r="J1317" s="1176"/>
      <c r="K1317" s="1176"/>
      <c r="L1317" s="1197"/>
      <c r="M1317"/>
    </row>
    <row r="1318" spans="1:13" ht="22.5">
      <c r="A1318" s="1169">
        <v>159</v>
      </c>
      <c r="B1318" s="1163" t="s">
        <v>1</v>
      </c>
      <c r="C1318" s="1108" t="s">
        <v>13</v>
      </c>
      <c r="D1318" s="1110"/>
      <c r="E1318" s="1108" t="s">
        <v>223</v>
      </c>
      <c r="F1318" s="1109"/>
      <c r="G1318" s="1110"/>
      <c r="H1318" s="1106" t="s">
        <v>14</v>
      </c>
      <c r="I1318" s="1108" t="s">
        <v>15</v>
      </c>
      <c r="J1318" s="1109"/>
      <c r="K1318" s="1110"/>
      <c r="L1318" s="1111" t="s">
        <v>16</v>
      </c>
      <c r="M1318"/>
    </row>
    <row r="1319" spans="1:13" ht="45">
      <c r="A1319" s="1170"/>
      <c r="B1319" s="1164"/>
      <c r="C1319" s="663" t="s">
        <v>3</v>
      </c>
      <c r="D1319" s="663" t="s">
        <v>4</v>
      </c>
      <c r="E1319" s="663" t="s">
        <v>5</v>
      </c>
      <c r="F1319" s="1172" t="s">
        <v>6</v>
      </c>
      <c r="G1319" s="1173"/>
      <c r="H1319" s="1107"/>
      <c r="I1319" s="663" t="s">
        <v>17</v>
      </c>
      <c r="J1319" s="663" t="s">
        <v>18</v>
      </c>
      <c r="K1319" s="92" t="s">
        <v>19</v>
      </c>
      <c r="L1319" s="1112"/>
      <c r="M1319"/>
    </row>
    <row r="1320" spans="1:13" ht="46.5">
      <c r="A1320" s="1170"/>
      <c r="B1320" s="305" t="s">
        <v>2120</v>
      </c>
      <c r="C1320" s="276" t="s">
        <v>2277</v>
      </c>
      <c r="D1320" s="114">
        <v>46142</v>
      </c>
      <c r="E1320" s="261" t="s">
        <v>1871</v>
      </c>
      <c r="F1320" s="911" t="s">
        <v>1872</v>
      </c>
      <c r="G1320" s="912"/>
      <c r="H1320" s="396" t="s">
        <v>2120</v>
      </c>
      <c r="I1320" s="277" t="s">
        <v>1180</v>
      </c>
      <c r="J1320" s="277" t="s">
        <v>1178</v>
      </c>
      <c r="K1320" s="277" t="s">
        <v>1179</v>
      </c>
      <c r="L1320" s="382" t="s">
        <v>2278</v>
      </c>
      <c r="M1320"/>
    </row>
    <row r="1321" spans="1:13" ht="22.5">
      <c r="A1321" s="1170"/>
      <c r="B1321" s="1114" t="s">
        <v>2287</v>
      </c>
      <c r="C1321" s="1114"/>
      <c r="D1321" s="1114"/>
      <c r="E1321" s="1114"/>
      <c r="F1321" s="1114"/>
      <c r="G1321" s="1114"/>
      <c r="H1321" s="1114"/>
      <c r="I1321" s="1114"/>
      <c r="J1321" s="1114"/>
      <c r="K1321" s="1114"/>
      <c r="L1321" s="1115"/>
      <c r="M1321"/>
    </row>
    <row r="1322" spans="1:13" ht="22.5">
      <c r="A1322" s="1170"/>
      <c r="B1322" s="1117" t="s">
        <v>150</v>
      </c>
      <c r="C1322" s="1117"/>
      <c r="D1322" s="1117"/>
      <c r="E1322" s="1117"/>
      <c r="F1322" s="1117"/>
      <c r="G1322" s="1118"/>
      <c r="H1322" s="1116" t="s">
        <v>151</v>
      </c>
      <c r="I1322" s="1117"/>
      <c r="J1322" s="1117"/>
      <c r="K1322" s="1117"/>
      <c r="L1322" s="1119"/>
      <c r="M1322"/>
    </row>
    <row r="1323" spans="1:13" ht="23.25">
      <c r="A1323" s="1170"/>
      <c r="B1323" s="1174" t="s">
        <v>154</v>
      </c>
      <c r="C1323" s="1174"/>
      <c r="D1323" s="1174"/>
      <c r="E1323" s="1174"/>
      <c r="F1323" s="1174"/>
      <c r="G1323" s="1175"/>
      <c r="H1323" s="1094" t="s">
        <v>2267</v>
      </c>
      <c r="I1323" s="1095"/>
      <c r="J1323" s="1095"/>
      <c r="K1323" s="1095"/>
      <c r="L1323" s="1105"/>
      <c r="M1323"/>
    </row>
    <row r="1324" spans="1:13" ht="23.25">
      <c r="A1324" s="1170"/>
      <c r="B1324" s="1202" t="s">
        <v>2276</v>
      </c>
      <c r="C1324" s="1095"/>
      <c r="D1324" s="1095"/>
      <c r="E1324" s="1095"/>
      <c r="F1324" s="1095"/>
      <c r="G1324" s="1096"/>
      <c r="H1324" s="1094" t="s">
        <v>256</v>
      </c>
      <c r="I1324" s="1095"/>
      <c r="J1324" s="1095"/>
      <c r="K1324" s="1095"/>
      <c r="L1324" s="1105"/>
      <c r="M1324"/>
    </row>
    <row r="1325" spans="1:13" ht="23.25">
      <c r="A1325" s="1170"/>
      <c r="B1325" s="1154" t="s">
        <v>294</v>
      </c>
      <c r="C1325" s="1154"/>
      <c r="D1325" s="1154"/>
      <c r="E1325" s="1154"/>
      <c r="F1325" s="1154"/>
      <c r="G1325" s="1155"/>
      <c r="H1325" s="1097" t="s">
        <v>295</v>
      </c>
      <c r="I1325" s="1098"/>
      <c r="J1325" s="1098"/>
      <c r="K1325" s="1098"/>
      <c r="L1325" s="1099"/>
      <c r="M1325"/>
    </row>
    <row r="1326" spans="1:13" ht="23.25" customHeight="1" thickBot="1">
      <c r="A1326" s="1171"/>
      <c r="B1326" s="1196" t="s">
        <v>2538</v>
      </c>
      <c r="C1326" s="1176"/>
      <c r="D1326" s="1176"/>
      <c r="E1326" s="1176"/>
      <c r="F1326" s="1176"/>
      <c r="G1326" s="1176"/>
      <c r="H1326" s="1176"/>
      <c r="I1326" s="1176"/>
      <c r="J1326" s="1176"/>
      <c r="K1326" s="1176"/>
      <c r="L1326" s="1197"/>
      <c r="M1326"/>
    </row>
    <row r="1327" spans="1:13" ht="22.5">
      <c r="A1327" s="1177">
        <v>160</v>
      </c>
      <c r="B1327" s="1180" t="s">
        <v>1</v>
      </c>
      <c r="C1327" s="1108" t="s">
        <v>13</v>
      </c>
      <c r="D1327" s="1110"/>
      <c r="E1327" s="1108" t="s">
        <v>223</v>
      </c>
      <c r="F1327" s="1109"/>
      <c r="G1327" s="1110"/>
      <c r="H1327" s="1106" t="s">
        <v>14</v>
      </c>
      <c r="I1327" s="1108" t="s">
        <v>15</v>
      </c>
      <c r="J1327" s="1109"/>
      <c r="K1327" s="1110"/>
      <c r="L1327" s="1111" t="s">
        <v>16</v>
      </c>
    </row>
    <row r="1328" spans="1:13" ht="45">
      <c r="A1328" s="1190"/>
      <c r="B1328" s="1181"/>
      <c r="C1328" s="663" t="s">
        <v>3</v>
      </c>
      <c r="D1328" s="663" t="s">
        <v>4</v>
      </c>
      <c r="E1328" s="663" t="s">
        <v>5</v>
      </c>
      <c r="F1328" s="1172" t="s">
        <v>6</v>
      </c>
      <c r="G1328" s="1173"/>
      <c r="H1328" s="1107"/>
      <c r="I1328" s="663" t="s">
        <v>17</v>
      </c>
      <c r="J1328" s="663" t="s">
        <v>18</v>
      </c>
      <c r="K1328" s="92" t="s">
        <v>19</v>
      </c>
      <c r="L1328" s="1112"/>
    </row>
    <row r="1329" spans="1:12" ht="46.5">
      <c r="A1329" s="1190"/>
      <c r="B1329" s="305" t="s">
        <v>2288</v>
      </c>
      <c r="C1329" s="276" t="s">
        <v>2245</v>
      </c>
      <c r="D1329" s="114">
        <v>46141</v>
      </c>
      <c r="E1329" s="261" t="s">
        <v>589</v>
      </c>
      <c r="F1329" s="911" t="s">
        <v>315</v>
      </c>
      <c r="G1329" s="912"/>
      <c r="H1329" s="396" t="s">
        <v>2246</v>
      </c>
      <c r="I1329" s="277" t="s">
        <v>2247</v>
      </c>
      <c r="J1329" s="277" t="s">
        <v>329</v>
      </c>
      <c r="K1329" s="277" t="s">
        <v>2248</v>
      </c>
      <c r="L1329" s="382" t="s">
        <v>257</v>
      </c>
    </row>
    <row r="1330" spans="1:12" ht="22.5">
      <c r="A1330" s="1190"/>
      <c r="B1330" s="1184" t="s">
        <v>2289</v>
      </c>
      <c r="C1330" s="1114"/>
      <c r="D1330" s="1114"/>
      <c r="E1330" s="1114"/>
      <c r="F1330" s="1114"/>
      <c r="G1330" s="1114"/>
      <c r="H1330" s="1114"/>
      <c r="I1330" s="1114"/>
      <c r="J1330" s="1114"/>
      <c r="K1330" s="1114"/>
      <c r="L1330" s="1115"/>
    </row>
    <row r="1331" spans="1:12" ht="22.5">
      <c r="A1331" s="1190"/>
      <c r="B1331" s="1185" t="s">
        <v>150</v>
      </c>
      <c r="C1331" s="1117"/>
      <c r="D1331" s="1117"/>
      <c r="E1331" s="1117"/>
      <c r="F1331" s="1117"/>
      <c r="G1331" s="1118"/>
      <c r="H1331" s="1116" t="s">
        <v>151</v>
      </c>
      <c r="I1331" s="1117"/>
      <c r="J1331" s="1117"/>
      <c r="K1331" s="1117"/>
      <c r="L1331" s="1119"/>
    </row>
    <row r="1332" spans="1:12" ht="23.25">
      <c r="A1332" s="1190"/>
      <c r="B1332" s="1192" t="s">
        <v>154</v>
      </c>
      <c r="C1332" s="1174"/>
      <c r="D1332" s="1174"/>
      <c r="E1332" s="1174"/>
      <c r="F1332" s="1174"/>
      <c r="G1332" s="1175"/>
      <c r="H1332" s="1094" t="s">
        <v>2240</v>
      </c>
      <c r="I1332" s="1095"/>
      <c r="J1332" s="1095"/>
      <c r="K1332" s="1095"/>
      <c r="L1332" s="1105"/>
    </row>
    <row r="1333" spans="1:12" ht="23.25">
      <c r="A1333" s="1190"/>
      <c r="B1333" s="1188" t="s">
        <v>294</v>
      </c>
      <c r="C1333" s="1154"/>
      <c r="D1333" s="1154"/>
      <c r="E1333" s="1154"/>
      <c r="F1333" s="1154"/>
      <c r="G1333" s="1155"/>
      <c r="H1333" s="1097" t="s">
        <v>295</v>
      </c>
      <c r="I1333" s="1098"/>
      <c r="J1333" s="1098"/>
      <c r="K1333" s="1098"/>
      <c r="L1333" s="1099"/>
    </row>
    <row r="1334" spans="1:12" ht="23.25" customHeight="1" thickBot="1">
      <c r="A1334" s="1191"/>
      <c r="B1334" s="1196" t="s">
        <v>2290</v>
      </c>
      <c r="C1334" s="1176"/>
      <c r="D1334" s="1176"/>
      <c r="E1334" s="1176"/>
      <c r="F1334" s="1176"/>
      <c r="G1334" s="1176"/>
      <c r="H1334" s="1176"/>
      <c r="I1334" s="1176"/>
      <c r="J1334" s="1176"/>
      <c r="K1334" s="1176"/>
      <c r="L1334" s="1197"/>
    </row>
    <row r="1335" spans="1:12" ht="22.5">
      <c r="A1335" s="1177">
        <v>161</v>
      </c>
      <c r="B1335" s="1180" t="s">
        <v>1</v>
      </c>
      <c r="C1335" s="1108" t="s">
        <v>13</v>
      </c>
      <c r="D1335" s="1110"/>
      <c r="E1335" s="1108" t="s">
        <v>223</v>
      </c>
      <c r="F1335" s="1109"/>
      <c r="G1335" s="1110"/>
      <c r="H1335" s="1106" t="s">
        <v>14</v>
      </c>
      <c r="I1335" s="1108" t="s">
        <v>15</v>
      </c>
      <c r="J1335" s="1109"/>
      <c r="K1335" s="1110"/>
      <c r="L1335" s="1111" t="s">
        <v>16</v>
      </c>
    </row>
    <row r="1336" spans="1:12" ht="45">
      <c r="A1336" s="1178"/>
      <c r="B1336" s="1181"/>
      <c r="C1336" s="668" t="s">
        <v>3</v>
      </c>
      <c r="D1336" s="668" t="s">
        <v>4</v>
      </c>
      <c r="E1336" s="668" t="s">
        <v>5</v>
      </c>
      <c r="F1336" s="1172" t="s">
        <v>6</v>
      </c>
      <c r="G1336" s="1173"/>
      <c r="H1336" s="1107"/>
      <c r="I1336" s="668" t="s">
        <v>17</v>
      </c>
      <c r="J1336" s="668" t="s">
        <v>18</v>
      </c>
      <c r="K1336" s="92" t="s">
        <v>19</v>
      </c>
      <c r="L1336" s="1112"/>
    </row>
    <row r="1337" spans="1:12" ht="46.5">
      <c r="A1337" s="1178"/>
      <c r="B1337" s="305" t="s">
        <v>2224</v>
      </c>
      <c r="C1337" s="276" t="s">
        <v>2222</v>
      </c>
      <c r="D1337" s="114">
        <v>46140</v>
      </c>
      <c r="E1337" s="261" t="s">
        <v>589</v>
      </c>
      <c r="F1337" s="1200" t="s">
        <v>2223</v>
      </c>
      <c r="G1337" s="1201"/>
      <c r="H1337" s="396" t="s">
        <v>2225</v>
      </c>
      <c r="I1337" s="277" t="s">
        <v>2283</v>
      </c>
      <c r="J1337" s="277" t="s">
        <v>329</v>
      </c>
      <c r="K1337" s="277" t="s">
        <v>1750</v>
      </c>
      <c r="L1337" s="382" t="s">
        <v>2238</v>
      </c>
    </row>
    <row r="1338" spans="1:12" ht="22.5">
      <c r="A1338" s="1178"/>
      <c r="B1338" s="1184" t="s">
        <v>2346</v>
      </c>
      <c r="C1338" s="1114"/>
      <c r="D1338" s="1114"/>
      <c r="E1338" s="1114"/>
      <c r="F1338" s="1114"/>
      <c r="G1338" s="1114"/>
      <c r="H1338" s="1114"/>
      <c r="I1338" s="1114"/>
      <c r="J1338" s="1114"/>
      <c r="K1338" s="1114"/>
      <c r="L1338" s="1115"/>
    </row>
    <row r="1339" spans="1:12" ht="22.5">
      <c r="A1339" s="1178"/>
      <c r="B1339" s="1185" t="s">
        <v>150</v>
      </c>
      <c r="C1339" s="1117"/>
      <c r="D1339" s="1117"/>
      <c r="E1339" s="1117"/>
      <c r="F1339" s="1117"/>
      <c r="G1339" s="1118"/>
      <c r="H1339" s="1116" t="s">
        <v>151</v>
      </c>
      <c r="I1339" s="1117"/>
      <c r="J1339" s="1117"/>
      <c r="K1339" s="1117"/>
      <c r="L1339" s="1119"/>
    </row>
    <row r="1340" spans="1:12" ht="23.25">
      <c r="A1340" s="1178"/>
      <c r="B1340" s="1186" t="s">
        <v>154</v>
      </c>
      <c r="C1340" s="1098"/>
      <c r="D1340" s="1098"/>
      <c r="E1340" s="1098"/>
      <c r="F1340" s="1098"/>
      <c r="G1340" s="1187"/>
      <c r="H1340" s="1094" t="s">
        <v>2226</v>
      </c>
      <c r="I1340" s="1095"/>
      <c r="J1340" s="1095"/>
      <c r="K1340" s="1095"/>
      <c r="L1340" s="1105"/>
    </row>
    <row r="1341" spans="1:12" ht="23.25">
      <c r="A1341" s="1178"/>
      <c r="B1341" s="1188" t="s">
        <v>294</v>
      </c>
      <c r="C1341" s="1154"/>
      <c r="D1341" s="1154"/>
      <c r="E1341" s="1154"/>
      <c r="F1341" s="1154"/>
      <c r="G1341" s="1155"/>
      <c r="H1341" s="1097" t="s">
        <v>256</v>
      </c>
      <c r="I1341" s="1098"/>
      <c r="J1341" s="1098"/>
      <c r="K1341" s="1098"/>
      <c r="L1341" s="1099"/>
    </row>
    <row r="1342" spans="1:12" ht="26.25" customHeight="1" thickBot="1">
      <c r="A1342" s="1178"/>
      <c r="B1342" s="1196" t="s">
        <v>2347</v>
      </c>
      <c r="C1342" s="1176"/>
      <c r="D1342" s="1176"/>
      <c r="E1342" s="1176"/>
      <c r="F1342" s="1176"/>
      <c r="G1342" s="1176"/>
      <c r="H1342" s="1176"/>
      <c r="I1342" s="1176"/>
      <c r="J1342" s="1176"/>
      <c r="K1342" s="1176"/>
      <c r="L1342" s="1197"/>
    </row>
    <row r="1343" spans="1:12" ht="22.5">
      <c r="A1343" s="1199">
        <v>162</v>
      </c>
      <c r="B1343" s="1163" t="s">
        <v>1</v>
      </c>
      <c r="C1343" s="1108" t="s">
        <v>13</v>
      </c>
      <c r="D1343" s="1110"/>
      <c r="E1343" s="1108" t="s">
        <v>223</v>
      </c>
      <c r="F1343" s="1109"/>
      <c r="G1343" s="1110"/>
      <c r="H1343" s="1106" t="s">
        <v>14</v>
      </c>
      <c r="I1343" s="1108" t="s">
        <v>15</v>
      </c>
      <c r="J1343" s="1109"/>
      <c r="K1343" s="1110"/>
      <c r="L1343" s="1111" t="s">
        <v>16</v>
      </c>
    </row>
    <row r="1344" spans="1:12" ht="45">
      <c r="A1344" s="1199"/>
      <c r="B1344" s="1164"/>
      <c r="C1344" s="668" t="s">
        <v>3</v>
      </c>
      <c r="D1344" s="668" t="s">
        <v>4</v>
      </c>
      <c r="E1344" s="668" t="s">
        <v>5</v>
      </c>
      <c r="F1344" s="1172" t="s">
        <v>6</v>
      </c>
      <c r="G1344" s="1173"/>
      <c r="H1344" s="1107"/>
      <c r="I1344" s="668" t="s">
        <v>17</v>
      </c>
      <c r="J1344" s="668" t="s">
        <v>18</v>
      </c>
      <c r="K1344" s="92" t="s">
        <v>19</v>
      </c>
      <c r="L1344" s="1112"/>
    </row>
    <row r="1345" spans="1:12" ht="46.5">
      <c r="A1345" s="1199"/>
      <c r="B1345" s="305" t="s">
        <v>1653</v>
      </c>
      <c r="C1345" s="276" t="s">
        <v>2323</v>
      </c>
      <c r="D1345" s="114">
        <v>46145</v>
      </c>
      <c r="E1345" s="261" t="s">
        <v>2325</v>
      </c>
      <c r="F1345" s="911" t="s">
        <v>2326</v>
      </c>
      <c r="G1345" s="912"/>
      <c r="H1345" s="396" t="s">
        <v>1653</v>
      </c>
      <c r="I1345" s="277" t="s">
        <v>257</v>
      </c>
      <c r="J1345" s="277" t="s">
        <v>257</v>
      </c>
      <c r="K1345" s="277" t="s">
        <v>257</v>
      </c>
      <c r="L1345" s="382" t="s">
        <v>2331</v>
      </c>
    </row>
    <row r="1346" spans="1:12" ht="22.5">
      <c r="A1346" s="1199"/>
      <c r="B1346" s="1114" t="s">
        <v>2349</v>
      </c>
      <c r="C1346" s="1114"/>
      <c r="D1346" s="1114"/>
      <c r="E1346" s="1114"/>
      <c r="F1346" s="1114"/>
      <c r="G1346" s="1114"/>
      <c r="H1346" s="1114"/>
      <c r="I1346" s="1114"/>
      <c r="J1346" s="1114"/>
      <c r="K1346" s="1114"/>
      <c r="L1346" s="1115"/>
    </row>
    <row r="1347" spans="1:12" ht="22.5">
      <c r="A1347" s="1199"/>
      <c r="B1347" s="1117" t="s">
        <v>150</v>
      </c>
      <c r="C1347" s="1117"/>
      <c r="D1347" s="1117"/>
      <c r="E1347" s="1117"/>
      <c r="F1347" s="1117"/>
      <c r="G1347" s="1118"/>
      <c r="H1347" s="1116" t="s">
        <v>151</v>
      </c>
      <c r="I1347" s="1117"/>
      <c r="J1347" s="1117"/>
      <c r="K1347" s="1117"/>
      <c r="L1347" s="1119"/>
    </row>
    <row r="1348" spans="1:12" ht="23.25">
      <c r="A1348" s="1199"/>
      <c r="B1348" s="1174" t="s">
        <v>154</v>
      </c>
      <c r="C1348" s="1174"/>
      <c r="D1348" s="1174"/>
      <c r="E1348" s="1174"/>
      <c r="F1348" s="1174"/>
      <c r="G1348" s="1175"/>
      <c r="H1348" s="1094" t="s">
        <v>2322</v>
      </c>
      <c r="I1348" s="1095"/>
      <c r="J1348" s="1095"/>
      <c r="K1348" s="1095"/>
      <c r="L1348" s="1105"/>
    </row>
    <row r="1349" spans="1:12" ht="23.25">
      <c r="A1349" s="1199"/>
      <c r="B1349" s="1154" t="s">
        <v>294</v>
      </c>
      <c r="C1349" s="1154"/>
      <c r="D1349" s="1154"/>
      <c r="E1349" s="1154"/>
      <c r="F1349" s="1154"/>
      <c r="G1349" s="1155"/>
      <c r="H1349" s="1097" t="s">
        <v>295</v>
      </c>
      <c r="I1349" s="1098"/>
      <c r="J1349" s="1098"/>
      <c r="K1349" s="1098"/>
      <c r="L1349" s="1099"/>
    </row>
    <row r="1350" spans="1:12" ht="23.25" customHeight="1" thickBot="1">
      <c r="A1350" s="1199"/>
      <c r="B1350" s="1196" t="s">
        <v>2350</v>
      </c>
      <c r="C1350" s="1176"/>
      <c r="D1350" s="1176"/>
      <c r="E1350" s="1176"/>
      <c r="F1350" s="1176"/>
      <c r="G1350" s="1176"/>
      <c r="H1350" s="1176"/>
      <c r="I1350" s="1176"/>
      <c r="J1350" s="1176"/>
      <c r="K1350" s="1176"/>
      <c r="L1350" s="1197"/>
    </row>
    <row r="1351" spans="1:12" ht="22.5">
      <c r="A1351" s="1177">
        <v>163</v>
      </c>
      <c r="B1351" s="1180" t="s">
        <v>1</v>
      </c>
      <c r="C1351" s="1108" t="s">
        <v>13</v>
      </c>
      <c r="D1351" s="1110"/>
      <c r="E1351" s="1108" t="s">
        <v>223</v>
      </c>
      <c r="F1351" s="1109"/>
      <c r="G1351" s="1110"/>
      <c r="H1351" s="1106" t="s">
        <v>14</v>
      </c>
      <c r="I1351" s="1108" t="s">
        <v>15</v>
      </c>
      <c r="J1351" s="1109"/>
      <c r="K1351" s="1110"/>
      <c r="L1351" s="1111" t="s">
        <v>16</v>
      </c>
    </row>
    <row r="1352" spans="1:12" ht="45">
      <c r="A1352" s="1190"/>
      <c r="B1352" s="1181"/>
      <c r="C1352" s="668" t="s">
        <v>3</v>
      </c>
      <c r="D1352" s="668" t="s">
        <v>4</v>
      </c>
      <c r="E1352" s="668" t="s">
        <v>5</v>
      </c>
      <c r="F1352" s="1172" t="s">
        <v>6</v>
      </c>
      <c r="G1352" s="1173"/>
      <c r="H1352" s="1107"/>
      <c r="I1352" s="668" t="s">
        <v>17</v>
      </c>
      <c r="J1352" s="668" t="s">
        <v>18</v>
      </c>
      <c r="K1352" s="92" t="s">
        <v>19</v>
      </c>
      <c r="L1352" s="1112"/>
    </row>
    <row r="1353" spans="1:12" ht="46.5">
      <c r="A1353" s="1190"/>
      <c r="B1353" s="305" t="s">
        <v>1559</v>
      </c>
      <c r="C1353" s="276" t="s">
        <v>2312</v>
      </c>
      <c r="D1353" s="114">
        <v>46144</v>
      </c>
      <c r="E1353" s="261" t="s">
        <v>775</v>
      </c>
      <c r="F1353" s="911" t="s">
        <v>1553</v>
      </c>
      <c r="G1353" s="912"/>
      <c r="H1353" s="396" t="s">
        <v>1559</v>
      </c>
      <c r="I1353" s="277" t="s">
        <v>1183</v>
      </c>
      <c r="J1353" s="277" t="s">
        <v>1181</v>
      </c>
      <c r="K1353" s="277" t="s">
        <v>1182</v>
      </c>
      <c r="L1353" s="382" t="s">
        <v>2324</v>
      </c>
    </row>
    <row r="1354" spans="1:12" ht="22.5">
      <c r="A1354" s="1190"/>
      <c r="B1354" s="1184" t="s">
        <v>1574</v>
      </c>
      <c r="C1354" s="1114"/>
      <c r="D1354" s="1114"/>
      <c r="E1354" s="1114"/>
      <c r="F1354" s="1114"/>
      <c r="G1354" s="1114"/>
      <c r="H1354" s="1114"/>
      <c r="I1354" s="1114"/>
      <c r="J1354" s="1114"/>
      <c r="K1354" s="1114"/>
      <c r="L1354" s="1115"/>
    </row>
    <row r="1355" spans="1:12" ht="22.5">
      <c r="A1355" s="1190"/>
      <c r="B1355" s="1185" t="s">
        <v>150</v>
      </c>
      <c r="C1355" s="1117"/>
      <c r="D1355" s="1117"/>
      <c r="E1355" s="1117"/>
      <c r="F1355" s="1117"/>
      <c r="G1355" s="1118"/>
      <c r="H1355" s="1116" t="s">
        <v>151</v>
      </c>
      <c r="I1355" s="1117"/>
      <c r="J1355" s="1117"/>
      <c r="K1355" s="1117"/>
      <c r="L1355" s="1119"/>
    </row>
    <row r="1356" spans="1:12" ht="23.25">
      <c r="A1356" s="1190"/>
      <c r="B1356" s="1192" t="s">
        <v>154</v>
      </c>
      <c r="C1356" s="1174"/>
      <c r="D1356" s="1174"/>
      <c r="E1356" s="1174"/>
      <c r="F1356" s="1174"/>
      <c r="G1356" s="1175"/>
      <c r="H1356" s="1094" t="s">
        <v>2309</v>
      </c>
      <c r="I1356" s="1095"/>
      <c r="J1356" s="1095"/>
      <c r="K1356" s="1095"/>
      <c r="L1356" s="1105"/>
    </row>
    <row r="1357" spans="1:12" ht="23.25">
      <c r="A1357" s="1190"/>
      <c r="B1357" s="1188" t="s">
        <v>294</v>
      </c>
      <c r="C1357" s="1154"/>
      <c r="D1357" s="1154"/>
      <c r="E1357" s="1154"/>
      <c r="F1357" s="1154"/>
      <c r="G1357" s="1155"/>
      <c r="H1357" s="1097" t="s">
        <v>295</v>
      </c>
      <c r="I1357" s="1098"/>
      <c r="J1357" s="1098"/>
      <c r="K1357" s="1098"/>
      <c r="L1357" s="1099"/>
    </row>
    <row r="1358" spans="1:12" ht="23.25" customHeight="1" thickBot="1">
      <c r="A1358" s="1190"/>
      <c r="B1358" s="1196" t="s">
        <v>2351</v>
      </c>
      <c r="C1358" s="1176"/>
      <c r="D1358" s="1176"/>
      <c r="E1358" s="1176"/>
      <c r="F1358" s="1176"/>
      <c r="G1358" s="1176"/>
      <c r="H1358" s="1176"/>
      <c r="I1358" s="1176"/>
      <c r="J1358" s="1176"/>
      <c r="K1358" s="1176"/>
      <c r="L1358" s="1197"/>
    </row>
    <row r="1359" spans="1:12" ht="22.5">
      <c r="A1359" s="1177">
        <v>164</v>
      </c>
      <c r="B1359" s="1180" t="s">
        <v>1</v>
      </c>
      <c r="C1359" s="1108" t="s">
        <v>13</v>
      </c>
      <c r="D1359" s="1110"/>
      <c r="E1359" s="1108" t="s">
        <v>223</v>
      </c>
      <c r="F1359" s="1109"/>
      <c r="G1359" s="1110"/>
      <c r="H1359" s="1106" t="s">
        <v>14</v>
      </c>
      <c r="I1359" s="1108" t="s">
        <v>15</v>
      </c>
      <c r="J1359" s="1109"/>
      <c r="K1359" s="1110"/>
      <c r="L1359" s="1111" t="s">
        <v>16</v>
      </c>
    </row>
    <row r="1360" spans="1:12" ht="45">
      <c r="A1360" s="1190"/>
      <c r="B1360" s="1181"/>
      <c r="C1360" s="669" t="s">
        <v>3</v>
      </c>
      <c r="D1360" s="669" t="s">
        <v>4</v>
      </c>
      <c r="E1360" s="669" t="s">
        <v>5</v>
      </c>
      <c r="F1360" s="1172" t="s">
        <v>6</v>
      </c>
      <c r="G1360" s="1173"/>
      <c r="H1360" s="1107"/>
      <c r="I1360" s="669" t="s">
        <v>17</v>
      </c>
      <c r="J1360" s="669" t="s">
        <v>18</v>
      </c>
      <c r="K1360" s="92" t="s">
        <v>19</v>
      </c>
      <c r="L1360" s="1112"/>
    </row>
    <row r="1361" spans="1:759" ht="46.5">
      <c r="A1361" s="1190"/>
      <c r="B1361" s="130" t="s">
        <v>2120</v>
      </c>
      <c r="C1361" s="276" t="s">
        <v>2310</v>
      </c>
      <c r="D1361" s="114">
        <v>46144</v>
      </c>
      <c r="E1361" s="261" t="s">
        <v>775</v>
      </c>
      <c r="F1361" s="911" t="s">
        <v>1553</v>
      </c>
      <c r="G1361" s="912"/>
      <c r="H1361" s="396" t="s">
        <v>2120</v>
      </c>
      <c r="I1361" s="277" t="s">
        <v>1180</v>
      </c>
      <c r="J1361" s="277" t="s">
        <v>1178</v>
      </c>
      <c r="K1361" s="277" t="s">
        <v>1179</v>
      </c>
      <c r="L1361" s="382" t="s">
        <v>2311</v>
      </c>
    </row>
    <row r="1362" spans="1:759" ht="22.5">
      <c r="A1362" s="1190"/>
      <c r="B1362" s="1184" t="s">
        <v>1786</v>
      </c>
      <c r="C1362" s="1114"/>
      <c r="D1362" s="1114"/>
      <c r="E1362" s="1114"/>
      <c r="F1362" s="1114"/>
      <c r="G1362" s="1114"/>
      <c r="H1362" s="1114"/>
      <c r="I1362" s="1114"/>
      <c r="J1362" s="1114"/>
      <c r="K1362" s="1114"/>
      <c r="L1362" s="1115"/>
    </row>
    <row r="1363" spans="1:759" ht="22.5">
      <c r="A1363" s="1190"/>
      <c r="B1363" s="1185" t="s">
        <v>150</v>
      </c>
      <c r="C1363" s="1117"/>
      <c r="D1363" s="1117"/>
      <c r="E1363" s="1117"/>
      <c r="F1363" s="1117"/>
      <c r="G1363" s="1118"/>
      <c r="H1363" s="1116" t="s">
        <v>151</v>
      </c>
      <c r="I1363" s="1117"/>
      <c r="J1363" s="1117"/>
      <c r="K1363" s="1117"/>
      <c r="L1363" s="1119"/>
    </row>
    <row r="1364" spans="1:759" ht="23.25">
      <c r="A1364" s="1190"/>
      <c r="B1364" s="1192" t="s">
        <v>154</v>
      </c>
      <c r="C1364" s="1174"/>
      <c r="D1364" s="1174"/>
      <c r="E1364" s="1174"/>
      <c r="F1364" s="1174"/>
      <c r="G1364" s="1175"/>
      <c r="H1364" s="1094" t="s">
        <v>2309</v>
      </c>
      <c r="I1364" s="1095"/>
      <c r="J1364" s="1095"/>
      <c r="K1364" s="1095"/>
      <c r="L1364" s="1105"/>
    </row>
    <row r="1365" spans="1:759" ht="23.25">
      <c r="A1365" s="1190"/>
      <c r="B1365" s="1188" t="s">
        <v>294</v>
      </c>
      <c r="C1365" s="1154"/>
      <c r="D1365" s="1154"/>
      <c r="E1365" s="1154"/>
      <c r="F1365" s="1154"/>
      <c r="G1365" s="1155"/>
      <c r="H1365" s="1097" t="s">
        <v>295</v>
      </c>
      <c r="I1365" s="1098"/>
      <c r="J1365" s="1098"/>
      <c r="K1365" s="1098"/>
      <c r="L1365" s="1099"/>
    </row>
    <row r="1366" spans="1:759" ht="23.25" customHeight="1" thickBot="1">
      <c r="A1366" s="1191"/>
      <c r="B1366" s="1196" t="s">
        <v>2364</v>
      </c>
      <c r="C1366" s="1176"/>
      <c r="D1366" s="1176"/>
      <c r="E1366" s="1176"/>
      <c r="F1366" s="1176"/>
      <c r="G1366" s="1176"/>
      <c r="H1366" s="1176"/>
      <c r="I1366" s="1176"/>
      <c r="J1366" s="1176"/>
      <c r="K1366" s="1176"/>
      <c r="L1366" s="1197"/>
    </row>
    <row r="1367" spans="1:759" s="645" customFormat="1" ht="23.25">
      <c r="A1367" s="1177">
        <v>165</v>
      </c>
      <c r="B1367" s="1180" t="s">
        <v>1</v>
      </c>
      <c r="C1367" s="1108" t="s">
        <v>13</v>
      </c>
      <c r="D1367" s="1110"/>
      <c r="E1367" s="1108" t="s">
        <v>223</v>
      </c>
      <c r="F1367" s="1109"/>
      <c r="G1367" s="1110"/>
      <c r="H1367" s="1106" t="s">
        <v>14</v>
      </c>
      <c r="I1367" s="1108" t="s">
        <v>15</v>
      </c>
      <c r="J1367" s="1109"/>
      <c r="K1367" s="1110"/>
      <c r="L1367" s="1111" t="s">
        <v>16</v>
      </c>
      <c r="M1367" s="1168" t="s">
        <v>222</v>
      </c>
      <c r="N1367" s="90"/>
      <c r="O1367" s="90"/>
      <c r="P1367" s="90"/>
      <c r="Q1367" s="90"/>
      <c r="R1367" s="90"/>
      <c r="S1367" s="90"/>
      <c r="T1367" s="90"/>
      <c r="U1367" s="90"/>
      <c r="V1367" s="90"/>
      <c r="W1367" s="90"/>
      <c r="X1367" s="90"/>
      <c r="Y1367" s="90"/>
      <c r="Z1367" s="90"/>
      <c r="AA1367" s="90"/>
      <c r="AB1367" s="90"/>
      <c r="AC1367" s="90"/>
      <c r="AD1367" s="90"/>
      <c r="AE1367" s="90"/>
      <c r="AF1367" s="90"/>
      <c r="AG1367" s="90"/>
      <c r="AH1367" s="90"/>
      <c r="AI1367" s="90"/>
      <c r="AJ1367" s="90"/>
      <c r="AK1367" s="90"/>
      <c r="AL1367" s="90"/>
      <c r="AM1367" s="90"/>
      <c r="AN1367" s="90"/>
      <c r="AO1367" s="90"/>
      <c r="AP1367" s="90"/>
      <c r="AQ1367" s="90"/>
      <c r="AR1367" s="90"/>
      <c r="AS1367" s="90"/>
      <c r="AT1367" s="90"/>
      <c r="AU1367" s="90"/>
      <c r="AV1367" s="90"/>
      <c r="AW1367" s="90"/>
      <c r="AX1367" s="90"/>
      <c r="AY1367" s="90"/>
      <c r="AZ1367" s="90"/>
      <c r="BA1367" s="90"/>
      <c r="BB1367" s="90"/>
      <c r="BC1367" s="90"/>
      <c r="BD1367" s="90"/>
      <c r="BE1367" s="90"/>
      <c r="BF1367" s="90"/>
      <c r="BG1367" s="90"/>
      <c r="BH1367" s="90"/>
      <c r="BI1367" s="90"/>
      <c r="BJ1367" s="90"/>
      <c r="BK1367" s="90"/>
      <c r="BL1367" s="90"/>
      <c r="BM1367" s="90"/>
      <c r="BN1367" s="90"/>
      <c r="BO1367" s="90"/>
      <c r="BP1367" s="90"/>
      <c r="BQ1367" s="90"/>
      <c r="BR1367" s="90"/>
      <c r="BS1367" s="90"/>
      <c r="BT1367" s="90"/>
      <c r="BU1367" s="90"/>
      <c r="BV1367" s="90"/>
      <c r="BW1367" s="90"/>
      <c r="BX1367" s="90"/>
      <c r="BY1367" s="90"/>
      <c r="BZ1367" s="90"/>
      <c r="CA1367" s="90"/>
      <c r="CB1367" s="90"/>
      <c r="CC1367" s="90"/>
      <c r="CD1367" s="90"/>
      <c r="CE1367" s="90"/>
      <c r="CF1367" s="90"/>
      <c r="CG1367" s="90"/>
      <c r="CH1367" s="90"/>
      <c r="CI1367" s="90"/>
      <c r="CJ1367" s="90"/>
      <c r="CK1367" s="90"/>
      <c r="CL1367" s="90"/>
      <c r="CM1367" s="90"/>
      <c r="CN1367" s="90"/>
      <c r="CO1367" s="90"/>
      <c r="CP1367" s="90"/>
      <c r="CQ1367" s="90"/>
      <c r="CR1367" s="90"/>
      <c r="CS1367" s="90"/>
      <c r="CT1367" s="90"/>
      <c r="CU1367" s="90"/>
      <c r="CV1367" s="90"/>
      <c r="CW1367" s="90"/>
      <c r="CX1367" s="90"/>
      <c r="CY1367" s="90"/>
      <c r="CZ1367" s="90"/>
      <c r="DA1367" s="90"/>
      <c r="DB1367" s="90"/>
      <c r="DC1367" s="90"/>
      <c r="DD1367" s="90"/>
      <c r="DE1367" s="90"/>
      <c r="DF1367" s="90"/>
      <c r="DG1367" s="90"/>
      <c r="DH1367" s="90"/>
      <c r="DI1367" s="90"/>
      <c r="DJ1367" s="90"/>
      <c r="DK1367" s="90"/>
      <c r="DL1367" s="90"/>
      <c r="DM1367" s="90"/>
      <c r="DN1367" s="90"/>
      <c r="DO1367" s="90"/>
      <c r="DP1367" s="90"/>
      <c r="DQ1367" s="90"/>
      <c r="DR1367" s="90"/>
      <c r="DS1367" s="90"/>
      <c r="DT1367" s="90"/>
      <c r="DU1367" s="90"/>
      <c r="DV1367" s="90"/>
      <c r="DW1367" s="90"/>
      <c r="DX1367" s="90"/>
      <c r="DY1367" s="90"/>
      <c r="DZ1367" s="90"/>
      <c r="EA1367" s="90"/>
      <c r="EB1367" s="90"/>
      <c r="EC1367" s="90"/>
      <c r="ED1367" s="90"/>
      <c r="EE1367" s="90"/>
      <c r="EF1367" s="90"/>
      <c r="EG1367" s="90"/>
      <c r="EH1367" s="90"/>
      <c r="EI1367" s="90"/>
      <c r="EJ1367" s="90"/>
      <c r="EK1367" s="90"/>
      <c r="EL1367" s="90"/>
      <c r="EM1367" s="90"/>
      <c r="EN1367" s="90"/>
      <c r="EO1367" s="90"/>
      <c r="EP1367" s="90"/>
      <c r="EQ1367" s="90"/>
      <c r="ER1367" s="90"/>
      <c r="ES1367" s="90"/>
      <c r="ET1367" s="90"/>
      <c r="EU1367" s="90"/>
      <c r="EV1367" s="90"/>
      <c r="EW1367" s="90"/>
      <c r="EX1367" s="90"/>
      <c r="EY1367" s="90"/>
      <c r="EZ1367" s="90"/>
      <c r="FA1367" s="90"/>
      <c r="FB1367" s="90"/>
      <c r="FC1367" s="90"/>
      <c r="FD1367" s="90"/>
      <c r="FE1367" s="90"/>
      <c r="FF1367" s="90"/>
      <c r="FG1367" s="90"/>
      <c r="FH1367" s="90"/>
      <c r="FI1367" s="90"/>
      <c r="FJ1367" s="90"/>
      <c r="FK1367" s="90"/>
      <c r="FL1367" s="90"/>
      <c r="FM1367" s="90"/>
      <c r="FN1367" s="90"/>
      <c r="FO1367" s="90"/>
      <c r="FP1367" s="90"/>
      <c r="FQ1367" s="90"/>
      <c r="FR1367" s="90"/>
      <c r="FS1367" s="90"/>
      <c r="FT1367" s="90"/>
      <c r="FU1367" s="90"/>
      <c r="FV1367" s="90"/>
      <c r="FW1367" s="90"/>
      <c r="FX1367" s="90"/>
      <c r="FY1367" s="90"/>
      <c r="FZ1367" s="90"/>
      <c r="GA1367" s="90"/>
      <c r="GB1367" s="90"/>
      <c r="GC1367" s="90"/>
      <c r="GD1367" s="90"/>
      <c r="GE1367" s="90"/>
      <c r="GF1367" s="90"/>
      <c r="GG1367" s="90"/>
      <c r="GH1367" s="90"/>
      <c r="GI1367" s="90"/>
      <c r="GJ1367" s="90"/>
      <c r="GK1367" s="90"/>
      <c r="GL1367" s="90"/>
      <c r="GM1367" s="90"/>
      <c r="GN1367" s="90"/>
      <c r="GO1367" s="90"/>
      <c r="GP1367" s="90"/>
      <c r="GQ1367" s="90"/>
      <c r="GR1367" s="90"/>
      <c r="GS1367" s="90"/>
      <c r="GT1367" s="90"/>
      <c r="GU1367" s="90"/>
      <c r="GV1367" s="90"/>
      <c r="GW1367" s="90"/>
      <c r="GX1367" s="90"/>
      <c r="GY1367" s="90"/>
      <c r="GZ1367" s="90"/>
      <c r="HA1367" s="90"/>
      <c r="HB1367" s="90"/>
      <c r="HC1367" s="90"/>
      <c r="HD1367" s="90"/>
      <c r="HE1367" s="90"/>
      <c r="HF1367" s="90"/>
      <c r="HG1367" s="90"/>
      <c r="HH1367" s="90"/>
      <c r="HI1367" s="90"/>
      <c r="HJ1367" s="90"/>
      <c r="HK1367" s="90"/>
      <c r="HL1367" s="90"/>
      <c r="HM1367" s="90"/>
      <c r="HN1367" s="90"/>
      <c r="HO1367" s="90"/>
      <c r="HP1367" s="90"/>
      <c r="HQ1367" s="90"/>
      <c r="HR1367" s="90"/>
      <c r="HS1367" s="90"/>
      <c r="HT1367" s="90"/>
      <c r="HU1367" s="90"/>
      <c r="HV1367" s="90"/>
      <c r="HW1367" s="90"/>
      <c r="HX1367" s="90"/>
      <c r="HY1367" s="90"/>
      <c r="HZ1367" s="90"/>
      <c r="IA1367" s="90"/>
      <c r="IB1367" s="90"/>
      <c r="IC1367" s="90"/>
      <c r="ID1367" s="90"/>
      <c r="IE1367" s="90"/>
      <c r="IF1367" s="90"/>
      <c r="IG1367" s="90"/>
      <c r="IH1367" s="90"/>
      <c r="II1367" s="90"/>
      <c r="IJ1367" s="90"/>
      <c r="IK1367" s="90"/>
      <c r="IL1367" s="90"/>
      <c r="IM1367" s="90"/>
      <c r="IN1367" s="90"/>
      <c r="IO1367" s="90"/>
      <c r="IP1367" s="90"/>
      <c r="IQ1367" s="90"/>
      <c r="IR1367" s="90"/>
      <c r="IS1367" s="90"/>
      <c r="IT1367" s="90"/>
      <c r="IU1367" s="90"/>
      <c r="IV1367" s="90"/>
      <c r="IW1367" s="90"/>
      <c r="IX1367" s="90"/>
      <c r="IY1367" s="90"/>
      <c r="IZ1367" s="90"/>
      <c r="JA1367" s="90"/>
      <c r="JB1367" s="90"/>
      <c r="JC1367" s="90"/>
      <c r="JD1367" s="90"/>
      <c r="JE1367" s="90"/>
      <c r="JF1367" s="90"/>
      <c r="JG1367" s="90"/>
      <c r="JH1367" s="90"/>
      <c r="JI1367" s="90"/>
      <c r="JJ1367" s="90"/>
      <c r="JK1367" s="90"/>
      <c r="JL1367" s="90"/>
      <c r="JM1367" s="90"/>
      <c r="JN1367" s="90"/>
      <c r="JO1367" s="90"/>
      <c r="JP1367" s="90"/>
      <c r="JQ1367" s="90"/>
      <c r="JR1367" s="90"/>
      <c r="JS1367" s="90"/>
      <c r="JT1367" s="90"/>
      <c r="JU1367" s="90"/>
      <c r="JV1367" s="90"/>
      <c r="JW1367" s="90"/>
      <c r="JX1367" s="90"/>
      <c r="JY1367" s="90"/>
      <c r="JZ1367" s="90"/>
      <c r="KA1367" s="90"/>
      <c r="KB1367" s="90"/>
      <c r="KC1367" s="90"/>
      <c r="KD1367" s="90"/>
      <c r="KE1367" s="90"/>
      <c r="KF1367" s="90"/>
      <c r="KG1367" s="90"/>
      <c r="KH1367" s="90"/>
      <c r="KI1367" s="90"/>
      <c r="KJ1367" s="90"/>
      <c r="KK1367" s="90"/>
      <c r="KL1367" s="90"/>
      <c r="KM1367" s="90"/>
      <c r="KN1367" s="90"/>
      <c r="KO1367" s="90"/>
      <c r="KP1367" s="90"/>
      <c r="KQ1367" s="90"/>
      <c r="KR1367" s="90"/>
      <c r="KS1367" s="90"/>
      <c r="KT1367" s="90"/>
      <c r="KU1367" s="90"/>
      <c r="KV1367" s="90"/>
      <c r="KW1367" s="90"/>
      <c r="KX1367" s="90"/>
      <c r="KY1367" s="90"/>
      <c r="KZ1367" s="90"/>
      <c r="LA1367" s="90"/>
      <c r="LB1367" s="90"/>
      <c r="LC1367" s="90"/>
      <c r="LD1367" s="90"/>
      <c r="LE1367" s="90"/>
      <c r="LF1367" s="90"/>
      <c r="LG1367" s="90"/>
      <c r="LH1367" s="90"/>
      <c r="LI1367" s="90"/>
      <c r="LJ1367" s="90"/>
      <c r="LK1367" s="90"/>
      <c r="LL1367" s="90"/>
      <c r="LM1367" s="90"/>
      <c r="LN1367" s="90"/>
      <c r="LO1367" s="90"/>
      <c r="LP1367" s="90"/>
      <c r="LQ1367" s="90"/>
      <c r="LR1367" s="90"/>
      <c r="LS1367" s="90"/>
      <c r="LT1367" s="90"/>
      <c r="LU1367" s="90"/>
      <c r="LV1367" s="90"/>
      <c r="LW1367" s="90"/>
      <c r="LX1367" s="90"/>
      <c r="LY1367" s="90"/>
      <c r="LZ1367" s="90"/>
      <c r="MA1367" s="90"/>
      <c r="MB1367" s="90"/>
      <c r="MC1367" s="90"/>
      <c r="MD1367" s="90"/>
      <c r="ME1367" s="90"/>
      <c r="MF1367" s="90"/>
      <c r="MG1367" s="90"/>
      <c r="MH1367" s="90"/>
      <c r="MI1367" s="90"/>
      <c r="MJ1367" s="90"/>
      <c r="MK1367" s="90"/>
      <c r="ML1367" s="90"/>
      <c r="MM1367" s="90"/>
      <c r="MN1367" s="90"/>
      <c r="MO1367" s="90"/>
      <c r="MP1367" s="90"/>
      <c r="MQ1367" s="90"/>
      <c r="MR1367" s="90"/>
      <c r="MS1367" s="90"/>
      <c r="MT1367" s="90"/>
      <c r="MU1367" s="90"/>
      <c r="MV1367" s="90"/>
      <c r="MW1367" s="90"/>
      <c r="MX1367" s="90"/>
      <c r="MY1367" s="90"/>
      <c r="MZ1367" s="90"/>
      <c r="NA1367" s="90"/>
      <c r="NB1367" s="90"/>
      <c r="NC1367" s="90"/>
      <c r="ND1367" s="90"/>
      <c r="NE1367" s="90"/>
      <c r="NF1367" s="90"/>
      <c r="NG1367" s="90"/>
      <c r="NH1367" s="90"/>
      <c r="NI1367" s="90"/>
      <c r="NJ1367" s="90"/>
      <c r="NK1367" s="90"/>
      <c r="NL1367" s="90"/>
      <c r="NM1367" s="90"/>
      <c r="NN1367" s="90"/>
      <c r="NO1367" s="90"/>
      <c r="NP1367" s="90"/>
      <c r="NQ1367" s="90"/>
      <c r="NR1367" s="90"/>
      <c r="NS1367" s="90"/>
      <c r="NT1367" s="90"/>
      <c r="NU1367" s="90"/>
      <c r="NV1367" s="90"/>
      <c r="NW1367" s="90"/>
      <c r="NX1367" s="90"/>
      <c r="NY1367" s="90"/>
      <c r="NZ1367" s="90"/>
      <c r="OA1367" s="90"/>
      <c r="OB1367" s="90"/>
      <c r="OC1367" s="90"/>
      <c r="OD1367" s="90"/>
      <c r="OE1367" s="90"/>
      <c r="OF1367" s="90"/>
      <c r="OG1367" s="90"/>
      <c r="OH1367" s="90"/>
      <c r="OI1367" s="90"/>
      <c r="OJ1367" s="90"/>
      <c r="OK1367" s="90"/>
      <c r="OL1367" s="90"/>
      <c r="OM1367" s="90"/>
      <c r="ON1367" s="90"/>
      <c r="OO1367" s="90"/>
      <c r="OP1367" s="90"/>
      <c r="OQ1367" s="90"/>
      <c r="OR1367" s="90"/>
      <c r="OS1367" s="90"/>
      <c r="OT1367" s="90"/>
      <c r="OU1367" s="90"/>
      <c r="OV1367" s="90"/>
      <c r="OW1367" s="90"/>
      <c r="OX1367" s="90"/>
      <c r="OY1367" s="90"/>
      <c r="OZ1367" s="90"/>
      <c r="PA1367" s="90"/>
      <c r="PB1367" s="90"/>
      <c r="PC1367" s="90"/>
      <c r="PD1367" s="90"/>
      <c r="PE1367" s="90"/>
      <c r="PF1367" s="90"/>
      <c r="PG1367" s="90"/>
      <c r="PH1367" s="90"/>
      <c r="PI1367" s="90"/>
      <c r="PJ1367" s="90"/>
      <c r="PK1367" s="90"/>
      <c r="PL1367" s="90"/>
      <c r="PM1367" s="90"/>
      <c r="PN1367" s="90"/>
      <c r="PO1367" s="90"/>
      <c r="PP1367" s="90"/>
      <c r="PQ1367" s="90"/>
      <c r="PR1367" s="90"/>
      <c r="PS1367" s="90"/>
      <c r="PT1367" s="90"/>
      <c r="PU1367" s="90"/>
      <c r="PV1367" s="90"/>
      <c r="PW1367" s="90"/>
      <c r="PX1367" s="90"/>
      <c r="PY1367" s="90"/>
      <c r="PZ1367" s="90"/>
      <c r="QA1367" s="90"/>
      <c r="QB1367" s="90"/>
      <c r="QC1367" s="90"/>
      <c r="QD1367" s="90"/>
      <c r="QE1367" s="90"/>
      <c r="QF1367" s="90"/>
      <c r="QG1367" s="90"/>
      <c r="QH1367" s="90"/>
      <c r="QI1367" s="90"/>
      <c r="QJ1367" s="90"/>
      <c r="QK1367" s="90"/>
      <c r="QL1367" s="90"/>
      <c r="QM1367" s="90"/>
      <c r="QN1367" s="90"/>
      <c r="QO1367" s="90"/>
      <c r="QP1367" s="90"/>
      <c r="QQ1367" s="90"/>
      <c r="QR1367" s="90"/>
      <c r="QS1367" s="90"/>
      <c r="QT1367" s="90"/>
      <c r="QU1367" s="90"/>
      <c r="QV1367" s="90"/>
      <c r="QW1367" s="90"/>
      <c r="QX1367" s="90"/>
      <c r="QY1367" s="90"/>
      <c r="QZ1367" s="90"/>
      <c r="RA1367" s="90"/>
      <c r="RB1367" s="90"/>
      <c r="RC1367" s="90"/>
      <c r="RD1367" s="90"/>
      <c r="RE1367" s="90"/>
      <c r="RF1367" s="90"/>
      <c r="RG1367" s="90"/>
      <c r="RH1367" s="90"/>
      <c r="RI1367" s="90"/>
      <c r="RJ1367" s="90"/>
      <c r="RK1367" s="90"/>
      <c r="RL1367" s="90"/>
      <c r="RM1367" s="90"/>
      <c r="RN1367" s="90"/>
      <c r="RO1367" s="90"/>
      <c r="RP1367" s="90"/>
      <c r="RQ1367" s="90"/>
      <c r="RR1367" s="90"/>
      <c r="RS1367" s="90"/>
      <c r="RT1367" s="90"/>
      <c r="RU1367" s="90"/>
      <c r="RV1367" s="90"/>
      <c r="RW1367" s="90"/>
      <c r="RX1367" s="90"/>
      <c r="RY1367" s="90"/>
      <c r="RZ1367" s="90"/>
      <c r="SA1367" s="90"/>
      <c r="SB1367" s="90"/>
      <c r="SC1367" s="90"/>
      <c r="SD1367" s="90"/>
      <c r="SE1367" s="90"/>
      <c r="SF1367" s="90"/>
      <c r="SG1367" s="90"/>
      <c r="SH1367" s="90"/>
      <c r="SI1367" s="90"/>
      <c r="SJ1367" s="90"/>
      <c r="SK1367" s="90"/>
      <c r="SL1367" s="90"/>
      <c r="SM1367" s="90"/>
      <c r="SN1367" s="90"/>
      <c r="SO1367" s="90"/>
      <c r="SP1367" s="90"/>
      <c r="SQ1367" s="90"/>
      <c r="SR1367" s="90"/>
      <c r="SS1367" s="90"/>
      <c r="ST1367" s="90"/>
      <c r="SU1367" s="90"/>
      <c r="SV1367" s="90"/>
      <c r="SW1367" s="90"/>
      <c r="SX1367" s="90"/>
      <c r="SY1367" s="90"/>
      <c r="SZ1367" s="90"/>
      <c r="TA1367" s="90"/>
      <c r="TB1367" s="90"/>
      <c r="TC1367" s="90"/>
      <c r="TD1367" s="90"/>
      <c r="TE1367" s="90"/>
      <c r="TF1367" s="90"/>
      <c r="TG1367" s="90"/>
      <c r="TH1367" s="90"/>
      <c r="TI1367" s="90"/>
      <c r="TJ1367" s="90"/>
      <c r="TK1367" s="90"/>
      <c r="TL1367" s="90"/>
      <c r="TM1367" s="90"/>
      <c r="TN1367" s="90"/>
      <c r="TO1367" s="90"/>
      <c r="TP1367" s="90"/>
      <c r="TQ1367" s="90"/>
      <c r="TR1367" s="90"/>
      <c r="TS1367" s="90"/>
      <c r="TT1367" s="90"/>
      <c r="TU1367" s="90"/>
      <c r="TV1367" s="90"/>
      <c r="TW1367" s="90"/>
      <c r="TX1367" s="90"/>
      <c r="TY1367" s="90"/>
      <c r="TZ1367" s="90"/>
      <c r="UA1367" s="90"/>
      <c r="UB1367" s="90"/>
      <c r="UC1367" s="90"/>
      <c r="UD1367" s="90"/>
      <c r="UE1367" s="90"/>
      <c r="UF1367" s="90"/>
      <c r="UG1367" s="90"/>
      <c r="UH1367" s="90"/>
      <c r="UI1367" s="90"/>
      <c r="UJ1367" s="90"/>
      <c r="UK1367" s="90"/>
      <c r="UL1367" s="90"/>
      <c r="UM1367" s="90"/>
      <c r="UN1367" s="90"/>
      <c r="UO1367" s="90"/>
      <c r="UP1367" s="90"/>
      <c r="UQ1367" s="90"/>
      <c r="UR1367" s="90"/>
      <c r="US1367" s="90"/>
      <c r="UT1367" s="90"/>
      <c r="UU1367" s="90"/>
      <c r="UV1367" s="90"/>
      <c r="UW1367" s="90"/>
      <c r="UX1367" s="90"/>
      <c r="UY1367" s="90"/>
      <c r="UZ1367" s="90"/>
      <c r="VA1367" s="90"/>
      <c r="VB1367" s="90"/>
      <c r="VC1367" s="90"/>
      <c r="VD1367" s="90"/>
      <c r="VE1367" s="90"/>
      <c r="VF1367" s="90"/>
      <c r="VG1367" s="90"/>
      <c r="VH1367" s="90"/>
      <c r="VI1367" s="90"/>
      <c r="VJ1367" s="90"/>
      <c r="VK1367" s="90"/>
      <c r="VL1367" s="90"/>
      <c r="VM1367" s="90"/>
      <c r="VN1367" s="90"/>
      <c r="VO1367" s="90"/>
      <c r="VP1367" s="90"/>
      <c r="VQ1367" s="90"/>
      <c r="VR1367" s="90"/>
      <c r="VS1367" s="90"/>
      <c r="VT1367" s="90"/>
      <c r="VU1367" s="90"/>
      <c r="VV1367" s="90"/>
      <c r="VW1367" s="90"/>
      <c r="VX1367" s="90"/>
      <c r="VY1367" s="90"/>
      <c r="VZ1367" s="90"/>
      <c r="WA1367" s="90"/>
      <c r="WB1367" s="90"/>
      <c r="WC1367" s="90"/>
      <c r="WD1367" s="90"/>
      <c r="WE1367" s="90"/>
      <c r="WF1367" s="90"/>
      <c r="WG1367" s="90"/>
      <c r="WH1367" s="90"/>
      <c r="WI1367" s="90"/>
      <c r="WJ1367" s="90"/>
      <c r="WK1367" s="90"/>
      <c r="WL1367" s="90"/>
      <c r="WM1367" s="90"/>
      <c r="WN1367" s="90"/>
      <c r="WO1367" s="90"/>
      <c r="WP1367" s="90"/>
      <c r="WQ1367" s="90"/>
      <c r="WR1367" s="90"/>
      <c r="WS1367" s="90"/>
      <c r="WT1367" s="90"/>
      <c r="WU1367" s="90"/>
      <c r="WV1367" s="90"/>
      <c r="WW1367" s="90"/>
      <c r="WX1367" s="90"/>
      <c r="WY1367" s="90"/>
      <c r="WZ1367" s="90"/>
      <c r="XA1367" s="90"/>
      <c r="XB1367" s="90"/>
      <c r="XC1367" s="90"/>
      <c r="XD1367" s="90"/>
      <c r="XE1367" s="90"/>
      <c r="XF1367" s="90"/>
      <c r="XG1367" s="90"/>
      <c r="XH1367" s="90"/>
      <c r="XI1367" s="90"/>
      <c r="XJ1367" s="90"/>
      <c r="XK1367" s="90"/>
      <c r="XL1367" s="90"/>
      <c r="XM1367" s="90"/>
      <c r="XN1367" s="90"/>
      <c r="XO1367" s="90"/>
      <c r="XP1367" s="90"/>
      <c r="XQ1367" s="90"/>
      <c r="XR1367" s="90"/>
      <c r="XS1367" s="90"/>
      <c r="XT1367" s="90"/>
      <c r="XU1367" s="90"/>
      <c r="XV1367" s="90"/>
      <c r="XW1367" s="90"/>
      <c r="XX1367" s="90"/>
      <c r="XY1367" s="90"/>
      <c r="XZ1367" s="90"/>
      <c r="YA1367" s="90"/>
      <c r="YB1367" s="90"/>
      <c r="YC1367" s="90"/>
      <c r="YD1367" s="90"/>
      <c r="YE1367" s="90"/>
      <c r="YF1367" s="90"/>
      <c r="YG1367" s="90"/>
      <c r="YH1367" s="90"/>
      <c r="YI1367" s="90"/>
      <c r="YJ1367" s="90"/>
      <c r="YK1367" s="90"/>
      <c r="YL1367" s="90"/>
      <c r="YM1367" s="90"/>
      <c r="YN1367" s="90"/>
      <c r="YO1367" s="90"/>
      <c r="YP1367" s="90"/>
      <c r="YQ1367" s="90"/>
      <c r="YR1367" s="90"/>
      <c r="YS1367" s="90"/>
      <c r="YT1367" s="90"/>
      <c r="YU1367" s="90"/>
      <c r="YV1367" s="90"/>
      <c r="YW1367" s="90"/>
      <c r="YX1367" s="90"/>
      <c r="YY1367" s="90"/>
      <c r="YZ1367" s="90"/>
      <c r="ZA1367" s="90"/>
      <c r="ZB1367" s="90"/>
      <c r="ZC1367" s="90"/>
      <c r="ZD1367" s="90"/>
      <c r="ZE1367" s="90"/>
      <c r="ZF1367" s="90"/>
      <c r="ZG1367" s="90"/>
      <c r="ZH1367" s="90"/>
      <c r="ZI1367" s="90"/>
      <c r="ZJ1367" s="90"/>
      <c r="ZK1367" s="90"/>
      <c r="ZL1367" s="90"/>
      <c r="ZM1367" s="90"/>
      <c r="ZN1367" s="90"/>
      <c r="ZO1367" s="90"/>
      <c r="ZP1367" s="90"/>
      <c r="ZQ1367" s="90"/>
      <c r="ZR1367" s="90"/>
      <c r="ZS1367" s="90"/>
      <c r="ZT1367" s="90"/>
      <c r="ZU1367" s="90"/>
      <c r="ZV1367" s="90"/>
      <c r="ZW1367" s="90"/>
      <c r="ZX1367" s="90"/>
      <c r="ZY1367" s="90"/>
      <c r="ZZ1367" s="90"/>
      <c r="AAA1367" s="90"/>
      <c r="AAB1367" s="90"/>
      <c r="AAC1367" s="90"/>
      <c r="AAD1367" s="90"/>
      <c r="AAE1367" s="90"/>
      <c r="AAF1367" s="90"/>
      <c r="AAG1367" s="90"/>
      <c r="AAH1367" s="90"/>
      <c r="AAI1367" s="90"/>
      <c r="AAJ1367" s="90"/>
      <c r="AAK1367" s="90"/>
      <c r="AAL1367" s="90"/>
      <c r="AAM1367" s="90"/>
      <c r="AAN1367" s="90"/>
      <c r="AAO1367" s="90"/>
      <c r="AAP1367" s="90"/>
      <c r="AAQ1367" s="90"/>
      <c r="AAR1367" s="90"/>
      <c r="AAS1367" s="90"/>
      <c r="AAT1367" s="90"/>
      <c r="AAU1367" s="90"/>
      <c r="AAV1367" s="90"/>
      <c r="AAW1367" s="90"/>
      <c r="AAX1367" s="90"/>
      <c r="AAY1367" s="90"/>
      <c r="AAZ1367" s="90"/>
      <c r="ABA1367" s="90"/>
      <c r="ABB1367" s="90"/>
      <c r="ABC1367" s="90"/>
      <c r="ABD1367" s="90"/>
      <c r="ABE1367" s="90"/>
      <c r="ABF1367" s="90"/>
      <c r="ABG1367" s="90"/>
      <c r="ABH1367" s="90"/>
      <c r="ABI1367" s="90"/>
      <c r="ABJ1367" s="90"/>
      <c r="ABK1367" s="90"/>
      <c r="ABL1367" s="90"/>
      <c r="ABM1367" s="90"/>
      <c r="ABN1367" s="90"/>
      <c r="ABO1367" s="90"/>
      <c r="ABP1367" s="90"/>
      <c r="ABQ1367" s="90"/>
      <c r="ABR1367" s="90"/>
      <c r="ABS1367" s="90"/>
      <c r="ABT1367" s="90"/>
      <c r="ABU1367" s="90"/>
      <c r="ABV1367" s="90"/>
      <c r="ABW1367" s="90"/>
      <c r="ABX1367" s="90"/>
      <c r="ABY1367" s="90"/>
      <c r="ABZ1367" s="90"/>
      <c r="ACA1367" s="90"/>
      <c r="ACB1367" s="90"/>
      <c r="ACC1367" s="90"/>
      <c r="ACD1367" s="90"/>
      <c r="ACE1367" s="90"/>
    </row>
    <row r="1368" spans="1:759" s="645" customFormat="1" ht="45">
      <c r="A1368" s="1190"/>
      <c r="B1368" s="1181"/>
      <c r="C1368" s="669" t="s">
        <v>3</v>
      </c>
      <c r="D1368" s="669" t="s">
        <v>4</v>
      </c>
      <c r="E1368" s="669" t="s">
        <v>5</v>
      </c>
      <c r="F1368" s="1172" t="s">
        <v>6</v>
      </c>
      <c r="G1368" s="1173"/>
      <c r="H1368" s="1107"/>
      <c r="I1368" s="669" t="s">
        <v>17</v>
      </c>
      <c r="J1368" s="669" t="s">
        <v>18</v>
      </c>
      <c r="K1368" s="92" t="s">
        <v>19</v>
      </c>
      <c r="L1368" s="1112"/>
      <c r="M1368" s="1168"/>
      <c r="N1368" s="90"/>
      <c r="O1368" s="90"/>
      <c r="P1368" s="90"/>
      <c r="Q1368" s="90"/>
      <c r="R1368" s="90"/>
      <c r="S1368" s="90"/>
      <c r="T1368" s="90"/>
      <c r="U1368" s="90"/>
      <c r="V1368" s="90"/>
      <c r="W1368" s="90"/>
      <c r="X1368" s="90"/>
      <c r="Y1368" s="90"/>
      <c r="Z1368" s="90"/>
      <c r="AA1368" s="90"/>
      <c r="AB1368" s="90"/>
      <c r="AC1368" s="90"/>
      <c r="AD1368" s="90"/>
      <c r="AE1368" s="90"/>
      <c r="AF1368" s="90"/>
      <c r="AG1368" s="90"/>
      <c r="AH1368" s="90"/>
      <c r="AI1368" s="90"/>
      <c r="AJ1368" s="90"/>
      <c r="AK1368" s="90"/>
      <c r="AL1368" s="90"/>
      <c r="AM1368" s="90"/>
      <c r="AN1368" s="90"/>
      <c r="AO1368" s="90"/>
      <c r="AP1368" s="90"/>
      <c r="AQ1368" s="90"/>
      <c r="AR1368" s="90"/>
      <c r="AS1368" s="90"/>
      <c r="AT1368" s="90"/>
      <c r="AU1368" s="90"/>
      <c r="AV1368" s="90"/>
      <c r="AW1368" s="90"/>
      <c r="AX1368" s="90"/>
      <c r="AY1368" s="90"/>
      <c r="AZ1368" s="90"/>
      <c r="BA1368" s="90"/>
      <c r="BB1368" s="90"/>
      <c r="BC1368" s="90"/>
      <c r="BD1368" s="90"/>
      <c r="BE1368" s="90"/>
      <c r="BF1368" s="90"/>
      <c r="BG1368" s="90"/>
      <c r="BH1368" s="90"/>
      <c r="BI1368" s="90"/>
      <c r="BJ1368" s="90"/>
      <c r="BK1368" s="90"/>
      <c r="BL1368" s="90"/>
      <c r="BM1368" s="90"/>
      <c r="BN1368" s="90"/>
      <c r="BO1368" s="90"/>
      <c r="BP1368" s="90"/>
      <c r="BQ1368" s="90"/>
      <c r="BR1368" s="90"/>
      <c r="BS1368" s="90"/>
      <c r="BT1368" s="90"/>
      <c r="BU1368" s="90"/>
      <c r="BV1368" s="90"/>
      <c r="BW1368" s="90"/>
      <c r="BX1368" s="90"/>
      <c r="BY1368" s="90"/>
      <c r="BZ1368" s="90"/>
      <c r="CA1368" s="90"/>
      <c r="CB1368" s="90"/>
      <c r="CC1368" s="90"/>
      <c r="CD1368" s="90"/>
      <c r="CE1368" s="90"/>
      <c r="CF1368" s="90"/>
      <c r="CG1368" s="90"/>
      <c r="CH1368" s="90"/>
      <c r="CI1368" s="90"/>
      <c r="CJ1368" s="90"/>
      <c r="CK1368" s="90"/>
      <c r="CL1368" s="90"/>
      <c r="CM1368" s="90"/>
      <c r="CN1368" s="90"/>
      <c r="CO1368" s="90"/>
      <c r="CP1368" s="90"/>
      <c r="CQ1368" s="90"/>
      <c r="CR1368" s="90"/>
      <c r="CS1368" s="90"/>
      <c r="CT1368" s="90"/>
      <c r="CU1368" s="90"/>
      <c r="CV1368" s="90"/>
      <c r="CW1368" s="90"/>
      <c r="CX1368" s="90"/>
      <c r="CY1368" s="90"/>
      <c r="CZ1368" s="90"/>
      <c r="DA1368" s="90"/>
      <c r="DB1368" s="90"/>
      <c r="DC1368" s="90"/>
      <c r="DD1368" s="90"/>
      <c r="DE1368" s="90"/>
      <c r="DF1368" s="90"/>
      <c r="DG1368" s="90"/>
      <c r="DH1368" s="90"/>
      <c r="DI1368" s="90"/>
      <c r="DJ1368" s="90"/>
      <c r="DK1368" s="90"/>
      <c r="DL1368" s="90"/>
      <c r="DM1368" s="90"/>
      <c r="DN1368" s="90"/>
      <c r="DO1368" s="90"/>
      <c r="DP1368" s="90"/>
      <c r="DQ1368" s="90"/>
      <c r="DR1368" s="90"/>
      <c r="DS1368" s="90"/>
      <c r="DT1368" s="90"/>
      <c r="DU1368" s="90"/>
      <c r="DV1368" s="90"/>
      <c r="DW1368" s="90"/>
      <c r="DX1368" s="90"/>
      <c r="DY1368" s="90"/>
      <c r="DZ1368" s="90"/>
      <c r="EA1368" s="90"/>
      <c r="EB1368" s="90"/>
      <c r="EC1368" s="90"/>
      <c r="ED1368" s="90"/>
      <c r="EE1368" s="90"/>
      <c r="EF1368" s="90"/>
      <c r="EG1368" s="90"/>
      <c r="EH1368" s="90"/>
      <c r="EI1368" s="90"/>
      <c r="EJ1368" s="90"/>
      <c r="EK1368" s="90"/>
      <c r="EL1368" s="90"/>
      <c r="EM1368" s="90"/>
      <c r="EN1368" s="90"/>
      <c r="EO1368" s="90"/>
      <c r="EP1368" s="90"/>
      <c r="EQ1368" s="90"/>
      <c r="ER1368" s="90"/>
      <c r="ES1368" s="90"/>
      <c r="ET1368" s="90"/>
      <c r="EU1368" s="90"/>
      <c r="EV1368" s="90"/>
      <c r="EW1368" s="90"/>
      <c r="EX1368" s="90"/>
      <c r="EY1368" s="90"/>
      <c r="EZ1368" s="90"/>
      <c r="FA1368" s="90"/>
      <c r="FB1368" s="90"/>
      <c r="FC1368" s="90"/>
      <c r="FD1368" s="90"/>
      <c r="FE1368" s="90"/>
      <c r="FF1368" s="90"/>
      <c r="FG1368" s="90"/>
      <c r="FH1368" s="90"/>
      <c r="FI1368" s="90"/>
      <c r="FJ1368" s="90"/>
      <c r="FK1368" s="90"/>
      <c r="FL1368" s="90"/>
      <c r="FM1368" s="90"/>
      <c r="FN1368" s="90"/>
      <c r="FO1368" s="90"/>
      <c r="FP1368" s="90"/>
      <c r="FQ1368" s="90"/>
      <c r="FR1368" s="90"/>
      <c r="FS1368" s="90"/>
      <c r="FT1368" s="90"/>
      <c r="FU1368" s="90"/>
      <c r="FV1368" s="90"/>
      <c r="FW1368" s="90"/>
      <c r="FX1368" s="90"/>
      <c r="FY1368" s="90"/>
      <c r="FZ1368" s="90"/>
      <c r="GA1368" s="90"/>
      <c r="GB1368" s="90"/>
      <c r="GC1368" s="90"/>
      <c r="GD1368" s="90"/>
      <c r="GE1368" s="90"/>
      <c r="GF1368" s="90"/>
      <c r="GG1368" s="90"/>
      <c r="GH1368" s="90"/>
      <c r="GI1368" s="90"/>
      <c r="GJ1368" s="90"/>
      <c r="GK1368" s="90"/>
      <c r="GL1368" s="90"/>
      <c r="GM1368" s="90"/>
      <c r="GN1368" s="90"/>
      <c r="GO1368" s="90"/>
      <c r="GP1368" s="90"/>
      <c r="GQ1368" s="90"/>
      <c r="GR1368" s="90"/>
      <c r="GS1368" s="90"/>
      <c r="GT1368" s="90"/>
      <c r="GU1368" s="90"/>
      <c r="GV1368" s="90"/>
      <c r="GW1368" s="90"/>
      <c r="GX1368" s="90"/>
      <c r="GY1368" s="90"/>
      <c r="GZ1368" s="90"/>
      <c r="HA1368" s="90"/>
      <c r="HB1368" s="90"/>
      <c r="HC1368" s="90"/>
      <c r="HD1368" s="90"/>
      <c r="HE1368" s="90"/>
      <c r="HF1368" s="90"/>
      <c r="HG1368" s="90"/>
      <c r="HH1368" s="90"/>
      <c r="HI1368" s="90"/>
      <c r="HJ1368" s="90"/>
      <c r="HK1368" s="90"/>
      <c r="HL1368" s="90"/>
      <c r="HM1368" s="90"/>
      <c r="HN1368" s="90"/>
      <c r="HO1368" s="90"/>
      <c r="HP1368" s="90"/>
      <c r="HQ1368" s="90"/>
      <c r="HR1368" s="90"/>
      <c r="HS1368" s="90"/>
      <c r="HT1368" s="90"/>
      <c r="HU1368" s="90"/>
      <c r="HV1368" s="90"/>
      <c r="HW1368" s="90"/>
      <c r="HX1368" s="90"/>
      <c r="HY1368" s="90"/>
      <c r="HZ1368" s="90"/>
      <c r="IA1368" s="90"/>
      <c r="IB1368" s="90"/>
      <c r="IC1368" s="90"/>
      <c r="ID1368" s="90"/>
      <c r="IE1368" s="90"/>
      <c r="IF1368" s="90"/>
      <c r="IG1368" s="90"/>
      <c r="IH1368" s="90"/>
      <c r="II1368" s="90"/>
      <c r="IJ1368" s="90"/>
      <c r="IK1368" s="90"/>
      <c r="IL1368" s="90"/>
      <c r="IM1368" s="90"/>
      <c r="IN1368" s="90"/>
      <c r="IO1368" s="90"/>
      <c r="IP1368" s="90"/>
      <c r="IQ1368" s="90"/>
      <c r="IR1368" s="90"/>
      <c r="IS1368" s="90"/>
      <c r="IT1368" s="90"/>
      <c r="IU1368" s="90"/>
      <c r="IV1368" s="90"/>
      <c r="IW1368" s="90"/>
      <c r="IX1368" s="90"/>
      <c r="IY1368" s="90"/>
      <c r="IZ1368" s="90"/>
      <c r="JA1368" s="90"/>
      <c r="JB1368" s="90"/>
      <c r="JC1368" s="90"/>
      <c r="JD1368" s="90"/>
      <c r="JE1368" s="90"/>
      <c r="JF1368" s="90"/>
      <c r="JG1368" s="90"/>
      <c r="JH1368" s="90"/>
      <c r="JI1368" s="90"/>
      <c r="JJ1368" s="90"/>
      <c r="JK1368" s="90"/>
      <c r="JL1368" s="90"/>
      <c r="JM1368" s="90"/>
      <c r="JN1368" s="90"/>
      <c r="JO1368" s="90"/>
      <c r="JP1368" s="90"/>
      <c r="JQ1368" s="90"/>
      <c r="JR1368" s="90"/>
      <c r="JS1368" s="90"/>
      <c r="JT1368" s="90"/>
      <c r="JU1368" s="90"/>
      <c r="JV1368" s="90"/>
      <c r="JW1368" s="90"/>
      <c r="JX1368" s="90"/>
      <c r="JY1368" s="90"/>
      <c r="JZ1368" s="90"/>
      <c r="KA1368" s="90"/>
      <c r="KB1368" s="90"/>
      <c r="KC1368" s="90"/>
      <c r="KD1368" s="90"/>
      <c r="KE1368" s="90"/>
      <c r="KF1368" s="90"/>
      <c r="KG1368" s="90"/>
      <c r="KH1368" s="90"/>
      <c r="KI1368" s="90"/>
      <c r="KJ1368" s="90"/>
      <c r="KK1368" s="90"/>
      <c r="KL1368" s="90"/>
      <c r="KM1368" s="90"/>
      <c r="KN1368" s="90"/>
      <c r="KO1368" s="90"/>
      <c r="KP1368" s="90"/>
      <c r="KQ1368" s="90"/>
      <c r="KR1368" s="90"/>
      <c r="KS1368" s="90"/>
      <c r="KT1368" s="90"/>
      <c r="KU1368" s="90"/>
      <c r="KV1368" s="90"/>
      <c r="KW1368" s="90"/>
      <c r="KX1368" s="90"/>
      <c r="KY1368" s="90"/>
      <c r="KZ1368" s="90"/>
      <c r="LA1368" s="90"/>
      <c r="LB1368" s="90"/>
      <c r="LC1368" s="90"/>
      <c r="LD1368" s="90"/>
      <c r="LE1368" s="90"/>
      <c r="LF1368" s="90"/>
      <c r="LG1368" s="90"/>
      <c r="LH1368" s="90"/>
      <c r="LI1368" s="90"/>
      <c r="LJ1368" s="90"/>
      <c r="LK1368" s="90"/>
      <c r="LL1368" s="90"/>
      <c r="LM1368" s="90"/>
      <c r="LN1368" s="90"/>
      <c r="LO1368" s="90"/>
      <c r="LP1368" s="90"/>
      <c r="LQ1368" s="90"/>
      <c r="LR1368" s="90"/>
      <c r="LS1368" s="90"/>
      <c r="LT1368" s="90"/>
      <c r="LU1368" s="90"/>
      <c r="LV1368" s="90"/>
      <c r="LW1368" s="90"/>
      <c r="LX1368" s="90"/>
      <c r="LY1368" s="90"/>
      <c r="LZ1368" s="90"/>
      <c r="MA1368" s="90"/>
      <c r="MB1368" s="90"/>
      <c r="MC1368" s="90"/>
      <c r="MD1368" s="90"/>
      <c r="ME1368" s="90"/>
      <c r="MF1368" s="90"/>
      <c r="MG1368" s="90"/>
      <c r="MH1368" s="90"/>
      <c r="MI1368" s="90"/>
      <c r="MJ1368" s="90"/>
      <c r="MK1368" s="90"/>
      <c r="ML1368" s="90"/>
      <c r="MM1368" s="90"/>
      <c r="MN1368" s="90"/>
      <c r="MO1368" s="90"/>
      <c r="MP1368" s="90"/>
      <c r="MQ1368" s="90"/>
      <c r="MR1368" s="90"/>
      <c r="MS1368" s="90"/>
      <c r="MT1368" s="90"/>
      <c r="MU1368" s="90"/>
      <c r="MV1368" s="90"/>
      <c r="MW1368" s="90"/>
      <c r="MX1368" s="90"/>
      <c r="MY1368" s="90"/>
      <c r="MZ1368" s="90"/>
      <c r="NA1368" s="90"/>
      <c r="NB1368" s="90"/>
      <c r="NC1368" s="90"/>
      <c r="ND1368" s="90"/>
      <c r="NE1368" s="90"/>
      <c r="NF1368" s="90"/>
      <c r="NG1368" s="90"/>
      <c r="NH1368" s="90"/>
      <c r="NI1368" s="90"/>
      <c r="NJ1368" s="90"/>
      <c r="NK1368" s="90"/>
      <c r="NL1368" s="90"/>
      <c r="NM1368" s="90"/>
      <c r="NN1368" s="90"/>
      <c r="NO1368" s="90"/>
      <c r="NP1368" s="90"/>
      <c r="NQ1368" s="90"/>
      <c r="NR1368" s="90"/>
      <c r="NS1368" s="90"/>
      <c r="NT1368" s="90"/>
      <c r="NU1368" s="90"/>
      <c r="NV1368" s="90"/>
      <c r="NW1368" s="90"/>
      <c r="NX1368" s="90"/>
      <c r="NY1368" s="90"/>
      <c r="NZ1368" s="90"/>
      <c r="OA1368" s="90"/>
      <c r="OB1368" s="90"/>
      <c r="OC1368" s="90"/>
      <c r="OD1368" s="90"/>
      <c r="OE1368" s="90"/>
      <c r="OF1368" s="90"/>
      <c r="OG1368" s="90"/>
      <c r="OH1368" s="90"/>
      <c r="OI1368" s="90"/>
      <c r="OJ1368" s="90"/>
      <c r="OK1368" s="90"/>
      <c r="OL1368" s="90"/>
      <c r="OM1368" s="90"/>
      <c r="ON1368" s="90"/>
      <c r="OO1368" s="90"/>
      <c r="OP1368" s="90"/>
      <c r="OQ1368" s="90"/>
      <c r="OR1368" s="90"/>
      <c r="OS1368" s="90"/>
      <c r="OT1368" s="90"/>
      <c r="OU1368" s="90"/>
      <c r="OV1368" s="90"/>
      <c r="OW1368" s="90"/>
      <c r="OX1368" s="90"/>
      <c r="OY1368" s="90"/>
      <c r="OZ1368" s="90"/>
      <c r="PA1368" s="90"/>
      <c r="PB1368" s="90"/>
      <c r="PC1368" s="90"/>
      <c r="PD1368" s="90"/>
      <c r="PE1368" s="90"/>
      <c r="PF1368" s="90"/>
      <c r="PG1368" s="90"/>
      <c r="PH1368" s="90"/>
      <c r="PI1368" s="90"/>
      <c r="PJ1368" s="90"/>
      <c r="PK1368" s="90"/>
      <c r="PL1368" s="90"/>
      <c r="PM1368" s="90"/>
      <c r="PN1368" s="90"/>
      <c r="PO1368" s="90"/>
      <c r="PP1368" s="90"/>
      <c r="PQ1368" s="90"/>
      <c r="PR1368" s="90"/>
      <c r="PS1368" s="90"/>
      <c r="PT1368" s="90"/>
      <c r="PU1368" s="90"/>
      <c r="PV1368" s="90"/>
      <c r="PW1368" s="90"/>
      <c r="PX1368" s="90"/>
      <c r="PY1368" s="90"/>
      <c r="PZ1368" s="90"/>
      <c r="QA1368" s="90"/>
      <c r="QB1368" s="90"/>
      <c r="QC1368" s="90"/>
      <c r="QD1368" s="90"/>
      <c r="QE1368" s="90"/>
      <c r="QF1368" s="90"/>
      <c r="QG1368" s="90"/>
      <c r="QH1368" s="90"/>
      <c r="QI1368" s="90"/>
      <c r="QJ1368" s="90"/>
      <c r="QK1368" s="90"/>
      <c r="QL1368" s="90"/>
      <c r="QM1368" s="90"/>
      <c r="QN1368" s="90"/>
      <c r="QO1368" s="90"/>
      <c r="QP1368" s="90"/>
      <c r="QQ1368" s="90"/>
      <c r="QR1368" s="90"/>
      <c r="QS1368" s="90"/>
      <c r="QT1368" s="90"/>
      <c r="QU1368" s="90"/>
      <c r="QV1368" s="90"/>
      <c r="QW1368" s="90"/>
      <c r="QX1368" s="90"/>
      <c r="QY1368" s="90"/>
      <c r="QZ1368" s="90"/>
      <c r="RA1368" s="90"/>
      <c r="RB1368" s="90"/>
      <c r="RC1368" s="90"/>
      <c r="RD1368" s="90"/>
      <c r="RE1368" s="90"/>
      <c r="RF1368" s="90"/>
      <c r="RG1368" s="90"/>
      <c r="RH1368" s="90"/>
      <c r="RI1368" s="90"/>
      <c r="RJ1368" s="90"/>
      <c r="RK1368" s="90"/>
      <c r="RL1368" s="90"/>
      <c r="RM1368" s="90"/>
      <c r="RN1368" s="90"/>
      <c r="RO1368" s="90"/>
      <c r="RP1368" s="90"/>
      <c r="RQ1368" s="90"/>
      <c r="RR1368" s="90"/>
      <c r="RS1368" s="90"/>
      <c r="RT1368" s="90"/>
      <c r="RU1368" s="90"/>
      <c r="RV1368" s="90"/>
      <c r="RW1368" s="90"/>
      <c r="RX1368" s="90"/>
      <c r="RY1368" s="90"/>
      <c r="RZ1368" s="90"/>
      <c r="SA1368" s="90"/>
      <c r="SB1368" s="90"/>
      <c r="SC1368" s="90"/>
      <c r="SD1368" s="90"/>
      <c r="SE1368" s="90"/>
      <c r="SF1368" s="90"/>
      <c r="SG1368" s="90"/>
      <c r="SH1368" s="90"/>
      <c r="SI1368" s="90"/>
      <c r="SJ1368" s="90"/>
      <c r="SK1368" s="90"/>
      <c r="SL1368" s="90"/>
      <c r="SM1368" s="90"/>
      <c r="SN1368" s="90"/>
      <c r="SO1368" s="90"/>
      <c r="SP1368" s="90"/>
      <c r="SQ1368" s="90"/>
      <c r="SR1368" s="90"/>
      <c r="SS1368" s="90"/>
      <c r="ST1368" s="90"/>
      <c r="SU1368" s="90"/>
      <c r="SV1368" s="90"/>
      <c r="SW1368" s="90"/>
      <c r="SX1368" s="90"/>
      <c r="SY1368" s="90"/>
      <c r="SZ1368" s="90"/>
      <c r="TA1368" s="90"/>
      <c r="TB1368" s="90"/>
      <c r="TC1368" s="90"/>
      <c r="TD1368" s="90"/>
      <c r="TE1368" s="90"/>
      <c r="TF1368" s="90"/>
      <c r="TG1368" s="90"/>
      <c r="TH1368" s="90"/>
      <c r="TI1368" s="90"/>
      <c r="TJ1368" s="90"/>
      <c r="TK1368" s="90"/>
      <c r="TL1368" s="90"/>
      <c r="TM1368" s="90"/>
      <c r="TN1368" s="90"/>
      <c r="TO1368" s="90"/>
      <c r="TP1368" s="90"/>
      <c r="TQ1368" s="90"/>
      <c r="TR1368" s="90"/>
      <c r="TS1368" s="90"/>
      <c r="TT1368" s="90"/>
      <c r="TU1368" s="90"/>
      <c r="TV1368" s="90"/>
      <c r="TW1368" s="90"/>
      <c r="TX1368" s="90"/>
      <c r="TY1368" s="90"/>
      <c r="TZ1368" s="90"/>
      <c r="UA1368" s="90"/>
      <c r="UB1368" s="90"/>
      <c r="UC1368" s="90"/>
      <c r="UD1368" s="90"/>
      <c r="UE1368" s="90"/>
      <c r="UF1368" s="90"/>
      <c r="UG1368" s="90"/>
      <c r="UH1368" s="90"/>
      <c r="UI1368" s="90"/>
      <c r="UJ1368" s="90"/>
      <c r="UK1368" s="90"/>
      <c r="UL1368" s="90"/>
      <c r="UM1368" s="90"/>
      <c r="UN1368" s="90"/>
      <c r="UO1368" s="90"/>
      <c r="UP1368" s="90"/>
      <c r="UQ1368" s="90"/>
      <c r="UR1368" s="90"/>
      <c r="US1368" s="90"/>
      <c r="UT1368" s="90"/>
      <c r="UU1368" s="90"/>
      <c r="UV1368" s="90"/>
      <c r="UW1368" s="90"/>
      <c r="UX1368" s="90"/>
      <c r="UY1368" s="90"/>
      <c r="UZ1368" s="90"/>
      <c r="VA1368" s="90"/>
      <c r="VB1368" s="90"/>
      <c r="VC1368" s="90"/>
      <c r="VD1368" s="90"/>
      <c r="VE1368" s="90"/>
      <c r="VF1368" s="90"/>
      <c r="VG1368" s="90"/>
      <c r="VH1368" s="90"/>
      <c r="VI1368" s="90"/>
      <c r="VJ1368" s="90"/>
      <c r="VK1368" s="90"/>
      <c r="VL1368" s="90"/>
      <c r="VM1368" s="90"/>
      <c r="VN1368" s="90"/>
      <c r="VO1368" s="90"/>
      <c r="VP1368" s="90"/>
      <c r="VQ1368" s="90"/>
      <c r="VR1368" s="90"/>
      <c r="VS1368" s="90"/>
      <c r="VT1368" s="90"/>
      <c r="VU1368" s="90"/>
      <c r="VV1368" s="90"/>
      <c r="VW1368" s="90"/>
      <c r="VX1368" s="90"/>
      <c r="VY1368" s="90"/>
      <c r="VZ1368" s="90"/>
      <c r="WA1368" s="90"/>
      <c r="WB1368" s="90"/>
      <c r="WC1368" s="90"/>
      <c r="WD1368" s="90"/>
      <c r="WE1368" s="90"/>
      <c r="WF1368" s="90"/>
      <c r="WG1368" s="90"/>
      <c r="WH1368" s="90"/>
      <c r="WI1368" s="90"/>
      <c r="WJ1368" s="90"/>
      <c r="WK1368" s="90"/>
      <c r="WL1368" s="90"/>
      <c r="WM1368" s="90"/>
      <c r="WN1368" s="90"/>
      <c r="WO1368" s="90"/>
      <c r="WP1368" s="90"/>
      <c r="WQ1368" s="90"/>
      <c r="WR1368" s="90"/>
      <c r="WS1368" s="90"/>
      <c r="WT1368" s="90"/>
      <c r="WU1368" s="90"/>
      <c r="WV1368" s="90"/>
      <c r="WW1368" s="90"/>
      <c r="WX1368" s="90"/>
      <c r="WY1368" s="90"/>
      <c r="WZ1368" s="90"/>
      <c r="XA1368" s="90"/>
      <c r="XB1368" s="90"/>
      <c r="XC1368" s="90"/>
      <c r="XD1368" s="90"/>
      <c r="XE1368" s="90"/>
      <c r="XF1368" s="90"/>
      <c r="XG1368" s="90"/>
      <c r="XH1368" s="90"/>
      <c r="XI1368" s="90"/>
      <c r="XJ1368" s="90"/>
      <c r="XK1368" s="90"/>
      <c r="XL1368" s="90"/>
      <c r="XM1368" s="90"/>
      <c r="XN1368" s="90"/>
      <c r="XO1368" s="90"/>
      <c r="XP1368" s="90"/>
      <c r="XQ1368" s="90"/>
      <c r="XR1368" s="90"/>
      <c r="XS1368" s="90"/>
      <c r="XT1368" s="90"/>
      <c r="XU1368" s="90"/>
      <c r="XV1368" s="90"/>
      <c r="XW1368" s="90"/>
      <c r="XX1368" s="90"/>
      <c r="XY1368" s="90"/>
      <c r="XZ1368" s="90"/>
      <c r="YA1368" s="90"/>
      <c r="YB1368" s="90"/>
      <c r="YC1368" s="90"/>
      <c r="YD1368" s="90"/>
      <c r="YE1368" s="90"/>
      <c r="YF1368" s="90"/>
      <c r="YG1368" s="90"/>
      <c r="YH1368" s="90"/>
      <c r="YI1368" s="90"/>
      <c r="YJ1368" s="90"/>
      <c r="YK1368" s="90"/>
      <c r="YL1368" s="90"/>
      <c r="YM1368" s="90"/>
      <c r="YN1368" s="90"/>
      <c r="YO1368" s="90"/>
      <c r="YP1368" s="90"/>
      <c r="YQ1368" s="90"/>
      <c r="YR1368" s="90"/>
      <c r="YS1368" s="90"/>
      <c r="YT1368" s="90"/>
      <c r="YU1368" s="90"/>
      <c r="YV1368" s="90"/>
      <c r="YW1368" s="90"/>
      <c r="YX1368" s="90"/>
      <c r="YY1368" s="90"/>
      <c r="YZ1368" s="90"/>
      <c r="ZA1368" s="90"/>
      <c r="ZB1368" s="90"/>
      <c r="ZC1368" s="90"/>
      <c r="ZD1368" s="90"/>
      <c r="ZE1368" s="90"/>
      <c r="ZF1368" s="90"/>
      <c r="ZG1368" s="90"/>
      <c r="ZH1368" s="90"/>
      <c r="ZI1368" s="90"/>
      <c r="ZJ1368" s="90"/>
      <c r="ZK1368" s="90"/>
      <c r="ZL1368" s="90"/>
      <c r="ZM1368" s="90"/>
      <c r="ZN1368" s="90"/>
      <c r="ZO1368" s="90"/>
      <c r="ZP1368" s="90"/>
      <c r="ZQ1368" s="90"/>
      <c r="ZR1368" s="90"/>
      <c r="ZS1368" s="90"/>
      <c r="ZT1368" s="90"/>
      <c r="ZU1368" s="90"/>
      <c r="ZV1368" s="90"/>
      <c r="ZW1368" s="90"/>
      <c r="ZX1368" s="90"/>
      <c r="ZY1368" s="90"/>
      <c r="ZZ1368" s="90"/>
      <c r="AAA1368" s="90"/>
      <c r="AAB1368" s="90"/>
      <c r="AAC1368" s="90"/>
      <c r="AAD1368" s="90"/>
      <c r="AAE1368" s="90"/>
      <c r="AAF1368" s="90"/>
      <c r="AAG1368" s="90"/>
      <c r="AAH1368" s="90"/>
      <c r="AAI1368" s="90"/>
      <c r="AAJ1368" s="90"/>
      <c r="AAK1368" s="90"/>
      <c r="AAL1368" s="90"/>
      <c r="AAM1368" s="90"/>
      <c r="AAN1368" s="90"/>
      <c r="AAO1368" s="90"/>
      <c r="AAP1368" s="90"/>
      <c r="AAQ1368" s="90"/>
      <c r="AAR1368" s="90"/>
      <c r="AAS1368" s="90"/>
      <c r="AAT1368" s="90"/>
      <c r="AAU1368" s="90"/>
      <c r="AAV1368" s="90"/>
      <c r="AAW1368" s="90"/>
      <c r="AAX1368" s="90"/>
      <c r="AAY1368" s="90"/>
      <c r="AAZ1368" s="90"/>
      <c r="ABA1368" s="90"/>
      <c r="ABB1368" s="90"/>
      <c r="ABC1368" s="90"/>
      <c r="ABD1368" s="90"/>
      <c r="ABE1368" s="90"/>
      <c r="ABF1368" s="90"/>
      <c r="ABG1368" s="90"/>
      <c r="ABH1368" s="90"/>
      <c r="ABI1368" s="90"/>
      <c r="ABJ1368" s="90"/>
      <c r="ABK1368" s="90"/>
      <c r="ABL1368" s="90"/>
      <c r="ABM1368" s="90"/>
      <c r="ABN1368" s="90"/>
      <c r="ABO1368" s="90"/>
      <c r="ABP1368" s="90"/>
      <c r="ABQ1368" s="90"/>
      <c r="ABR1368" s="90"/>
      <c r="ABS1368" s="90"/>
      <c r="ABT1368" s="90"/>
      <c r="ABU1368" s="90"/>
      <c r="ABV1368" s="90"/>
      <c r="ABW1368" s="90"/>
      <c r="ABX1368" s="90"/>
      <c r="ABY1368" s="90"/>
      <c r="ABZ1368" s="90"/>
      <c r="ACA1368" s="90"/>
      <c r="ACB1368" s="90"/>
      <c r="ACC1368" s="90"/>
      <c r="ACD1368" s="90"/>
      <c r="ACE1368" s="90"/>
    </row>
    <row r="1369" spans="1:759" s="645" customFormat="1" ht="93" customHeight="1">
      <c r="A1369" s="1190"/>
      <c r="B1369" s="305" t="s">
        <v>1496</v>
      </c>
      <c r="C1369" s="276" t="s">
        <v>2215</v>
      </c>
      <c r="D1369" s="114">
        <v>46139</v>
      </c>
      <c r="E1369" s="261" t="s">
        <v>1871</v>
      </c>
      <c r="F1369" s="911" t="s">
        <v>1872</v>
      </c>
      <c r="G1369" s="912"/>
      <c r="H1369" s="396" t="s">
        <v>1496</v>
      </c>
      <c r="I1369" s="277" t="s">
        <v>1190</v>
      </c>
      <c r="J1369" s="277" t="s">
        <v>1738</v>
      </c>
      <c r="K1369" s="277" t="s">
        <v>1189</v>
      </c>
      <c r="L1369" s="382" t="s">
        <v>2237</v>
      </c>
      <c r="M1369" s="1168"/>
      <c r="N1369" s="90"/>
      <c r="O1369" s="90"/>
      <c r="P1369" s="90"/>
      <c r="Q1369" s="90"/>
      <c r="R1369" s="90"/>
      <c r="S1369" s="90"/>
      <c r="T1369" s="90"/>
      <c r="U1369" s="90"/>
      <c r="V1369" s="90"/>
      <c r="W1369" s="90"/>
      <c r="X1369" s="90"/>
      <c r="Y1369" s="90"/>
      <c r="Z1369" s="90"/>
      <c r="AA1369" s="90"/>
      <c r="AB1369" s="90"/>
      <c r="AC1369" s="90"/>
      <c r="AD1369" s="90"/>
      <c r="AE1369" s="90"/>
      <c r="AF1369" s="90"/>
      <c r="AG1369" s="90"/>
      <c r="AH1369" s="90"/>
      <c r="AI1369" s="90"/>
      <c r="AJ1369" s="90"/>
      <c r="AK1369" s="90"/>
      <c r="AL1369" s="90"/>
      <c r="AM1369" s="90"/>
      <c r="AN1369" s="90"/>
      <c r="AO1369" s="90"/>
      <c r="AP1369" s="90"/>
      <c r="AQ1369" s="90"/>
      <c r="AR1369" s="90"/>
      <c r="AS1369" s="90"/>
      <c r="AT1369" s="90"/>
      <c r="AU1369" s="90"/>
      <c r="AV1369" s="90"/>
      <c r="AW1369" s="90"/>
      <c r="AX1369" s="90"/>
      <c r="AY1369" s="90"/>
      <c r="AZ1369" s="90"/>
      <c r="BA1369" s="90"/>
      <c r="BB1369" s="90"/>
      <c r="BC1369" s="90"/>
      <c r="BD1369" s="90"/>
      <c r="BE1369" s="90"/>
      <c r="BF1369" s="90"/>
      <c r="BG1369" s="90"/>
      <c r="BH1369" s="90"/>
      <c r="BI1369" s="90"/>
      <c r="BJ1369" s="90"/>
      <c r="BK1369" s="90"/>
      <c r="BL1369" s="90"/>
      <c r="BM1369" s="90"/>
      <c r="BN1369" s="90"/>
      <c r="BO1369" s="90"/>
      <c r="BP1369" s="90"/>
      <c r="BQ1369" s="90"/>
      <c r="BR1369" s="90"/>
      <c r="BS1369" s="90"/>
      <c r="BT1369" s="90"/>
      <c r="BU1369" s="90"/>
      <c r="BV1369" s="90"/>
      <c r="BW1369" s="90"/>
      <c r="BX1369" s="90"/>
      <c r="BY1369" s="90"/>
      <c r="BZ1369" s="90"/>
      <c r="CA1369" s="90"/>
      <c r="CB1369" s="90"/>
      <c r="CC1369" s="90"/>
      <c r="CD1369" s="90"/>
      <c r="CE1369" s="90"/>
      <c r="CF1369" s="90"/>
      <c r="CG1369" s="90"/>
      <c r="CH1369" s="90"/>
      <c r="CI1369" s="90"/>
      <c r="CJ1369" s="90"/>
      <c r="CK1369" s="90"/>
      <c r="CL1369" s="90"/>
      <c r="CM1369" s="90"/>
      <c r="CN1369" s="90"/>
      <c r="CO1369" s="90"/>
      <c r="CP1369" s="90"/>
      <c r="CQ1369" s="90"/>
      <c r="CR1369" s="90"/>
      <c r="CS1369" s="90"/>
      <c r="CT1369" s="90"/>
      <c r="CU1369" s="90"/>
      <c r="CV1369" s="90"/>
      <c r="CW1369" s="90"/>
      <c r="CX1369" s="90"/>
      <c r="CY1369" s="90"/>
      <c r="CZ1369" s="90"/>
      <c r="DA1369" s="90"/>
      <c r="DB1369" s="90"/>
      <c r="DC1369" s="90"/>
      <c r="DD1369" s="90"/>
      <c r="DE1369" s="90"/>
      <c r="DF1369" s="90"/>
      <c r="DG1369" s="90"/>
      <c r="DH1369" s="90"/>
      <c r="DI1369" s="90"/>
      <c r="DJ1369" s="90"/>
      <c r="DK1369" s="90"/>
      <c r="DL1369" s="90"/>
      <c r="DM1369" s="90"/>
      <c r="DN1369" s="90"/>
      <c r="DO1369" s="90"/>
      <c r="DP1369" s="90"/>
      <c r="DQ1369" s="90"/>
      <c r="DR1369" s="90"/>
      <c r="DS1369" s="90"/>
      <c r="DT1369" s="90"/>
      <c r="DU1369" s="90"/>
      <c r="DV1369" s="90"/>
      <c r="DW1369" s="90"/>
      <c r="DX1369" s="90"/>
      <c r="DY1369" s="90"/>
      <c r="DZ1369" s="90"/>
      <c r="EA1369" s="90"/>
      <c r="EB1369" s="90"/>
      <c r="EC1369" s="90"/>
      <c r="ED1369" s="90"/>
      <c r="EE1369" s="90"/>
      <c r="EF1369" s="90"/>
      <c r="EG1369" s="90"/>
      <c r="EH1369" s="90"/>
      <c r="EI1369" s="90"/>
      <c r="EJ1369" s="90"/>
      <c r="EK1369" s="90"/>
      <c r="EL1369" s="90"/>
      <c r="EM1369" s="90"/>
      <c r="EN1369" s="90"/>
      <c r="EO1369" s="90"/>
      <c r="EP1369" s="90"/>
      <c r="EQ1369" s="90"/>
      <c r="ER1369" s="90"/>
      <c r="ES1369" s="90"/>
      <c r="ET1369" s="90"/>
      <c r="EU1369" s="90"/>
      <c r="EV1369" s="90"/>
      <c r="EW1369" s="90"/>
      <c r="EX1369" s="90"/>
      <c r="EY1369" s="90"/>
      <c r="EZ1369" s="90"/>
      <c r="FA1369" s="90"/>
      <c r="FB1369" s="90"/>
      <c r="FC1369" s="90"/>
      <c r="FD1369" s="90"/>
      <c r="FE1369" s="90"/>
      <c r="FF1369" s="90"/>
      <c r="FG1369" s="90"/>
      <c r="FH1369" s="90"/>
      <c r="FI1369" s="90"/>
      <c r="FJ1369" s="90"/>
      <c r="FK1369" s="90"/>
      <c r="FL1369" s="90"/>
      <c r="FM1369" s="90"/>
      <c r="FN1369" s="90"/>
      <c r="FO1369" s="90"/>
      <c r="FP1369" s="90"/>
      <c r="FQ1369" s="90"/>
      <c r="FR1369" s="90"/>
      <c r="FS1369" s="90"/>
      <c r="FT1369" s="90"/>
      <c r="FU1369" s="90"/>
      <c r="FV1369" s="90"/>
      <c r="FW1369" s="90"/>
      <c r="FX1369" s="90"/>
      <c r="FY1369" s="90"/>
      <c r="FZ1369" s="90"/>
      <c r="GA1369" s="90"/>
      <c r="GB1369" s="90"/>
      <c r="GC1369" s="90"/>
      <c r="GD1369" s="90"/>
      <c r="GE1369" s="90"/>
      <c r="GF1369" s="90"/>
      <c r="GG1369" s="90"/>
      <c r="GH1369" s="90"/>
      <c r="GI1369" s="90"/>
      <c r="GJ1369" s="90"/>
      <c r="GK1369" s="90"/>
      <c r="GL1369" s="90"/>
      <c r="GM1369" s="90"/>
      <c r="GN1369" s="90"/>
      <c r="GO1369" s="90"/>
      <c r="GP1369" s="90"/>
      <c r="GQ1369" s="90"/>
      <c r="GR1369" s="90"/>
      <c r="GS1369" s="90"/>
      <c r="GT1369" s="90"/>
      <c r="GU1369" s="90"/>
      <c r="GV1369" s="90"/>
      <c r="GW1369" s="90"/>
      <c r="GX1369" s="90"/>
      <c r="GY1369" s="90"/>
      <c r="GZ1369" s="90"/>
      <c r="HA1369" s="90"/>
      <c r="HB1369" s="90"/>
      <c r="HC1369" s="90"/>
      <c r="HD1369" s="90"/>
      <c r="HE1369" s="90"/>
      <c r="HF1369" s="90"/>
      <c r="HG1369" s="90"/>
      <c r="HH1369" s="90"/>
      <c r="HI1369" s="90"/>
      <c r="HJ1369" s="90"/>
      <c r="HK1369" s="90"/>
      <c r="HL1369" s="90"/>
      <c r="HM1369" s="90"/>
      <c r="HN1369" s="90"/>
      <c r="HO1369" s="90"/>
      <c r="HP1369" s="90"/>
      <c r="HQ1369" s="90"/>
      <c r="HR1369" s="90"/>
      <c r="HS1369" s="90"/>
      <c r="HT1369" s="90"/>
      <c r="HU1369" s="90"/>
      <c r="HV1369" s="90"/>
      <c r="HW1369" s="90"/>
      <c r="HX1369" s="90"/>
      <c r="HY1369" s="90"/>
      <c r="HZ1369" s="90"/>
      <c r="IA1369" s="90"/>
      <c r="IB1369" s="90"/>
      <c r="IC1369" s="90"/>
      <c r="ID1369" s="90"/>
      <c r="IE1369" s="90"/>
      <c r="IF1369" s="90"/>
      <c r="IG1369" s="90"/>
      <c r="IH1369" s="90"/>
      <c r="II1369" s="90"/>
      <c r="IJ1369" s="90"/>
      <c r="IK1369" s="90"/>
      <c r="IL1369" s="90"/>
      <c r="IM1369" s="90"/>
      <c r="IN1369" s="90"/>
      <c r="IO1369" s="90"/>
      <c r="IP1369" s="90"/>
      <c r="IQ1369" s="90"/>
      <c r="IR1369" s="90"/>
      <c r="IS1369" s="90"/>
      <c r="IT1369" s="90"/>
      <c r="IU1369" s="90"/>
      <c r="IV1369" s="90"/>
      <c r="IW1369" s="90"/>
      <c r="IX1369" s="90"/>
      <c r="IY1369" s="90"/>
      <c r="IZ1369" s="90"/>
      <c r="JA1369" s="90"/>
      <c r="JB1369" s="90"/>
      <c r="JC1369" s="90"/>
      <c r="JD1369" s="90"/>
      <c r="JE1369" s="90"/>
      <c r="JF1369" s="90"/>
      <c r="JG1369" s="90"/>
      <c r="JH1369" s="90"/>
      <c r="JI1369" s="90"/>
      <c r="JJ1369" s="90"/>
      <c r="JK1369" s="90"/>
      <c r="JL1369" s="90"/>
      <c r="JM1369" s="90"/>
      <c r="JN1369" s="90"/>
      <c r="JO1369" s="90"/>
      <c r="JP1369" s="90"/>
      <c r="JQ1369" s="90"/>
      <c r="JR1369" s="90"/>
      <c r="JS1369" s="90"/>
      <c r="JT1369" s="90"/>
      <c r="JU1369" s="90"/>
      <c r="JV1369" s="90"/>
      <c r="JW1369" s="90"/>
      <c r="JX1369" s="90"/>
      <c r="JY1369" s="90"/>
      <c r="JZ1369" s="90"/>
      <c r="KA1369" s="90"/>
      <c r="KB1369" s="90"/>
      <c r="KC1369" s="90"/>
      <c r="KD1369" s="90"/>
      <c r="KE1369" s="90"/>
      <c r="KF1369" s="90"/>
      <c r="KG1369" s="90"/>
      <c r="KH1369" s="90"/>
      <c r="KI1369" s="90"/>
      <c r="KJ1369" s="90"/>
      <c r="KK1369" s="90"/>
      <c r="KL1369" s="90"/>
      <c r="KM1369" s="90"/>
      <c r="KN1369" s="90"/>
      <c r="KO1369" s="90"/>
      <c r="KP1369" s="90"/>
      <c r="KQ1369" s="90"/>
      <c r="KR1369" s="90"/>
      <c r="KS1369" s="90"/>
      <c r="KT1369" s="90"/>
      <c r="KU1369" s="90"/>
      <c r="KV1369" s="90"/>
      <c r="KW1369" s="90"/>
      <c r="KX1369" s="90"/>
      <c r="KY1369" s="90"/>
      <c r="KZ1369" s="90"/>
      <c r="LA1369" s="90"/>
      <c r="LB1369" s="90"/>
      <c r="LC1369" s="90"/>
      <c r="LD1369" s="90"/>
      <c r="LE1369" s="90"/>
      <c r="LF1369" s="90"/>
      <c r="LG1369" s="90"/>
      <c r="LH1369" s="90"/>
      <c r="LI1369" s="90"/>
      <c r="LJ1369" s="90"/>
      <c r="LK1369" s="90"/>
      <c r="LL1369" s="90"/>
      <c r="LM1369" s="90"/>
      <c r="LN1369" s="90"/>
      <c r="LO1369" s="90"/>
      <c r="LP1369" s="90"/>
      <c r="LQ1369" s="90"/>
      <c r="LR1369" s="90"/>
      <c r="LS1369" s="90"/>
      <c r="LT1369" s="90"/>
      <c r="LU1369" s="90"/>
      <c r="LV1369" s="90"/>
      <c r="LW1369" s="90"/>
      <c r="LX1369" s="90"/>
      <c r="LY1369" s="90"/>
      <c r="LZ1369" s="90"/>
      <c r="MA1369" s="90"/>
      <c r="MB1369" s="90"/>
      <c r="MC1369" s="90"/>
      <c r="MD1369" s="90"/>
      <c r="ME1369" s="90"/>
      <c r="MF1369" s="90"/>
      <c r="MG1369" s="90"/>
      <c r="MH1369" s="90"/>
      <c r="MI1369" s="90"/>
      <c r="MJ1369" s="90"/>
      <c r="MK1369" s="90"/>
      <c r="ML1369" s="90"/>
      <c r="MM1369" s="90"/>
      <c r="MN1369" s="90"/>
      <c r="MO1369" s="90"/>
      <c r="MP1369" s="90"/>
      <c r="MQ1369" s="90"/>
      <c r="MR1369" s="90"/>
      <c r="MS1369" s="90"/>
      <c r="MT1369" s="90"/>
      <c r="MU1369" s="90"/>
      <c r="MV1369" s="90"/>
      <c r="MW1369" s="90"/>
      <c r="MX1369" s="90"/>
      <c r="MY1369" s="90"/>
      <c r="MZ1369" s="90"/>
      <c r="NA1369" s="90"/>
      <c r="NB1369" s="90"/>
      <c r="NC1369" s="90"/>
      <c r="ND1369" s="90"/>
      <c r="NE1369" s="90"/>
      <c r="NF1369" s="90"/>
      <c r="NG1369" s="90"/>
      <c r="NH1369" s="90"/>
      <c r="NI1369" s="90"/>
      <c r="NJ1369" s="90"/>
      <c r="NK1369" s="90"/>
      <c r="NL1369" s="90"/>
      <c r="NM1369" s="90"/>
      <c r="NN1369" s="90"/>
      <c r="NO1369" s="90"/>
      <c r="NP1369" s="90"/>
      <c r="NQ1369" s="90"/>
      <c r="NR1369" s="90"/>
      <c r="NS1369" s="90"/>
      <c r="NT1369" s="90"/>
      <c r="NU1369" s="90"/>
      <c r="NV1369" s="90"/>
      <c r="NW1369" s="90"/>
      <c r="NX1369" s="90"/>
      <c r="NY1369" s="90"/>
      <c r="NZ1369" s="90"/>
      <c r="OA1369" s="90"/>
      <c r="OB1369" s="90"/>
      <c r="OC1369" s="90"/>
      <c r="OD1369" s="90"/>
      <c r="OE1369" s="90"/>
      <c r="OF1369" s="90"/>
      <c r="OG1369" s="90"/>
      <c r="OH1369" s="90"/>
      <c r="OI1369" s="90"/>
      <c r="OJ1369" s="90"/>
      <c r="OK1369" s="90"/>
      <c r="OL1369" s="90"/>
      <c r="OM1369" s="90"/>
      <c r="ON1369" s="90"/>
      <c r="OO1369" s="90"/>
      <c r="OP1369" s="90"/>
      <c r="OQ1369" s="90"/>
      <c r="OR1369" s="90"/>
      <c r="OS1369" s="90"/>
      <c r="OT1369" s="90"/>
      <c r="OU1369" s="90"/>
      <c r="OV1369" s="90"/>
      <c r="OW1369" s="90"/>
      <c r="OX1369" s="90"/>
      <c r="OY1369" s="90"/>
      <c r="OZ1369" s="90"/>
      <c r="PA1369" s="90"/>
      <c r="PB1369" s="90"/>
      <c r="PC1369" s="90"/>
      <c r="PD1369" s="90"/>
      <c r="PE1369" s="90"/>
      <c r="PF1369" s="90"/>
      <c r="PG1369" s="90"/>
      <c r="PH1369" s="90"/>
      <c r="PI1369" s="90"/>
      <c r="PJ1369" s="90"/>
      <c r="PK1369" s="90"/>
      <c r="PL1369" s="90"/>
      <c r="PM1369" s="90"/>
      <c r="PN1369" s="90"/>
      <c r="PO1369" s="90"/>
      <c r="PP1369" s="90"/>
      <c r="PQ1369" s="90"/>
      <c r="PR1369" s="90"/>
      <c r="PS1369" s="90"/>
      <c r="PT1369" s="90"/>
      <c r="PU1369" s="90"/>
      <c r="PV1369" s="90"/>
      <c r="PW1369" s="90"/>
      <c r="PX1369" s="90"/>
      <c r="PY1369" s="90"/>
      <c r="PZ1369" s="90"/>
      <c r="QA1369" s="90"/>
      <c r="QB1369" s="90"/>
      <c r="QC1369" s="90"/>
      <c r="QD1369" s="90"/>
      <c r="QE1369" s="90"/>
      <c r="QF1369" s="90"/>
      <c r="QG1369" s="90"/>
      <c r="QH1369" s="90"/>
      <c r="QI1369" s="90"/>
      <c r="QJ1369" s="90"/>
      <c r="QK1369" s="90"/>
      <c r="QL1369" s="90"/>
      <c r="QM1369" s="90"/>
      <c r="QN1369" s="90"/>
      <c r="QO1369" s="90"/>
      <c r="QP1369" s="90"/>
      <c r="QQ1369" s="90"/>
      <c r="QR1369" s="90"/>
      <c r="QS1369" s="90"/>
      <c r="QT1369" s="90"/>
      <c r="QU1369" s="90"/>
      <c r="QV1369" s="90"/>
      <c r="QW1369" s="90"/>
      <c r="QX1369" s="90"/>
      <c r="QY1369" s="90"/>
      <c r="QZ1369" s="90"/>
      <c r="RA1369" s="90"/>
      <c r="RB1369" s="90"/>
      <c r="RC1369" s="90"/>
      <c r="RD1369" s="90"/>
      <c r="RE1369" s="90"/>
      <c r="RF1369" s="90"/>
      <c r="RG1369" s="90"/>
      <c r="RH1369" s="90"/>
      <c r="RI1369" s="90"/>
      <c r="RJ1369" s="90"/>
      <c r="RK1369" s="90"/>
      <c r="RL1369" s="90"/>
      <c r="RM1369" s="90"/>
      <c r="RN1369" s="90"/>
      <c r="RO1369" s="90"/>
      <c r="RP1369" s="90"/>
      <c r="RQ1369" s="90"/>
      <c r="RR1369" s="90"/>
      <c r="RS1369" s="90"/>
      <c r="RT1369" s="90"/>
      <c r="RU1369" s="90"/>
      <c r="RV1369" s="90"/>
      <c r="RW1369" s="90"/>
      <c r="RX1369" s="90"/>
      <c r="RY1369" s="90"/>
      <c r="RZ1369" s="90"/>
      <c r="SA1369" s="90"/>
      <c r="SB1369" s="90"/>
      <c r="SC1369" s="90"/>
      <c r="SD1369" s="90"/>
      <c r="SE1369" s="90"/>
      <c r="SF1369" s="90"/>
      <c r="SG1369" s="90"/>
      <c r="SH1369" s="90"/>
      <c r="SI1369" s="90"/>
      <c r="SJ1369" s="90"/>
      <c r="SK1369" s="90"/>
      <c r="SL1369" s="90"/>
      <c r="SM1369" s="90"/>
      <c r="SN1369" s="90"/>
      <c r="SO1369" s="90"/>
      <c r="SP1369" s="90"/>
      <c r="SQ1369" s="90"/>
      <c r="SR1369" s="90"/>
      <c r="SS1369" s="90"/>
      <c r="ST1369" s="90"/>
      <c r="SU1369" s="90"/>
      <c r="SV1369" s="90"/>
      <c r="SW1369" s="90"/>
      <c r="SX1369" s="90"/>
      <c r="SY1369" s="90"/>
      <c r="SZ1369" s="90"/>
      <c r="TA1369" s="90"/>
      <c r="TB1369" s="90"/>
      <c r="TC1369" s="90"/>
      <c r="TD1369" s="90"/>
      <c r="TE1369" s="90"/>
      <c r="TF1369" s="90"/>
      <c r="TG1369" s="90"/>
      <c r="TH1369" s="90"/>
      <c r="TI1369" s="90"/>
      <c r="TJ1369" s="90"/>
      <c r="TK1369" s="90"/>
      <c r="TL1369" s="90"/>
      <c r="TM1369" s="90"/>
      <c r="TN1369" s="90"/>
      <c r="TO1369" s="90"/>
      <c r="TP1369" s="90"/>
      <c r="TQ1369" s="90"/>
      <c r="TR1369" s="90"/>
      <c r="TS1369" s="90"/>
      <c r="TT1369" s="90"/>
      <c r="TU1369" s="90"/>
      <c r="TV1369" s="90"/>
      <c r="TW1369" s="90"/>
      <c r="TX1369" s="90"/>
      <c r="TY1369" s="90"/>
      <c r="TZ1369" s="90"/>
      <c r="UA1369" s="90"/>
      <c r="UB1369" s="90"/>
      <c r="UC1369" s="90"/>
      <c r="UD1369" s="90"/>
      <c r="UE1369" s="90"/>
      <c r="UF1369" s="90"/>
      <c r="UG1369" s="90"/>
      <c r="UH1369" s="90"/>
      <c r="UI1369" s="90"/>
      <c r="UJ1369" s="90"/>
      <c r="UK1369" s="90"/>
      <c r="UL1369" s="90"/>
      <c r="UM1369" s="90"/>
      <c r="UN1369" s="90"/>
      <c r="UO1369" s="90"/>
      <c r="UP1369" s="90"/>
      <c r="UQ1369" s="90"/>
      <c r="UR1369" s="90"/>
      <c r="US1369" s="90"/>
      <c r="UT1369" s="90"/>
      <c r="UU1369" s="90"/>
      <c r="UV1369" s="90"/>
      <c r="UW1369" s="90"/>
      <c r="UX1369" s="90"/>
      <c r="UY1369" s="90"/>
      <c r="UZ1369" s="90"/>
      <c r="VA1369" s="90"/>
      <c r="VB1369" s="90"/>
      <c r="VC1369" s="90"/>
      <c r="VD1369" s="90"/>
      <c r="VE1369" s="90"/>
      <c r="VF1369" s="90"/>
      <c r="VG1369" s="90"/>
      <c r="VH1369" s="90"/>
      <c r="VI1369" s="90"/>
      <c r="VJ1369" s="90"/>
      <c r="VK1369" s="90"/>
      <c r="VL1369" s="90"/>
      <c r="VM1369" s="90"/>
      <c r="VN1369" s="90"/>
      <c r="VO1369" s="90"/>
      <c r="VP1369" s="90"/>
      <c r="VQ1369" s="90"/>
      <c r="VR1369" s="90"/>
      <c r="VS1369" s="90"/>
      <c r="VT1369" s="90"/>
      <c r="VU1369" s="90"/>
      <c r="VV1369" s="90"/>
      <c r="VW1369" s="90"/>
      <c r="VX1369" s="90"/>
      <c r="VY1369" s="90"/>
      <c r="VZ1369" s="90"/>
      <c r="WA1369" s="90"/>
      <c r="WB1369" s="90"/>
      <c r="WC1369" s="90"/>
      <c r="WD1369" s="90"/>
      <c r="WE1369" s="90"/>
      <c r="WF1369" s="90"/>
      <c r="WG1369" s="90"/>
      <c r="WH1369" s="90"/>
      <c r="WI1369" s="90"/>
      <c r="WJ1369" s="90"/>
      <c r="WK1369" s="90"/>
      <c r="WL1369" s="90"/>
      <c r="WM1369" s="90"/>
      <c r="WN1369" s="90"/>
      <c r="WO1369" s="90"/>
      <c r="WP1369" s="90"/>
      <c r="WQ1369" s="90"/>
      <c r="WR1369" s="90"/>
      <c r="WS1369" s="90"/>
      <c r="WT1369" s="90"/>
      <c r="WU1369" s="90"/>
      <c r="WV1369" s="90"/>
      <c r="WW1369" s="90"/>
      <c r="WX1369" s="90"/>
      <c r="WY1369" s="90"/>
      <c r="WZ1369" s="90"/>
      <c r="XA1369" s="90"/>
      <c r="XB1369" s="90"/>
      <c r="XC1369" s="90"/>
      <c r="XD1369" s="90"/>
      <c r="XE1369" s="90"/>
      <c r="XF1369" s="90"/>
      <c r="XG1369" s="90"/>
      <c r="XH1369" s="90"/>
      <c r="XI1369" s="90"/>
      <c r="XJ1369" s="90"/>
      <c r="XK1369" s="90"/>
      <c r="XL1369" s="90"/>
      <c r="XM1369" s="90"/>
      <c r="XN1369" s="90"/>
      <c r="XO1369" s="90"/>
      <c r="XP1369" s="90"/>
      <c r="XQ1369" s="90"/>
      <c r="XR1369" s="90"/>
      <c r="XS1369" s="90"/>
      <c r="XT1369" s="90"/>
      <c r="XU1369" s="90"/>
      <c r="XV1369" s="90"/>
      <c r="XW1369" s="90"/>
      <c r="XX1369" s="90"/>
      <c r="XY1369" s="90"/>
      <c r="XZ1369" s="90"/>
      <c r="YA1369" s="90"/>
      <c r="YB1369" s="90"/>
      <c r="YC1369" s="90"/>
      <c r="YD1369" s="90"/>
      <c r="YE1369" s="90"/>
      <c r="YF1369" s="90"/>
      <c r="YG1369" s="90"/>
      <c r="YH1369" s="90"/>
      <c r="YI1369" s="90"/>
      <c r="YJ1369" s="90"/>
      <c r="YK1369" s="90"/>
      <c r="YL1369" s="90"/>
      <c r="YM1369" s="90"/>
      <c r="YN1369" s="90"/>
      <c r="YO1369" s="90"/>
      <c r="YP1369" s="90"/>
      <c r="YQ1369" s="90"/>
      <c r="YR1369" s="90"/>
      <c r="YS1369" s="90"/>
      <c r="YT1369" s="90"/>
      <c r="YU1369" s="90"/>
      <c r="YV1369" s="90"/>
      <c r="YW1369" s="90"/>
      <c r="YX1369" s="90"/>
      <c r="YY1369" s="90"/>
      <c r="YZ1369" s="90"/>
      <c r="ZA1369" s="90"/>
      <c r="ZB1369" s="90"/>
      <c r="ZC1369" s="90"/>
      <c r="ZD1369" s="90"/>
      <c r="ZE1369" s="90"/>
      <c r="ZF1369" s="90"/>
      <c r="ZG1369" s="90"/>
      <c r="ZH1369" s="90"/>
      <c r="ZI1369" s="90"/>
      <c r="ZJ1369" s="90"/>
      <c r="ZK1369" s="90"/>
      <c r="ZL1369" s="90"/>
      <c r="ZM1369" s="90"/>
      <c r="ZN1369" s="90"/>
      <c r="ZO1369" s="90"/>
      <c r="ZP1369" s="90"/>
      <c r="ZQ1369" s="90"/>
      <c r="ZR1369" s="90"/>
      <c r="ZS1369" s="90"/>
      <c r="ZT1369" s="90"/>
      <c r="ZU1369" s="90"/>
      <c r="ZV1369" s="90"/>
      <c r="ZW1369" s="90"/>
      <c r="ZX1369" s="90"/>
      <c r="ZY1369" s="90"/>
      <c r="ZZ1369" s="90"/>
      <c r="AAA1369" s="90"/>
      <c r="AAB1369" s="90"/>
      <c r="AAC1369" s="90"/>
      <c r="AAD1369" s="90"/>
      <c r="AAE1369" s="90"/>
      <c r="AAF1369" s="90"/>
      <c r="AAG1369" s="90"/>
      <c r="AAH1369" s="90"/>
      <c r="AAI1369" s="90"/>
      <c r="AAJ1369" s="90"/>
      <c r="AAK1369" s="90"/>
      <c r="AAL1369" s="90"/>
      <c r="AAM1369" s="90"/>
      <c r="AAN1369" s="90"/>
      <c r="AAO1369" s="90"/>
      <c r="AAP1369" s="90"/>
      <c r="AAQ1369" s="90"/>
      <c r="AAR1369" s="90"/>
      <c r="AAS1369" s="90"/>
      <c r="AAT1369" s="90"/>
      <c r="AAU1369" s="90"/>
      <c r="AAV1369" s="90"/>
      <c r="AAW1369" s="90"/>
      <c r="AAX1369" s="90"/>
      <c r="AAY1369" s="90"/>
      <c r="AAZ1369" s="90"/>
      <c r="ABA1369" s="90"/>
      <c r="ABB1369" s="90"/>
      <c r="ABC1369" s="90"/>
      <c r="ABD1369" s="90"/>
      <c r="ABE1369" s="90"/>
      <c r="ABF1369" s="90"/>
      <c r="ABG1369" s="90"/>
      <c r="ABH1369" s="90"/>
      <c r="ABI1369" s="90"/>
      <c r="ABJ1369" s="90"/>
      <c r="ABK1369" s="90"/>
      <c r="ABL1369" s="90"/>
      <c r="ABM1369" s="90"/>
      <c r="ABN1369" s="90"/>
      <c r="ABO1369" s="90"/>
      <c r="ABP1369" s="90"/>
      <c r="ABQ1369" s="90"/>
      <c r="ABR1369" s="90"/>
      <c r="ABS1369" s="90"/>
      <c r="ABT1369" s="90"/>
      <c r="ABU1369" s="90"/>
      <c r="ABV1369" s="90"/>
      <c r="ABW1369" s="90"/>
      <c r="ABX1369" s="90"/>
      <c r="ABY1369" s="90"/>
      <c r="ABZ1369" s="90"/>
      <c r="ACA1369" s="90"/>
      <c r="ACB1369" s="90"/>
      <c r="ACC1369" s="90"/>
      <c r="ACD1369" s="90"/>
      <c r="ACE1369" s="90"/>
    </row>
    <row r="1370" spans="1:759" s="645" customFormat="1" ht="26.25" customHeight="1">
      <c r="A1370" s="1190"/>
      <c r="B1370" s="1184" t="s">
        <v>2106</v>
      </c>
      <c r="C1370" s="1114"/>
      <c r="D1370" s="1114"/>
      <c r="E1370" s="1114"/>
      <c r="F1370" s="1114"/>
      <c r="G1370" s="1114"/>
      <c r="H1370" s="1114"/>
      <c r="I1370" s="1114"/>
      <c r="J1370" s="1114"/>
      <c r="K1370" s="1114"/>
      <c r="L1370" s="1115"/>
      <c r="M1370" s="1168"/>
      <c r="N1370" s="90"/>
      <c r="O1370" s="90"/>
      <c r="P1370" s="90"/>
      <c r="Q1370" s="90"/>
      <c r="R1370" s="90"/>
      <c r="S1370" s="90"/>
      <c r="T1370" s="90"/>
      <c r="U1370" s="90"/>
      <c r="V1370" s="90"/>
      <c r="W1370" s="90"/>
      <c r="X1370" s="90"/>
      <c r="Y1370" s="90"/>
      <c r="Z1370" s="90"/>
      <c r="AA1370" s="90"/>
      <c r="AB1370" s="90"/>
      <c r="AC1370" s="90"/>
      <c r="AD1370" s="90"/>
      <c r="AE1370" s="90"/>
      <c r="AF1370" s="90"/>
      <c r="AG1370" s="90"/>
      <c r="AH1370" s="90"/>
      <c r="AI1370" s="90"/>
      <c r="AJ1370" s="90"/>
      <c r="AK1370" s="90"/>
      <c r="AL1370" s="90"/>
      <c r="AM1370" s="90"/>
      <c r="AN1370" s="90"/>
      <c r="AO1370" s="90"/>
      <c r="AP1370" s="90"/>
      <c r="AQ1370" s="90"/>
      <c r="AR1370" s="90"/>
      <c r="AS1370" s="90"/>
      <c r="AT1370" s="90"/>
      <c r="AU1370" s="90"/>
      <c r="AV1370" s="90"/>
      <c r="AW1370" s="90"/>
      <c r="AX1370" s="90"/>
      <c r="AY1370" s="90"/>
      <c r="AZ1370" s="90"/>
      <c r="BA1370" s="90"/>
      <c r="BB1370" s="90"/>
      <c r="BC1370" s="90"/>
      <c r="BD1370" s="90"/>
      <c r="BE1370" s="90"/>
      <c r="BF1370" s="90"/>
      <c r="BG1370" s="90"/>
      <c r="BH1370" s="90"/>
      <c r="BI1370" s="90"/>
      <c r="BJ1370" s="90"/>
      <c r="BK1370" s="90"/>
      <c r="BL1370" s="90"/>
      <c r="BM1370" s="90"/>
      <c r="BN1370" s="90"/>
      <c r="BO1370" s="90"/>
      <c r="BP1370" s="90"/>
      <c r="BQ1370" s="90"/>
      <c r="BR1370" s="90"/>
      <c r="BS1370" s="90"/>
      <c r="BT1370" s="90"/>
      <c r="BU1370" s="90"/>
      <c r="BV1370" s="90"/>
      <c r="BW1370" s="90"/>
      <c r="BX1370" s="90"/>
      <c r="BY1370" s="90"/>
      <c r="BZ1370" s="90"/>
      <c r="CA1370" s="90"/>
      <c r="CB1370" s="90"/>
      <c r="CC1370" s="90"/>
      <c r="CD1370" s="90"/>
      <c r="CE1370" s="90"/>
      <c r="CF1370" s="90"/>
      <c r="CG1370" s="90"/>
      <c r="CH1370" s="90"/>
      <c r="CI1370" s="90"/>
      <c r="CJ1370" s="90"/>
      <c r="CK1370" s="90"/>
      <c r="CL1370" s="90"/>
      <c r="CM1370" s="90"/>
      <c r="CN1370" s="90"/>
      <c r="CO1370" s="90"/>
      <c r="CP1370" s="90"/>
      <c r="CQ1370" s="90"/>
      <c r="CR1370" s="90"/>
      <c r="CS1370" s="90"/>
      <c r="CT1370" s="90"/>
      <c r="CU1370" s="90"/>
      <c r="CV1370" s="90"/>
      <c r="CW1370" s="90"/>
      <c r="CX1370" s="90"/>
      <c r="CY1370" s="90"/>
      <c r="CZ1370" s="90"/>
      <c r="DA1370" s="90"/>
      <c r="DB1370" s="90"/>
      <c r="DC1370" s="90"/>
      <c r="DD1370" s="90"/>
      <c r="DE1370" s="90"/>
      <c r="DF1370" s="90"/>
      <c r="DG1370" s="90"/>
      <c r="DH1370" s="90"/>
      <c r="DI1370" s="90"/>
      <c r="DJ1370" s="90"/>
      <c r="DK1370" s="90"/>
      <c r="DL1370" s="90"/>
      <c r="DM1370" s="90"/>
      <c r="DN1370" s="90"/>
      <c r="DO1370" s="90"/>
      <c r="DP1370" s="90"/>
      <c r="DQ1370" s="90"/>
      <c r="DR1370" s="90"/>
      <c r="DS1370" s="90"/>
      <c r="DT1370" s="90"/>
      <c r="DU1370" s="90"/>
      <c r="DV1370" s="90"/>
      <c r="DW1370" s="90"/>
      <c r="DX1370" s="90"/>
      <c r="DY1370" s="90"/>
      <c r="DZ1370" s="90"/>
      <c r="EA1370" s="90"/>
      <c r="EB1370" s="90"/>
      <c r="EC1370" s="90"/>
      <c r="ED1370" s="90"/>
      <c r="EE1370" s="90"/>
      <c r="EF1370" s="90"/>
      <c r="EG1370" s="90"/>
      <c r="EH1370" s="90"/>
      <c r="EI1370" s="90"/>
      <c r="EJ1370" s="90"/>
      <c r="EK1370" s="90"/>
      <c r="EL1370" s="90"/>
      <c r="EM1370" s="90"/>
      <c r="EN1370" s="90"/>
      <c r="EO1370" s="90"/>
      <c r="EP1370" s="90"/>
      <c r="EQ1370" s="90"/>
      <c r="ER1370" s="90"/>
      <c r="ES1370" s="90"/>
      <c r="ET1370" s="90"/>
      <c r="EU1370" s="90"/>
      <c r="EV1370" s="90"/>
      <c r="EW1370" s="90"/>
      <c r="EX1370" s="90"/>
      <c r="EY1370" s="90"/>
      <c r="EZ1370" s="90"/>
      <c r="FA1370" s="90"/>
      <c r="FB1370" s="90"/>
      <c r="FC1370" s="90"/>
      <c r="FD1370" s="90"/>
      <c r="FE1370" s="90"/>
      <c r="FF1370" s="90"/>
      <c r="FG1370" s="90"/>
      <c r="FH1370" s="90"/>
      <c r="FI1370" s="90"/>
      <c r="FJ1370" s="90"/>
      <c r="FK1370" s="90"/>
      <c r="FL1370" s="90"/>
      <c r="FM1370" s="90"/>
      <c r="FN1370" s="90"/>
      <c r="FO1370" s="90"/>
      <c r="FP1370" s="90"/>
      <c r="FQ1370" s="90"/>
      <c r="FR1370" s="90"/>
      <c r="FS1370" s="90"/>
      <c r="FT1370" s="90"/>
      <c r="FU1370" s="90"/>
      <c r="FV1370" s="90"/>
      <c r="FW1370" s="90"/>
      <c r="FX1370" s="90"/>
      <c r="FY1370" s="90"/>
      <c r="FZ1370" s="90"/>
      <c r="GA1370" s="90"/>
      <c r="GB1370" s="90"/>
      <c r="GC1370" s="90"/>
      <c r="GD1370" s="90"/>
      <c r="GE1370" s="90"/>
      <c r="GF1370" s="90"/>
      <c r="GG1370" s="90"/>
      <c r="GH1370" s="90"/>
      <c r="GI1370" s="90"/>
      <c r="GJ1370" s="90"/>
      <c r="GK1370" s="90"/>
      <c r="GL1370" s="90"/>
      <c r="GM1370" s="90"/>
      <c r="GN1370" s="90"/>
      <c r="GO1370" s="90"/>
      <c r="GP1370" s="90"/>
      <c r="GQ1370" s="90"/>
      <c r="GR1370" s="90"/>
      <c r="GS1370" s="90"/>
      <c r="GT1370" s="90"/>
      <c r="GU1370" s="90"/>
      <c r="GV1370" s="90"/>
      <c r="GW1370" s="90"/>
      <c r="GX1370" s="90"/>
      <c r="GY1370" s="90"/>
      <c r="GZ1370" s="90"/>
      <c r="HA1370" s="90"/>
      <c r="HB1370" s="90"/>
      <c r="HC1370" s="90"/>
      <c r="HD1370" s="90"/>
      <c r="HE1370" s="90"/>
      <c r="HF1370" s="90"/>
      <c r="HG1370" s="90"/>
      <c r="HH1370" s="90"/>
      <c r="HI1370" s="90"/>
      <c r="HJ1370" s="90"/>
      <c r="HK1370" s="90"/>
      <c r="HL1370" s="90"/>
      <c r="HM1370" s="90"/>
      <c r="HN1370" s="90"/>
      <c r="HO1370" s="90"/>
      <c r="HP1370" s="90"/>
      <c r="HQ1370" s="90"/>
      <c r="HR1370" s="90"/>
      <c r="HS1370" s="90"/>
      <c r="HT1370" s="90"/>
      <c r="HU1370" s="90"/>
      <c r="HV1370" s="90"/>
      <c r="HW1370" s="90"/>
      <c r="HX1370" s="90"/>
      <c r="HY1370" s="90"/>
      <c r="HZ1370" s="90"/>
      <c r="IA1370" s="90"/>
      <c r="IB1370" s="90"/>
      <c r="IC1370" s="90"/>
      <c r="ID1370" s="90"/>
      <c r="IE1370" s="90"/>
      <c r="IF1370" s="90"/>
      <c r="IG1370" s="90"/>
      <c r="IH1370" s="90"/>
      <c r="II1370" s="90"/>
      <c r="IJ1370" s="90"/>
      <c r="IK1370" s="90"/>
      <c r="IL1370" s="90"/>
      <c r="IM1370" s="90"/>
      <c r="IN1370" s="90"/>
      <c r="IO1370" s="90"/>
      <c r="IP1370" s="90"/>
      <c r="IQ1370" s="90"/>
      <c r="IR1370" s="90"/>
      <c r="IS1370" s="90"/>
      <c r="IT1370" s="90"/>
      <c r="IU1370" s="90"/>
      <c r="IV1370" s="90"/>
      <c r="IW1370" s="90"/>
      <c r="IX1370" s="90"/>
      <c r="IY1370" s="90"/>
      <c r="IZ1370" s="90"/>
      <c r="JA1370" s="90"/>
      <c r="JB1370" s="90"/>
      <c r="JC1370" s="90"/>
      <c r="JD1370" s="90"/>
      <c r="JE1370" s="90"/>
      <c r="JF1370" s="90"/>
      <c r="JG1370" s="90"/>
      <c r="JH1370" s="90"/>
      <c r="JI1370" s="90"/>
      <c r="JJ1370" s="90"/>
      <c r="JK1370" s="90"/>
      <c r="JL1370" s="90"/>
      <c r="JM1370" s="90"/>
      <c r="JN1370" s="90"/>
      <c r="JO1370" s="90"/>
      <c r="JP1370" s="90"/>
      <c r="JQ1370" s="90"/>
      <c r="JR1370" s="90"/>
      <c r="JS1370" s="90"/>
      <c r="JT1370" s="90"/>
      <c r="JU1370" s="90"/>
      <c r="JV1370" s="90"/>
      <c r="JW1370" s="90"/>
      <c r="JX1370" s="90"/>
      <c r="JY1370" s="90"/>
      <c r="JZ1370" s="90"/>
      <c r="KA1370" s="90"/>
      <c r="KB1370" s="90"/>
      <c r="KC1370" s="90"/>
      <c r="KD1370" s="90"/>
      <c r="KE1370" s="90"/>
      <c r="KF1370" s="90"/>
      <c r="KG1370" s="90"/>
      <c r="KH1370" s="90"/>
      <c r="KI1370" s="90"/>
      <c r="KJ1370" s="90"/>
      <c r="KK1370" s="90"/>
      <c r="KL1370" s="90"/>
      <c r="KM1370" s="90"/>
      <c r="KN1370" s="90"/>
      <c r="KO1370" s="90"/>
      <c r="KP1370" s="90"/>
      <c r="KQ1370" s="90"/>
      <c r="KR1370" s="90"/>
      <c r="KS1370" s="90"/>
      <c r="KT1370" s="90"/>
      <c r="KU1370" s="90"/>
      <c r="KV1370" s="90"/>
      <c r="KW1370" s="90"/>
      <c r="KX1370" s="90"/>
      <c r="KY1370" s="90"/>
      <c r="KZ1370" s="90"/>
      <c r="LA1370" s="90"/>
      <c r="LB1370" s="90"/>
      <c r="LC1370" s="90"/>
      <c r="LD1370" s="90"/>
      <c r="LE1370" s="90"/>
      <c r="LF1370" s="90"/>
      <c r="LG1370" s="90"/>
      <c r="LH1370" s="90"/>
      <c r="LI1370" s="90"/>
      <c r="LJ1370" s="90"/>
      <c r="LK1370" s="90"/>
      <c r="LL1370" s="90"/>
      <c r="LM1370" s="90"/>
      <c r="LN1370" s="90"/>
      <c r="LO1370" s="90"/>
      <c r="LP1370" s="90"/>
      <c r="LQ1370" s="90"/>
      <c r="LR1370" s="90"/>
      <c r="LS1370" s="90"/>
      <c r="LT1370" s="90"/>
      <c r="LU1370" s="90"/>
      <c r="LV1370" s="90"/>
      <c r="LW1370" s="90"/>
      <c r="LX1370" s="90"/>
      <c r="LY1370" s="90"/>
      <c r="LZ1370" s="90"/>
      <c r="MA1370" s="90"/>
      <c r="MB1370" s="90"/>
      <c r="MC1370" s="90"/>
      <c r="MD1370" s="90"/>
      <c r="ME1370" s="90"/>
      <c r="MF1370" s="90"/>
      <c r="MG1370" s="90"/>
      <c r="MH1370" s="90"/>
      <c r="MI1370" s="90"/>
      <c r="MJ1370" s="90"/>
      <c r="MK1370" s="90"/>
      <c r="ML1370" s="90"/>
      <c r="MM1370" s="90"/>
      <c r="MN1370" s="90"/>
      <c r="MO1370" s="90"/>
      <c r="MP1370" s="90"/>
      <c r="MQ1370" s="90"/>
      <c r="MR1370" s="90"/>
      <c r="MS1370" s="90"/>
      <c r="MT1370" s="90"/>
      <c r="MU1370" s="90"/>
      <c r="MV1370" s="90"/>
      <c r="MW1370" s="90"/>
      <c r="MX1370" s="90"/>
      <c r="MY1370" s="90"/>
      <c r="MZ1370" s="90"/>
      <c r="NA1370" s="90"/>
      <c r="NB1370" s="90"/>
      <c r="NC1370" s="90"/>
      <c r="ND1370" s="90"/>
      <c r="NE1370" s="90"/>
      <c r="NF1370" s="90"/>
      <c r="NG1370" s="90"/>
      <c r="NH1370" s="90"/>
      <c r="NI1370" s="90"/>
      <c r="NJ1370" s="90"/>
      <c r="NK1370" s="90"/>
      <c r="NL1370" s="90"/>
      <c r="NM1370" s="90"/>
      <c r="NN1370" s="90"/>
      <c r="NO1370" s="90"/>
      <c r="NP1370" s="90"/>
      <c r="NQ1370" s="90"/>
      <c r="NR1370" s="90"/>
      <c r="NS1370" s="90"/>
      <c r="NT1370" s="90"/>
      <c r="NU1370" s="90"/>
      <c r="NV1370" s="90"/>
      <c r="NW1370" s="90"/>
      <c r="NX1370" s="90"/>
      <c r="NY1370" s="90"/>
      <c r="NZ1370" s="90"/>
      <c r="OA1370" s="90"/>
      <c r="OB1370" s="90"/>
      <c r="OC1370" s="90"/>
      <c r="OD1370" s="90"/>
      <c r="OE1370" s="90"/>
      <c r="OF1370" s="90"/>
      <c r="OG1370" s="90"/>
      <c r="OH1370" s="90"/>
      <c r="OI1370" s="90"/>
      <c r="OJ1370" s="90"/>
      <c r="OK1370" s="90"/>
      <c r="OL1370" s="90"/>
      <c r="OM1370" s="90"/>
      <c r="ON1370" s="90"/>
      <c r="OO1370" s="90"/>
      <c r="OP1370" s="90"/>
      <c r="OQ1370" s="90"/>
      <c r="OR1370" s="90"/>
      <c r="OS1370" s="90"/>
      <c r="OT1370" s="90"/>
      <c r="OU1370" s="90"/>
      <c r="OV1370" s="90"/>
      <c r="OW1370" s="90"/>
      <c r="OX1370" s="90"/>
      <c r="OY1370" s="90"/>
      <c r="OZ1370" s="90"/>
      <c r="PA1370" s="90"/>
      <c r="PB1370" s="90"/>
      <c r="PC1370" s="90"/>
      <c r="PD1370" s="90"/>
      <c r="PE1370" s="90"/>
      <c r="PF1370" s="90"/>
      <c r="PG1370" s="90"/>
      <c r="PH1370" s="90"/>
      <c r="PI1370" s="90"/>
      <c r="PJ1370" s="90"/>
      <c r="PK1370" s="90"/>
      <c r="PL1370" s="90"/>
      <c r="PM1370" s="90"/>
      <c r="PN1370" s="90"/>
      <c r="PO1370" s="90"/>
      <c r="PP1370" s="90"/>
      <c r="PQ1370" s="90"/>
      <c r="PR1370" s="90"/>
      <c r="PS1370" s="90"/>
      <c r="PT1370" s="90"/>
      <c r="PU1370" s="90"/>
      <c r="PV1370" s="90"/>
      <c r="PW1370" s="90"/>
      <c r="PX1370" s="90"/>
      <c r="PY1370" s="90"/>
      <c r="PZ1370" s="90"/>
      <c r="QA1370" s="90"/>
      <c r="QB1370" s="90"/>
      <c r="QC1370" s="90"/>
      <c r="QD1370" s="90"/>
      <c r="QE1370" s="90"/>
      <c r="QF1370" s="90"/>
      <c r="QG1370" s="90"/>
      <c r="QH1370" s="90"/>
      <c r="QI1370" s="90"/>
      <c r="QJ1370" s="90"/>
      <c r="QK1370" s="90"/>
      <c r="QL1370" s="90"/>
      <c r="QM1370" s="90"/>
      <c r="QN1370" s="90"/>
      <c r="QO1370" s="90"/>
      <c r="QP1370" s="90"/>
      <c r="QQ1370" s="90"/>
      <c r="QR1370" s="90"/>
      <c r="QS1370" s="90"/>
      <c r="QT1370" s="90"/>
      <c r="QU1370" s="90"/>
      <c r="QV1370" s="90"/>
      <c r="QW1370" s="90"/>
      <c r="QX1370" s="90"/>
      <c r="QY1370" s="90"/>
      <c r="QZ1370" s="90"/>
      <c r="RA1370" s="90"/>
      <c r="RB1370" s="90"/>
      <c r="RC1370" s="90"/>
      <c r="RD1370" s="90"/>
      <c r="RE1370" s="90"/>
      <c r="RF1370" s="90"/>
      <c r="RG1370" s="90"/>
      <c r="RH1370" s="90"/>
      <c r="RI1370" s="90"/>
      <c r="RJ1370" s="90"/>
      <c r="RK1370" s="90"/>
      <c r="RL1370" s="90"/>
      <c r="RM1370" s="90"/>
      <c r="RN1370" s="90"/>
      <c r="RO1370" s="90"/>
      <c r="RP1370" s="90"/>
      <c r="RQ1370" s="90"/>
      <c r="RR1370" s="90"/>
      <c r="RS1370" s="90"/>
      <c r="RT1370" s="90"/>
      <c r="RU1370" s="90"/>
      <c r="RV1370" s="90"/>
      <c r="RW1370" s="90"/>
      <c r="RX1370" s="90"/>
      <c r="RY1370" s="90"/>
      <c r="RZ1370" s="90"/>
      <c r="SA1370" s="90"/>
      <c r="SB1370" s="90"/>
      <c r="SC1370" s="90"/>
      <c r="SD1370" s="90"/>
      <c r="SE1370" s="90"/>
      <c r="SF1370" s="90"/>
      <c r="SG1370" s="90"/>
      <c r="SH1370" s="90"/>
      <c r="SI1370" s="90"/>
      <c r="SJ1370" s="90"/>
      <c r="SK1370" s="90"/>
      <c r="SL1370" s="90"/>
      <c r="SM1370" s="90"/>
      <c r="SN1370" s="90"/>
      <c r="SO1370" s="90"/>
      <c r="SP1370" s="90"/>
      <c r="SQ1370" s="90"/>
      <c r="SR1370" s="90"/>
      <c r="SS1370" s="90"/>
      <c r="ST1370" s="90"/>
      <c r="SU1370" s="90"/>
      <c r="SV1370" s="90"/>
      <c r="SW1370" s="90"/>
      <c r="SX1370" s="90"/>
      <c r="SY1370" s="90"/>
      <c r="SZ1370" s="90"/>
      <c r="TA1370" s="90"/>
      <c r="TB1370" s="90"/>
      <c r="TC1370" s="90"/>
      <c r="TD1370" s="90"/>
      <c r="TE1370" s="90"/>
      <c r="TF1370" s="90"/>
      <c r="TG1370" s="90"/>
      <c r="TH1370" s="90"/>
      <c r="TI1370" s="90"/>
      <c r="TJ1370" s="90"/>
      <c r="TK1370" s="90"/>
      <c r="TL1370" s="90"/>
      <c r="TM1370" s="90"/>
      <c r="TN1370" s="90"/>
      <c r="TO1370" s="90"/>
      <c r="TP1370" s="90"/>
      <c r="TQ1370" s="90"/>
      <c r="TR1370" s="90"/>
      <c r="TS1370" s="90"/>
      <c r="TT1370" s="90"/>
      <c r="TU1370" s="90"/>
      <c r="TV1370" s="90"/>
      <c r="TW1370" s="90"/>
      <c r="TX1370" s="90"/>
      <c r="TY1370" s="90"/>
      <c r="TZ1370" s="90"/>
      <c r="UA1370" s="90"/>
      <c r="UB1370" s="90"/>
      <c r="UC1370" s="90"/>
      <c r="UD1370" s="90"/>
      <c r="UE1370" s="90"/>
      <c r="UF1370" s="90"/>
      <c r="UG1370" s="90"/>
      <c r="UH1370" s="90"/>
      <c r="UI1370" s="90"/>
      <c r="UJ1370" s="90"/>
      <c r="UK1370" s="90"/>
      <c r="UL1370" s="90"/>
      <c r="UM1370" s="90"/>
      <c r="UN1370" s="90"/>
      <c r="UO1370" s="90"/>
      <c r="UP1370" s="90"/>
      <c r="UQ1370" s="90"/>
      <c r="UR1370" s="90"/>
      <c r="US1370" s="90"/>
      <c r="UT1370" s="90"/>
      <c r="UU1370" s="90"/>
      <c r="UV1370" s="90"/>
      <c r="UW1370" s="90"/>
      <c r="UX1370" s="90"/>
      <c r="UY1370" s="90"/>
      <c r="UZ1370" s="90"/>
      <c r="VA1370" s="90"/>
      <c r="VB1370" s="90"/>
      <c r="VC1370" s="90"/>
      <c r="VD1370" s="90"/>
      <c r="VE1370" s="90"/>
      <c r="VF1370" s="90"/>
      <c r="VG1370" s="90"/>
      <c r="VH1370" s="90"/>
      <c r="VI1370" s="90"/>
      <c r="VJ1370" s="90"/>
      <c r="VK1370" s="90"/>
      <c r="VL1370" s="90"/>
      <c r="VM1370" s="90"/>
      <c r="VN1370" s="90"/>
      <c r="VO1370" s="90"/>
      <c r="VP1370" s="90"/>
      <c r="VQ1370" s="90"/>
      <c r="VR1370" s="90"/>
      <c r="VS1370" s="90"/>
      <c r="VT1370" s="90"/>
      <c r="VU1370" s="90"/>
      <c r="VV1370" s="90"/>
      <c r="VW1370" s="90"/>
      <c r="VX1370" s="90"/>
      <c r="VY1370" s="90"/>
      <c r="VZ1370" s="90"/>
      <c r="WA1370" s="90"/>
      <c r="WB1370" s="90"/>
      <c r="WC1370" s="90"/>
      <c r="WD1370" s="90"/>
      <c r="WE1370" s="90"/>
      <c r="WF1370" s="90"/>
      <c r="WG1370" s="90"/>
      <c r="WH1370" s="90"/>
      <c r="WI1370" s="90"/>
      <c r="WJ1370" s="90"/>
      <c r="WK1370" s="90"/>
      <c r="WL1370" s="90"/>
      <c r="WM1370" s="90"/>
      <c r="WN1370" s="90"/>
      <c r="WO1370" s="90"/>
      <c r="WP1370" s="90"/>
      <c r="WQ1370" s="90"/>
      <c r="WR1370" s="90"/>
      <c r="WS1370" s="90"/>
      <c r="WT1370" s="90"/>
      <c r="WU1370" s="90"/>
      <c r="WV1370" s="90"/>
      <c r="WW1370" s="90"/>
      <c r="WX1370" s="90"/>
      <c r="WY1370" s="90"/>
      <c r="WZ1370" s="90"/>
      <c r="XA1370" s="90"/>
      <c r="XB1370" s="90"/>
      <c r="XC1370" s="90"/>
      <c r="XD1370" s="90"/>
      <c r="XE1370" s="90"/>
      <c r="XF1370" s="90"/>
      <c r="XG1370" s="90"/>
      <c r="XH1370" s="90"/>
      <c r="XI1370" s="90"/>
      <c r="XJ1370" s="90"/>
      <c r="XK1370" s="90"/>
      <c r="XL1370" s="90"/>
      <c r="XM1370" s="90"/>
      <c r="XN1370" s="90"/>
      <c r="XO1370" s="90"/>
      <c r="XP1370" s="90"/>
      <c r="XQ1370" s="90"/>
      <c r="XR1370" s="90"/>
      <c r="XS1370" s="90"/>
      <c r="XT1370" s="90"/>
      <c r="XU1370" s="90"/>
      <c r="XV1370" s="90"/>
      <c r="XW1370" s="90"/>
      <c r="XX1370" s="90"/>
      <c r="XY1370" s="90"/>
      <c r="XZ1370" s="90"/>
      <c r="YA1370" s="90"/>
      <c r="YB1370" s="90"/>
      <c r="YC1370" s="90"/>
      <c r="YD1370" s="90"/>
      <c r="YE1370" s="90"/>
      <c r="YF1370" s="90"/>
      <c r="YG1370" s="90"/>
      <c r="YH1370" s="90"/>
      <c r="YI1370" s="90"/>
      <c r="YJ1370" s="90"/>
      <c r="YK1370" s="90"/>
      <c r="YL1370" s="90"/>
      <c r="YM1370" s="90"/>
      <c r="YN1370" s="90"/>
      <c r="YO1370" s="90"/>
      <c r="YP1370" s="90"/>
      <c r="YQ1370" s="90"/>
      <c r="YR1370" s="90"/>
      <c r="YS1370" s="90"/>
      <c r="YT1370" s="90"/>
      <c r="YU1370" s="90"/>
      <c r="YV1370" s="90"/>
      <c r="YW1370" s="90"/>
      <c r="YX1370" s="90"/>
      <c r="YY1370" s="90"/>
      <c r="YZ1370" s="90"/>
      <c r="ZA1370" s="90"/>
      <c r="ZB1370" s="90"/>
      <c r="ZC1370" s="90"/>
      <c r="ZD1370" s="90"/>
      <c r="ZE1370" s="90"/>
      <c r="ZF1370" s="90"/>
      <c r="ZG1370" s="90"/>
      <c r="ZH1370" s="90"/>
      <c r="ZI1370" s="90"/>
      <c r="ZJ1370" s="90"/>
      <c r="ZK1370" s="90"/>
      <c r="ZL1370" s="90"/>
      <c r="ZM1370" s="90"/>
      <c r="ZN1370" s="90"/>
      <c r="ZO1370" s="90"/>
      <c r="ZP1370" s="90"/>
      <c r="ZQ1370" s="90"/>
      <c r="ZR1370" s="90"/>
      <c r="ZS1370" s="90"/>
      <c r="ZT1370" s="90"/>
      <c r="ZU1370" s="90"/>
      <c r="ZV1370" s="90"/>
      <c r="ZW1370" s="90"/>
      <c r="ZX1370" s="90"/>
      <c r="ZY1370" s="90"/>
      <c r="ZZ1370" s="90"/>
      <c r="AAA1370" s="90"/>
      <c r="AAB1370" s="90"/>
      <c r="AAC1370" s="90"/>
      <c r="AAD1370" s="90"/>
      <c r="AAE1370" s="90"/>
      <c r="AAF1370" s="90"/>
      <c r="AAG1370" s="90"/>
      <c r="AAH1370" s="90"/>
      <c r="AAI1370" s="90"/>
      <c r="AAJ1370" s="90"/>
      <c r="AAK1370" s="90"/>
      <c r="AAL1370" s="90"/>
      <c r="AAM1370" s="90"/>
      <c r="AAN1370" s="90"/>
      <c r="AAO1370" s="90"/>
      <c r="AAP1370" s="90"/>
      <c r="AAQ1370" s="90"/>
      <c r="AAR1370" s="90"/>
      <c r="AAS1370" s="90"/>
      <c r="AAT1370" s="90"/>
      <c r="AAU1370" s="90"/>
      <c r="AAV1370" s="90"/>
      <c r="AAW1370" s="90"/>
      <c r="AAX1370" s="90"/>
      <c r="AAY1370" s="90"/>
      <c r="AAZ1370" s="90"/>
      <c r="ABA1370" s="90"/>
      <c r="ABB1370" s="90"/>
      <c r="ABC1370" s="90"/>
      <c r="ABD1370" s="90"/>
      <c r="ABE1370" s="90"/>
      <c r="ABF1370" s="90"/>
      <c r="ABG1370" s="90"/>
      <c r="ABH1370" s="90"/>
      <c r="ABI1370" s="90"/>
      <c r="ABJ1370" s="90"/>
      <c r="ABK1370" s="90"/>
      <c r="ABL1370" s="90"/>
      <c r="ABM1370" s="90"/>
      <c r="ABN1370" s="90"/>
      <c r="ABO1370" s="90"/>
      <c r="ABP1370" s="90"/>
      <c r="ABQ1370" s="90"/>
      <c r="ABR1370" s="90"/>
      <c r="ABS1370" s="90"/>
      <c r="ABT1370" s="90"/>
      <c r="ABU1370" s="90"/>
      <c r="ABV1370" s="90"/>
      <c r="ABW1370" s="90"/>
      <c r="ABX1370" s="90"/>
      <c r="ABY1370" s="90"/>
      <c r="ABZ1370" s="90"/>
      <c r="ACA1370" s="90"/>
      <c r="ACB1370" s="90"/>
      <c r="ACC1370" s="90"/>
      <c r="ACD1370" s="90"/>
      <c r="ACE1370" s="90"/>
    </row>
    <row r="1371" spans="1:759" s="645" customFormat="1" ht="23.25">
      <c r="A1371" s="1190"/>
      <c r="B1371" s="1185" t="s">
        <v>150</v>
      </c>
      <c r="C1371" s="1117"/>
      <c r="D1371" s="1117"/>
      <c r="E1371" s="1117"/>
      <c r="F1371" s="1117"/>
      <c r="G1371" s="1118"/>
      <c r="H1371" s="1116" t="s">
        <v>151</v>
      </c>
      <c r="I1371" s="1117"/>
      <c r="J1371" s="1117"/>
      <c r="K1371" s="1117"/>
      <c r="L1371" s="1119"/>
      <c r="M1371" s="1168"/>
      <c r="N1371" s="90"/>
      <c r="O1371" s="90"/>
      <c r="P1371" s="90"/>
      <c r="Q1371" s="90"/>
      <c r="R1371" s="90"/>
      <c r="S1371" s="90"/>
      <c r="T1371" s="90"/>
      <c r="U1371" s="90"/>
      <c r="V1371" s="90"/>
      <c r="W1371" s="90"/>
      <c r="X1371" s="90"/>
      <c r="Y1371" s="90"/>
      <c r="Z1371" s="90"/>
      <c r="AA1371" s="90"/>
      <c r="AB1371" s="90"/>
      <c r="AC1371" s="90"/>
      <c r="AD1371" s="90"/>
      <c r="AE1371" s="90"/>
      <c r="AF1371" s="90"/>
      <c r="AG1371" s="90"/>
      <c r="AH1371" s="90"/>
      <c r="AI1371" s="90"/>
      <c r="AJ1371" s="90"/>
      <c r="AK1371" s="90"/>
      <c r="AL1371" s="90"/>
      <c r="AM1371" s="90"/>
      <c r="AN1371" s="90"/>
      <c r="AO1371" s="90"/>
      <c r="AP1371" s="90"/>
      <c r="AQ1371" s="90"/>
      <c r="AR1371" s="90"/>
      <c r="AS1371" s="90"/>
      <c r="AT1371" s="90"/>
      <c r="AU1371" s="90"/>
      <c r="AV1371" s="90"/>
      <c r="AW1371" s="90"/>
      <c r="AX1371" s="90"/>
      <c r="AY1371" s="90"/>
      <c r="AZ1371" s="90"/>
      <c r="BA1371" s="90"/>
      <c r="BB1371" s="90"/>
      <c r="BC1371" s="90"/>
      <c r="BD1371" s="90"/>
      <c r="BE1371" s="90"/>
      <c r="BF1371" s="90"/>
      <c r="BG1371" s="90"/>
      <c r="BH1371" s="90"/>
      <c r="BI1371" s="90"/>
      <c r="BJ1371" s="90"/>
      <c r="BK1371" s="90"/>
      <c r="BL1371" s="90"/>
      <c r="BM1371" s="90"/>
      <c r="BN1371" s="90"/>
      <c r="BO1371" s="90"/>
      <c r="BP1371" s="90"/>
      <c r="BQ1371" s="90"/>
      <c r="BR1371" s="90"/>
      <c r="BS1371" s="90"/>
      <c r="BT1371" s="90"/>
      <c r="BU1371" s="90"/>
      <c r="BV1371" s="90"/>
      <c r="BW1371" s="90"/>
      <c r="BX1371" s="90"/>
      <c r="BY1371" s="90"/>
      <c r="BZ1371" s="90"/>
      <c r="CA1371" s="90"/>
      <c r="CB1371" s="90"/>
      <c r="CC1371" s="90"/>
      <c r="CD1371" s="90"/>
      <c r="CE1371" s="90"/>
      <c r="CF1371" s="90"/>
      <c r="CG1371" s="90"/>
      <c r="CH1371" s="90"/>
      <c r="CI1371" s="90"/>
      <c r="CJ1371" s="90"/>
      <c r="CK1371" s="90"/>
      <c r="CL1371" s="90"/>
      <c r="CM1371" s="90"/>
      <c r="CN1371" s="90"/>
      <c r="CO1371" s="90"/>
      <c r="CP1371" s="90"/>
      <c r="CQ1371" s="90"/>
      <c r="CR1371" s="90"/>
      <c r="CS1371" s="90"/>
      <c r="CT1371" s="90"/>
      <c r="CU1371" s="90"/>
      <c r="CV1371" s="90"/>
      <c r="CW1371" s="90"/>
      <c r="CX1371" s="90"/>
      <c r="CY1371" s="90"/>
      <c r="CZ1371" s="90"/>
      <c r="DA1371" s="90"/>
      <c r="DB1371" s="90"/>
      <c r="DC1371" s="90"/>
      <c r="DD1371" s="90"/>
      <c r="DE1371" s="90"/>
      <c r="DF1371" s="90"/>
      <c r="DG1371" s="90"/>
      <c r="DH1371" s="90"/>
      <c r="DI1371" s="90"/>
      <c r="DJ1371" s="90"/>
      <c r="DK1371" s="90"/>
      <c r="DL1371" s="90"/>
      <c r="DM1371" s="90"/>
      <c r="DN1371" s="90"/>
      <c r="DO1371" s="90"/>
      <c r="DP1371" s="90"/>
      <c r="DQ1371" s="90"/>
      <c r="DR1371" s="90"/>
      <c r="DS1371" s="90"/>
      <c r="DT1371" s="90"/>
      <c r="DU1371" s="90"/>
      <c r="DV1371" s="90"/>
      <c r="DW1371" s="90"/>
      <c r="DX1371" s="90"/>
      <c r="DY1371" s="90"/>
      <c r="DZ1371" s="90"/>
      <c r="EA1371" s="90"/>
      <c r="EB1371" s="90"/>
      <c r="EC1371" s="90"/>
      <c r="ED1371" s="90"/>
      <c r="EE1371" s="90"/>
      <c r="EF1371" s="90"/>
      <c r="EG1371" s="90"/>
      <c r="EH1371" s="90"/>
      <c r="EI1371" s="90"/>
      <c r="EJ1371" s="90"/>
      <c r="EK1371" s="90"/>
      <c r="EL1371" s="90"/>
      <c r="EM1371" s="90"/>
      <c r="EN1371" s="90"/>
      <c r="EO1371" s="90"/>
      <c r="EP1371" s="90"/>
      <c r="EQ1371" s="90"/>
      <c r="ER1371" s="90"/>
      <c r="ES1371" s="90"/>
      <c r="ET1371" s="90"/>
      <c r="EU1371" s="90"/>
      <c r="EV1371" s="90"/>
      <c r="EW1371" s="90"/>
      <c r="EX1371" s="90"/>
      <c r="EY1371" s="90"/>
      <c r="EZ1371" s="90"/>
      <c r="FA1371" s="90"/>
      <c r="FB1371" s="90"/>
      <c r="FC1371" s="90"/>
      <c r="FD1371" s="90"/>
      <c r="FE1371" s="90"/>
      <c r="FF1371" s="90"/>
      <c r="FG1371" s="90"/>
      <c r="FH1371" s="90"/>
      <c r="FI1371" s="90"/>
      <c r="FJ1371" s="90"/>
      <c r="FK1371" s="90"/>
      <c r="FL1371" s="90"/>
      <c r="FM1371" s="90"/>
      <c r="FN1371" s="90"/>
      <c r="FO1371" s="90"/>
      <c r="FP1371" s="90"/>
      <c r="FQ1371" s="90"/>
      <c r="FR1371" s="90"/>
      <c r="FS1371" s="90"/>
      <c r="FT1371" s="90"/>
      <c r="FU1371" s="90"/>
      <c r="FV1371" s="90"/>
      <c r="FW1371" s="90"/>
      <c r="FX1371" s="90"/>
      <c r="FY1371" s="90"/>
      <c r="FZ1371" s="90"/>
      <c r="GA1371" s="90"/>
      <c r="GB1371" s="90"/>
      <c r="GC1371" s="90"/>
      <c r="GD1371" s="90"/>
      <c r="GE1371" s="90"/>
      <c r="GF1371" s="90"/>
      <c r="GG1371" s="90"/>
      <c r="GH1371" s="90"/>
      <c r="GI1371" s="90"/>
      <c r="GJ1371" s="90"/>
      <c r="GK1371" s="90"/>
      <c r="GL1371" s="90"/>
      <c r="GM1371" s="90"/>
      <c r="GN1371" s="90"/>
      <c r="GO1371" s="90"/>
      <c r="GP1371" s="90"/>
      <c r="GQ1371" s="90"/>
      <c r="GR1371" s="90"/>
      <c r="GS1371" s="90"/>
      <c r="GT1371" s="90"/>
      <c r="GU1371" s="90"/>
      <c r="GV1371" s="90"/>
      <c r="GW1371" s="90"/>
      <c r="GX1371" s="90"/>
      <c r="GY1371" s="90"/>
      <c r="GZ1371" s="90"/>
      <c r="HA1371" s="90"/>
      <c r="HB1371" s="90"/>
      <c r="HC1371" s="90"/>
      <c r="HD1371" s="90"/>
      <c r="HE1371" s="90"/>
      <c r="HF1371" s="90"/>
      <c r="HG1371" s="90"/>
      <c r="HH1371" s="90"/>
      <c r="HI1371" s="90"/>
      <c r="HJ1371" s="90"/>
      <c r="HK1371" s="90"/>
      <c r="HL1371" s="90"/>
      <c r="HM1371" s="90"/>
      <c r="HN1371" s="90"/>
      <c r="HO1371" s="90"/>
      <c r="HP1371" s="90"/>
      <c r="HQ1371" s="90"/>
      <c r="HR1371" s="90"/>
      <c r="HS1371" s="90"/>
      <c r="HT1371" s="90"/>
      <c r="HU1371" s="90"/>
      <c r="HV1371" s="90"/>
      <c r="HW1371" s="90"/>
      <c r="HX1371" s="90"/>
      <c r="HY1371" s="90"/>
      <c r="HZ1371" s="90"/>
      <c r="IA1371" s="90"/>
      <c r="IB1371" s="90"/>
      <c r="IC1371" s="90"/>
      <c r="ID1371" s="90"/>
      <c r="IE1371" s="90"/>
      <c r="IF1371" s="90"/>
      <c r="IG1371" s="90"/>
      <c r="IH1371" s="90"/>
      <c r="II1371" s="90"/>
      <c r="IJ1371" s="90"/>
      <c r="IK1371" s="90"/>
      <c r="IL1371" s="90"/>
      <c r="IM1371" s="90"/>
      <c r="IN1371" s="90"/>
      <c r="IO1371" s="90"/>
      <c r="IP1371" s="90"/>
      <c r="IQ1371" s="90"/>
      <c r="IR1371" s="90"/>
      <c r="IS1371" s="90"/>
      <c r="IT1371" s="90"/>
      <c r="IU1371" s="90"/>
      <c r="IV1371" s="90"/>
      <c r="IW1371" s="90"/>
      <c r="IX1371" s="90"/>
      <c r="IY1371" s="90"/>
      <c r="IZ1371" s="90"/>
      <c r="JA1371" s="90"/>
      <c r="JB1371" s="90"/>
      <c r="JC1371" s="90"/>
      <c r="JD1371" s="90"/>
      <c r="JE1371" s="90"/>
      <c r="JF1371" s="90"/>
      <c r="JG1371" s="90"/>
      <c r="JH1371" s="90"/>
      <c r="JI1371" s="90"/>
      <c r="JJ1371" s="90"/>
      <c r="JK1371" s="90"/>
      <c r="JL1371" s="90"/>
      <c r="JM1371" s="90"/>
      <c r="JN1371" s="90"/>
      <c r="JO1371" s="90"/>
      <c r="JP1371" s="90"/>
      <c r="JQ1371" s="90"/>
      <c r="JR1371" s="90"/>
      <c r="JS1371" s="90"/>
      <c r="JT1371" s="90"/>
      <c r="JU1371" s="90"/>
      <c r="JV1371" s="90"/>
      <c r="JW1371" s="90"/>
      <c r="JX1371" s="90"/>
      <c r="JY1371" s="90"/>
      <c r="JZ1371" s="90"/>
      <c r="KA1371" s="90"/>
      <c r="KB1371" s="90"/>
      <c r="KC1371" s="90"/>
      <c r="KD1371" s="90"/>
      <c r="KE1371" s="90"/>
      <c r="KF1371" s="90"/>
      <c r="KG1371" s="90"/>
      <c r="KH1371" s="90"/>
      <c r="KI1371" s="90"/>
      <c r="KJ1371" s="90"/>
      <c r="KK1371" s="90"/>
      <c r="KL1371" s="90"/>
      <c r="KM1371" s="90"/>
      <c r="KN1371" s="90"/>
      <c r="KO1371" s="90"/>
      <c r="KP1371" s="90"/>
      <c r="KQ1371" s="90"/>
      <c r="KR1371" s="90"/>
      <c r="KS1371" s="90"/>
      <c r="KT1371" s="90"/>
      <c r="KU1371" s="90"/>
      <c r="KV1371" s="90"/>
      <c r="KW1371" s="90"/>
      <c r="KX1371" s="90"/>
      <c r="KY1371" s="90"/>
      <c r="KZ1371" s="90"/>
      <c r="LA1371" s="90"/>
      <c r="LB1371" s="90"/>
      <c r="LC1371" s="90"/>
      <c r="LD1371" s="90"/>
      <c r="LE1371" s="90"/>
      <c r="LF1371" s="90"/>
      <c r="LG1371" s="90"/>
      <c r="LH1371" s="90"/>
      <c r="LI1371" s="90"/>
      <c r="LJ1371" s="90"/>
      <c r="LK1371" s="90"/>
      <c r="LL1371" s="90"/>
      <c r="LM1371" s="90"/>
      <c r="LN1371" s="90"/>
      <c r="LO1371" s="90"/>
      <c r="LP1371" s="90"/>
      <c r="LQ1371" s="90"/>
      <c r="LR1371" s="90"/>
      <c r="LS1371" s="90"/>
      <c r="LT1371" s="90"/>
      <c r="LU1371" s="90"/>
      <c r="LV1371" s="90"/>
      <c r="LW1371" s="90"/>
      <c r="LX1371" s="90"/>
      <c r="LY1371" s="90"/>
      <c r="LZ1371" s="90"/>
      <c r="MA1371" s="90"/>
      <c r="MB1371" s="90"/>
      <c r="MC1371" s="90"/>
      <c r="MD1371" s="90"/>
      <c r="ME1371" s="90"/>
      <c r="MF1371" s="90"/>
      <c r="MG1371" s="90"/>
      <c r="MH1371" s="90"/>
      <c r="MI1371" s="90"/>
      <c r="MJ1371" s="90"/>
      <c r="MK1371" s="90"/>
      <c r="ML1371" s="90"/>
      <c r="MM1371" s="90"/>
      <c r="MN1371" s="90"/>
      <c r="MO1371" s="90"/>
      <c r="MP1371" s="90"/>
      <c r="MQ1371" s="90"/>
      <c r="MR1371" s="90"/>
      <c r="MS1371" s="90"/>
      <c r="MT1371" s="90"/>
      <c r="MU1371" s="90"/>
      <c r="MV1371" s="90"/>
      <c r="MW1371" s="90"/>
      <c r="MX1371" s="90"/>
      <c r="MY1371" s="90"/>
      <c r="MZ1371" s="90"/>
      <c r="NA1371" s="90"/>
      <c r="NB1371" s="90"/>
      <c r="NC1371" s="90"/>
      <c r="ND1371" s="90"/>
      <c r="NE1371" s="90"/>
      <c r="NF1371" s="90"/>
      <c r="NG1371" s="90"/>
      <c r="NH1371" s="90"/>
      <c r="NI1371" s="90"/>
      <c r="NJ1371" s="90"/>
      <c r="NK1371" s="90"/>
      <c r="NL1371" s="90"/>
      <c r="NM1371" s="90"/>
      <c r="NN1371" s="90"/>
      <c r="NO1371" s="90"/>
      <c r="NP1371" s="90"/>
      <c r="NQ1371" s="90"/>
      <c r="NR1371" s="90"/>
      <c r="NS1371" s="90"/>
      <c r="NT1371" s="90"/>
      <c r="NU1371" s="90"/>
      <c r="NV1371" s="90"/>
      <c r="NW1371" s="90"/>
      <c r="NX1371" s="90"/>
      <c r="NY1371" s="90"/>
      <c r="NZ1371" s="90"/>
      <c r="OA1371" s="90"/>
      <c r="OB1371" s="90"/>
      <c r="OC1371" s="90"/>
      <c r="OD1371" s="90"/>
      <c r="OE1371" s="90"/>
      <c r="OF1371" s="90"/>
      <c r="OG1371" s="90"/>
      <c r="OH1371" s="90"/>
      <c r="OI1371" s="90"/>
      <c r="OJ1371" s="90"/>
      <c r="OK1371" s="90"/>
      <c r="OL1371" s="90"/>
      <c r="OM1371" s="90"/>
      <c r="ON1371" s="90"/>
      <c r="OO1371" s="90"/>
      <c r="OP1371" s="90"/>
      <c r="OQ1371" s="90"/>
      <c r="OR1371" s="90"/>
      <c r="OS1371" s="90"/>
      <c r="OT1371" s="90"/>
      <c r="OU1371" s="90"/>
      <c r="OV1371" s="90"/>
      <c r="OW1371" s="90"/>
      <c r="OX1371" s="90"/>
      <c r="OY1371" s="90"/>
      <c r="OZ1371" s="90"/>
      <c r="PA1371" s="90"/>
      <c r="PB1371" s="90"/>
      <c r="PC1371" s="90"/>
      <c r="PD1371" s="90"/>
      <c r="PE1371" s="90"/>
      <c r="PF1371" s="90"/>
      <c r="PG1371" s="90"/>
      <c r="PH1371" s="90"/>
      <c r="PI1371" s="90"/>
      <c r="PJ1371" s="90"/>
      <c r="PK1371" s="90"/>
      <c r="PL1371" s="90"/>
      <c r="PM1371" s="90"/>
      <c r="PN1371" s="90"/>
      <c r="PO1371" s="90"/>
      <c r="PP1371" s="90"/>
      <c r="PQ1371" s="90"/>
      <c r="PR1371" s="90"/>
      <c r="PS1371" s="90"/>
      <c r="PT1371" s="90"/>
      <c r="PU1371" s="90"/>
      <c r="PV1371" s="90"/>
      <c r="PW1371" s="90"/>
      <c r="PX1371" s="90"/>
      <c r="PY1371" s="90"/>
      <c r="PZ1371" s="90"/>
      <c r="QA1371" s="90"/>
      <c r="QB1371" s="90"/>
      <c r="QC1371" s="90"/>
      <c r="QD1371" s="90"/>
      <c r="QE1371" s="90"/>
      <c r="QF1371" s="90"/>
      <c r="QG1371" s="90"/>
      <c r="QH1371" s="90"/>
      <c r="QI1371" s="90"/>
      <c r="QJ1371" s="90"/>
      <c r="QK1371" s="90"/>
      <c r="QL1371" s="90"/>
      <c r="QM1371" s="90"/>
      <c r="QN1371" s="90"/>
      <c r="QO1371" s="90"/>
      <c r="QP1371" s="90"/>
      <c r="QQ1371" s="90"/>
      <c r="QR1371" s="90"/>
      <c r="QS1371" s="90"/>
      <c r="QT1371" s="90"/>
      <c r="QU1371" s="90"/>
      <c r="QV1371" s="90"/>
      <c r="QW1371" s="90"/>
      <c r="QX1371" s="90"/>
      <c r="QY1371" s="90"/>
      <c r="QZ1371" s="90"/>
      <c r="RA1371" s="90"/>
      <c r="RB1371" s="90"/>
      <c r="RC1371" s="90"/>
      <c r="RD1371" s="90"/>
      <c r="RE1371" s="90"/>
      <c r="RF1371" s="90"/>
      <c r="RG1371" s="90"/>
      <c r="RH1371" s="90"/>
      <c r="RI1371" s="90"/>
      <c r="RJ1371" s="90"/>
      <c r="RK1371" s="90"/>
      <c r="RL1371" s="90"/>
      <c r="RM1371" s="90"/>
      <c r="RN1371" s="90"/>
      <c r="RO1371" s="90"/>
      <c r="RP1371" s="90"/>
      <c r="RQ1371" s="90"/>
      <c r="RR1371" s="90"/>
      <c r="RS1371" s="90"/>
      <c r="RT1371" s="90"/>
      <c r="RU1371" s="90"/>
      <c r="RV1371" s="90"/>
      <c r="RW1371" s="90"/>
      <c r="RX1371" s="90"/>
      <c r="RY1371" s="90"/>
      <c r="RZ1371" s="90"/>
      <c r="SA1371" s="90"/>
      <c r="SB1371" s="90"/>
      <c r="SC1371" s="90"/>
      <c r="SD1371" s="90"/>
      <c r="SE1371" s="90"/>
      <c r="SF1371" s="90"/>
      <c r="SG1371" s="90"/>
      <c r="SH1371" s="90"/>
      <c r="SI1371" s="90"/>
      <c r="SJ1371" s="90"/>
      <c r="SK1371" s="90"/>
      <c r="SL1371" s="90"/>
      <c r="SM1371" s="90"/>
      <c r="SN1371" s="90"/>
      <c r="SO1371" s="90"/>
      <c r="SP1371" s="90"/>
      <c r="SQ1371" s="90"/>
      <c r="SR1371" s="90"/>
      <c r="SS1371" s="90"/>
      <c r="ST1371" s="90"/>
      <c r="SU1371" s="90"/>
      <c r="SV1371" s="90"/>
      <c r="SW1371" s="90"/>
      <c r="SX1371" s="90"/>
      <c r="SY1371" s="90"/>
      <c r="SZ1371" s="90"/>
      <c r="TA1371" s="90"/>
      <c r="TB1371" s="90"/>
      <c r="TC1371" s="90"/>
      <c r="TD1371" s="90"/>
      <c r="TE1371" s="90"/>
      <c r="TF1371" s="90"/>
      <c r="TG1371" s="90"/>
      <c r="TH1371" s="90"/>
      <c r="TI1371" s="90"/>
      <c r="TJ1371" s="90"/>
      <c r="TK1371" s="90"/>
      <c r="TL1371" s="90"/>
      <c r="TM1371" s="90"/>
      <c r="TN1371" s="90"/>
      <c r="TO1371" s="90"/>
      <c r="TP1371" s="90"/>
      <c r="TQ1371" s="90"/>
      <c r="TR1371" s="90"/>
      <c r="TS1371" s="90"/>
      <c r="TT1371" s="90"/>
      <c r="TU1371" s="90"/>
      <c r="TV1371" s="90"/>
      <c r="TW1371" s="90"/>
      <c r="TX1371" s="90"/>
      <c r="TY1371" s="90"/>
      <c r="TZ1371" s="90"/>
      <c r="UA1371" s="90"/>
      <c r="UB1371" s="90"/>
      <c r="UC1371" s="90"/>
      <c r="UD1371" s="90"/>
      <c r="UE1371" s="90"/>
      <c r="UF1371" s="90"/>
      <c r="UG1371" s="90"/>
      <c r="UH1371" s="90"/>
      <c r="UI1371" s="90"/>
      <c r="UJ1371" s="90"/>
      <c r="UK1371" s="90"/>
      <c r="UL1371" s="90"/>
      <c r="UM1371" s="90"/>
      <c r="UN1371" s="90"/>
      <c r="UO1371" s="90"/>
      <c r="UP1371" s="90"/>
      <c r="UQ1371" s="90"/>
      <c r="UR1371" s="90"/>
      <c r="US1371" s="90"/>
      <c r="UT1371" s="90"/>
      <c r="UU1371" s="90"/>
      <c r="UV1371" s="90"/>
      <c r="UW1371" s="90"/>
      <c r="UX1371" s="90"/>
      <c r="UY1371" s="90"/>
      <c r="UZ1371" s="90"/>
      <c r="VA1371" s="90"/>
      <c r="VB1371" s="90"/>
      <c r="VC1371" s="90"/>
      <c r="VD1371" s="90"/>
      <c r="VE1371" s="90"/>
      <c r="VF1371" s="90"/>
      <c r="VG1371" s="90"/>
      <c r="VH1371" s="90"/>
      <c r="VI1371" s="90"/>
      <c r="VJ1371" s="90"/>
      <c r="VK1371" s="90"/>
      <c r="VL1371" s="90"/>
      <c r="VM1371" s="90"/>
      <c r="VN1371" s="90"/>
      <c r="VO1371" s="90"/>
      <c r="VP1371" s="90"/>
      <c r="VQ1371" s="90"/>
      <c r="VR1371" s="90"/>
      <c r="VS1371" s="90"/>
      <c r="VT1371" s="90"/>
      <c r="VU1371" s="90"/>
      <c r="VV1371" s="90"/>
      <c r="VW1371" s="90"/>
      <c r="VX1371" s="90"/>
      <c r="VY1371" s="90"/>
      <c r="VZ1371" s="90"/>
      <c r="WA1371" s="90"/>
      <c r="WB1371" s="90"/>
      <c r="WC1371" s="90"/>
      <c r="WD1371" s="90"/>
      <c r="WE1371" s="90"/>
      <c r="WF1371" s="90"/>
      <c r="WG1371" s="90"/>
      <c r="WH1371" s="90"/>
      <c r="WI1371" s="90"/>
      <c r="WJ1371" s="90"/>
      <c r="WK1371" s="90"/>
      <c r="WL1371" s="90"/>
      <c r="WM1371" s="90"/>
      <c r="WN1371" s="90"/>
      <c r="WO1371" s="90"/>
      <c r="WP1371" s="90"/>
      <c r="WQ1371" s="90"/>
      <c r="WR1371" s="90"/>
      <c r="WS1371" s="90"/>
      <c r="WT1371" s="90"/>
      <c r="WU1371" s="90"/>
      <c r="WV1371" s="90"/>
      <c r="WW1371" s="90"/>
      <c r="WX1371" s="90"/>
      <c r="WY1371" s="90"/>
      <c r="WZ1371" s="90"/>
      <c r="XA1371" s="90"/>
      <c r="XB1371" s="90"/>
      <c r="XC1371" s="90"/>
      <c r="XD1371" s="90"/>
      <c r="XE1371" s="90"/>
      <c r="XF1371" s="90"/>
      <c r="XG1371" s="90"/>
      <c r="XH1371" s="90"/>
      <c r="XI1371" s="90"/>
      <c r="XJ1371" s="90"/>
      <c r="XK1371" s="90"/>
      <c r="XL1371" s="90"/>
      <c r="XM1371" s="90"/>
      <c r="XN1371" s="90"/>
      <c r="XO1371" s="90"/>
      <c r="XP1371" s="90"/>
      <c r="XQ1371" s="90"/>
      <c r="XR1371" s="90"/>
      <c r="XS1371" s="90"/>
      <c r="XT1371" s="90"/>
      <c r="XU1371" s="90"/>
      <c r="XV1371" s="90"/>
      <c r="XW1371" s="90"/>
      <c r="XX1371" s="90"/>
      <c r="XY1371" s="90"/>
      <c r="XZ1371" s="90"/>
      <c r="YA1371" s="90"/>
      <c r="YB1371" s="90"/>
      <c r="YC1371" s="90"/>
      <c r="YD1371" s="90"/>
      <c r="YE1371" s="90"/>
      <c r="YF1371" s="90"/>
      <c r="YG1371" s="90"/>
      <c r="YH1371" s="90"/>
      <c r="YI1371" s="90"/>
      <c r="YJ1371" s="90"/>
      <c r="YK1371" s="90"/>
      <c r="YL1371" s="90"/>
      <c r="YM1371" s="90"/>
      <c r="YN1371" s="90"/>
      <c r="YO1371" s="90"/>
      <c r="YP1371" s="90"/>
      <c r="YQ1371" s="90"/>
      <c r="YR1371" s="90"/>
      <c r="YS1371" s="90"/>
      <c r="YT1371" s="90"/>
      <c r="YU1371" s="90"/>
      <c r="YV1371" s="90"/>
      <c r="YW1371" s="90"/>
      <c r="YX1371" s="90"/>
      <c r="YY1371" s="90"/>
      <c r="YZ1371" s="90"/>
      <c r="ZA1371" s="90"/>
      <c r="ZB1371" s="90"/>
      <c r="ZC1371" s="90"/>
      <c r="ZD1371" s="90"/>
      <c r="ZE1371" s="90"/>
      <c r="ZF1371" s="90"/>
      <c r="ZG1371" s="90"/>
      <c r="ZH1371" s="90"/>
      <c r="ZI1371" s="90"/>
      <c r="ZJ1371" s="90"/>
      <c r="ZK1371" s="90"/>
      <c r="ZL1371" s="90"/>
      <c r="ZM1371" s="90"/>
      <c r="ZN1371" s="90"/>
      <c r="ZO1371" s="90"/>
      <c r="ZP1371" s="90"/>
      <c r="ZQ1371" s="90"/>
      <c r="ZR1371" s="90"/>
      <c r="ZS1371" s="90"/>
      <c r="ZT1371" s="90"/>
      <c r="ZU1371" s="90"/>
      <c r="ZV1371" s="90"/>
      <c r="ZW1371" s="90"/>
      <c r="ZX1371" s="90"/>
      <c r="ZY1371" s="90"/>
      <c r="ZZ1371" s="90"/>
      <c r="AAA1371" s="90"/>
      <c r="AAB1371" s="90"/>
      <c r="AAC1371" s="90"/>
      <c r="AAD1371" s="90"/>
      <c r="AAE1371" s="90"/>
      <c r="AAF1371" s="90"/>
      <c r="AAG1371" s="90"/>
      <c r="AAH1371" s="90"/>
      <c r="AAI1371" s="90"/>
      <c r="AAJ1371" s="90"/>
      <c r="AAK1371" s="90"/>
      <c r="AAL1371" s="90"/>
      <c r="AAM1371" s="90"/>
      <c r="AAN1371" s="90"/>
      <c r="AAO1371" s="90"/>
      <c r="AAP1371" s="90"/>
      <c r="AAQ1371" s="90"/>
      <c r="AAR1371" s="90"/>
      <c r="AAS1371" s="90"/>
      <c r="AAT1371" s="90"/>
      <c r="AAU1371" s="90"/>
      <c r="AAV1371" s="90"/>
      <c r="AAW1371" s="90"/>
      <c r="AAX1371" s="90"/>
      <c r="AAY1371" s="90"/>
      <c r="AAZ1371" s="90"/>
      <c r="ABA1371" s="90"/>
      <c r="ABB1371" s="90"/>
      <c r="ABC1371" s="90"/>
      <c r="ABD1371" s="90"/>
      <c r="ABE1371" s="90"/>
      <c r="ABF1371" s="90"/>
      <c r="ABG1371" s="90"/>
      <c r="ABH1371" s="90"/>
      <c r="ABI1371" s="90"/>
      <c r="ABJ1371" s="90"/>
      <c r="ABK1371" s="90"/>
      <c r="ABL1371" s="90"/>
      <c r="ABM1371" s="90"/>
      <c r="ABN1371" s="90"/>
      <c r="ABO1371" s="90"/>
      <c r="ABP1371" s="90"/>
      <c r="ABQ1371" s="90"/>
      <c r="ABR1371" s="90"/>
      <c r="ABS1371" s="90"/>
      <c r="ABT1371" s="90"/>
      <c r="ABU1371" s="90"/>
      <c r="ABV1371" s="90"/>
      <c r="ABW1371" s="90"/>
      <c r="ABX1371" s="90"/>
      <c r="ABY1371" s="90"/>
      <c r="ABZ1371" s="90"/>
      <c r="ACA1371" s="90"/>
      <c r="ACB1371" s="90"/>
      <c r="ACC1371" s="90"/>
      <c r="ACD1371" s="90"/>
      <c r="ACE1371" s="90"/>
    </row>
    <row r="1372" spans="1:759" s="645" customFormat="1" ht="23.25">
      <c r="A1372" s="1190"/>
      <c r="B1372" s="1192" t="s">
        <v>154</v>
      </c>
      <c r="C1372" s="1174"/>
      <c r="D1372" s="1174"/>
      <c r="E1372" s="1174"/>
      <c r="F1372" s="1174"/>
      <c r="G1372" s="1175"/>
      <c r="H1372" s="1097" t="s">
        <v>2216</v>
      </c>
      <c r="I1372" s="1098"/>
      <c r="J1372" s="1098"/>
      <c r="K1372" s="1098"/>
      <c r="L1372" s="1099"/>
      <c r="M1372" s="1168"/>
      <c r="N1372" s="90"/>
      <c r="O1372" s="90"/>
      <c r="P1372" s="90"/>
      <c r="Q1372" s="90"/>
      <c r="R1372" s="90"/>
      <c r="S1372" s="90"/>
      <c r="T1372" s="90"/>
      <c r="U1372" s="90"/>
      <c r="V1372" s="90"/>
      <c r="W1372" s="90"/>
      <c r="X1372" s="90"/>
      <c r="Y1372" s="90"/>
      <c r="Z1372" s="90"/>
      <c r="AA1372" s="90"/>
      <c r="AB1372" s="90"/>
      <c r="AC1372" s="90"/>
      <c r="AD1372" s="90"/>
      <c r="AE1372" s="90"/>
      <c r="AF1372" s="90"/>
      <c r="AG1372" s="90"/>
      <c r="AH1372" s="90"/>
      <c r="AI1372" s="90"/>
      <c r="AJ1372" s="90"/>
      <c r="AK1372" s="90"/>
      <c r="AL1372" s="90"/>
      <c r="AM1372" s="90"/>
      <c r="AN1372" s="90"/>
      <c r="AO1372" s="90"/>
      <c r="AP1372" s="90"/>
      <c r="AQ1372" s="90"/>
      <c r="AR1372" s="90"/>
      <c r="AS1372" s="90"/>
      <c r="AT1372" s="90"/>
      <c r="AU1372" s="90"/>
      <c r="AV1372" s="90"/>
      <c r="AW1372" s="90"/>
      <c r="AX1372" s="90"/>
      <c r="AY1372" s="90"/>
      <c r="AZ1372" s="90"/>
      <c r="BA1372" s="90"/>
      <c r="BB1372" s="90"/>
      <c r="BC1372" s="90"/>
      <c r="BD1372" s="90"/>
      <c r="BE1372" s="90"/>
      <c r="BF1372" s="90"/>
      <c r="BG1372" s="90"/>
      <c r="BH1372" s="90"/>
      <c r="BI1372" s="90"/>
      <c r="BJ1372" s="90"/>
      <c r="BK1372" s="90"/>
      <c r="BL1372" s="90"/>
      <c r="BM1372" s="90"/>
      <c r="BN1372" s="90"/>
      <c r="BO1372" s="90"/>
      <c r="BP1372" s="90"/>
      <c r="BQ1372" s="90"/>
      <c r="BR1372" s="90"/>
      <c r="BS1372" s="90"/>
      <c r="BT1372" s="90"/>
      <c r="BU1372" s="90"/>
      <c r="BV1372" s="90"/>
      <c r="BW1372" s="90"/>
      <c r="BX1372" s="90"/>
      <c r="BY1372" s="90"/>
      <c r="BZ1372" s="90"/>
      <c r="CA1372" s="90"/>
      <c r="CB1372" s="90"/>
      <c r="CC1372" s="90"/>
      <c r="CD1372" s="90"/>
      <c r="CE1372" s="90"/>
      <c r="CF1372" s="90"/>
      <c r="CG1372" s="90"/>
      <c r="CH1372" s="90"/>
      <c r="CI1372" s="90"/>
      <c r="CJ1372" s="90"/>
      <c r="CK1372" s="90"/>
      <c r="CL1372" s="90"/>
      <c r="CM1372" s="90"/>
      <c r="CN1372" s="90"/>
      <c r="CO1372" s="90"/>
      <c r="CP1372" s="90"/>
      <c r="CQ1372" s="90"/>
      <c r="CR1372" s="90"/>
      <c r="CS1372" s="90"/>
      <c r="CT1372" s="90"/>
      <c r="CU1372" s="90"/>
      <c r="CV1372" s="90"/>
      <c r="CW1372" s="90"/>
      <c r="CX1372" s="90"/>
      <c r="CY1372" s="90"/>
      <c r="CZ1372" s="90"/>
      <c r="DA1372" s="90"/>
      <c r="DB1372" s="90"/>
      <c r="DC1372" s="90"/>
      <c r="DD1372" s="90"/>
      <c r="DE1372" s="90"/>
      <c r="DF1372" s="90"/>
      <c r="DG1372" s="90"/>
      <c r="DH1372" s="90"/>
      <c r="DI1372" s="90"/>
      <c r="DJ1372" s="90"/>
      <c r="DK1372" s="90"/>
      <c r="DL1372" s="90"/>
      <c r="DM1372" s="90"/>
      <c r="DN1372" s="90"/>
      <c r="DO1372" s="90"/>
      <c r="DP1372" s="90"/>
      <c r="DQ1372" s="90"/>
      <c r="DR1372" s="90"/>
      <c r="DS1372" s="90"/>
      <c r="DT1372" s="90"/>
      <c r="DU1372" s="90"/>
      <c r="DV1372" s="90"/>
      <c r="DW1372" s="90"/>
      <c r="DX1372" s="90"/>
      <c r="DY1372" s="90"/>
      <c r="DZ1372" s="90"/>
      <c r="EA1372" s="90"/>
      <c r="EB1372" s="90"/>
      <c r="EC1372" s="90"/>
      <c r="ED1372" s="90"/>
      <c r="EE1372" s="90"/>
      <c r="EF1372" s="90"/>
      <c r="EG1372" s="90"/>
      <c r="EH1372" s="90"/>
      <c r="EI1372" s="90"/>
      <c r="EJ1372" s="90"/>
      <c r="EK1372" s="90"/>
      <c r="EL1372" s="90"/>
      <c r="EM1372" s="90"/>
      <c r="EN1372" s="90"/>
      <c r="EO1372" s="90"/>
      <c r="EP1372" s="90"/>
      <c r="EQ1372" s="90"/>
      <c r="ER1372" s="90"/>
      <c r="ES1372" s="90"/>
      <c r="ET1372" s="90"/>
      <c r="EU1372" s="90"/>
      <c r="EV1372" s="90"/>
      <c r="EW1372" s="90"/>
      <c r="EX1372" s="90"/>
      <c r="EY1372" s="90"/>
      <c r="EZ1372" s="90"/>
      <c r="FA1372" s="90"/>
      <c r="FB1372" s="90"/>
      <c r="FC1372" s="90"/>
      <c r="FD1372" s="90"/>
      <c r="FE1372" s="90"/>
      <c r="FF1372" s="90"/>
      <c r="FG1372" s="90"/>
      <c r="FH1372" s="90"/>
      <c r="FI1372" s="90"/>
      <c r="FJ1372" s="90"/>
      <c r="FK1372" s="90"/>
      <c r="FL1372" s="90"/>
      <c r="FM1372" s="90"/>
      <c r="FN1372" s="90"/>
      <c r="FO1372" s="90"/>
      <c r="FP1372" s="90"/>
      <c r="FQ1372" s="90"/>
      <c r="FR1372" s="90"/>
      <c r="FS1372" s="90"/>
      <c r="FT1372" s="90"/>
      <c r="FU1372" s="90"/>
      <c r="FV1372" s="90"/>
      <c r="FW1372" s="90"/>
      <c r="FX1372" s="90"/>
      <c r="FY1372" s="90"/>
      <c r="FZ1372" s="90"/>
      <c r="GA1372" s="90"/>
      <c r="GB1372" s="90"/>
      <c r="GC1372" s="90"/>
      <c r="GD1372" s="90"/>
      <c r="GE1372" s="90"/>
      <c r="GF1372" s="90"/>
      <c r="GG1372" s="90"/>
      <c r="GH1372" s="90"/>
      <c r="GI1372" s="90"/>
      <c r="GJ1372" s="90"/>
      <c r="GK1372" s="90"/>
      <c r="GL1372" s="90"/>
      <c r="GM1372" s="90"/>
      <c r="GN1372" s="90"/>
      <c r="GO1372" s="90"/>
      <c r="GP1372" s="90"/>
      <c r="GQ1372" s="90"/>
      <c r="GR1372" s="90"/>
      <c r="GS1372" s="90"/>
      <c r="GT1372" s="90"/>
      <c r="GU1372" s="90"/>
      <c r="GV1372" s="90"/>
      <c r="GW1372" s="90"/>
      <c r="GX1372" s="90"/>
      <c r="GY1372" s="90"/>
      <c r="GZ1372" s="90"/>
      <c r="HA1372" s="90"/>
      <c r="HB1372" s="90"/>
      <c r="HC1372" s="90"/>
      <c r="HD1372" s="90"/>
      <c r="HE1372" s="90"/>
      <c r="HF1372" s="90"/>
      <c r="HG1372" s="90"/>
      <c r="HH1372" s="90"/>
      <c r="HI1372" s="90"/>
      <c r="HJ1372" s="90"/>
      <c r="HK1372" s="90"/>
      <c r="HL1372" s="90"/>
      <c r="HM1372" s="90"/>
      <c r="HN1372" s="90"/>
      <c r="HO1372" s="90"/>
      <c r="HP1372" s="90"/>
      <c r="HQ1372" s="90"/>
      <c r="HR1372" s="90"/>
      <c r="HS1372" s="90"/>
      <c r="HT1372" s="90"/>
      <c r="HU1372" s="90"/>
      <c r="HV1372" s="90"/>
      <c r="HW1372" s="90"/>
      <c r="HX1372" s="90"/>
      <c r="HY1372" s="90"/>
      <c r="HZ1372" s="90"/>
      <c r="IA1372" s="90"/>
      <c r="IB1372" s="90"/>
      <c r="IC1372" s="90"/>
      <c r="ID1372" s="90"/>
      <c r="IE1372" s="90"/>
      <c r="IF1372" s="90"/>
      <c r="IG1372" s="90"/>
      <c r="IH1372" s="90"/>
      <c r="II1372" s="90"/>
      <c r="IJ1372" s="90"/>
      <c r="IK1372" s="90"/>
      <c r="IL1372" s="90"/>
      <c r="IM1372" s="90"/>
      <c r="IN1372" s="90"/>
      <c r="IO1372" s="90"/>
      <c r="IP1372" s="90"/>
      <c r="IQ1372" s="90"/>
      <c r="IR1372" s="90"/>
      <c r="IS1372" s="90"/>
      <c r="IT1372" s="90"/>
      <c r="IU1372" s="90"/>
      <c r="IV1372" s="90"/>
      <c r="IW1372" s="90"/>
      <c r="IX1372" s="90"/>
      <c r="IY1372" s="90"/>
      <c r="IZ1372" s="90"/>
      <c r="JA1372" s="90"/>
      <c r="JB1372" s="90"/>
      <c r="JC1372" s="90"/>
      <c r="JD1372" s="90"/>
      <c r="JE1372" s="90"/>
      <c r="JF1372" s="90"/>
      <c r="JG1372" s="90"/>
      <c r="JH1372" s="90"/>
      <c r="JI1372" s="90"/>
      <c r="JJ1372" s="90"/>
      <c r="JK1372" s="90"/>
      <c r="JL1372" s="90"/>
      <c r="JM1372" s="90"/>
      <c r="JN1372" s="90"/>
      <c r="JO1372" s="90"/>
      <c r="JP1372" s="90"/>
      <c r="JQ1372" s="90"/>
      <c r="JR1372" s="90"/>
      <c r="JS1372" s="90"/>
      <c r="JT1372" s="90"/>
      <c r="JU1372" s="90"/>
      <c r="JV1372" s="90"/>
      <c r="JW1372" s="90"/>
      <c r="JX1372" s="90"/>
      <c r="JY1372" s="90"/>
      <c r="JZ1372" s="90"/>
      <c r="KA1372" s="90"/>
      <c r="KB1372" s="90"/>
      <c r="KC1372" s="90"/>
      <c r="KD1372" s="90"/>
      <c r="KE1372" s="90"/>
      <c r="KF1372" s="90"/>
      <c r="KG1372" s="90"/>
      <c r="KH1372" s="90"/>
      <c r="KI1372" s="90"/>
      <c r="KJ1372" s="90"/>
      <c r="KK1372" s="90"/>
      <c r="KL1372" s="90"/>
      <c r="KM1372" s="90"/>
      <c r="KN1372" s="90"/>
      <c r="KO1372" s="90"/>
      <c r="KP1372" s="90"/>
      <c r="KQ1372" s="90"/>
      <c r="KR1372" s="90"/>
      <c r="KS1372" s="90"/>
      <c r="KT1372" s="90"/>
      <c r="KU1372" s="90"/>
      <c r="KV1372" s="90"/>
      <c r="KW1372" s="90"/>
      <c r="KX1372" s="90"/>
      <c r="KY1372" s="90"/>
      <c r="KZ1372" s="90"/>
      <c r="LA1372" s="90"/>
      <c r="LB1372" s="90"/>
      <c r="LC1372" s="90"/>
      <c r="LD1372" s="90"/>
      <c r="LE1372" s="90"/>
      <c r="LF1372" s="90"/>
      <c r="LG1372" s="90"/>
      <c r="LH1372" s="90"/>
      <c r="LI1372" s="90"/>
      <c r="LJ1372" s="90"/>
      <c r="LK1372" s="90"/>
      <c r="LL1372" s="90"/>
      <c r="LM1372" s="90"/>
      <c r="LN1372" s="90"/>
      <c r="LO1372" s="90"/>
      <c r="LP1372" s="90"/>
      <c r="LQ1372" s="90"/>
      <c r="LR1372" s="90"/>
      <c r="LS1372" s="90"/>
      <c r="LT1372" s="90"/>
      <c r="LU1372" s="90"/>
      <c r="LV1372" s="90"/>
      <c r="LW1372" s="90"/>
      <c r="LX1372" s="90"/>
      <c r="LY1372" s="90"/>
      <c r="LZ1372" s="90"/>
      <c r="MA1372" s="90"/>
      <c r="MB1372" s="90"/>
      <c r="MC1372" s="90"/>
      <c r="MD1372" s="90"/>
      <c r="ME1372" s="90"/>
      <c r="MF1372" s="90"/>
      <c r="MG1372" s="90"/>
      <c r="MH1372" s="90"/>
      <c r="MI1372" s="90"/>
      <c r="MJ1372" s="90"/>
      <c r="MK1372" s="90"/>
      <c r="ML1372" s="90"/>
      <c r="MM1372" s="90"/>
      <c r="MN1372" s="90"/>
      <c r="MO1372" s="90"/>
      <c r="MP1372" s="90"/>
      <c r="MQ1372" s="90"/>
      <c r="MR1372" s="90"/>
      <c r="MS1372" s="90"/>
      <c r="MT1372" s="90"/>
      <c r="MU1372" s="90"/>
      <c r="MV1372" s="90"/>
      <c r="MW1372" s="90"/>
      <c r="MX1372" s="90"/>
      <c r="MY1372" s="90"/>
      <c r="MZ1372" s="90"/>
      <c r="NA1372" s="90"/>
      <c r="NB1372" s="90"/>
      <c r="NC1372" s="90"/>
      <c r="ND1372" s="90"/>
      <c r="NE1372" s="90"/>
      <c r="NF1372" s="90"/>
      <c r="NG1372" s="90"/>
      <c r="NH1372" s="90"/>
      <c r="NI1372" s="90"/>
      <c r="NJ1372" s="90"/>
      <c r="NK1372" s="90"/>
      <c r="NL1372" s="90"/>
      <c r="NM1372" s="90"/>
      <c r="NN1372" s="90"/>
      <c r="NO1372" s="90"/>
      <c r="NP1372" s="90"/>
      <c r="NQ1372" s="90"/>
      <c r="NR1372" s="90"/>
      <c r="NS1372" s="90"/>
      <c r="NT1372" s="90"/>
      <c r="NU1372" s="90"/>
      <c r="NV1372" s="90"/>
      <c r="NW1372" s="90"/>
      <c r="NX1372" s="90"/>
      <c r="NY1372" s="90"/>
      <c r="NZ1372" s="90"/>
      <c r="OA1372" s="90"/>
      <c r="OB1372" s="90"/>
      <c r="OC1372" s="90"/>
      <c r="OD1372" s="90"/>
      <c r="OE1372" s="90"/>
      <c r="OF1372" s="90"/>
      <c r="OG1372" s="90"/>
      <c r="OH1372" s="90"/>
      <c r="OI1372" s="90"/>
      <c r="OJ1372" s="90"/>
      <c r="OK1372" s="90"/>
      <c r="OL1372" s="90"/>
      <c r="OM1372" s="90"/>
      <c r="ON1372" s="90"/>
      <c r="OO1372" s="90"/>
      <c r="OP1372" s="90"/>
      <c r="OQ1372" s="90"/>
      <c r="OR1372" s="90"/>
      <c r="OS1372" s="90"/>
      <c r="OT1372" s="90"/>
      <c r="OU1372" s="90"/>
      <c r="OV1372" s="90"/>
      <c r="OW1372" s="90"/>
      <c r="OX1372" s="90"/>
      <c r="OY1372" s="90"/>
      <c r="OZ1372" s="90"/>
      <c r="PA1372" s="90"/>
      <c r="PB1372" s="90"/>
      <c r="PC1372" s="90"/>
      <c r="PD1372" s="90"/>
      <c r="PE1372" s="90"/>
      <c r="PF1372" s="90"/>
      <c r="PG1372" s="90"/>
      <c r="PH1372" s="90"/>
      <c r="PI1372" s="90"/>
      <c r="PJ1372" s="90"/>
      <c r="PK1372" s="90"/>
      <c r="PL1372" s="90"/>
      <c r="PM1372" s="90"/>
      <c r="PN1372" s="90"/>
      <c r="PO1372" s="90"/>
      <c r="PP1372" s="90"/>
      <c r="PQ1372" s="90"/>
      <c r="PR1372" s="90"/>
      <c r="PS1372" s="90"/>
      <c r="PT1372" s="90"/>
      <c r="PU1372" s="90"/>
      <c r="PV1372" s="90"/>
      <c r="PW1372" s="90"/>
      <c r="PX1372" s="90"/>
      <c r="PY1372" s="90"/>
      <c r="PZ1372" s="90"/>
      <c r="QA1372" s="90"/>
      <c r="QB1372" s="90"/>
      <c r="QC1372" s="90"/>
      <c r="QD1372" s="90"/>
      <c r="QE1372" s="90"/>
      <c r="QF1372" s="90"/>
      <c r="QG1372" s="90"/>
      <c r="QH1372" s="90"/>
      <c r="QI1372" s="90"/>
      <c r="QJ1372" s="90"/>
      <c r="QK1372" s="90"/>
      <c r="QL1372" s="90"/>
      <c r="QM1372" s="90"/>
      <c r="QN1372" s="90"/>
      <c r="QO1372" s="90"/>
      <c r="QP1372" s="90"/>
      <c r="QQ1372" s="90"/>
      <c r="QR1372" s="90"/>
      <c r="QS1372" s="90"/>
      <c r="QT1372" s="90"/>
      <c r="QU1372" s="90"/>
      <c r="QV1372" s="90"/>
      <c r="QW1372" s="90"/>
      <c r="QX1372" s="90"/>
      <c r="QY1372" s="90"/>
      <c r="QZ1372" s="90"/>
      <c r="RA1372" s="90"/>
      <c r="RB1372" s="90"/>
      <c r="RC1372" s="90"/>
      <c r="RD1372" s="90"/>
      <c r="RE1372" s="90"/>
      <c r="RF1372" s="90"/>
      <c r="RG1372" s="90"/>
      <c r="RH1372" s="90"/>
      <c r="RI1372" s="90"/>
      <c r="RJ1372" s="90"/>
      <c r="RK1372" s="90"/>
      <c r="RL1372" s="90"/>
      <c r="RM1372" s="90"/>
      <c r="RN1372" s="90"/>
      <c r="RO1372" s="90"/>
      <c r="RP1372" s="90"/>
      <c r="RQ1372" s="90"/>
      <c r="RR1372" s="90"/>
      <c r="RS1372" s="90"/>
      <c r="RT1372" s="90"/>
      <c r="RU1372" s="90"/>
      <c r="RV1372" s="90"/>
      <c r="RW1372" s="90"/>
      <c r="RX1372" s="90"/>
      <c r="RY1372" s="90"/>
      <c r="RZ1372" s="90"/>
      <c r="SA1372" s="90"/>
      <c r="SB1372" s="90"/>
      <c r="SC1372" s="90"/>
      <c r="SD1372" s="90"/>
      <c r="SE1372" s="90"/>
      <c r="SF1372" s="90"/>
      <c r="SG1372" s="90"/>
      <c r="SH1372" s="90"/>
      <c r="SI1372" s="90"/>
      <c r="SJ1372" s="90"/>
      <c r="SK1372" s="90"/>
      <c r="SL1372" s="90"/>
      <c r="SM1372" s="90"/>
      <c r="SN1372" s="90"/>
      <c r="SO1372" s="90"/>
      <c r="SP1372" s="90"/>
      <c r="SQ1372" s="90"/>
      <c r="SR1372" s="90"/>
      <c r="SS1372" s="90"/>
      <c r="ST1372" s="90"/>
      <c r="SU1372" s="90"/>
      <c r="SV1372" s="90"/>
      <c r="SW1372" s="90"/>
      <c r="SX1372" s="90"/>
      <c r="SY1372" s="90"/>
      <c r="SZ1372" s="90"/>
      <c r="TA1372" s="90"/>
      <c r="TB1372" s="90"/>
      <c r="TC1372" s="90"/>
      <c r="TD1372" s="90"/>
      <c r="TE1372" s="90"/>
      <c r="TF1372" s="90"/>
      <c r="TG1372" s="90"/>
      <c r="TH1372" s="90"/>
      <c r="TI1372" s="90"/>
      <c r="TJ1372" s="90"/>
      <c r="TK1372" s="90"/>
      <c r="TL1372" s="90"/>
      <c r="TM1372" s="90"/>
      <c r="TN1372" s="90"/>
      <c r="TO1372" s="90"/>
      <c r="TP1372" s="90"/>
      <c r="TQ1372" s="90"/>
      <c r="TR1372" s="90"/>
      <c r="TS1372" s="90"/>
      <c r="TT1372" s="90"/>
      <c r="TU1372" s="90"/>
      <c r="TV1372" s="90"/>
      <c r="TW1372" s="90"/>
      <c r="TX1372" s="90"/>
      <c r="TY1372" s="90"/>
      <c r="TZ1372" s="90"/>
      <c r="UA1372" s="90"/>
      <c r="UB1372" s="90"/>
      <c r="UC1372" s="90"/>
      <c r="UD1372" s="90"/>
      <c r="UE1372" s="90"/>
      <c r="UF1372" s="90"/>
      <c r="UG1372" s="90"/>
      <c r="UH1372" s="90"/>
      <c r="UI1372" s="90"/>
      <c r="UJ1372" s="90"/>
      <c r="UK1372" s="90"/>
      <c r="UL1372" s="90"/>
      <c r="UM1372" s="90"/>
      <c r="UN1372" s="90"/>
      <c r="UO1372" s="90"/>
      <c r="UP1372" s="90"/>
      <c r="UQ1372" s="90"/>
      <c r="UR1372" s="90"/>
      <c r="US1372" s="90"/>
      <c r="UT1372" s="90"/>
      <c r="UU1372" s="90"/>
      <c r="UV1372" s="90"/>
      <c r="UW1372" s="90"/>
      <c r="UX1372" s="90"/>
      <c r="UY1372" s="90"/>
      <c r="UZ1372" s="90"/>
      <c r="VA1372" s="90"/>
      <c r="VB1372" s="90"/>
      <c r="VC1372" s="90"/>
      <c r="VD1372" s="90"/>
      <c r="VE1372" s="90"/>
      <c r="VF1372" s="90"/>
      <c r="VG1372" s="90"/>
      <c r="VH1372" s="90"/>
      <c r="VI1372" s="90"/>
      <c r="VJ1372" s="90"/>
      <c r="VK1372" s="90"/>
      <c r="VL1372" s="90"/>
      <c r="VM1372" s="90"/>
      <c r="VN1372" s="90"/>
      <c r="VO1372" s="90"/>
      <c r="VP1372" s="90"/>
      <c r="VQ1372" s="90"/>
      <c r="VR1372" s="90"/>
      <c r="VS1372" s="90"/>
      <c r="VT1372" s="90"/>
      <c r="VU1372" s="90"/>
      <c r="VV1372" s="90"/>
      <c r="VW1372" s="90"/>
      <c r="VX1372" s="90"/>
      <c r="VY1372" s="90"/>
      <c r="VZ1372" s="90"/>
      <c r="WA1372" s="90"/>
      <c r="WB1372" s="90"/>
      <c r="WC1372" s="90"/>
      <c r="WD1372" s="90"/>
      <c r="WE1372" s="90"/>
      <c r="WF1372" s="90"/>
      <c r="WG1372" s="90"/>
      <c r="WH1372" s="90"/>
      <c r="WI1372" s="90"/>
      <c r="WJ1372" s="90"/>
      <c r="WK1372" s="90"/>
      <c r="WL1372" s="90"/>
      <c r="WM1372" s="90"/>
      <c r="WN1372" s="90"/>
      <c r="WO1372" s="90"/>
      <c r="WP1372" s="90"/>
      <c r="WQ1372" s="90"/>
      <c r="WR1372" s="90"/>
      <c r="WS1372" s="90"/>
      <c r="WT1372" s="90"/>
      <c r="WU1372" s="90"/>
      <c r="WV1372" s="90"/>
      <c r="WW1372" s="90"/>
      <c r="WX1372" s="90"/>
      <c r="WY1372" s="90"/>
      <c r="WZ1372" s="90"/>
      <c r="XA1372" s="90"/>
      <c r="XB1372" s="90"/>
      <c r="XC1372" s="90"/>
      <c r="XD1372" s="90"/>
      <c r="XE1372" s="90"/>
      <c r="XF1372" s="90"/>
      <c r="XG1372" s="90"/>
      <c r="XH1372" s="90"/>
      <c r="XI1372" s="90"/>
      <c r="XJ1372" s="90"/>
      <c r="XK1372" s="90"/>
      <c r="XL1372" s="90"/>
      <c r="XM1372" s="90"/>
      <c r="XN1372" s="90"/>
      <c r="XO1372" s="90"/>
      <c r="XP1372" s="90"/>
      <c r="XQ1372" s="90"/>
      <c r="XR1372" s="90"/>
      <c r="XS1372" s="90"/>
      <c r="XT1372" s="90"/>
      <c r="XU1372" s="90"/>
      <c r="XV1372" s="90"/>
      <c r="XW1372" s="90"/>
      <c r="XX1372" s="90"/>
      <c r="XY1372" s="90"/>
      <c r="XZ1372" s="90"/>
      <c r="YA1372" s="90"/>
      <c r="YB1372" s="90"/>
      <c r="YC1372" s="90"/>
      <c r="YD1372" s="90"/>
      <c r="YE1372" s="90"/>
      <c r="YF1372" s="90"/>
      <c r="YG1372" s="90"/>
      <c r="YH1372" s="90"/>
      <c r="YI1372" s="90"/>
      <c r="YJ1372" s="90"/>
      <c r="YK1372" s="90"/>
      <c r="YL1372" s="90"/>
      <c r="YM1372" s="90"/>
      <c r="YN1372" s="90"/>
      <c r="YO1372" s="90"/>
      <c r="YP1372" s="90"/>
      <c r="YQ1372" s="90"/>
      <c r="YR1372" s="90"/>
      <c r="YS1372" s="90"/>
      <c r="YT1372" s="90"/>
      <c r="YU1372" s="90"/>
      <c r="YV1372" s="90"/>
      <c r="YW1372" s="90"/>
      <c r="YX1372" s="90"/>
      <c r="YY1372" s="90"/>
      <c r="YZ1372" s="90"/>
      <c r="ZA1372" s="90"/>
      <c r="ZB1372" s="90"/>
      <c r="ZC1372" s="90"/>
      <c r="ZD1372" s="90"/>
      <c r="ZE1372" s="90"/>
      <c r="ZF1372" s="90"/>
      <c r="ZG1372" s="90"/>
      <c r="ZH1372" s="90"/>
      <c r="ZI1372" s="90"/>
      <c r="ZJ1372" s="90"/>
      <c r="ZK1372" s="90"/>
      <c r="ZL1372" s="90"/>
      <c r="ZM1372" s="90"/>
      <c r="ZN1372" s="90"/>
      <c r="ZO1372" s="90"/>
      <c r="ZP1372" s="90"/>
      <c r="ZQ1372" s="90"/>
      <c r="ZR1372" s="90"/>
      <c r="ZS1372" s="90"/>
      <c r="ZT1372" s="90"/>
      <c r="ZU1372" s="90"/>
      <c r="ZV1372" s="90"/>
      <c r="ZW1372" s="90"/>
      <c r="ZX1372" s="90"/>
      <c r="ZY1372" s="90"/>
      <c r="ZZ1372" s="90"/>
      <c r="AAA1372" s="90"/>
      <c r="AAB1372" s="90"/>
      <c r="AAC1372" s="90"/>
      <c r="AAD1372" s="90"/>
      <c r="AAE1372" s="90"/>
      <c r="AAF1372" s="90"/>
      <c r="AAG1372" s="90"/>
      <c r="AAH1372" s="90"/>
      <c r="AAI1372" s="90"/>
      <c r="AAJ1372" s="90"/>
      <c r="AAK1372" s="90"/>
      <c r="AAL1372" s="90"/>
      <c r="AAM1372" s="90"/>
      <c r="AAN1372" s="90"/>
      <c r="AAO1372" s="90"/>
      <c r="AAP1372" s="90"/>
      <c r="AAQ1372" s="90"/>
      <c r="AAR1372" s="90"/>
      <c r="AAS1372" s="90"/>
      <c r="AAT1372" s="90"/>
      <c r="AAU1372" s="90"/>
      <c r="AAV1372" s="90"/>
      <c r="AAW1372" s="90"/>
      <c r="AAX1372" s="90"/>
      <c r="AAY1372" s="90"/>
      <c r="AAZ1372" s="90"/>
      <c r="ABA1372" s="90"/>
      <c r="ABB1372" s="90"/>
      <c r="ABC1372" s="90"/>
      <c r="ABD1372" s="90"/>
      <c r="ABE1372" s="90"/>
      <c r="ABF1372" s="90"/>
      <c r="ABG1372" s="90"/>
      <c r="ABH1372" s="90"/>
      <c r="ABI1372" s="90"/>
      <c r="ABJ1372" s="90"/>
      <c r="ABK1372" s="90"/>
      <c r="ABL1372" s="90"/>
      <c r="ABM1372" s="90"/>
      <c r="ABN1372" s="90"/>
      <c r="ABO1372" s="90"/>
      <c r="ABP1372" s="90"/>
      <c r="ABQ1372" s="90"/>
      <c r="ABR1372" s="90"/>
      <c r="ABS1372" s="90"/>
      <c r="ABT1372" s="90"/>
      <c r="ABU1372" s="90"/>
      <c r="ABV1372" s="90"/>
      <c r="ABW1372" s="90"/>
      <c r="ABX1372" s="90"/>
      <c r="ABY1372" s="90"/>
      <c r="ABZ1372" s="90"/>
      <c r="ACA1372" s="90"/>
      <c r="ACB1372" s="90"/>
      <c r="ACC1372" s="90"/>
      <c r="ACD1372" s="90"/>
      <c r="ACE1372" s="90"/>
    </row>
    <row r="1373" spans="1:759" s="645" customFormat="1" ht="23.25">
      <c r="A1373" s="1190"/>
      <c r="B1373" s="1188" t="s">
        <v>294</v>
      </c>
      <c r="C1373" s="1154"/>
      <c r="D1373" s="1154"/>
      <c r="E1373" s="1154"/>
      <c r="F1373" s="1154"/>
      <c r="G1373" s="1155"/>
      <c r="H1373" s="1097" t="s">
        <v>295</v>
      </c>
      <c r="I1373" s="1098"/>
      <c r="J1373" s="1098"/>
      <c r="K1373" s="1098"/>
      <c r="L1373" s="1099"/>
      <c r="M1373" s="1168"/>
      <c r="N1373" s="90"/>
      <c r="O1373" s="90"/>
      <c r="P1373" s="90"/>
      <c r="Q1373" s="90"/>
      <c r="R1373" s="90"/>
      <c r="S1373" s="90"/>
      <c r="T1373" s="90"/>
      <c r="U1373" s="90"/>
      <c r="V1373" s="90"/>
      <c r="W1373" s="90"/>
      <c r="X1373" s="90"/>
      <c r="Y1373" s="90"/>
      <c r="Z1373" s="90"/>
      <c r="AA1373" s="90"/>
      <c r="AB1373" s="90"/>
      <c r="AC1373" s="90"/>
      <c r="AD1373" s="90"/>
      <c r="AE1373" s="90"/>
      <c r="AF1373" s="90"/>
      <c r="AG1373" s="90"/>
      <c r="AH1373" s="90"/>
      <c r="AI1373" s="90"/>
      <c r="AJ1373" s="90"/>
      <c r="AK1373" s="90"/>
      <c r="AL1373" s="90"/>
      <c r="AM1373" s="90"/>
      <c r="AN1373" s="90"/>
      <c r="AO1373" s="90"/>
      <c r="AP1373" s="90"/>
      <c r="AQ1373" s="90"/>
      <c r="AR1373" s="90"/>
      <c r="AS1373" s="90"/>
      <c r="AT1373" s="90"/>
      <c r="AU1373" s="90"/>
      <c r="AV1373" s="90"/>
      <c r="AW1373" s="90"/>
      <c r="AX1373" s="90"/>
      <c r="AY1373" s="90"/>
      <c r="AZ1373" s="90"/>
      <c r="BA1373" s="90"/>
      <c r="BB1373" s="90"/>
      <c r="BC1373" s="90"/>
      <c r="BD1373" s="90"/>
      <c r="BE1373" s="90"/>
      <c r="BF1373" s="90"/>
      <c r="BG1373" s="90"/>
      <c r="BH1373" s="90"/>
      <c r="BI1373" s="90"/>
      <c r="BJ1373" s="90"/>
      <c r="BK1373" s="90"/>
      <c r="BL1373" s="90"/>
      <c r="BM1373" s="90"/>
      <c r="BN1373" s="90"/>
      <c r="BO1373" s="90"/>
      <c r="BP1373" s="90"/>
      <c r="BQ1373" s="90"/>
      <c r="BR1373" s="90"/>
      <c r="BS1373" s="90"/>
      <c r="BT1373" s="90"/>
      <c r="BU1373" s="90"/>
      <c r="BV1373" s="90"/>
      <c r="BW1373" s="90"/>
      <c r="BX1373" s="90"/>
      <c r="BY1373" s="90"/>
      <c r="BZ1373" s="90"/>
      <c r="CA1373" s="90"/>
      <c r="CB1373" s="90"/>
      <c r="CC1373" s="90"/>
      <c r="CD1373" s="90"/>
      <c r="CE1373" s="90"/>
      <c r="CF1373" s="90"/>
      <c r="CG1373" s="90"/>
      <c r="CH1373" s="90"/>
      <c r="CI1373" s="90"/>
      <c r="CJ1373" s="90"/>
      <c r="CK1373" s="90"/>
      <c r="CL1373" s="90"/>
      <c r="CM1373" s="90"/>
      <c r="CN1373" s="90"/>
      <c r="CO1373" s="90"/>
      <c r="CP1373" s="90"/>
      <c r="CQ1373" s="90"/>
      <c r="CR1373" s="90"/>
      <c r="CS1373" s="90"/>
      <c r="CT1373" s="90"/>
      <c r="CU1373" s="90"/>
      <c r="CV1373" s="90"/>
      <c r="CW1373" s="90"/>
      <c r="CX1373" s="90"/>
      <c r="CY1373" s="90"/>
      <c r="CZ1373" s="90"/>
      <c r="DA1373" s="90"/>
      <c r="DB1373" s="90"/>
      <c r="DC1373" s="90"/>
      <c r="DD1373" s="90"/>
      <c r="DE1373" s="90"/>
      <c r="DF1373" s="90"/>
      <c r="DG1373" s="90"/>
      <c r="DH1373" s="90"/>
      <c r="DI1373" s="90"/>
      <c r="DJ1373" s="90"/>
      <c r="DK1373" s="90"/>
      <c r="DL1373" s="90"/>
      <c r="DM1373" s="90"/>
      <c r="DN1373" s="90"/>
      <c r="DO1373" s="90"/>
      <c r="DP1373" s="90"/>
      <c r="DQ1373" s="90"/>
      <c r="DR1373" s="90"/>
      <c r="DS1373" s="90"/>
      <c r="DT1373" s="90"/>
      <c r="DU1373" s="90"/>
      <c r="DV1373" s="90"/>
      <c r="DW1373" s="90"/>
      <c r="DX1373" s="90"/>
      <c r="DY1373" s="90"/>
      <c r="DZ1373" s="90"/>
      <c r="EA1373" s="90"/>
      <c r="EB1373" s="90"/>
      <c r="EC1373" s="90"/>
      <c r="ED1373" s="90"/>
      <c r="EE1373" s="90"/>
      <c r="EF1373" s="90"/>
      <c r="EG1373" s="90"/>
      <c r="EH1373" s="90"/>
      <c r="EI1373" s="90"/>
      <c r="EJ1373" s="90"/>
      <c r="EK1373" s="90"/>
      <c r="EL1373" s="90"/>
      <c r="EM1373" s="90"/>
      <c r="EN1373" s="90"/>
      <c r="EO1373" s="90"/>
      <c r="EP1373" s="90"/>
      <c r="EQ1373" s="90"/>
      <c r="ER1373" s="90"/>
      <c r="ES1373" s="90"/>
      <c r="ET1373" s="90"/>
      <c r="EU1373" s="90"/>
      <c r="EV1373" s="90"/>
      <c r="EW1373" s="90"/>
      <c r="EX1373" s="90"/>
      <c r="EY1373" s="90"/>
      <c r="EZ1373" s="90"/>
      <c r="FA1373" s="90"/>
      <c r="FB1373" s="90"/>
      <c r="FC1373" s="90"/>
      <c r="FD1373" s="90"/>
      <c r="FE1373" s="90"/>
      <c r="FF1373" s="90"/>
      <c r="FG1373" s="90"/>
      <c r="FH1373" s="90"/>
      <c r="FI1373" s="90"/>
      <c r="FJ1373" s="90"/>
      <c r="FK1373" s="90"/>
      <c r="FL1373" s="90"/>
      <c r="FM1373" s="90"/>
      <c r="FN1373" s="90"/>
      <c r="FO1373" s="90"/>
      <c r="FP1373" s="90"/>
      <c r="FQ1373" s="90"/>
      <c r="FR1373" s="90"/>
      <c r="FS1373" s="90"/>
      <c r="FT1373" s="90"/>
      <c r="FU1373" s="90"/>
      <c r="FV1373" s="90"/>
      <c r="FW1373" s="90"/>
      <c r="FX1373" s="90"/>
      <c r="FY1373" s="90"/>
      <c r="FZ1373" s="90"/>
      <c r="GA1373" s="90"/>
      <c r="GB1373" s="90"/>
      <c r="GC1373" s="90"/>
      <c r="GD1373" s="90"/>
      <c r="GE1373" s="90"/>
      <c r="GF1373" s="90"/>
      <c r="GG1373" s="90"/>
      <c r="GH1373" s="90"/>
      <c r="GI1373" s="90"/>
      <c r="GJ1373" s="90"/>
      <c r="GK1373" s="90"/>
      <c r="GL1373" s="90"/>
      <c r="GM1373" s="90"/>
      <c r="GN1373" s="90"/>
      <c r="GO1373" s="90"/>
      <c r="GP1373" s="90"/>
      <c r="GQ1373" s="90"/>
      <c r="GR1373" s="90"/>
      <c r="GS1373" s="90"/>
      <c r="GT1373" s="90"/>
      <c r="GU1373" s="90"/>
      <c r="GV1373" s="90"/>
      <c r="GW1373" s="90"/>
      <c r="GX1373" s="90"/>
      <c r="GY1373" s="90"/>
      <c r="GZ1373" s="90"/>
      <c r="HA1373" s="90"/>
      <c r="HB1373" s="90"/>
      <c r="HC1373" s="90"/>
      <c r="HD1373" s="90"/>
      <c r="HE1373" s="90"/>
      <c r="HF1373" s="90"/>
      <c r="HG1373" s="90"/>
      <c r="HH1373" s="90"/>
      <c r="HI1373" s="90"/>
      <c r="HJ1373" s="90"/>
      <c r="HK1373" s="90"/>
      <c r="HL1373" s="90"/>
      <c r="HM1373" s="90"/>
      <c r="HN1373" s="90"/>
      <c r="HO1373" s="90"/>
      <c r="HP1373" s="90"/>
      <c r="HQ1373" s="90"/>
      <c r="HR1373" s="90"/>
      <c r="HS1373" s="90"/>
      <c r="HT1373" s="90"/>
      <c r="HU1373" s="90"/>
      <c r="HV1373" s="90"/>
      <c r="HW1373" s="90"/>
      <c r="HX1373" s="90"/>
      <c r="HY1373" s="90"/>
      <c r="HZ1373" s="90"/>
      <c r="IA1373" s="90"/>
      <c r="IB1373" s="90"/>
      <c r="IC1373" s="90"/>
      <c r="ID1373" s="90"/>
      <c r="IE1373" s="90"/>
      <c r="IF1373" s="90"/>
      <c r="IG1373" s="90"/>
      <c r="IH1373" s="90"/>
      <c r="II1373" s="90"/>
      <c r="IJ1373" s="90"/>
      <c r="IK1373" s="90"/>
      <c r="IL1373" s="90"/>
      <c r="IM1373" s="90"/>
      <c r="IN1373" s="90"/>
      <c r="IO1373" s="90"/>
      <c r="IP1373" s="90"/>
      <c r="IQ1373" s="90"/>
      <c r="IR1373" s="90"/>
      <c r="IS1373" s="90"/>
      <c r="IT1373" s="90"/>
      <c r="IU1373" s="90"/>
      <c r="IV1373" s="90"/>
      <c r="IW1373" s="90"/>
      <c r="IX1373" s="90"/>
      <c r="IY1373" s="90"/>
      <c r="IZ1373" s="90"/>
      <c r="JA1373" s="90"/>
      <c r="JB1373" s="90"/>
      <c r="JC1373" s="90"/>
      <c r="JD1373" s="90"/>
      <c r="JE1373" s="90"/>
      <c r="JF1373" s="90"/>
      <c r="JG1373" s="90"/>
      <c r="JH1373" s="90"/>
      <c r="JI1373" s="90"/>
      <c r="JJ1373" s="90"/>
      <c r="JK1373" s="90"/>
      <c r="JL1373" s="90"/>
      <c r="JM1373" s="90"/>
      <c r="JN1373" s="90"/>
      <c r="JO1373" s="90"/>
      <c r="JP1373" s="90"/>
      <c r="JQ1373" s="90"/>
      <c r="JR1373" s="90"/>
      <c r="JS1373" s="90"/>
      <c r="JT1373" s="90"/>
      <c r="JU1373" s="90"/>
      <c r="JV1373" s="90"/>
      <c r="JW1373" s="90"/>
      <c r="JX1373" s="90"/>
      <c r="JY1373" s="90"/>
      <c r="JZ1373" s="90"/>
      <c r="KA1373" s="90"/>
      <c r="KB1373" s="90"/>
      <c r="KC1373" s="90"/>
      <c r="KD1373" s="90"/>
      <c r="KE1373" s="90"/>
      <c r="KF1373" s="90"/>
      <c r="KG1373" s="90"/>
      <c r="KH1373" s="90"/>
      <c r="KI1373" s="90"/>
      <c r="KJ1373" s="90"/>
      <c r="KK1373" s="90"/>
      <c r="KL1373" s="90"/>
      <c r="KM1373" s="90"/>
      <c r="KN1373" s="90"/>
      <c r="KO1373" s="90"/>
      <c r="KP1373" s="90"/>
      <c r="KQ1373" s="90"/>
      <c r="KR1373" s="90"/>
      <c r="KS1373" s="90"/>
      <c r="KT1373" s="90"/>
      <c r="KU1373" s="90"/>
      <c r="KV1373" s="90"/>
      <c r="KW1373" s="90"/>
      <c r="KX1373" s="90"/>
      <c r="KY1373" s="90"/>
      <c r="KZ1373" s="90"/>
      <c r="LA1373" s="90"/>
      <c r="LB1373" s="90"/>
      <c r="LC1373" s="90"/>
      <c r="LD1373" s="90"/>
      <c r="LE1373" s="90"/>
      <c r="LF1373" s="90"/>
      <c r="LG1373" s="90"/>
      <c r="LH1373" s="90"/>
      <c r="LI1373" s="90"/>
      <c r="LJ1373" s="90"/>
      <c r="LK1373" s="90"/>
      <c r="LL1373" s="90"/>
      <c r="LM1373" s="90"/>
      <c r="LN1373" s="90"/>
      <c r="LO1373" s="90"/>
      <c r="LP1373" s="90"/>
      <c r="LQ1373" s="90"/>
      <c r="LR1373" s="90"/>
      <c r="LS1373" s="90"/>
      <c r="LT1373" s="90"/>
      <c r="LU1373" s="90"/>
      <c r="LV1373" s="90"/>
      <c r="LW1373" s="90"/>
      <c r="LX1373" s="90"/>
      <c r="LY1373" s="90"/>
      <c r="LZ1373" s="90"/>
      <c r="MA1373" s="90"/>
      <c r="MB1373" s="90"/>
      <c r="MC1373" s="90"/>
      <c r="MD1373" s="90"/>
      <c r="ME1373" s="90"/>
      <c r="MF1373" s="90"/>
      <c r="MG1373" s="90"/>
      <c r="MH1373" s="90"/>
      <c r="MI1373" s="90"/>
      <c r="MJ1373" s="90"/>
      <c r="MK1373" s="90"/>
      <c r="ML1373" s="90"/>
      <c r="MM1373" s="90"/>
      <c r="MN1373" s="90"/>
      <c r="MO1373" s="90"/>
      <c r="MP1373" s="90"/>
      <c r="MQ1373" s="90"/>
      <c r="MR1373" s="90"/>
      <c r="MS1373" s="90"/>
      <c r="MT1373" s="90"/>
      <c r="MU1373" s="90"/>
      <c r="MV1373" s="90"/>
      <c r="MW1373" s="90"/>
      <c r="MX1373" s="90"/>
      <c r="MY1373" s="90"/>
      <c r="MZ1373" s="90"/>
      <c r="NA1373" s="90"/>
      <c r="NB1373" s="90"/>
      <c r="NC1373" s="90"/>
      <c r="ND1373" s="90"/>
      <c r="NE1373" s="90"/>
      <c r="NF1373" s="90"/>
      <c r="NG1373" s="90"/>
      <c r="NH1373" s="90"/>
      <c r="NI1373" s="90"/>
      <c r="NJ1373" s="90"/>
      <c r="NK1373" s="90"/>
      <c r="NL1373" s="90"/>
      <c r="NM1373" s="90"/>
      <c r="NN1373" s="90"/>
      <c r="NO1373" s="90"/>
      <c r="NP1373" s="90"/>
      <c r="NQ1373" s="90"/>
      <c r="NR1373" s="90"/>
      <c r="NS1373" s="90"/>
      <c r="NT1373" s="90"/>
      <c r="NU1373" s="90"/>
      <c r="NV1373" s="90"/>
      <c r="NW1373" s="90"/>
      <c r="NX1373" s="90"/>
      <c r="NY1373" s="90"/>
      <c r="NZ1373" s="90"/>
      <c r="OA1373" s="90"/>
      <c r="OB1373" s="90"/>
      <c r="OC1373" s="90"/>
      <c r="OD1373" s="90"/>
      <c r="OE1373" s="90"/>
      <c r="OF1373" s="90"/>
      <c r="OG1373" s="90"/>
      <c r="OH1373" s="90"/>
      <c r="OI1373" s="90"/>
      <c r="OJ1373" s="90"/>
      <c r="OK1373" s="90"/>
      <c r="OL1373" s="90"/>
      <c r="OM1373" s="90"/>
      <c r="ON1373" s="90"/>
      <c r="OO1373" s="90"/>
      <c r="OP1373" s="90"/>
      <c r="OQ1373" s="90"/>
      <c r="OR1373" s="90"/>
      <c r="OS1373" s="90"/>
      <c r="OT1373" s="90"/>
      <c r="OU1373" s="90"/>
      <c r="OV1373" s="90"/>
      <c r="OW1373" s="90"/>
      <c r="OX1373" s="90"/>
      <c r="OY1373" s="90"/>
      <c r="OZ1373" s="90"/>
      <c r="PA1373" s="90"/>
      <c r="PB1373" s="90"/>
      <c r="PC1373" s="90"/>
      <c r="PD1373" s="90"/>
      <c r="PE1373" s="90"/>
      <c r="PF1373" s="90"/>
      <c r="PG1373" s="90"/>
      <c r="PH1373" s="90"/>
      <c r="PI1373" s="90"/>
      <c r="PJ1373" s="90"/>
      <c r="PK1373" s="90"/>
      <c r="PL1373" s="90"/>
      <c r="PM1373" s="90"/>
      <c r="PN1373" s="90"/>
      <c r="PO1373" s="90"/>
      <c r="PP1373" s="90"/>
      <c r="PQ1373" s="90"/>
      <c r="PR1373" s="90"/>
      <c r="PS1373" s="90"/>
      <c r="PT1373" s="90"/>
      <c r="PU1373" s="90"/>
      <c r="PV1373" s="90"/>
      <c r="PW1373" s="90"/>
      <c r="PX1373" s="90"/>
      <c r="PY1373" s="90"/>
      <c r="PZ1373" s="90"/>
      <c r="QA1373" s="90"/>
      <c r="QB1373" s="90"/>
      <c r="QC1373" s="90"/>
      <c r="QD1373" s="90"/>
      <c r="QE1373" s="90"/>
      <c r="QF1373" s="90"/>
      <c r="QG1373" s="90"/>
      <c r="QH1373" s="90"/>
      <c r="QI1373" s="90"/>
      <c r="QJ1373" s="90"/>
      <c r="QK1373" s="90"/>
      <c r="QL1373" s="90"/>
      <c r="QM1373" s="90"/>
      <c r="QN1373" s="90"/>
      <c r="QO1373" s="90"/>
      <c r="QP1373" s="90"/>
      <c r="QQ1373" s="90"/>
      <c r="QR1373" s="90"/>
      <c r="QS1373" s="90"/>
      <c r="QT1373" s="90"/>
      <c r="QU1373" s="90"/>
      <c r="QV1373" s="90"/>
      <c r="QW1373" s="90"/>
      <c r="QX1373" s="90"/>
      <c r="QY1373" s="90"/>
      <c r="QZ1373" s="90"/>
      <c r="RA1373" s="90"/>
      <c r="RB1373" s="90"/>
      <c r="RC1373" s="90"/>
      <c r="RD1373" s="90"/>
      <c r="RE1373" s="90"/>
      <c r="RF1373" s="90"/>
      <c r="RG1373" s="90"/>
      <c r="RH1373" s="90"/>
      <c r="RI1373" s="90"/>
      <c r="RJ1373" s="90"/>
      <c r="RK1373" s="90"/>
      <c r="RL1373" s="90"/>
      <c r="RM1373" s="90"/>
      <c r="RN1373" s="90"/>
      <c r="RO1373" s="90"/>
      <c r="RP1373" s="90"/>
      <c r="RQ1373" s="90"/>
      <c r="RR1373" s="90"/>
      <c r="RS1373" s="90"/>
      <c r="RT1373" s="90"/>
      <c r="RU1373" s="90"/>
      <c r="RV1373" s="90"/>
      <c r="RW1373" s="90"/>
      <c r="RX1373" s="90"/>
      <c r="RY1373" s="90"/>
      <c r="RZ1373" s="90"/>
      <c r="SA1373" s="90"/>
      <c r="SB1373" s="90"/>
      <c r="SC1373" s="90"/>
      <c r="SD1373" s="90"/>
      <c r="SE1373" s="90"/>
      <c r="SF1373" s="90"/>
      <c r="SG1373" s="90"/>
      <c r="SH1373" s="90"/>
      <c r="SI1373" s="90"/>
      <c r="SJ1373" s="90"/>
      <c r="SK1373" s="90"/>
      <c r="SL1373" s="90"/>
      <c r="SM1373" s="90"/>
      <c r="SN1373" s="90"/>
      <c r="SO1373" s="90"/>
      <c r="SP1373" s="90"/>
      <c r="SQ1373" s="90"/>
      <c r="SR1373" s="90"/>
      <c r="SS1373" s="90"/>
      <c r="ST1373" s="90"/>
      <c r="SU1373" s="90"/>
      <c r="SV1373" s="90"/>
      <c r="SW1373" s="90"/>
      <c r="SX1373" s="90"/>
      <c r="SY1373" s="90"/>
      <c r="SZ1373" s="90"/>
      <c r="TA1373" s="90"/>
      <c r="TB1373" s="90"/>
      <c r="TC1373" s="90"/>
      <c r="TD1373" s="90"/>
      <c r="TE1373" s="90"/>
      <c r="TF1373" s="90"/>
      <c r="TG1373" s="90"/>
      <c r="TH1373" s="90"/>
      <c r="TI1373" s="90"/>
      <c r="TJ1373" s="90"/>
      <c r="TK1373" s="90"/>
      <c r="TL1373" s="90"/>
      <c r="TM1373" s="90"/>
      <c r="TN1373" s="90"/>
      <c r="TO1373" s="90"/>
      <c r="TP1373" s="90"/>
      <c r="TQ1373" s="90"/>
      <c r="TR1373" s="90"/>
      <c r="TS1373" s="90"/>
      <c r="TT1373" s="90"/>
      <c r="TU1373" s="90"/>
      <c r="TV1373" s="90"/>
      <c r="TW1373" s="90"/>
      <c r="TX1373" s="90"/>
      <c r="TY1373" s="90"/>
      <c r="TZ1373" s="90"/>
      <c r="UA1373" s="90"/>
      <c r="UB1373" s="90"/>
      <c r="UC1373" s="90"/>
      <c r="UD1373" s="90"/>
      <c r="UE1373" s="90"/>
      <c r="UF1373" s="90"/>
      <c r="UG1373" s="90"/>
      <c r="UH1373" s="90"/>
      <c r="UI1373" s="90"/>
      <c r="UJ1373" s="90"/>
      <c r="UK1373" s="90"/>
      <c r="UL1373" s="90"/>
      <c r="UM1373" s="90"/>
      <c r="UN1373" s="90"/>
      <c r="UO1373" s="90"/>
      <c r="UP1373" s="90"/>
      <c r="UQ1373" s="90"/>
      <c r="UR1373" s="90"/>
      <c r="US1373" s="90"/>
      <c r="UT1373" s="90"/>
      <c r="UU1373" s="90"/>
      <c r="UV1373" s="90"/>
      <c r="UW1373" s="90"/>
      <c r="UX1373" s="90"/>
      <c r="UY1373" s="90"/>
      <c r="UZ1373" s="90"/>
      <c r="VA1373" s="90"/>
      <c r="VB1373" s="90"/>
      <c r="VC1373" s="90"/>
      <c r="VD1373" s="90"/>
      <c r="VE1373" s="90"/>
      <c r="VF1373" s="90"/>
      <c r="VG1373" s="90"/>
      <c r="VH1373" s="90"/>
      <c r="VI1373" s="90"/>
      <c r="VJ1373" s="90"/>
      <c r="VK1373" s="90"/>
      <c r="VL1373" s="90"/>
      <c r="VM1373" s="90"/>
      <c r="VN1373" s="90"/>
      <c r="VO1373" s="90"/>
      <c r="VP1373" s="90"/>
      <c r="VQ1373" s="90"/>
      <c r="VR1373" s="90"/>
      <c r="VS1373" s="90"/>
      <c r="VT1373" s="90"/>
      <c r="VU1373" s="90"/>
      <c r="VV1373" s="90"/>
      <c r="VW1373" s="90"/>
      <c r="VX1373" s="90"/>
      <c r="VY1373" s="90"/>
      <c r="VZ1373" s="90"/>
      <c r="WA1373" s="90"/>
      <c r="WB1373" s="90"/>
      <c r="WC1373" s="90"/>
      <c r="WD1373" s="90"/>
      <c r="WE1373" s="90"/>
      <c r="WF1373" s="90"/>
      <c r="WG1373" s="90"/>
      <c r="WH1373" s="90"/>
      <c r="WI1373" s="90"/>
      <c r="WJ1373" s="90"/>
      <c r="WK1373" s="90"/>
      <c r="WL1373" s="90"/>
      <c r="WM1373" s="90"/>
      <c r="WN1373" s="90"/>
      <c r="WO1373" s="90"/>
      <c r="WP1373" s="90"/>
      <c r="WQ1373" s="90"/>
      <c r="WR1373" s="90"/>
      <c r="WS1373" s="90"/>
      <c r="WT1373" s="90"/>
      <c r="WU1373" s="90"/>
      <c r="WV1373" s="90"/>
      <c r="WW1373" s="90"/>
      <c r="WX1373" s="90"/>
      <c r="WY1373" s="90"/>
      <c r="WZ1373" s="90"/>
      <c r="XA1373" s="90"/>
      <c r="XB1373" s="90"/>
      <c r="XC1373" s="90"/>
      <c r="XD1373" s="90"/>
      <c r="XE1373" s="90"/>
      <c r="XF1373" s="90"/>
      <c r="XG1373" s="90"/>
      <c r="XH1373" s="90"/>
      <c r="XI1373" s="90"/>
      <c r="XJ1373" s="90"/>
      <c r="XK1373" s="90"/>
      <c r="XL1373" s="90"/>
      <c r="XM1373" s="90"/>
      <c r="XN1373" s="90"/>
      <c r="XO1373" s="90"/>
      <c r="XP1373" s="90"/>
      <c r="XQ1373" s="90"/>
      <c r="XR1373" s="90"/>
      <c r="XS1373" s="90"/>
      <c r="XT1373" s="90"/>
      <c r="XU1373" s="90"/>
      <c r="XV1373" s="90"/>
      <c r="XW1373" s="90"/>
      <c r="XX1373" s="90"/>
      <c r="XY1373" s="90"/>
      <c r="XZ1373" s="90"/>
      <c r="YA1373" s="90"/>
      <c r="YB1373" s="90"/>
      <c r="YC1373" s="90"/>
      <c r="YD1373" s="90"/>
      <c r="YE1373" s="90"/>
      <c r="YF1373" s="90"/>
      <c r="YG1373" s="90"/>
      <c r="YH1373" s="90"/>
      <c r="YI1373" s="90"/>
      <c r="YJ1373" s="90"/>
      <c r="YK1373" s="90"/>
      <c r="YL1373" s="90"/>
      <c r="YM1373" s="90"/>
      <c r="YN1373" s="90"/>
      <c r="YO1373" s="90"/>
      <c r="YP1373" s="90"/>
      <c r="YQ1373" s="90"/>
      <c r="YR1373" s="90"/>
      <c r="YS1373" s="90"/>
      <c r="YT1373" s="90"/>
      <c r="YU1373" s="90"/>
      <c r="YV1373" s="90"/>
      <c r="YW1373" s="90"/>
      <c r="YX1373" s="90"/>
      <c r="YY1373" s="90"/>
      <c r="YZ1373" s="90"/>
      <c r="ZA1373" s="90"/>
      <c r="ZB1373" s="90"/>
      <c r="ZC1373" s="90"/>
      <c r="ZD1373" s="90"/>
      <c r="ZE1373" s="90"/>
      <c r="ZF1373" s="90"/>
      <c r="ZG1373" s="90"/>
      <c r="ZH1373" s="90"/>
      <c r="ZI1373" s="90"/>
      <c r="ZJ1373" s="90"/>
      <c r="ZK1373" s="90"/>
      <c r="ZL1373" s="90"/>
      <c r="ZM1373" s="90"/>
      <c r="ZN1373" s="90"/>
      <c r="ZO1373" s="90"/>
      <c r="ZP1373" s="90"/>
      <c r="ZQ1373" s="90"/>
      <c r="ZR1373" s="90"/>
      <c r="ZS1373" s="90"/>
      <c r="ZT1373" s="90"/>
      <c r="ZU1373" s="90"/>
      <c r="ZV1373" s="90"/>
      <c r="ZW1373" s="90"/>
      <c r="ZX1373" s="90"/>
      <c r="ZY1373" s="90"/>
      <c r="ZZ1373" s="90"/>
      <c r="AAA1373" s="90"/>
      <c r="AAB1373" s="90"/>
      <c r="AAC1373" s="90"/>
      <c r="AAD1373" s="90"/>
      <c r="AAE1373" s="90"/>
      <c r="AAF1373" s="90"/>
      <c r="AAG1373" s="90"/>
      <c r="AAH1373" s="90"/>
      <c r="AAI1373" s="90"/>
      <c r="AAJ1373" s="90"/>
      <c r="AAK1373" s="90"/>
      <c r="AAL1373" s="90"/>
      <c r="AAM1373" s="90"/>
      <c r="AAN1373" s="90"/>
      <c r="AAO1373" s="90"/>
      <c r="AAP1373" s="90"/>
      <c r="AAQ1373" s="90"/>
      <c r="AAR1373" s="90"/>
      <c r="AAS1373" s="90"/>
      <c r="AAT1373" s="90"/>
      <c r="AAU1373" s="90"/>
      <c r="AAV1373" s="90"/>
      <c r="AAW1373" s="90"/>
      <c r="AAX1373" s="90"/>
      <c r="AAY1373" s="90"/>
      <c r="AAZ1373" s="90"/>
      <c r="ABA1373" s="90"/>
      <c r="ABB1373" s="90"/>
      <c r="ABC1373" s="90"/>
      <c r="ABD1373" s="90"/>
      <c r="ABE1373" s="90"/>
      <c r="ABF1373" s="90"/>
      <c r="ABG1373" s="90"/>
      <c r="ABH1373" s="90"/>
      <c r="ABI1373" s="90"/>
      <c r="ABJ1373" s="90"/>
      <c r="ABK1373" s="90"/>
      <c r="ABL1373" s="90"/>
      <c r="ABM1373" s="90"/>
      <c r="ABN1373" s="90"/>
      <c r="ABO1373" s="90"/>
      <c r="ABP1373" s="90"/>
      <c r="ABQ1373" s="90"/>
      <c r="ABR1373" s="90"/>
      <c r="ABS1373" s="90"/>
      <c r="ABT1373" s="90"/>
      <c r="ABU1373" s="90"/>
      <c r="ABV1373" s="90"/>
      <c r="ABW1373" s="90"/>
      <c r="ABX1373" s="90"/>
      <c r="ABY1373" s="90"/>
      <c r="ABZ1373" s="90"/>
      <c r="ACA1373" s="90"/>
      <c r="ACB1373" s="90"/>
      <c r="ACC1373" s="90"/>
      <c r="ACD1373" s="90"/>
      <c r="ACE1373" s="90"/>
    </row>
    <row r="1374" spans="1:759" s="645" customFormat="1" ht="24" customHeight="1" collapsed="1" thickBot="1">
      <c r="A1374" s="1190"/>
      <c r="B1374" s="1189" t="s">
        <v>2372</v>
      </c>
      <c r="C1374" s="1165"/>
      <c r="D1374" s="1165"/>
      <c r="E1374" s="1165"/>
      <c r="F1374" s="1165"/>
      <c r="G1374" s="1165"/>
      <c r="H1374" s="1165"/>
      <c r="I1374" s="1165"/>
      <c r="J1374" s="1165"/>
      <c r="K1374" s="1165"/>
      <c r="L1374" s="1166"/>
      <c r="M1374" s="1168"/>
      <c r="N1374" s="90"/>
      <c r="O1374" s="90"/>
      <c r="P1374" s="90"/>
      <c r="Q1374" s="90"/>
      <c r="R1374" s="90"/>
      <c r="S1374" s="90"/>
      <c r="T1374" s="90"/>
      <c r="U1374" s="90"/>
      <c r="V1374" s="90"/>
      <c r="W1374" s="90"/>
      <c r="X1374" s="90"/>
      <c r="Y1374" s="90"/>
      <c r="Z1374" s="90"/>
      <c r="AA1374" s="90"/>
      <c r="AB1374" s="90"/>
      <c r="AC1374" s="90"/>
      <c r="AD1374" s="90"/>
      <c r="AE1374" s="90"/>
      <c r="AF1374" s="90"/>
      <c r="AG1374" s="90"/>
      <c r="AH1374" s="90"/>
      <c r="AI1374" s="90"/>
      <c r="AJ1374" s="90"/>
      <c r="AK1374" s="90"/>
      <c r="AL1374" s="90"/>
      <c r="AM1374" s="90"/>
      <c r="AN1374" s="90"/>
      <c r="AO1374" s="90"/>
      <c r="AP1374" s="90"/>
      <c r="AQ1374" s="90"/>
      <c r="AR1374" s="90"/>
      <c r="AS1374" s="90"/>
      <c r="AT1374" s="90"/>
      <c r="AU1374" s="90"/>
      <c r="AV1374" s="90"/>
      <c r="AW1374" s="90"/>
      <c r="AX1374" s="90"/>
      <c r="AY1374" s="90"/>
      <c r="AZ1374" s="90"/>
      <c r="BA1374" s="90"/>
      <c r="BB1374" s="90"/>
      <c r="BC1374" s="90"/>
      <c r="BD1374" s="90"/>
      <c r="BE1374" s="90"/>
      <c r="BF1374" s="90"/>
      <c r="BG1374" s="90"/>
      <c r="BH1374" s="90"/>
      <c r="BI1374" s="90"/>
      <c r="BJ1374" s="90"/>
      <c r="BK1374" s="90"/>
      <c r="BL1374" s="90"/>
      <c r="BM1374" s="90"/>
      <c r="BN1374" s="90"/>
      <c r="BO1374" s="90"/>
      <c r="BP1374" s="90"/>
      <c r="BQ1374" s="90"/>
      <c r="BR1374" s="90"/>
      <c r="BS1374" s="90"/>
      <c r="BT1374" s="90"/>
      <c r="BU1374" s="90"/>
      <c r="BV1374" s="90"/>
      <c r="BW1374" s="90"/>
      <c r="BX1374" s="90"/>
      <c r="BY1374" s="90"/>
      <c r="BZ1374" s="90"/>
      <c r="CA1374" s="90"/>
      <c r="CB1374" s="90"/>
      <c r="CC1374" s="90"/>
      <c r="CD1374" s="90"/>
      <c r="CE1374" s="90"/>
      <c r="CF1374" s="90"/>
      <c r="CG1374" s="90"/>
      <c r="CH1374" s="90"/>
      <c r="CI1374" s="90"/>
      <c r="CJ1374" s="90"/>
      <c r="CK1374" s="90"/>
      <c r="CL1374" s="90"/>
      <c r="CM1374" s="90"/>
      <c r="CN1374" s="90"/>
      <c r="CO1374" s="90"/>
      <c r="CP1374" s="90"/>
      <c r="CQ1374" s="90"/>
      <c r="CR1374" s="90"/>
      <c r="CS1374" s="90"/>
      <c r="CT1374" s="90"/>
      <c r="CU1374" s="90"/>
      <c r="CV1374" s="90"/>
      <c r="CW1374" s="90"/>
      <c r="CX1374" s="90"/>
      <c r="CY1374" s="90"/>
      <c r="CZ1374" s="90"/>
      <c r="DA1374" s="90"/>
      <c r="DB1374" s="90"/>
      <c r="DC1374" s="90"/>
      <c r="DD1374" s="90"/>
      <c r="DE1374" s="90"/>
      <c r="DF1374" s="90"/>
      <c r="DG1374" s="90"/>
      <c r="DH1374" s="90"/>
      <c r="DI1374" s="90"/>
      <c r="DJ1374" s="90"/>
      <c r="DK1374" s="90"/>
      <c r="DL1374" s="90"/>
      <c r="DM1374" s="90"/>
      <c r="DN1374" s="90"/>
      <c r="DO1374" s="90"/>
      <c r="DP1374" s="90"/>
      <c r="DQ1374" s="90"/>
      <c r="DR1374" s="90"/>
      <c r="DS1374" s="90"/>
      <c r="DT1374" s="90"/>
      <c r="DU1374" s="90"/>
      <c r="DV1374" s="90"/>
      <c r="DW1374" s="90"/>
      <c r="DX1374" s="90"/>
      <c r="DY1374" s="90"/>
      <c r="DZ1374" s="90"/>
      <c r="EA1374" s="90"/>
      <c r="EB1374" s="90"/>
      <c r="EC1374" s="90"/>
      <c r="ED1374" s="90"/>
      <c r="EE1374" s="90"/>
      <c r="EF1374" s="90"/>
      <c r="EG1374" s="90"/>
      <c r="EH1374" s="90"/>
      <c r="EI1374" s="90"/>
      <c r="EJ1374" s="90"/>
      <c r="EK1374" s="90"/>
      <c r="EL1374" s="90"/>
      <c r="EM1374" s="90"/>
      <c r="EN1374" s="90"/>
      <c r="EO1374" s="90"/>
      <c r="EP1374" s="90"/>
      <c r="EQ1374" s="90"/>
      <c r="ER1374" s="90"/>
      <c r="ES1374" s="90"/>
      <c r="ET1374" s="90"/>
      <c r="EU1374" s="90"/>
      <c r="EV1374" s="90"/>
      <c r="EW1374" s="90"/>
      <c r="EX1374" s="90"/>
      <c r="EY1374" s="90"/>
      <c r="EZ1374" s="90"/>
      <c r="FA1374" s="90"/>
      <c r="FB1374" s="90"/>
      <c r="FC1374" s="90"/>
      <c r="FD1374" s="90"/>
      <c r="FE1374" s="90"/>
      <c r="FF1374" s="90"/>
      <c r="FG1374" s="90"/>
      <c r="FH1374" s="90"/>
      <c r="FI1374" s="90"/>
      <c r="FJ1374" s="90"/>
      <c r="FK1374" s="90"/>
      <c r="FL1374" s="90"/>
      <c r="FM1374" s="90"/>
      <c r="FN1374" s="90"/>
      <c r="FO1374" s="90"/>
      <c r="FP1374" s="90"/>
      <c r="FQ1374" s="90"/>
      <c r="FR1374" s="90"/>
      <c r="FS1374" s="90"/>
      <c r="FT1374" s="90"/>
      <c r="FU1374" s="90"/>
      <c r="FV1374" s="90"/>
      <c r="FW1374" s="90"/>
      <c r="FX1374" s="90"/>
      <c r="FY1374" s="90"/>
      <c r="FZ1374" s="90"/>
      <c r="GA1374" s="90"/>
      <c r="GB1374" s="90"/>
      <c r="GC1374" s="90"/>
      <c r="GD1374" s="90"/>
      <c r="GE1374" s="90"/>
      <c r="GF1374" s="90"/>
      <c r="GG1374" s="90"/>
      <c r="GH1374" s="90"/>
      <c r="GI1374" s="90"/>
      <c r="GJ1374" s="90"/>
      <c r="GK1374" s="90"/>
      <c r="GL1374" s="90"/>
      <c r="GM1374" s="90"/>
      <c r="GN1374" s="90"/>
      <c r="GO1374" s="90"/>
      <c r="GP1374" s="90"/>
      <c r="GQ1374" s="90"/>
      <c r="GR1374" s="90"/>
      <c r="GS1374" s="90"/>
      <c r="GT1374" s="90"/>
      <c r="GU1374" s="90"/>
      <c r="GV1374" s="90"/>
      <c r="GW1374" s="90"/>
      <c r="GX1374" s="90"/>
      <c r="GY1374" s="90"/>
      <c r="GZ1374" s="90"/>
      <c r="HA1374" s="90"/>
      <c r="HB1374" s="90"/>
      <c r="HC1374" s="90"/>
      <c r="HD1374" s="90"/>
      <c r="HE1374" s="90"/>
      <c r="HF1374" s="90"/>
      <c r="HG1374" s="90"/>
      <c r="HH1374" s="90"/>
      <c r="HI1374" s="90"/>
      <c r="HJ1374" s="90"/>
      <c r="HK1374" s="90"/>
      <c r="HL1374" s="90"/>
      <c r="HM1374" s="90"/>
      <c r="HN1374" s="90"/>
      <c r="HO1374" s="90"/>
      <c r="HP1374" s="90"/>
      <c r="HQ1374" s="90"/>
      <c r="HR1374" s="90"/>
      <c r="HS1374" s="90"/>
      <c r="HT1374" s="90"/>
      <c r="HU1374" s="90"/>
      <c r="HV1374" s="90"/>
      <c r="HW1374" s="90"/>
      <c r="HX1374" s="90"/>
      <c r="HY1374" s="90"/>
      <c r="HZ1374" s="90"/>
      <c r="IA1374" s="90"/>
      <c r="IB1374" s="90"/>
      <c r="IC1374" s="90"/>
      <c r="ID1374" s="90"/>
      <c r="IE1374" s="90"/>
      <c r="IF1374" s="90"/>
      <c r="IG1374" s="90"/>
      <c r="IH1374" s="90"/>
      <c r="II1374" s="90"/>
      <c r="IJ1374" s="90"/>
      <c r="IK1374" s="90"/>
      <c r="IL1374" s="90"/>
      <c r="IM1374" s="90"/>
      <c r="IN1374" s="90"/>
      <c r="IO1374" s="90"/>
      <c r="IP1374" s="90"/>
      <c r="IQ1374" s="90"/>
      <c r="IR1374" s="90"/>
      <c r="IS1374" s="90"/>
      <c r="IT1374" s="90"/>
      <c r="IU1374" s="90"/>
      <c r="IV1374" s="90"/>
      <c r="IW1374" s="90"/>
      <c r="IX1374" s="90"/>
      <c r="IY1374" s="90"/>
      <c r="IZ1374" s="90"/>
      <c r="JA1374" s="90"/>
      <c r="JB1374" s="90"/>
      <c r="JC1374" s="90"/>
      <c r="JD1374" s="90"/>
      <c r="JE1374" s="90"/>
      <c r="JF1374" s="90"/>
      <c r="JG1374" s="90"/>
      <c r="JH1374" s="90"/>
      <c r="JI1374" s="90"/>
      <c r="JJ1374" s="90"/>
      <c r="JK1374" s="90"/>
      <c r="JL1374" s="90"/>
      <c r="JM1374" s="90"/>
      <c r="JN1374" s="90"/>
      <c r="JO1374" s="90"/>
      <c r="JP1374" s="90"/>
      <c r="JQ1374" s="90"/>
      <c r="JR1374" s="90"/>
      <c r="JS1374" s="90"/>
      <c r="JT1374" s="90"/>
      <c r="JU1374" s="90"/>
      <c r="JV1374" s="90"/>
      <c r="JW1374" s="90"/>
      <c r="JX1374" s="90"/>
      <c r="JY1374" s="90"/>
      <c r="JZ1374" s="90"/>
      <c r="KA1374" s="90"/>
      <c r="KB1374" s="90"/>
      <c r="KC1374" s="90"/>
      <c r="KD1374" s="90"/>
      <c r="KE1374" s="90"/>
      <c r="KF1374" s="90"/>
      <c r="KG1374" s="90"/>
      <c r="KH1374" s="90"/>
      <c r="KI1374" s="90"/>
      <c r="KJ1374" s="90"/>
      <c r="KK1374" s="90"/>
      <c r="KL1374" s="90"/>
      <c r="KM1374" s="90"/>
      <c r="KN1374" s="90"/>
      <c r="KO1374" s="90"/>
      <c r="KP1374" s="90"/>
      <c r="KQ1374" s="90"/>
      <c r="KR1374" s="90"/>
      <c r="KS1374" s="90"/>
      <c r="KT1374" s="90"/>
      <c r="KU1374" s="90"/>
      <c r="KV1374" s="90"/>
      <c r="KW1374" s="90"/>
      <c r="KX1374" s="90"/>
      <c r="KY1374" s="90"/>
      <c r="KZ1374" s="90"/>
      <c r="LA1374" s="90"/>
      <c r="LB1374" s="90"/>
      <c r="LC1374" s="90"/>
      <c r="LD1374" s="90"/>
      <c r="LE1374" s="90"/>
      <c r="LF1374" s="90"/>
      <c r="LG1374" s="90"/>
      <c r="LH1374" s="90"/>
      <c r="LI1374" s="90"/>
      <c r="LJ1374" s="90"/>
      <c r="LK1374" s="90"/>
      <c r="LL1374" s="90"/>
      <c r="LM1374" s="90"/>
      <c r="LN1374" s="90"/>
      <c r="LO1374" s="90"/>
      <c r="LP1374" s="90"/>
      <c r="LQ1374" s="90"/>
      <c r="LR1374" s="90"/>
      <c r="LS1374" s="90"/>
      <c r="LT1374" s="90"/>
      <c r="LU1374" s="90"/>
      <c r="LV1374" s="90"/>
      <c r="LW1374" s="90"/>
      <c r="LX1374" s="90"/>
      <c r="LY1374" s="90"/>
      <c r="LZ1374" s="90"/>
      <c r="MA1374" s="90"/>
      <c r="MB1374" s="90"/>
      <c r="MC1374" s="90"/>
      <c r="MD1374" s="90"/>
      <c r="ME1374" s="90"/>
      <c r="MF1374" s="90"/>
      <c r="MG1374" s="90"/>
      <c r="MH1374" s="90"/>
      <c r="MI1374" s="90"/>
      <c r="MJ1374" s="90"/>
      <c r="MK1374" s="90"/>
      <c r="ML1374" s="90"/>
      <c r="MM1374" s="90"/>
      <c r="MN1374" s="90"/>
      <c r="MO1374" s="90"/>
      <c r="MP1374" s="90"/>
      <c r="MQ1374" s="90"/>
      <c r="MR1374" s="90"/>
      <c r="MS1374" s="90"/>
      <c r="MT1374" s="90"/>
      <c r="MU1374" s="90"/>
      <c r="MV1374" s="90"/>
      <c r="MW1374" s="90"/>
      <c r="MX1374" s="90"/>
      <c r="MY1374" s="90"/>
      <c r="MZ1374" s="90"/>
      <c r="NA1374" s="90"/>
      <c r="NB1374" s="90"/>
      <c r="NC1374" s="90"/>
      <c r="ND1374" s="90"/>
      <c r="NE1374" s="90"/>
      <c r="NF1374" s="90"/>
      <c r="NG1374" s="90"/>
      <c r="NH1374" s="90"/>
      <c r="NI1374" s="90"/>
      <c r="NJ1374" s="90"/>
      <c r="NK1374" s="90"/>
      <c r="NL1374" s="90"/>
      <c r="NM1374" s="90"/>
      <c r="NN1374" s="90"/>
      <c r="NO1374" s="90"/>
      <c r="NP1374" s="90"/>
      <c r="NQ1374" s="90"/>
      <c r="NR1374" s="90"/>
      <c r="NS1374" s="90"/>
      <c r="NT1374" s="90"/>
      <c r="NU1374" s="90"/>
      <c r="NV1374" s="90"/>
      <c r="NW1374" s="90"/>
      <c r="NX1374" s="90"/>
      <c r="NY1374" s="90"/>
      <c r="NZ1374" s="90"/>
      <c r="OA1374" s="90"/>
      <c r="OB1374" s="90"/>
      <c r="OC1374" s="90"/>
      <c r="OD1374" s="90"/>
      <c r="OE1374" s="90"/>
      <c r="OF1374" s="90"/>
      <c r="OG1374" s="90"/>
      <c r="OH1374" s="90"/>
      <c r="OI1374" s="90"/>
      <c r="OJ1374" s="90"/>
      <c r="OK1374" s="90"/>
      <c r="OL1374" s="90"/>
      <c r="OM1374" s="90"/>
      <c r="ON1374" s="90"/>
      <c r="OO1374" s="90"/>
      <c r="OP1374" s="90"/>
      <c r="OQ1374" s="90"/>
      <c r="OR1374" s="90"/>
      <c r="OS1374" s="90"/>
      <c r="OT1374" s="90"/>
      <c r="OU1374" s="90"/>
      <c r="OV1374" s="90"/>
      <c r="OW1374" s="90"/>
      <c r="OX1374" s="90"/>
      <c r="OY1374" s="90"/>
      <c r="OZ1374" s="90"/>
      <c r="PA1374" s="90"/>
      <c r="PB1374" s="90"/>
      <c r="PC1374" s="90"/>
      <c r="PD1374" s="90"/>
      <c r="PE1374" s="90"/>
      <c r="PF1374" s="90"/>
      <c r="PG1374" s="90"/>
      <c r="PH1374" s="90"/>
      <c r="PI1374" s="90"/>
      <c r="PJ1374" s="90"/>
      <c r="PK1374" s="90"/>
      <c r="PL1374" s="90"/>
      <c r="PM1374" s="90"/>
      <c r="PN1374" s="90"/>
      <c r="PO1374" s="90"/>
      <c r="PP1374" s="90"/>
      <c r="PQ1374" s="90"/>
      <c r="PR1374" s="90"/>
      <c r="PS1374" s="90"/>
      <c r="PT1374" s="90"/>
      <c r="PU1374" s="90"/>
      <c r="PV1374" s="90"/>
      <c r="PW1374" s="90"/>
      <c r="PX1374" s="90"/>
      <c r="PY1374" s="90"/>
      <c r="PZ1374" s="90"/>
      <c r="QA1374" s="90"/>
      <c r="QB1374" s="90"/>
      <c r="QC1374" s="90"/>
      <c r="QD1374" s="90"/>
      <c r="QE1374" s="90"/>
      <c r="QF1374" s="90"/>
      <c r="QG1374" s="90"/>
      <c r="QH1374" s="90"/>
      <c r="QI1374" s="90"/>
      <c r="QJ1374" s="90"/>
      <c r="QK1374" s="90"/>
      <c r="QL1374" s="90"/>
      <c r="QM1374" s="90"/>
      <c r="QN1374" s="90"/>
      <c r="QO1374" s="90"/>
      <c r="QP1374" s="90"/>
      <c r="QQ1374" s="90"/>
      <c r="QR1374" s="90"/>
      <c r="QS1374" s="90"/>
      <c r="QT1374" s="90"/>
      <c r="QU1374" s="90"/>
      <c r="QV1374" s="90"/>
      <c r="QW1374" s="90"/>
      <c r="QX1374" s="90"/>
      <c r="QY1374" s="90"/>
      <c r="QZ1374" s="90"/>
      <c r="RA1374" s="90"/>
      <c r="RB1374" s="90"/>
      <c r="RC1374" s="90"/>
      <c r="RD1374" s="90"/>
      <c r="RE1374" s="90"/>
      <c r="RF1374" s="90"/>
      <c r="RG1374" s="90"/>
      <c r="RH1374" s="90"/>
      <c r="RI1374" s="90"/>
      <c r="RJ1374" s="90"/>
      <c r="RK1374" s="90"/>
      <c r="RL1374" s="90"/>
      <c r="RM1374" s="90"/>
      <c r="RN1374" s="90"/>
      <c r="RO1374" s="90"/>
      <c r="RP1374" s="90"/>
      <c r="RQ1374" s="90"/>
      <c r="RR1374" s="90"/>
      <c r="RS1374" s="90"/>
      <c r="RT1374" s="90"/>
      <c r="RU1374" s="90"/>
      <c r="RV1374" s="90"/>
      <c r="RW1374" s="90"/>
      <c r="RX1374" s="90"/>
      <c r="RY1374" s="90"/>
      <c r="RZ1374" s="90"/>
      <c r="SA1374" s="90"/>
      <c r="SB1374" s="90"/>
      <c r="SC1374" s="90"/>
      <c r="SD1374" s="90"/>
      <c r="SE1374" s="90"/>
      <c r="SF1374" s="90"/>
      <c r="SG1374" s="90"/>
      <c r="SH1374" s="90"/>
      <c r="SI1374" s="90"/>
      <c r="SJ1374" s="90"/>
      <c r="SK1374" s="90"/>
      <c r="SL1374" s="90"/>
      <c r="SM1374" s="90"/>
      <c r="SN1374" s="90"/>
      <c r="SO1374" s="90"/>
      <c r="SP1374" s="90"/>
      <c r="SQ1374" s="90"/>
      <c r="SR1374" s="90"/>
      <c r="SS1374" s="90"/>
      <c r="ST1374" s="90"/>
      <c r="SU1374" s="90"/>
      <c r="SV1374" s="90"/>
      <c r="SW1374" s="90"/>
      <c r="SX1374" s="90"/>
      <c r="SY1374" s="90"/>
      <c r="SZ1374" s="90"/>
      <c r="TA1374" s="90"/>
      <c r="TB1374" s="90"/>
      <c r="TC1374" s="90"/>
      <c r="TD1374" s="90"/>
      <c r="TE1374" s="90"/>
      <c r="TF1374" s="90"/>
      <c r="TG1374" s="90"/>
      <c r="TH1374" s="90"/>
      <c r="TI1374" s="90"/>
      <c r="TJ1374" s="90"/>
      <c r="TK1374" s="90"/>
      <c r="TL1374" s="90"/>
      <c r="TM1374" s="90"/>
      <c r="TN1374" s="90"/>
      <c r="TO1374" s="90"/>
      <c r="TP1374" s="90"/>
      <c r="TQ1374" s="90"/>
      <c r="TR1374" s="90"/>
      <c r="TS1374" s="90"/>
      <c r="TT1374" s="90"/>
      <c r="TU1374" s="90"/>
      <c r="TV1374" s="90"/>
      <c r="TW1374" s="90"/>
      <c r="TX1374" s="90"/>
      <c r="TY1374" s="90"/>
      <c r="TZ1374" s="90"/>
      <c r="UA1374" s="90"/>
      <c r="UB1374" s="90"/>
      <c r="UC1374" s="90"/>
      <c r="UD1374" s="90"/>
      <c r="UE1374" s="90"/>
      <c r="UF1374" s="90"/>
      <c r="UG1374" s="90"/>
      <c r="UH1374" s="90"/>
      <c r="UI1374" s="90"/>
      <c r="UJ1374" s="90"/>
      <c r="UK1374" s="90"/>
      <c r="UL1374" s="90"/>
      <c r="UM1374" s="90"/>
      <c r="UN1374" s="90"/>
      <c r="UO1374" s="90"/>
      <c r="UP1374" s="90"/>
      <c r="UQ1374" s="90"/>
      <c r="UR1374" s="90"/>
      <c r="US1374" s="90"/>
      <c r="UT1374" s="90"/>
      <c r="UU1374" s="90"/>
      <c r="UV1374" s="90"/>
      <c r="UW1374" s="90"/>
      <c r="UX1374" s="90"/>
      <c r="UY1374" s="90"/>
      <c r="UZ1374" s="90"/>
      <c r="VA1374" s="90"/>
      <c r="VB1374" s="90"/>
      <c r="VC1374" s="90"/>
      <c r="VD1374" s="90"/>
      <c r="VE1374" s="90"/>
      <c r="VF1374" s="90"/>
      <c r="VG1374" s="90"/>
      <c r="VH1374" s="90"/>
      <c r="VI1374" s="90"/>
      <c r="VJ1374" s="90"/>
      <c r="VK1374" s="90"/>
      <c r="VL1374" s="90"/>
      <c r="VM1374" s="90"/>
      <c r="VN1374" s="90"/>
      <c r="VO1374" s="90"/>
      <c r="VP1374" s="90"/>
      <c r="VQ1374" s="90"/>
      <c r="VR1374" s="90"/>
      <c r="VS1374" s="90"/>
      <c r="VT1374" s="90"/>
      <c r="VU1374" s="90"/>
      <c r="VV1374" s="90"/>
      <c r="VW1374" s="90"/>
      <c r="VX1374" s="90"/>
      <c r="VY1374" s="90"/>
      <c r="VZ1374" s="90"/>
      <c r="WA1374" s="90"/>
      <c r="WB1374" s="90"/>
      <c r="WC1374" s="90"/>
      <c r="WD1374" s="90"/>
      <c r="WE1374" s="90"/>
      <c r="WF1374" s="90"/>
      <c r="WG1374" s="90"/>
      <c r="WH1374" s="90"/>
      <c r="WI1374" s="90"/>
      <c r="WJ1374" s="90"/>
      <c r="WK1374" s="90"/>
      <c r="WL1374" s="90"/>
      <c r="WM1374" s="90"/>
      <c r="WN1374" s="90"/>
      <c r="WO1374" s="90"/>
      <c r="WP1374" s="90"/>
      <c r="WQ1374" s="90"/>
      <c r="WR1374" s="90"/>
      <c r="WS1374" s="90"/>
      <c r="WT1374" s="90"/>
      <c r="WU1374" s="90"/>
      <c r="WV1374" s="90"/>
      <c r="WW1374" s="90"/>
      <c r="WX1374" s="90"/>
      <c r="WY1374" s="90"/>
      <c r="WZ1374" s="90"/>
      <c r="XA1374" s="90"/>
      <c r="XB1374" s="90"/>
      <c r="XC1374" s="90"/>
      <c r="XD1374" s="90"/>
      <c r="XE1374" s="90"/>
      <c r="XF1374" s="90"/>
      <c r="XG1374" s="90"/>
      <c r="XH1374" s="90"/>
      <c r="XI1374" s="90"/>
      <c r="XJ1374" s="90"/>
      <c r="XK1374" s="90"/>
      <c r="XL1374" s="90"/>
      <c r="XM1374" s="90"/>
      <c r="XN1374" s="90"/>
      <c r="XO1374" s="90"/>
      <c r="XP1374" s="90"/>
      <c r="XQ1374" s="90"/>
      <c r="XR1374" s="90"/>
      <c r="XS1374" s="90"/>
      <c r="XT1374" s="90"/>
      <c r="XU1374" s="90"/>
      <c r="XV1374" s="90"/>
      <c r="XW1374" s="90"/>
      <c r="XX1374" s="90"/>
      <c r="XY1374" s="90"/>
      <c r="XZ1374" s="90"/>
      <c r="YA1374" s="90"/>
      <c r="YB1374" s="90"/>
      <c r="YC1374" s="90"/>
      <c r="YD1374" s="90"/>
      <c r="YE1374" s="90"/>
      <c r="YF1374" s="90"/>
      <c r="YG1374" s="90"/>
      <c r="YH1374" s="90"/>
      <c r="YI1374" s="90"/>
      <c r="YJ1374" s="90"/>
      <c r="YK1374" s="90"/>
      <c r="YL1374" s="90"/>
      <c r="YM1374" s="90"/>
      <c r="YN1374" s="90"/>
      <c r="YO1374" s="90"/>
      <c r="YP1374" s="90"/>
      <c r="YQ1374" s="90"/>
      <c r="YR1374" s="90"/>
      <c r="YS1374" s="90"/>
      <c r="YT1374" s="90"/>
      <c r="YU1374" s="90"/>
      <c r="YV1374" s="90"/>
      <c r="YW1374" s="90"/>
      <c r="YX1374" s="90"/>
      <c r="YY1374" s="90"/>
      <c r="YZ1374" s="90"/>
      <c r="ZA1374" s="90"/>
      <c r="ZB1374" s="90"/>
      <c r="ZC1374" s="90"/>
      <c r="ZD1374" s="90"/>
      <c r="ZE1374" s="90"/>
      <c r="ZF1374" s="90"/>
      <c r="ZG1374" s="90"/>
      <c r="ZH1374" s="90"/>
      <c r="ZI1374" s="90"/>
      <c r="ZJ1374" s="90"/>
      <c r="ZK1374" s="90"/>
      <c r="ZL1374" s="90"/>
      <c r="ZM1374" s="90"/>
      <c r="ZN1374" s="90"/>
      <c r="ZO1374" s="90"/>
      <c r="ZP1374" s="90"/>
      <c r="ZQ1374" s="90"/>
      <c r="ZR1374" s="90"/>
      <c r="ZS1374" s="90"/>
      <c r="ZT1374" s="90"/>
      <c r="ZU1374" s="90"/>
      <c r="ZV1374" s="90"/>
      <c r="ZW1374" s="90"/>
      <c r="ZX1374" s="90"/>
      <c r="ZY1374" s="90"/>
      <c r="ZZ1374" s="90"/>
      <c r="AAA1374" s="90"/>
      <c r="AAB1374" s="90"/>
      <c r="AAC1374" s="90"/>
      <c r="AAD1374" s="90"/>
      <c r="AAE1374" s="90"/>
      <c r="AAF1374" s="90"/>
      <c r="AAG1374" s="90"/>
      <c r="AAH1374" s="90"/>
      <c r="AAI1374" s="90"/>
      <c r="AAJ1374" s="90"/>
      <c r="AAK1374" s="90"/>
      <c r="AAL1374" s="90"/>
      <c r="AAM1374" s="90"/>
      <c r="AAN1374" s="90"/>
      <c r="AAO1374" s="90"/>
      <c r="AAP1374" s="90"/>
      <c r="AAQ1374" s="90"/>
      <c r="AAR1374" s="90"/>
      <c r="AAS1374" s="90"/>
      <c r="AAT1374" s="90"/>
      <c r="AAU1374" s="90"/>
      <c r="AAV1374" s="90"/>
      <c r="AAW1374" s="90"/>
      <c r="AAX1374" s="90"/>
      <c r="AAY1374" s="90"/>
      <c r="AAZ1374" s="90"/>
      <c r="ABA1374" s="90"/>
      <c r="ABB1374" s="90"/>
      <c r="ABC1374" s="90"/>
      <c r="ABD1374" s="90"/>
      <c r="ABE1374" s="90"/>
      <c r="ABF1374" s="90"/>
      <c r="ABG1374" s="90"/>
      <c r="ABH1374" s="90"/>
      <c r="ABI1374" s="90"/>
      <c r="ABJ1374" s="90"/>
      <c r="ABK1374" s="90"/>
      <c r="ABL1374" s="90"/>
      <c r="ABM1374" s="90"/>
      <c r="ABN1374" s="90"/>
      <c r="ABO1374" s="90"/>
      <c r="ABP1374" s="90"/>
      <c r="ABQ1374" s="90"/>
      <c r="ABR1374" s="90"/>
      <c r="ABS1374" s="90"/>
      <c r="ABT1374" s="90"/>
      <c r="ABU1374" s="90"/>
      <c r="ABV1374" s="90"/>
      <c r="ABW1374" s="90"/>
      <c r="ABX1374" s="90"/>
      <c r="ABY1374" s="90"/>
      <c r="ABZ1374" s="90"/>
      <c r="ACA1374" s="90"/>
      <c r="ACB1374" s="90"/>
      <c r="ACC1374" s="90"/>
      <c r="ACD1374" s="90"/>
      <c r="ACE1374" s="90"/>
    </row>
    <row r="1375" spans="1:759" s="90" customFormat="1" ht="33" hidden="1" customHeight="1" outlineLevel="1">
      <c r="A1375" s="670"/>
      <c r="B1375" s="1188" t="s">
        <v>297</v>
      </c>
      <c r="C1375" s="1154"/>
      <c r="D1375" s="1154"/>
      <c r="E1375" s="1154"/>
      <c r="F1375" s="1154"/>
      <c r="G1375" s="1155"/>
      <c r="H1375" s="1097" t="s">
        <v>299</v>
      </c>
      <c r="I1375" s="1098"/>
      <c r="J1375" s="1098"/>
      <c r="K1375" s="1098"/>
      <c r="L1375" s="1099"/>
      <c r="M1375" s="1168"/>
    </row>
    <row r="1376" spans="1:759" s="645" customFormat="1" ht="33.75" customHeight="1" collapsed="1">
      <c r="A1376" s="1177">
        <v>166</v>
      </c>
      <c r="B1376" s="1180" t="s">
        <v>1</v>
      </c>
      <c r="C1376" s="1108" t="s">
        <v>13</v>
      </c>
      <c r="D1376" s="1110"/>
      <c r="E1376" s="1108" t="s">
        <v>223</v>
      </c>
      <c r="F1376" s="1109"/>
      <c r="G1376" s="1110"/>
      <c r="H1376" s="1106" t="s">
        <v>14</v>
      </c>
      <c r="I1376" s="1108" t="s">
        <v>15</v>
      </c>
      <c r="J1376" s="1109"/>
      <c r="K1376" s="1110"/>
      <c r="L1376" s="1111" t="s">
        <v>16</v>
      </c>
      <c r="M1376"/>
      <c r="N1376" s="90"/>
      <c r="O1376" s="90"/>
      <c r="P1376" s="90"/>
      <c r="Q1376" s="90"/>
      <c r="R1376" s="90"/>
      <c r="S1376" s="90"/>
      <c r="T1376" s="90"/>
      <c r="U1376" s="90"/>
      <c r="V1376" s="90"/>
      <c r="W1376" s="90"/>
      <c r="X1376" s="90"/>
      <c r="Y1376" s="90"/>
      <c r="Z1376" s="90"/>
      <c r="AA1376" s="90"/>
      <c r="AB1376" s="90"/>
      <c r="AC1376" s="90"/>
      <c r="AD1376" s="90"/>
      <c r="AE1376" s="90"/>
      <c r="AF1376" s="90"/>
      <c r="AG1376" s="90"/>
      <c r="AH1376" s="90"/>
      <c r="AI1376" s="90"/>
      <c r="AJ1376" s="90"/>
      <c r="AK1376" s="90"/>
      <c r="AL1376" s="90"/>
      <c r="AM1376" s="90"/>
      <c r="AN1376" s="90"/>
      <c r="AO1376" s="90"/>
      <c r="AP1376" s="90"/>
      <c r="AQ1376" s="90"/>
      <c r="AR1376" s="90"/>
      <c r="AS1376" s="90"/>
      <c r="AT1376" s="90"/>
      <c r="AU1376" s="90"/>
      <c r="AV1376" s="90"/>
      <c r="AW1376" s="90"/>
      <c r="AX1376" s="90"/>
      <c r="AY1376" s="90"/>
      <c r="AZ1376" s="90"/>
      <c r="BA1376" s="90"/>
      <c r="BB1376" s="90"/>
      <c r="BC1376" s="90"/>
      <c r="BD1376" s="90"/>
      <c r="BE1376" s="90"/>
      <c r="BF1376" s="90"/>
      <c r="BG1376" s="90"/>
      <c r="BH1376" s="90"/>
      <c r="BI1376" s="90"/>
      <c r="BJ1376" s="90"/>
      <c r="BK1376" s="90"/>
      <c r="BL1376" s="90"/>
      <c r="BM1376" s="90"/>
      <c r="BN1376" s="90"/>
      <c r="BO1376" s="90"/>
      <c r="BP1376" s="90"/>
      <c r="BQ1376" s="90"/>
      <c r="BR1376" s="90"/>
      <c r="BS1376" s="90"/>
      <c r="BT1376" s="90"/>
      <c r="BU1376" s="90"/>
      <c r="BV1376" s="90"/>
      <c r="BW1376" s="90"/>
      <c r="BX1376" s="90"/>
      <c r="BY1376" s="90"/>
      <c r="BZ1376" s="90"/>
      <c r="CA1376" s="90"/>
      <c r="CB1376" s="90"/>
      <c r="CC1376" s="90"/>
      <c r="CD1376" s="90"/>
      <c r="CE1376" s="90"/>
      <c r="CF1376" s="90"/>
      <c r="CG1376" s="90"/>
      <c r="CH1376" s="90"/>
      <c r="CI1376" s="90"/>
      <c r="CJ1376" s="90"/>
      <c r="CK1376" s="90"/>
      <c r="CL1376" s="90"/>
      <c r="CM1376" s="90"/>
      <c r="CN1376" s="90"/>
      <c r="CO1376" s="90"/>
      <c r="CP1376" s="90"/>
      <c r="CQ1376" s="90"/>
      <c r="CR1376" s="90"/>
      <c r="CS1376" s="90"/>
      <c r="CT1376" s="90"/>
      <c r="CU1376" s="90"/>
      <c r="CV1376" s="90"/>
      <c r="CW1376" s="90"/>
      <c r="CX1376" s="90"/>
      <c r="CY1376" s="90"/>
      <c r="CZ1376" s="90"/>
      <c r="DA1376" s="90"/>
      <c r="DB1376" s="90"/>
      <c r="DC1376" s="90"/>
      <c r="DD1376" s="90"/>
      <c r="DE1376" s="90"/>
      <c r="DF1376" s="90"/>
      <c r="DG1376" s="90"/>
      <c r="DH1376" s="90"/>
      <c r="DI1376" s="90"/>
      <c r="DJ1376" s="90"/>
      <c r="DK1376" s="90"/>
      <c r="DL1376" s="90"/>
      <c r="DM1376" s="90"/>
      <c r="DN1376" s="90"/>
      <c r="DO1376" s="90"/>
      <c r="DP1376" s="90"/>
      <c r="DQ1376" s="90"/>
      <c r="DR1376" s="90"/>
      <c r="DS1376" s="90"/>
      <c r="DT1376" s="90"/>
      <c r="DU1376" s="90"/>
      <c r="DV1376" s="90"/>
      <c r="DW1376" s="90"/>
      <c r="DX1376" s="90"/>
      <c r="DY1376" s="90"/>
      <c r="DZ1376" s="90"/>
      <c r="EA1376" s="90"/>
      <c r="EB1376" s="90"/>
      <c r="EC1376" s="90"/>
      <c r="ED1376" s="90"/>
      <c r="EE1376" s="90"/>
      <c r="EF1376" s="90"/>
      <c r="EG1376" s="90"/>
      <c r="EH1376" s="90"/>
      <c r="EI1376" s="90"/>
      <c r="EJ1376" s="90"/>
      <c r="EK1376" s="90"/>
      <c r="EL1376" s="90"/>
      <c r="EM1376" s="90"/>
      <c r="EN1376" s="90"/>
      <c r="EO1376" s="90"/>
      <c r="EP1376" s="90"/>
      <c r="EQ1376" s="90"/>
      <c r="ER1376" s="90"/>
      <c r="ES1376" s="90"/>
      <c r="ET1376" s="90"/>
      <c r="EU1376" s="90"/>
      <c r="EV1376" s="90"/>
      <c r="EW1376" s="90"/>
      <c r="EX1376" s="90"/>
      <c r="EY1376" s="90"/>
      <c r="EZ1376" s="90"/>
      <c r="FA1376" s="90"/>
      <c r="FB1376" s="90"/>
      <c r="FC1376" s="90"/>
      <c r="FD1376" s="90"/>
      <c r="FE1376" s="90"/>
      <c r="FF1376" s="90"/>
      <c r="FG1376" s="90"/>
      <c r="FH1376" s="90"/>
      <c r="FI1376" s="90"/>
      <c r="FJ1376" s="90"/>
      <c r="FK1376" s="90"/>
      <c r="FL1376" s="90"/>
      <c r="FM1376" s="90"/>
      <c r="FN1376" s="90"/>
      <c r="FO1376" s="90"/>
      <c r="FP1376" s="90"/>
      <c r="FQ1376" s="90"/>
      <c r="FR1376" s="90"/>
      <c r="FS1376" s="90"/>
      <c r="FT1376" s="90"/>
      <c r="FU1376" s="90"/>
      <c r="FV1376" s="90"/>
      <c r="FW1376" s="90"/>
      <c r="FX1376" s="90"/>
      <c r="FY1376" s="90"/>
      <c r="FZ1376" s="90"/>
      <c r="GA1376" s="90"/>
      <c r="GB1376" s="90"/>
      <c r="GC1376" s="90"/>
      <c r="GD1376" s="90"/>
      <c r="GE1376" s="90"/>
      <c r="GF1376" s="90"/>
      <c r="GG1376" s="90"/>
      <c r="GH1376" s="90"/>
      <c r="GI1376" s="90"/>
      <c r="GJ1376" s="90"/>
      <c r="GK1376" s="90"/>
      <c r="GL1376" s="90"/>
      <c r="GM1376" s="90"/>
      <c r="GN1376" s="90"/>
      <c r="GO1376" s="90"/>
      <c r="GP1376" s="90"/>
      <c r="GQ1376" s="90"/>
      <c r="GR1376" s="90"/>
      <c r="GS1376" s="90"/>
      <c r="GT1376" s="90"/>
      <c r="GU1376" s="90"/>
      <c r="GV1376" s="90"/>
      <c r="GW1376" s="90"/>
      <c r="GX1376" s="90"/>
      <c r="GY1376" s="90"/>
      <c r="GZ1376" s="90"/>
      <c r="HA1376" s="90"/>
      <c r="HB1376" s="90"/>
      <c r="HC1376" s="90"/>
      <c r="HD1376" s="90"/>
      <c r="HE1376" s="90"/>
      <c r="HF1376" s="90"/>
      <c r="HG1376" s="90"/>
      <c r="HH1376" s="90"/>
      <c r="HI1376" s="90"/>
      <c r="HJ1376" s="90"/>
      <c r="HK1376" s="90"/>
      <c r="HL1376" s="90"/>
      <c r="HM1376" s="90"/>
      <c r="HN1376" s="90"/>
      <c r="HO1376" s="90"/>
      <c r="HP1376" s="90"/>
      <c r="HQ1376" s="90"/>
      <c r="HR1376" s="90"/>
      <c r="HS1376" s="90"/>
      <c r="HT1376" s="90"/>
      <c r="HU1376" s="90"/>
      <c r="HV1376" s="90"/>
      <c r="HW1376" s="90"/>
      <c r="HX1376" s="90"/>
      <c r="HY1376" s="90"/>
      <c r="HZ1376" s="90"/>
      <c r="IA1376" s="90"/>
      <c r="IB1376" s="90"/>
      <c r="IC1376" s="90"/>
      <c r="ID1376" s="90"/>
      <c r="IE1376" s="90"/>
      <c r="IF1376" s="90"/>
      <c r="IG1376" s="90"/>
      <c r="IH1376" s="90"/>
      <c r="II1376" s="90"/>
      <c r="IJ1376" s="90"/>
      <c r="IK1376" s="90"/>
      <c r="IL1376" s="90"/>
      <c r="IM1376" s="90"/>
      <c r="IN1376" s="90"/>
      <c r="IO1376" s="90"/>
      <c r="IP1376" s="90"/>
      <c r="IQ1376" s="90"/>
      <c r="IR1376" s="90"/>
      <c r="IS1376" s="90"/>
      <c r="IT1376" s="90"/>
      <c r="IU1376" s="90"/>
      <c r="IV1376" s="90"/>
      <c r="IW1376" s="90"/>
      <c r="IX1376" s="90"/>
      <c r="IY1376" s="90"/>
      <c r="IZ1376" s="90"/>
      <c r="JA1376" s="90"/>
      <c r="JB1376" s="90"/>
      <c r="JC1376" s="90"/>
      <c r="JD1376" s="90"/>
      <c r="JE1376" s="90"/>
      <c r="JF1376" s="90"/>
      <c r="JG1376" s="90"/>
      <c r="JH1376" s="90"/>
      <c r="JI1376" s="90"/>
      <c r="JJ1376" s="90"/>
      <c r="JK1376" s="90"/>
      <c r="JL1376" s="90"/>
      <c r="JM1376" s="90"/>
      <c r="JN1376" s="90"/>
      <c r="JO1376" s="90"/>
      <c r="JP1376" s="90"/>
      <c r="JQ1376" s="90"/>
      <c r="JR1376" s="90"/>
      <c r="JS1376" s="90"/>
      <c r="JT1376" s="90"/>
      <c r="JU1376" s="90"/>
      <c r="JV1376" s="90"/>
      <c r="JW1376" s="90"/>
      <c r="JX1376" s="90"/>
      <c r="JY1376" s="90"/>
      <c r="JZ1376" s="90"/>
      <c r="KA1376" s="90"/>
      <c r="KB1376" s="90"/>
      <c r="KC1376" s="90"/>
      <c r="KD1376" s="90"/>
      <c r="KE1376" s="90"/>
      <c r="KF1376" s="90"/>
      <c r="KG1376" s="90"/>
      <c r="KH1376" s="90"/>
      <c r="KI1376" s="90"/>
      <c r="KJ1376" s="90"/>
      <c r="KK1376" s="90"/>
      <c r="KL1376" s="90"/>
      <c r="KM1376" s="90"/>
      <c r="KN1376" s="90"/>
      <c r="KO1376" s="90"/>
      <c r="KP1376" s="90"/>
      <c r="KQ1376" s="90"/>
      <c r="KR1376" s="90"/>
      <c r="KS1376" s="90"/>
      <c r="KT1376" s="90"/>
      <c r="KU1376" s="90"/>
      <c r="KV1376" s="90"/>
      <c r="KW1376" s="90"/>
      <c r="KX1376" s="90"/>
      <c r="KY1376" s="90"/>
      <c r="KZ1376" s="90"/>
      <c r="LA1376" s="90"/>
      <c r="LB1376" s="90"/>
      <c r="LC1376" s="90"/>
      <c r="LD1376" s="90"/>
      <c r="LE1376" s="90"/>
      <c r="LF1376" s="90"/>
      <c r="LG1376" s="90"/>
      <c r="LH1376" s="90"/>
      <c r="LI1376" s="90"/>
      <c r="LJ1376" s="90"/>
      <c r="LK1376" s="90"/>
      <c r="LL1376" s="90"/>
      <c r="LM1376" s="90"/>
      <c r="LN1376" s="90"/>
      <c r="LO1376" s="90"/>
      <c r="LP1376" s="90"/>
      <c r="LQ1376" s="90"/>
      <c r="LR1376" s="90"/>
      <c r="LS1376" s="90"/>
      <c r="LT1376" s="90"/>
      <c r="LU1376" s="90"/>
      <c r="LV1376" s="90"/>
      <c r="LW1376" s="90"/>
      <c r="LX1376" s="90"/>
      <c r="LY1376" s="90"/>
      <c r="LZ1376" s="90"/>
      <c r="MA1376" s="90"/>
      <c r="MB1376" s="90"/>
      <c r="MC1376" s="90"/>
      <c r="MD1376" s="90"/>
      <c r="ME1376" s="90"/>
      <c r="MF1376" s="90"/>
      <c r="MG1376" s="90"/>
      <c r="MH1376" s="90"/>
      <c r="MI1376" s="90"/>
      <c r="MJ1376" s="90"/>
      <c r="MK1376" s="90"/>
      <c r="ML1376" s="90"/>
      <c r="MM1376" s="90"/>
      <c r="MN1376" s="90"/>
      <c r="MO1376" s="90"/>
      <c r="MP1376" s="90"/>
      <c r="MQ1376" s="90"/>
      <c r="MR1376" s="90"/>
      <c r="MS1376" s="90"/>
      <c r="MT1376" s="90"/>
      <c r="MU1376" s="90"/>
      <c r="MV1376" s="90"/>
      <c r="MW1376" s="90"/>
      <c r="MX1376" s="90"/>
      <c r="MY1376" s="90"/>
      <c r="MZ1376" s="90"/>
      <c r="NA1376" s="90"/>
      <c r="NB1376" s="90"/>
      <c r="NC1376" s="90"/>
      <c r="ND1376" s="90"/>
      <c r="NE1376" s="90"/>
      <c r="NF1376" s="90"/>
      <c r="NG1376" s="90"/>
      <c r="NH1376" s="90"/>
      <c r="NI1376" s="90"/>
      <c r="NJ1376" s="90"/>
      <c r="NK1376" s="90"/>
      <c r="NL1376" s="90"/>
      <c r="NM1376" s="90"/>
      <c r="NN1376" s="90"/>
      <c r="NO1376" s="90"/>
      <c r="NP1376" s="90"/>
      <c r="NQ1376" s="90"/>
      <c r="NR1376" s="90"/>
      <c r="NS1376" s="90"/>
      <c r="NT1376" s="90"/>
      <c r="NU1376" s="90"/>
      <c r="NV1376" s="90"/>
      <c r="NW1376" s="90"/>
      <c r="NX1376" s="90"/>
      <c r="NY1376" s="90"/>
      <c r="NZ1376" s="90"/>
      <c r="OA1376" s="90"/>
      <c r="OB1376" s="90"/>
      <c r="OC1376" s="90"/>
      <c r="OD1376" s="90"/>
      <c r="OE1376" s="90"/>
      <c r="OF1376" s="90"/>
      <c r="OG1376" s="90"/>
      <c r="OH1376" s="90"/>
      <c r="OI1376" s="90"/>
      <c r="OJ1376" s="90"/>
      <c r="OK1376" s="90"/>
      <c r="OL1376" s="90"/>
      <c r="OM1376" s="90"/>
      <c r="ON1376" s="90"/>
      <c r="OO1376" s="90"/>
      <c r="OP1376" s="90"/>
      <c r="OQ1376" s="90"/>
      <c r="OR1376" s="90"/>
      <c r="OS1376" s="90"/>
      <c r="OT1376" s="90"/>
      <c r="OU1376" s="90"/>
      <c r="OV1376" s="90"/>
      <c r="OW1376" s="90"/>
      <c r="OX1376" s="90"/>
      <c r="OY1376" s="90"/>
      <c r="OZ1376" s="90"/>
      <c r="PA1376" s="90"/>
      <c r="PB1376" s="90"/>
      <c r="PC1376" s="90"/>
      <c r="PD1376" s="90"/>
      <c r="PE1376" s="90"/>
      <c r="PF1376" s="90"/>
      <c r="PG1376" s="90"/>
      <c r="PH1376" s="90"/>
      <c r="PI1376" s="90"/>
      <c r="PJ1376" s="90"/>
      <c r="PK1376" s="90"/>
      <c r="PL1376" s="90"/>
      <c r="PM1376" s="90"/>
      <c r="PN1376" s="90"/>
      <c r="PO1376" s="90"/>
      <c r="PP1376" s="90"/>
      <c r="PQ1376" s="90"/>
      <c r="PR1376" s="90"/>
      <c r="PS1376" s="90"/>
      <c r="PT1376" s="90"/>
      <c r="PU1376" s="90"/>
      <c r="PV1376" s="90"/>
      <c r="PW1376" s="90"/>
      <c r="PX1376" s="90"/>
      <c r="PY1376" s="90"/>
      <c r="PZ1376" s="90"/>
      <c r="QA1376" s="90"/>
      <c r="QB1376" s="90"/>
      <c r="QC1376" s="90"/>
      <c r="QD1376" s="90"/>
      <c r="QE1376" s="90"/>
      <c r="QF1376" s="90"/>
      <c r="QG1376" s="90"/>
      <c r="QH1376" s="90"/>
      <c r="QI1376" s="90"/>
      <c r="QJ1376" s="90"/>
      <c r="QK1376" s="90"/>
      <c r="QL1376" s="90"/>
      <c r="QM1376" s="90"/>
      <c r="QN1376" s="90"/>
      <c r="QO1376" s="90"/>
      <c r="QP1376" s="90"/>
      <c r="QQ1376" s="90"/>
      <c r="QR1376" s="90"/>
      <c r="QS1376" s="90"/>
      <c r="QT1376" s="90"/>
      <c r="QU1376" s="90"/>
      <c r="QV1376" s="90"/>
      <c r="QW1376" s="90"/>
      <c r="QX1376" s="90"/>
      <c r="QY1376" s="90"/>
      <c r="QZ1376" s="90"/>
      <c r="RA1376" s="90"/>
      <c r="RB1376" s="90"/>
      <c r="RC1376" s="90"/>
      <c r="RD1376" s="90"/>
      <c r="RE1376" s="90"/>
      <c r="RF1376" s="90"/>
      <c r="RG1376" s="90"/>
      <c r="RH1376" s="90"/>
      <c r="RI1376" s="90"/>
      <c r="RJ1376" s="90"/>
      <c r="RK1376" s="90"/>
      <c r="RL1376" s="90"/>
      <c r="RM1376" s="90"/>
      <c r="RN1376" s="90"/>
      <c r="RO1376" s="90"/>
      <c r="RP1376" s="90"/>
      <c r="RQ1376" s="90"/>
      <c r="RR1376" s="90"/>
      <c r="RS1376" s="90"/>
      <c r="RT1376" s="90"/>
      <c r="RU1376" s="90"/>
      <c r="RV1376" s="90"/>
      <c r="RW1376" s="90"/>
      <c r="RX1376" s="90"/>
      <c r="RY1376" s="90"/>
      <c r="RZ1376" s="90"/>
      <c r="SA1376" s="90"/>
      <c r="SB1376" s="90"/>
      <c r="SC1376" s="90"/>
      <c r="SD1376" s="90"/>
      <c r="SE1376" s="90"/>
      <c r="SF1376" s="90"/>
      <c r="SG1376" s="90"/>
      <c r="SH1376" s="90"/>
      <c r="SI1376" s="90"/>
      <c r="SJ1376" s="90"/>
      <c r="SK1376" s="90"/>
      <c r="SL1376" s="90"/>
      <c r="SM1376" s="90"/>
      <c r="SN1376" s="90"/>
      <c r="SO1376" s="90"/>
      <c r="SP1376" s="90"/>
      <c r="SQ1376" s="90"/>
      <c r="SR1376" s="90"/>
      <c r="SS1376" s="90"/>
      <c r="ST1376" s="90"/>
      <c r="SU1376" s="90"/>
      <c r="SV1376" s="90"/>
      <c r="SW1376" s="90"/>
      <c r="SX1376" s="90"/>
      <c r="SY1376" s="90"/>
      <c r="SZ1376" s="90"/>
      <c r="TA1376" s="90"/>
      <c r="TB1376" s="90"/>
      <c r="TC1376" s="90"/>
      <c r="TD1376" s="90"/>
      <c r="TE1376" s="90"/>
      <c r="TF1376" s="90"/>
      <c r="TG1376" s="90"/>
      <c r="TH1376" s="90"/>
      <c r="TI1376" s="90"/>
      <c r="TJ1376" s="90"/>
      <c r="TK1376" s="90"/>
      <c r="TL1376" s="90"/>
      <c r="TM1376" s="90"/>
      <c r="TN1376" s="90"/>
      <c r="TO1376" s="90"/>
      <c r="TP1376" s="90"/>
      <c r="TQ1376" s="90"/>
      <c r="TR1376" s="90"/>
      <c r="TS1376" s="90"/>
      <c r="TT1376" s="90"/>
      <c r="TU1376" s="90"/>
      <c r="TV1376" s="90"/>
      <c r="TW1376" s="90"/>
      <c r="TX1376" s="90"/>
      <c r="TY1376" s="90"/>
      <c r="TZ1376" s="90"/>
      <c r="UA1376" s="90"/>
      <c r="UB1376" s="90"/>
      <c r="UC1376" s="90"/>
      <c r="UD1376" s="90"/>
      <c r="UE1376" s="90"/>
      <c r="UF1376" s="90"/>
      <c r="UG1376" s="90"/>
      <c r="UH1376" s="90"/>
      <c r="UI1376" s="90"/>
      <c r="UJ1376" s="90"/>
      <c r="UK1376" s="90"/>
      <c r="UL1376" s="90"/>
      <c r="UM1376" s="90"/>
      <c r="UN1376" s="90"/>
      <c r="UO1376" s="90"/>
      <c r="UP1376" s="90"/>
      <c r="UQ1376" s="90"/>
      <c r="UR1376" s="90"/>
      <c r="US1376" s="90"/>
      <c r="UT1376" s="90"/>
      <c r="UU1376" s="90"/>
      <c r="UV1376" s="90"/>
      <c r="UW1376" s="90"/>
      <c r="UX1376" s="90"/>
      <c r="UY1376" s="90"/>
      <c r="UZ1376" s="90"/>
      <c r="VA1376" s="90"/>
      <c r="VB1376" s="90"/>
      <c r="VC1376" s="90"/>
      <c r="VD1376" s="90"/>
      <c r="VE1376" s="90"/>
      <c r="VF1376" s="90"/>
      <c r="VG1376" s="90"/>
      <c r="VH1376" s="90"/>
      <c r="VI1376" s="90"/>
      <c r="VJ1376" s="90"/>
      <c r="VK1376" s="90"/>
      <c r="VL1376" s="90"/>
      <c r="VM1376" s="90"/>
      <c r="VN1376" s="90"/>
      <c r="VO1376" s="90"/>
      <c r="VP1376" s="90"/>
      <c r="VQ1376" s="90"/>
      <c r="VR1376" s="90"/>
      <c r="VS1376" s="90"/>
      <c r="VT1376" s="90"/>
      <c r="VU1376" s="90"/>
      <c r="VV1376" s="90"/>
      <c r="VW1376" s="90"/>
      <c r="VX1376" s="90"/>
      <c r="VY1376" s="90"/>
      <c r="VZ1376" s="90"/>
      <c r="WA1376" s="90"/>
      <c r="WB1376" s="90"/>
      <c r="WC1376" s="90"/>
      <c r="WD1376" s="90"/>
      <c r="WE1376" s="90"/>
      <c r="WF1376" s="90"/>
      <c r="WG1376" s="90"/>
      <c r="WH1376" s="90"/>
      <c r="WI1376" s="90"/>
      <c r="WJ1376" s="90"/>
      <c r="WK1376" s="90"/>
      <c r="WL1376" s="90"/>
      <c r="WM1376" s="90"/>
      <c r="WN1376" s="90"/>
      <c r="WO1376" s="90"/>
      <c r="WP1376" s="90"/>
      <c r="WQ1376" s="90"/>
      <c r="WR1376" s="90"/>
      <c r="WS1376" s="90"/>
      <c r="WT1376" s="90"/>
      <c r="WU1376" s="90"/>
      <c r="WV1376" s="90"/>
      <c r="WW1376" s="90"/>
      <c r="WX1376" s="90"/>
      <c r="WY1376" s="90"/>
      <c r="WZ1376" s="90"/>
      <c r="XA1376" s="90"/>
      <c r="XB1376" s="90"/>
      <c r="XC1376" s="90"/>
      <c r="XD1376" s="90"/>
      <c r="XE1376" s="90"/>
      <c r="XF1376" s="90"/>
      <c r="XG1376" s="90"/>
      <c r="XH1376" s="90"/>
      <c r="XI1376" s="90"/>
      <c r="XJ1376" s="90"/>
      <c r="XK1376" s="90"/>
      <c r="XL1376" s="90"/>
      <c r="XM1376" s="90"/>
      <c r="XN1376" s="90"/>
      <c r="XO1376" s="90"/>
      <c r="XP1376" s="90"/>
      <c r="XQ1376" s="90"/>
      <c r="XR1376" s="90"/>
      <c r="XS1376" s="90"/>
      <c r="XT1376" s="90"/>
      <c r="XU1376" s="90"/>
      <c r="XV1376" s="90"/>
      <c r="XW1376" s="90"/>
      <c r="XX1376" s="90"/>
      <c r="XY1376" s="90"/>
      <c r="XZ1376" s="90"/>
      <c r="YA1376" s="90"/>
      <c r="YB1376" s="90"/>
      <c r="YC1376" s="90"/>
      <c r="YD1376" s="90"/>
      <c r="YE1376" s="90"/>
      <c r="YF1376" s="90"/>
      <c r="YG1376" s="90"/>
      <c r="YH1376" s="90"/>
      <c r="YI1376" s="90"/>
      <c r="YJ1376" s="90"/>
      <c r="YK1376" s="90"/>
      <c r="YL1376" s="90"/>
      <c r="YM1376" s="90"/>
      <c r="YN1376" s="90"/>
      <c r="YO1376" s="90"/>
      <c r="YP1376" s="90"/>
      <c r="YQ1376" s="90"/>
      <c r="YR1376" s="90"/>
      <c r="YS1376" s="90"/>
      <c r="YT1376" s="90"/>
      <c r="YU1376" s="90"/>
      <c r="YV1376" s="90"/>
      <c r="YW1376" s="90"/>
      <c r="YX1376" s="90"/>
      <c r="YY1376" s="90"/>
      <c r="YZ1376" s="90"/>
      <c r="ZA1376" s="90"/>
      <c r="ZB1376" s="90"/>
      <c r="ZC1376" s="90"/>
      <c r="ZD1376" s="90"/>
      <c r="ZE1376" s="90"/>
      <c r="ZF1376" s="90"/>
      <c r="ZG1376" s="90"/>
      <c r="ZH1376" s="90"/>
      <c r="ZI1376" s="90"/>
      <c r="ZJ1376" s="90"/>
      <c r="ZK1376" s="90"/>
      <c r="ZL1376" s="90"/>
      <c r="ZM1376" s="90"/>
      <c r="ZN1376" s="90"/>
      <c r="ZO1376" s="90"/>
      <c r="ZP1376" s="90"/>
      <c r="ZQ1376" s="90"/>
      <c r="ZR1376" s="90"/>
      <c r="ZS1376" s="90"/>
      <c r="ZT1376" s="90"/>
      <c r="ZU1376" s="90"/>
      <c r="ZV1376" s="90"/>
      <c r="ZW1376" s="90"/>
      <c r="ZX1376" s="90"/>
      <c r="ZY1376" s="90"/>
      <c r="ZZ1376" s="90"/>
      <c r="AAA1376" s="90"/>
      <c r="AAB1376" s="90"/>
      <c r="AAC1376" s="90"/>
      <c r="AAD1376" s="90"/>
      <c r="AAE1376" s="90"/>
      <c r="AAF1376" s="90"/>
      <c r="AAG1376" s="90"/>
      <c r="AAH1376" s="90"/>
      <c r="AAI1376" s="90"/>
      <c r="AAJ1376" s="90"/>
      <c r="AAK1376" s="90"/>
      <c r="AAL1376" s="90"/>
      <c r="AAM1376" s="90"/>
      <c r="AAN1376" s="90"/>
      <c r="AAO1376" s="90"/>
      <c r="AAP1376" s="90"/>
      <c r="AAQ1376" s="90"/>
      <c r="AAR1376" s="90"/>
      <c r="AAS1376" s="90"/>
      <c r="AAT1376" s="90"/>
      <c r="AAU1376" s="90"/>
      <c r="AAV1376" s="90"/>
      <c r="AAW1376" s="90"/>
      <c r="AAX1376" s="90"/>
      <c r="AAY1376" s="90"/>
      <c r="AAZ1376" s="90"/>
      <c r="ABA1376" s="90"/>
      <c r="ABB1376" s="90"/>
      <c r="ABC1376" s="90"/>
      <c r="ABD1376" s="90"/>
      <c r="ABE1376" s="90"/>
      <c r="ABF1376" s="90"/>
      <c r="ABG1376" s="90"/>
      <c r="ABH1376" s="90"/>
      <c r="ABI1376" s="90"/>
      <c r="ABJ1376" s="90"/>
      <c r="ABK1376" s="90"/>
      <c r="ABL1376" s="90"/>
      <c r="ABM1376" s="90"/>
      <c r="ABN1376" s="90"/>
      <c r="ABO1376" s="90"/>
      <c r="ABP1376" s="90"/>
      <c r="ABQ1376" s="90"/>
      <c r="ABR1376" s="90"/>
      <c r="ABS1376" s="90"/>
      <c r="ABT1376" s="90"/>
      <c r="ABU1376" s="90"/>
      <c r="ABV1376" s="90"/>
      <c r="ABW1376" s="90"/>
      <c r="ABX1376" s="90"/>
      <c r="ABY1376" s="90"/>
      <c r="ABZ1376" s="90"/>
      <c r="ACA1376" s="90"/>
      <c r="ACB1376" s="90"/>
      <c r="ACC1376" s="90"/>
      <c r="ACD1376" s="90"/>
      <c r="ACE1376" s="90"/>
    </row>
    <row r="1377" spans="1:759" s="645" customFormat="1" ht="63.75" customHeight="1">
      <c r="A1377" s="1178"/>
      <c r="B1377" s="1181"/>
      <c r="C1377" s="669" t="s">
        <v>3</v>
      </c>
      <c r="D1377" s="669" t="s">
        <v>4</v>
      </c>
      <c r="E1377" s="669" t="s">
        <v>5</v>
      </c>
      <c r="F1377" s="1172" t="s">
        <v>6</v>
      </c>
      <c r="G1377" s="1173"/>
      <c r="H1377" s="1107"/>
      <c r="I1377" s="669" t="s">
        <v>17</v>
      </c>
      <c r="J1377" s="669" t="s">
        <v>18</v>
      </c>
      <c r="K1377" s="92" t="s">
        <v>19</v>
      </c>
      <c r="L1377" s="1112"/>
      <c r="M1377"/>
      <c r="N1377" s="90"/>
      <c r="O1377" s="90"/>
      <c r="P1377" s="90"/>
      <c r="Q1377" s="90"/>
      <c r="R1377" s="90"/>
      <c r="S1377" s="90"/>
      <c r="T1377" s="90"/>
      <c r="U1377" s="90"/>
      <c r="V1377" s="90"/>
      <c r="W1377" s="90"/>
      <c r="X1377" s="90"/>
      <c r="Y1377" s="90"/>
      <c r="Z1377" s="90"/>
      <c r="AA1377" s="90"/>
      <c r="AB1377" s="90"/>
      <c r="AC1377" s="90"/>
      <c r="AD1377" s="90"/>
      <c r="AE1377" s="90"/>
      <c r="AF1377" s="90"/>
      <c r="AG1377" s="90"/>
      <c r="AH1377" s="90"/>
      <c r="AI1377" s="90"/>
      <c r="AJ1377" s="90"/>
      <c r="AK1377" s="90"/>
      <c r="AL1377" s="90"/>
      <c r="AM1377" s="90"/>
      <c r="AN1377" s="90"/>
      <c r="AO1377" s="90"/>
      <c r="AP1377" s="90"/>
      <c r="AQ1377" s="90"/>
      <c r="AR1377" s="90"/>
      <c r="AS1377" s="90"/>
      <c r="AT1377" s="90"/>
      <c r="AU1377" s="90"/>
      <c r="AV1377" s="90"/>
      <c r="AW1377" s="90"/>
      <c r="AX1377" s="90"/>
      <c r="AY1377" s="90"/>
      <c r="AZ1377" s="90"/>
      <c r="BA1377" s="90"/>
      <c r="BB1377" s="90"/>
      <c r="BC1377" s="90"/>
      <c r="BD1377" s="90"/>
      <c r="BE1377" s="90"/>
      <c r="BF1377" s="90"/>
      <c r="BG1377" s="90"/>
      <c r="BH1377" s="90"/>
      <c r="BI1377" s="90"/>
      <c r="BJ1377" s="90"/>
      <c r="BK1377" s="90"/>
      <c r="BL1377" s="90"/>
      <c r="BM1377" s="90"/>
      <c r="BN1377" s="90"/>
      <c r="BO1377" s="90"/>
      <c r="BP1377" s="90"/>
      <c r="BQ1377" s="90"/>
      <c r="BR1377" s="90"/>
      <c r="BS1377" s="90"/>
      <c r="BT1377" s="90"/>
      <c r="BU1377" s="90"/>
      <c r="BV1377" s="90"/>
      <c r="BW1377" s="90"/>
      <c r="BX1377" s="90"/>
      <c r="BY1377" s="90"/>
      <c r="BZ1377" s="90"/>
      <c r="CA1377" s="90"/>
      <c r="CB1377" s="90"/>
      <c r="CC1377" s="90"/>
      <c r="CD1377" s="90"/>
      <c r="CE1377" s="90"/>
      <c r="CF1377" s="90"/>
      <c r="CG1377" s="90"/>
      <c r="CH1377" s="90"/>
      <c r="CI1377" s="90"/>
      <c r="CJ1377" s="90"/>
      <c r="CK1377" s="90"/>
      <c r="CL1377" s="90"/>
      <c r="CM1377" s="90"/>
      <c r="CN1377" s="90"/>
      <c r="CO1377" s="90"/>
      <c r="CP1377" s="90"/>
      <c r="CQ1377" s="90"/>
      <c r="CR1377" s="90"/>
      <c r="CS1377" s="90"/>
      <c r="CT1377" s="90"/>
      <c r="CU1377" s="90"/>
      <c r="CV1377" s="90"/>
      <c r="CW1377" s="90"/>
      <c r="CX1377" s="90"/>
      <c r="CY1377" s="90"/>
      <c r="CZ1377" s="90"/>
      <c r="DA1377" s="90"/>
      <c r="DB1377" s="90"/>
      <c r="DC1377" s="90"/>
      <c r="DD1377" s="90"/>
      <c r="DE1377" s="90"/>
      <c r="DF1377" s="90"/>
      <c r="DG1377" s="90"/>
      <c r="DH1377" s="90"/>
      <c r="DI1377" s="90"/>
      <c r="DJ1377" s="90"/>
      <c r="DK1377" s="90"/>
      <c r="DL1377" s="90"/>
      <c r="DM1377" s="90"/>
      <c r="DN1377" s="90"/>
      <c r="DO1377" s="90"/>
      <c r="DP1377" s="90"/>
      <c r="DQ1377" s="90"/>
      <c r="DR1377" s="90"/>
      <c r="DS1377" s="90"/>
      <c r="DT1377" s="90"/>
      <c r="DU1377" s="90"/>
      <c r="DV1377" s="90"/>
      <c r="DW1377" s="90"/>
      <c r="DX1377" s="90"/>
      <c r="DY1377" s="90"/>
      <c r="DZ1377" s="90"/>
      <c r="EA1377" s="90"/>
      <c r="EB1377" s="90"/>
      <c r="EC1377" s="90"/>
      <c r="ED1377" s="90"/>
      <c r="EE1377" s="90"/>
      <c r="EF1377" s="90"/>
      <c r="EG1377" s="90"/>
      <c r="EH1377" s="90"/>
      <c r="EI1377" s="90"/>
      <c r="EJ1377" s="90"/>
      <c r="EK1377" s="90"/>
      <c r="EL1377" s="90"/>
      <c r="EM1377" s="90"/>
      <c r="EN1377" s="90"/>
      <c r="EO1377" s="90"/>
      <c r="EP1377" s="90"/>
      <c r="EQ1377" s="90"/>
      <c r="ER1377" s="90"/>
      <c r="ES1377" s="90"/>
      <c r="ET1377" s="90"/>
      <c r="EU1377" s="90"/>
      <c r="EV1377" s="90"/>
      <c r="EW1377" s="90"/>
      <c r="EX1377" s="90"/>
      <c r="EY1377" s="90"/>
      <c r="EZ1377" s="90"/>
      <c r="FA1377" s="90"/>
      <c r="FB1377" s="90"/>
      <c r="FC1377" s="90"/>
      <c r="FD1377" s="90"/>
      <c r="FE1377" s="90"/>
      <c r="FF1377" s="90"/>
      <c r="FG1377" s="90"/>
      <c r="FH1377" s="90"/>
      <c r="FI1377" s="90"/>
      <c r="FJ1377" s="90"/>
      <c r="FK1377" s="90"/>
      <c r="FL1377" s="90"/>
      <c r="FM1377" s="90"/>
      <c r="FN1377" s="90"/>
      <c r="FO1377" s="90"/>
      <c r="FP1377" s="90"/>
      <c r="FQ1377" s="90"/>
      <c r="FR1377" s="90"/>
      <c r="FS1377" s="90"/>
      <c r="FT1377" s="90"/>
      <c r="FU1377" s="90"/>
      <c r="FV1377" s="90"/>
      <c r="FW1377" s="90"/>
      <c r="FX1377" s="90"/>
      <c r="FY1377" s="90"/>
      <c r="FZ1377" s="90"/>
      <c r="GA1377" s="90"/>
      <c r="GB1377" s="90"/>
      <c r="GC1377" s="90"/>
      <c r="GD1377" s="90"/>
      <c r="GE1377" s="90"/>
      <c r="GF1377" s="90"/>
      <c r="GG1377" s="90"/>
      <c r="GH1377" s="90"/>
      <c r="GI1377" s="90"/>
      <c r="GJ1377" s="90"/>
      <c r="GK1377" s="90"/>
      <c r="GL1377" s="90"/>
      <c r="GM1377" s="90"/>
      <c r="GN1377" s="90"/>
      <c r="GO1377" s="90"/>
      <c r="GP1377" s="90"/>
      <c r="GQ1377" s="90"/>
      <c r="GR1377" s="90"/>
      <c r="GS1377" s="90"/>
      <c r="GT1377" s="90"/>
      <c r="GU1377" s="90"/>
      <c r="GV1377" s="90"/>
      <c r="GW1377" s="90"/>
      <c r="GX1377" s="90"/>
      <c r="GY1377" s="90"/>
      <c r="GZ1377" s="90"/>
      <c r="HA1377" s="90"/>
      <c r="HB1377" s="90"/>
      <c r="HC1377" s="90"/>
      <c r="HD1377" s="90"/>
      <c r="HE1377" s="90"/>
      <c r="HF1377" s="90"/>
      <c r="HG1377" s="90"/>
      <c r="HH1377" s="90"/>
      <c r="HI1377" s="90"/>
      <c r="HJ1377" s="90"/>
      <c r="HK1377" s="90"/>
      <c r="HL1377" s="90"/>
      <c r="HM1377" s="90"/>
      <c r="HN1377" s="90"/>
      <c r="HO1377" s="90"/>
      <c r="HP1377" s="90"/>
      <c r="HQ1377" s="90"/>
      <c r="HR1377" s="90"/>
      <c r="HS1377" s="90"/>
      <c r="HT1377" s="90"/>
      <c r="HU1377" s="90"/>
      <c r="HV1377" s="90"/>
      <c r="HW1377" s="90"/>
      <c r="HX1377" s="90"/>
      <c r="HY1377" s="90"/>
      <c r="HZ1377" s="90"/>
      <c r="IA1377" s="90"/>
      <c r="IB1377" s="90"/>
      <c r="IC1377" s="90"/>
      <c r="ID1377" s="90"/>
      <c r="IE1377" s="90"/>
      <c r="IF1377" s="90"/>
      <c r="IG1377" s="90"/>
      <c r="IH1377" s="90"/>
      <c r="II1377" s="90"/>
      <c r="IJ1377" s="90"/>
      <c r="IK1377" s="90"/>
      <c r="IL1377" s="90"/>
      <c r="IM1377" s="90"/>
      <c r="IN1377" s="90"/>
      <c r="IO1377" s="90"/>
      <c r="IP1377" s="90"/>
      <c r="IQ1377" s="90"/>
      <c r="IR1377" s="90"/>
      <c r="IS1377" s="90"/>
      <c r="IT1377" s="90"/>
      <c r="IU1377" s="90"/>
      <c r="IV1377" s="90"/>
      <c r="IW1377" s="90"/>
      <c r="IX1377" s="90"/>
      <c r="IY1377" s="90"/>
      <c r="IZ1377" s="90"/>
      <c r="JA1377" s="90"/>
      <c r="JB1377" s="90"/>
      <c r="JC1377" s="90"/>
      <c r="JD1377" s="90"/>
      <c r="JE1377" s="90"/>
      <c r="JF1377" s="90"/>
      <c r="JG1377" s="90"/>
      <c r="JH1377" s="90"/>
      <c r="JI1377" s="90"/>
      <c r="JJ1377" s="90"/>
      <c r="JK1377" s="90"/>
      <c r="JL1377" s="90"/>
      <c r="JM1377" s="90"/>
      <c r="JN1377" s="90"/>
      <c r="JO1377" s="90"/>
      <c r="JP1377" s="90"/>
      <c r="JQ1377" s="90"/>
      <c r="JR1377" s="90"/>
      <c r="JS1377" s="90"/>
      <c r="JT1377" s="90"/>
      <c r="JU1377" s="90"/>
      <c r="JV1377" s="90"/>
      <c r="JW1377" s="90"/>
      <c r="JX1377" s="90"/>
      <c r="JY1377" s="90"/>
      <c r="JZ1377" s="90"/>
      <c r="KA1377" s="90"/>
      <c r="KB1377" s="90"/>
      <c r="KC1377" s="90"/>
      <c r="KD1377" s="90"/>
      <c r="KE1377" s="90"/>
      <c r="KF1377" s="90"/>
      <c r="KG1377" s="90"/>
      <c r="KH1377" s="90"/>
      <c r="KI1377" s="90"/>
      <c r="KJ1377" s="90"/>
      <c r="KK1377" s="90"/>
      <c r="KL1377" s="90"/>
      <c r="KM1377" s="90"/>
      <c r="KN1377" s="90"/>
      <c r="KO1377" s="90"/>
      <c r="KP1377" s="90"/>
      <c r="KQ1377" s="90"/>
      <c r="KR1377" s="90"/>
      <c r="KS1377" s="90"/>
      <c r="KT1377" s="90"/>
      <c r="KU1377" s="90"/>
      <c r="KV1377" s="90"/>
      <c r="KW1377" s="90"/>
      <c r="KX1377" s="90"/>
      <c r="KY1377" s="90"/>
      <c r="KZ1377" s="90"/>
      <c r="LA1377" s="90"/>
      <c r="LB1377" s="90"/>
      <c r="LC1377" s="90"/>
      <c r="LD1377" s="90"/>
      <c r="LE1377" s="90"/>
      <c r="LF1377" s="90"/>
      <c r="LG1377" s="90"/>
      <c r="LH1377" s="90"/>
      <c r="LI1377" s="90"/>
      <c r="LJ1377" s="90"/>
      <c r="LK1377" s="90"/>
      <c r="LL1377" s="90"/>
      <c r="LM1377" s="90"/>
      <c r="LN1377" s="90"/>
      <c r="LO1377" s="90"/>
      <c r="LP1377" s="90"/>
      <c r="LQ1377" s="90"/>
      <c r="LR1377" s="90"/>
      <c r="LS1377" s="90"/>
      <c r="LT1377" s="90"/>
      <c r="LU1377" s="90"/>
      <c r="LV1377" s="90"/>
      <c r="LW1377" s="90"/>
      <c r="LX1377" s="90"/>
      <c r="LY1377" s="90"/>
      <c r="LZ1377" s="90"/>
      <c r="MA1377" s="90"/>
      <c r="MB1377" s="90"/>
      <c r="MC1377" s="90"/>
      <c r="MD1377" s="90"/>
      <c r="ME1377" s="90"/>
      <c r="MF1377" s="90"/>
      <c r="MG1377" s="90"/>
      <c r="MH1377" s="90"/>
      <c r="MI1377" s="90"/>
      <c r="MJ1377" s="90"/>
      <c r="MK1377" s="90"/>
      <c r="ML1377" s="90"/>
      <c r="MM1377" s="90"/>
      <c r="MN1377" s="90"/>
      <c r="MO1377" s="90"/>
      <c r="MP1377" s="90"/>
      <c r="MQ1377" s="90"/>
      <c r="MR1377" s="90"/>
      <c r="MS1377" s="90"/>
      <c r="MT1377" s="90"/>
      <c r="MU1377" s="90"/>
      <c r="MV1377" s="90"/>
      <c r="MW1377" s="90"/>
      <c r="MX1377" s="90"/>
      <c r="MY1377" s="90"/>
      <c r="MZ1377" s="90"/>
      <c r="NA1377" s="90"/>
      <c r="NB1377" s="90"/>
      <c r="NC1377" s="90"/>
      <c r="ND1377" s="90"/>
      <c r="NE1377" s="90"/>
      <c r="NF1377" s="90"/>
      <c r="NG1377" s="90"/>
      <c r="NH1377" s="90"/>
      <c r="NI1377" s="90"/>
      <c r="NJ1377" s="90"/>
      <c r="NK1377" s="90"/>
      <c r="NL1377" s="90"/>
      <c r="NM1377" s="90"/>
      <c r="NN1377" s="90"/>
      <c r="NO1377" s="90"/>
      <c r="NP1377" s="90"/>
      <c r="NQ1377" s="90"/>
      <c r="NR1377" s="90"/>
      <c r="NS1377" s="90"/>
      <c r="NT1377" s="90"/>
      <c r="NU1377" s="90"/>
      <c r="NV1377" s="90"/>
      <c r="NW1377" s="90"/>
      <c r="NX1377" s="90"/>
      <c r="NY1377" s="90"/>
      <c r="NZ1377" s="90"/>
      <c r="OA1377" s="90"/>
      <c r="OB1377" s="90"/>
      <c r="OC1377" s="90"/>
      <c r="OD1377" s="90"/>
      <c r="OE1377" s="90"/>
      <c r="OF1377" s="90"/>
      <c r="OG1377" s="90"/>
      <c r="OH1377" s="90"/>
      <c r="OI1377" s="90"/>
      <c r="OJ1377" s="90"/>
      <c r="OK1377" s="90"/>
      <c r="OL1377" s="90"/>
      <c r="OM1377" s="90"/>
      <c r="ON1377" s="90"/>
      <c r="OO1377" s="90"/>
      <c r="OP1377" s="90"/>
      <c r="OQ1377" s="90"/>
      <c r="OR1377" s="90"/>
      <c r="OS1377" s="90"/>
      <c r="OT1377" s="90"/>
      <c r="OU1377" s="90"/>
      <c r="OV1377" s="90"/>
      <c r="OW1377" s="90"/>
      <c r="OX1377" s="90"/>
      <c r="OY1377" s="90"/>
      <c r="OZ1377" s="90"/>
      <c r="PA1377" s="90"/>
      <c r="PB1377" s="90"/>
      <c r="PC1377" s="90"/>
      <c r="PD1377" s="90"/>
      <c r="PE1377" s="90"/>
      <c r="PF1377" s="90"/>
      <c r="PG1377" s="90"/>
      <c r="PH1377" s="90"/>
      <c r="PI1377" s="90"/>
      <c r="PJ1377" s="90"/>
      <c r="PK1377" s="90"/>
      <c r="PL1377" s="90"/>
      <c r="PM1377" s="90"/>
      <c r="PN1377" s="90"/>
      <c r="PO1377" s="90"/>
      <c r="PP1377" s="90"/>
      <c r="PQ1377" s="90"/>
      <c r="PR1377" s="90"/>
      <c r="PS1377" s="90"/>
      <c r="PT1377" s="90"/>
      <c r="PU1377" s="90"/>
      <c r="PV1377" s="90"/>
      <c r="PW1377" s="90"/>
      <c r="PX1377" s="90"/>
      <c r="PY1377" s="90"/>
      <c r="PZ1377" s="90"/>
      <c r="QA1377" s="90"/>
      <c r="QB1377" s="90"/>
      <c r="QC1377" s="90"/>
      <c r="QD1377" s="90"/>
      <c r="QE1377" s="90"/>
      <c r="QF1377" s="90"/>
      <c r="QG1377" s="90"/>
      <c r="QH1377" s="90"/>
      <c r="QI1377" s="90"/>
      <c r="QJ1377" s="90"/>
      <c r="QK1377" s="90"/>
      <c r="QL1377" s="90"/>
      <c r="QM1377" s="90"/>
      <c r="QN1377" s="90"/>
      <c r="QO1377" s="90"/>
      <c r="QP1377" s="90"/>
      <c r="QQ1377" s="90"/>
      <c r="QR1377" s="90"/>
      <c r="QS1377" s="90"/>
      <c r="QT1377" s="90"/>
      <c r="QU1377" s="90"/>
      <c r="QV1377" s="90"/>
      <c r="QW1377" s="90"/>
      <c r="QX1377" s="90"/>
      <c r="QY1377" s="90"/>
      <c r="QZ1377" s="90"/>
      <c r="RA1377" s="90"/>
      <c r="RB1377" s="90"/>
      <c r="RC1377" s="90"/>
      <c r="RD1377" s="90"/>
      <c r="RE1377" s="90"/>
      <c r="RF1377" s="90"/>
      <c r="RG1377" s="90"/>
      <c r="RH1377" s="90"/>
      <c r="RI1377" s="90"/>
      <c r="RJ1377" s="90"/>
      <c r="RK1377" s="90"/>
      <c r="RL1377" s="90"/>
      <c r="RM1377" s="90"/>
      <c r="RN1377" s="90"/>
      <c r="RO1377" s="90"/>
      <c r="RP1377" s="90"/>
      <c r="RQ1377" s="90"/>
      <c r="RR1377" s="90"/>
      <c r="RS1377" s="90"/>
      <c r="RT1377" s="90"/>
      <c r="RU1377" s="90"/>
      <c r="RV1377" s="90"/>
      <c r="RW1377" s="90"/>
      <c r="RX1377" s="90"/>
      <c r="RY1377" s="90"/>
      <c r="RZ1377" s="90"/>
      <c r="SA1377" s="90"/>
      <c r="SB1377" s="90"/>
      <c r="SC1377" s="90"/>
      <c r="SD1377" s="90"/>
      <c r="SE1377" s="90"/>
      <c r="SF1377" s="90"/>
      <c r="SG1377" s="90"/>
      <c r="SH1377" s="90"/>
      <c r="SI1377" s="90"/>
      <c r="SJ1377" s="90"/>
      <c r="SK1377" s="90"/>
      <c r="SL1377" s="90"/>
      <c r="SM1377" s="90"/>
      <c r="SN1377" s="90"/>
      <c r="SO1377" s="90"/>
      <c r="SP1377" s="90"/>
      <c r="SQ1377" s="90"/>
      <c r="SR1377" s="90"/>
      <c r="SS1377" s="90"/>
      <c r="ST1377" s="90"/>
      <c r="SU1377" s="90"/>
      <c r="SV1377" s="90"/>
      <c r="SW1377" s="90"/>
      <c r="SX1377" s="90"/>
      <c r="SY1377" s="90"/>
      <c r="SZ1377" s="90"/>
      <c r="TA1377" s="90"/>
      <c r="TB1377" s="90"/>
      <c r="TC1377" s="90"/>
      <c r="TD1377" s="90"/>
      <c r="TE1377" s="90"/>
      <c r="TF1377" s="90"/>
      <c r="TG1377" s="90"/>
      <c r="TH1377" s="90"/>
      <c r="TI1377" s="90"/>
      <c r="TJ1377" s="90"/>
      <c r="TK1377" s="90"/>
      <c r="TL1377" s="90"/>
      <c r="TM1377" s="90"/>
      <c r="TN1377" s="90"/>
      <c r="TO1377" s="90"/>
      <c r="TP1377" s="90"/>
      <c r="TQ1377" s="90"/>
      <c r="TR1377" s="90"/>
      <c r="TS1377" s="90"/>
      <c r="TT1377" s="90"/>
      <c r="TU1377" s="90"/>
      <c r="TV1377" s="90"/>
      <c r="TW1377" s="90"/>
      <c r="TX1377" s="90"/>
      <c r="TY1377" s="90"/>
      <c r="TZ1377" s="90"/>
      <c r="UA1377" s="90"/>
      <c r="UB1377" s="90"/>
      <c r="UC1377" s="90"/>
      <c r="UD1377" s="90"/>
      <c r="UE1377" s="90"/>
      <c r="UF1377" s="90"/>
      <c r="UG1377" s="90"/>
      <c r="UH1377" s="90"/>
      <c r="UI1377" s="90"/>
      <c r="UJ1377" s="90"/>
      <c r="UK1377" s="90"/>
      <c r="UL1377" s="90"/>
      <c r="UM1377" s="90"/>
      <c r="UN1377" s="90"/>
      <c r="UO1377" s="90"/>
      <c r="UP1377" s="90"/>
      <c r="UQ1377" s="90"/>
      <c r="UR1377" s="90"/>
      <c r="US1377" s="90"/>
      <c r="UT1377" s="90"/>
      <c r="UU1377" s="90"/>
      <c r="UV1377" s="90"/>
      <c r="UW1377" s="90"/>
      <c r="UX1377" s="90"/>
      <c r="UY1377" s="90"/>
      <c r="UZ1377" s="90"/>
      <c r="VA1377" s="90"/>
      <c r="VB1377" s="90"/>
      <c r="VC1377" s="90"/>
      <c r="VD1377" s="90"/>
      <c r="VE1377" s="90"/>
      <c r="VF1377" s="90"/>
      <c r="VG1377" s="90"/>
      <c r="VH1377" s="90"/>
      <c r="VI1377" s="90"/>
      <c r="VJ1377" s="90"/>
      <c r="VK1377" s="90"/>
      <c r="VL1377" s="90"/>
      <c r="VM1377" s="90"/>
      <c r="VN1377" s="90"/>
      <c r="VO1377" s="90"/>
      <c r="VP1377" s="90"/>
      <c r="VQ1377" s="90"/>
      <c r="VR1377" s="90"/>
      <c r="VS1377" s="90"/>
      <c r="VT1377" s="90"/>
      <c r="VU1377" s="90"/>
      <c r="VV1377" s="90"/>
      <c r="VW1377" s="90"/>
      <c r="VX1377" s="90"/>
      <c r="VY1377" s="90"/>
      <c r="VZ1377" s="90"/>
      <c r="WA1377" s="90"/>
      <c r="WB1377" s="90"/>
      <c r="WC1377" s="90"/>
      <c r="WD1377" s="90"/>
      <c r="WE1377" s="90"/>
      <c r="WF1377" s="90"/>
      <c r="WG1377" s="90"/>
      <c r="WH1377" s="90"/>
      <c r="WI1377" s="90"/>
      <c r="WJ1377" s="90"/>
      <c r="WK1377" s="90"/>
      <c r="WL1377" s="90"/>
      <c r="WM1377" s="90"/>
      <c r="WN1377" s="90"/>
      <c r="WO1377" s="90"/>
      <c r="WP1377" s="90"/>
      <c r="WQ1377" s="90"/>
      <c r="WR1377" s="90"/>
      <c r="WS1377" s="90"/>
      <c r="WT1377" s="90"/>
      <c r="WU1377" s="90"/>
      <c r="WV1377" s="90"/>
      <c r="WW1377" s="90"/>
      <c r="WX1377" s="90"/>
      <c r="WY1377" s="90"/>
      <c r="WZ1377" s="90"/>
      <c r="XA1377" s="90"/>
      <c r="XB1377" s="90"/>
      <c r="XC1377" s="90"/>
      <c r="XD1377" s="90"/>
      <c r="XE1377" s="90"/>
      <c r="XF1377" s="90"/>
      <c r="XG1377" s="90"/>
      <c r="XH1377" s="90"/>
      <c r="XI1377" s="90"/>
      <c r="XJ1377" s="90"/>
      <c r="XK1377" s="90"/>
      <c r="XL1377" s="90"/>
      <c r="XM1377" s="90"/>
      <c r="XN1377" s="90"/>
      <c r="XO1377" s="90"/>
      <c r="XP1377" s="90"/>
      <c r="XQ1377" s="90"/>
      <c r="XR1377" s="90"/>
      <c r="XS1377" s="90"/>
      <c r="XT1377" s="90"/>
      <c r="XU1377" s="90"/>
      <c r="XV1377" s="90"/>
      <c r="XW1377" s="90"/>
      <c r="XX1377" s="90"/>
      <c r="XY1377" s="90"/>
      <c r="XZ1377" s="90"/>
      <c r="YA1377" s="90"/>
      <c r="YB1377" s="90"/>
      <c r="YC1377" s="90"/>
      <c r="YD1377" s="90"/>
      <c r="YE1377" s="90"/>
      <c r="YF1377" s="90"/>
      <c r="YG1377" s="90"/>
      <c r="YH1377" s="90"/>
      <c r="YI1377" s="90"/>
      <c r="YJ1377" s="90"/>
      <c r="YK1377" s="90"/>
      <c r="YL1377" s="90"/>
      <c r="YM1377" s="90"/>
      <c r="YN1377" s="90"/>
      <c r="YO1377" s="90"/>
      <c r="YP1377" s="90"/>
      <c r="YQ1377" s="90"/>
      <c r="YR1377" s="90"/>
      <c r="YS1377" s="90"/>
      <c r="YT1377" s="90"/>
      <c r="YU1377" s="90"/>
      <c r="YV1377" s="90"/>
      <c r="YW1377" s="90"/>
      <c r="YX1377" s="90"/>
      <c r="YY1377" s="90"/>
      <c r="YZ1377" s="90"/>
      <c r="ZA1377" s="90"/>
      <c r="ZB1377" s="90"/>
      <c r="ZC1377" s="90"/>
      <c r="ZD1377" s="90"/>
      <c r="ZE1377" s="90"/>
      <c r="ZF1377" s="90"/>
      <c r="ZG1377" s="90"/>
      <c r="ZH1377" s="90"/>
      <c r="ZI1377" s="90"/>
      <c r="ZJ1377" s="90"/>
      <c r="ZK1377" s="90"/>
      <c r="ZL1377" s="90"/>
      <c r="ZM1377" s="90"/>
      <c r="ZN1377" s="90"/>
      <c r="ZO1377" s="90"/>
      <c r="ZP1377" s="90"/>
      <c r="ZQ1377" s="90"/>
      <c r="ZR1377" s="90"/>
      <c r="ZS1377" s="90"/>
      <c r="ZT1377" s="90"/>
      <c r="ZU1377" s="90"/>
      <c r="ZV1377" s="90"/>
      <c r="ZW1377" s="90"/>
      <c r="ZX1377" s="90"/>
      <c r="ZY1377" s="90"/>
      <c r="ZZ1377" s="90"/>
      <c r="AAA1377" s="90"/>
      <c r="AAB1377" s="90"/>
      <c r="AAC1377" s="90"/>
      <c r="AAD1377" s="90"/>
      <c r="AAE1377" s="90"/>
      <c r="AAF1377" s="90"/>
      <c r="AAG1377" s="90"/>
      <c r="AAH1377" s="90"/>
      <c r="AAI1377" s="90"/>
      <c r="AAJ1377" s="90"/>
      <c r="AAK1377" s="90"/>
      <c r="AAL1377" s="90"/>
      <c r="AAM1377" s="90"/>
      <c r="AAN1377" s="90"/>
      <c r="AAO1377" s="90"/>
      <c r="AAP1377" s="90"/>
      <c r="AAQ1377" s="90"/>
      <c r="AAR1377" s="90"/>
      <c r="AAS1377" s="90"/>
      <c r="AAT1377" s="90"/>
      <c r="AAU1377" s="90"/>
      <c r="AAV1377" s="90"/>
      <c r="AAW1377" s="90"/>
      <c r="AAX1377" s="90"/>
      <c r="AAY1377" s="90"/>
      <c r="AAZ1377" s="90"/>
      <c r="ABA1377" s="90"/>
      <c r="ABB1377" s="90"/>
      <c r="ABC1377" s="90"/>
      <c r="ABD1377" s="90"/>
      <c r="ABE1377" s="90"/>
      <c r="ABF1377" s="90"/>
      <c r="ABG1377" s="90"/>
      <c r="ABH1377" s="90"/>
      <c r="ABI1377" s="90"/>
      <c r="ABJ1377" s="90"/>
      <c r="ABK1377" s="90"/>
      <c r="ABL1377" s="90"/>
      <c r="ABM1377" s="90"/>
      <c r="ABN1377" s="90"/>
      <c r="ABO1377" s="90"/>
      <c r="ABP1377" s="90"/>
      <c r="ABQ1377" s="90"/>
      <c r="ABR1377" s="90"/>
      <c r="ABS1377" s="90"/>
      <c r="ABT1377" s="90"/>
      <c r="ABU1377" s="90"/>
      <c r="ABV1377" s="90"/>
      <c r="ABW1377" s="90"/>
      <c r="ABX1377" s="90"/>
      <c r="ABY1377" s="90"/>
      <c r="ABZ1377" s="90"/>
      <c r="ACA1377" s="90"/>
      <c r="ACB1377" s="90"/>
      <c r="ACC1377" s="90"/>
      <c r="ACD1377" s="90"/>
      <c r="ACE1377" s="90"/>
    </row>
    <row r="1378" spans="1:759" s="645" customFormat="1" ht="62.25" customHeight="1">
      <c r="A1378" s="1178"/>
      <c r="B1378" s="305" t="s">
        <v>1545</v>
      </c>
      <c r="C1378" s="276" t="s">
        <v>2425</v>
      </c>
      <c r="D1378" s="114">
        <v>46140</v>
      </c>
      <c r="E1378" s="261" t="s">
        <v>589</v>
      </c>
      <c r="F1378" s="911" t="s">
        <v>315</v>
      </c>
      <c r="G1378" s="912"/>
      <c r="H1378" s="396" t="s">
        <v>1545</v>
      </c>
      <c r="I1378" s="277" t="s">
        <v>2369</v>
      </c>
      <c r="J1378" s="277" t="s">
        <v>2367</v>
      </c>
      <c r="K1378" s="277" t="s">
        <v>2368</v>
      </c>
      <c r="L1378" s="382" t="s">
        <v>2239</v>
      </c>
      <c r="M1378"/>
      <c r="N1378" s="90"/>
      <c r="O1378" s="90"/>
      <c r="P1378" s="90"/>
      <c r="Q1378" s="90"/>
      <c r="R1378" s="90"/>
      <c r="S1378" s="90"/>
      <c r="T1378" s="90"/>
      <c r="U1378" s="90"/>
      <c r="V1378" s="90"/>
      <c r="W1378" s="90"/>
      <c r="X1378" s="90"/>
      <c r="Y1378" s="90"/>
      <c r="Z1378" s="90"/>
      <c r="AA1378" s="90"/>
      <c r="AB1378" s="90"/>
      <c r="AC1378" s="90"/>
      <c r="AD1378" s="90"/>
      <c r="AE1378" s="90"/>
      <c r="AF1378" s="90"/>
      <c r="AG1378" s="90"/>
      <c r="AH1378" s="90"/>
      <c r="AI1378" s="90"/>
      <c r="AJ1378" s="90"/>
      <c r="AK1378" s="90"/>
      <c r="AL1378" s="90"/>
      <c r="AM1378" s="90"/>
      <c r="AN1378" s="90"/>
      <c r="AO1378" s="90"/>
      <c r="AP1378" s="90"/>
      <c r="AQ1378" s="90"/>
      <c r="AR1378" s="90"/>
      <c r="AS1378" s="90"/>
      <c r="AT1378" s="90"/>
      <c r="AU1378" s="90"/>
      <c r="AV1378" s="90"/>
      <c r="AW1378" s="90"/>
      <c r="AX1378" s="90"/>
      <c r="AY1378" s="90"/>
      <c r="AZ1378" s="90"/>
      <c r="BA1378" s="90"/>
      <c r="BB1378" s="90"/>
      <c r="BC1378" s="90"/>
      <c r="BD1378" s="90"/>
      <c r="BE1378" s="90"/>
      <c r="BF1378" s="90"/>
      <c r="BG1378" s="90"/>
      <c r="BH1378" s="90"/>
      <c r="BI1378" s="90"/>
      <c r="BJ1378" s="90"/>
      <c r="BK1378" s="90"/>
      <c r="BL1378" s="90"/>
      <c r="BM1378" s="90"/>
      <c r="BN1378" s="90"/>
      <c r="BO1378" s="90"/>
      <c r="BP1378" s="90"/>
      <c r="BQ1378" s="90"/>
      <c r="BR1378" s="90"/>
      <c r="BS1378" s="90"/>
      <c r="BT1378" s="90"/>
      <c r="BU1378" s="90"/>
      <c r="BV1378" s="90"/>
      <c r="BW1378" s="90"/>
      <c r="BX1378" s="90"/>
      <c r="BY1378" s="90"/>
      <c r="BZ1378" s="90"/>
      <c r="CA1378" s="90"/>
      <c r="CB1378" s="90"/>
      <c r="CC1378" s="90"/>
      <c r="CD1378" s="90"/>
      <c r="CE1378" s="90"/>
      <c r="CF1378" s="90"/>
      <c r="CG1378" s="90"/>
      <c r="CH1378" s="90"/>
      <c r="CI1378" s="90"/>
      <c r="CJ1378" s="90"/>
      <c r="CK1378" s="90"/>
      <c r="CL1378" s="90"/>
      <c r="CM1378" s="90"/>
      <c r="CN1378" s="90"/>
      <c r="CO1378" s="90"/>
      <c r="CP1378" s="90"/>
      <c r="CQ1378" s="90"/>
      <c r="CR1378" s="90"/>
      <c r="CS1378" s="90"/>
      <c r="CT1378" s="90"/>
      <c r="CU1378" s="90"/>
      <c r="CV1378" s="90"/>
      <c r="CW1378" s="90"/>
      <c r="CX1378" s="90"/>
      <c r="CY1378" s="90"/>
      <c r="CZ1378" s="90"/>
      <c r="DA1378" s="90"/>
      <c r="DB1378" s="90"/>
      <c r="DC1378" s="90"/>
      <c r="DD1378" s="90"/>
      <c r="DE1378" s="90"/>
      <c r="DF1378" s="90"/>
      <c r="DG1378" s="90"/>
      <c r="DH1378" s="90"/>
      <c r="DI1378" s="90"/>
      <c r="DJ1378" s="90"/>
      <c r="DK1378" s="90"/>
      <c r="DL1378" s="90"/>
      <c r="DM1378" s="90"/>
      <c r="DN1378" s="90"/>
      <c r="DO1378" s="90"/>
      <c r="DP1378" s="90"/>
      <c r="DQ1378" s="90"/>
      <c r="DR1378" s="90"/>
      <c r="DS1378" s="90"/>
      <c r="DT1378" s="90"/>
      <c r="DU1378" s="90"/>
      <c r="DV1378" s="90"/>
      <c r="DW1378" s="90"/>
      <c r="DX1378" s="90"/>
      <c r="DY1378" s="90"/>
      <c r="DZ1378" s="90"/>
      <c r="EA1378" s="90"/>
      <c r="EB1378" s="90"/>
      <c r="EC1378" s="90"/>
      <c r="ED1378" s="90"/>
      <c r="EE1378" s="90"/>
      <c r="EF1378" s="90"/>
      <c r="EG1378" s="90"/>
      <c r="EH1378" s="90"/>
      <c r="EI1378" s="90"/>
      <c r="EJ1378" s="90"/>
      <c r="EK1378" s="90"/>
      <c r="EL1378" s="90"/>
      <c r="EM1378" s="90"/>
      <c r="EN1378" s="90"/>
      <c r="EO1378" s="90"/>
      <c r="EP1378" s="90"/>
      <c r="EQ1378" s="90"/>
      <c r="ER1378" s="90"/>
      <c r="ES1378" s="90"/>
      <c r="ET1378" s="90"/>
      <c r="EU1378" s="90"/>
      <c r="EV1378" s="90"/>
      <c r="EW1378" s="90"/>
      <c r="EX1378" s="90"/>
      <c r="EY1378" s="90"/>
      <c r="EZ1378" s="90"/>
      <c r="FA1378" s="90"/>
      <c r="FB1378" s="90"/>
      <c r="FC1378" s="90"/>
      <c r="FD1378" s="90"/>
      <c r="FE1378" s="90"/>
      <c r="FF1378" s="90"/>
      <c r="FG1378" s="90"/>
      <c r="FH1378" s="90"/>
      <c r="FI1378" s="90"/>
      <c r="FJ1378" s="90"/>
      <c r="FK1378" s="90"/>
      <c r="FL1378" s="90"/>
      <c r="FM1378" s="90"/>
      <c r="FN1378" s="90"/>
      <c r="FO1378" s="90"/>
      <c r="FP1378" s="90"/>
      <c r="FQ1378" s="90"/>
      <c r="FR1378" s="90"/>
      <c r="FS1378" s="90"/>
      <c r="FT1378" s="90"/>
      <c r="FU1378" s="90"/>
      <c r="FV1378" s="90"/>
      <c r="FW1378" s="90"/>
      <c r="FX1378" s="90"/>
      <c r="FY1378" s="90"/>
      <c r="FZ1378" s="90"/>
      <c r="GA1378" s="90"/>
      <c r="GB1378" s="90"/>
      <c r="GC1378" s="90"/>
      <c r="GD1378" s="90"/>
      <c r="GE1378" s="90"/>
      <c r="GF1378" s="90"/>
      <c r="GG1378" s="90"/>
      <c r="GH1378" s="90"/>
      <c r="GI1378" s="90"/>
      <c r="GJ1378" s="90"/>
      <c r="GK1378" s="90"/>
      <c r="GL1378" s="90"/>
      <c r="GM1378" s="90"/>
      <c r="GN1378" s="90"/>
      <c r="GO1378" s="90"/>
      <c r="GP1378" s="90"/>
      <c r="GQ1378" s="90"/>
      <c r="GR1378" s="90"/>
      <c r="GS1378" s="90"/>
      <c r="GT1378" s="90"/>
      <c r="GU1378" s="90"/>
      <c r="GV1378" s="90"/>
      <c r="GW1378" s="90"/>
      <c r="GX1378" s="90"/>
      <c r="GY1378" s="90"/>
      <c r="GZ1378" s="90"/>
      <c r="HA1378" s="90"/>
      <c r="HB1378" s="90"/>
      <c r="HC1378" s="90"/>
      <c r="HD1378" s="90"/>
      <c r="HE1378" s="90"/>
      <c r="HF1378" s="90"/>
      <c r="HG1378" s="90"/>
      <c r="HH1378" s="90"/>
      <c r="HI1378" s="90"/>
      <c r="HJ1378" s="90"/>
      <c r="HK1378" s="90"/>
      <c r="HL1378" s="90"/>
      <c r="HM1378" s="90"/>
      <c r="HN1378" s="90"/>
      <c r="HO1378" s="90"/>
      <c r="HP1378" s="90"/>
      <c r="HQ1378" s="90"/>
      <c r="HR1378" s="90"/>
      <c r="HS1378" s="90"/>
      <c r="HT1378" s="90"/>
      <c r="HU1378" s="90"/>
      <c r="HV1378" s="90"/>
      <c r="HW1378" s="90"/>
      <c r="HX1378" s="90"/>
      <c r="HY1378" s="90"/>
      <c r="HZ1378" s="90"/>
      <c r="IA1378" s="90"/>
      <c r="IB1378" s="90"/>
      <c r="IC1378" s="90"/>
      <c r="ID1378" s="90"/>
      <c r="IE1378" s="90"/>
      <c r="IF1378" s="90"/>
      <c r="IG1378" s="90"/>
      <c r="IH1378" s="90"/>
      <c r="II1378" s="90"/>
      <c r="IJ1378" s="90"/>
      <c r="IK1378" s="90"/>
      <c r="IL1378" s="90"/>
      <c r="IM1378" s="90"/>
      <c r="IN1378" s="90"/>
      <c r="IO1378" s="90"/>
      <c r="IP1378" s="90"/>
      <c r="IQ1378" s="90"/>
      <c r="IR1378" s="90"/>
      <c r="IS1378" s="90"/>
      <c r="IT1378" s="90"/>
      <c r="IU1378" s="90"/>
      <c r="IV1378" s="90"/>
      <c r="IW1378" s="90"/>
      <c r="IX1378" s="90"/>
      <c r="IY1378" s="90"/>
      <c r="IZ1378" s="90"/>
      <c r="JA1378" s="90"/>
      <c r="JB1378" s="90"/>
      <c r="JC1378" s="90"/>
      <c r="JD1378" s="90"/>
      <c r="JE1378" s="90"/>
      <c r="JF1378" s="90"/>
      <c r="JG1378" s="90"/>
      <c r="JH1378" s="90"/>
      <c r="JI1378" s="90"/>
      <c r="JJ1378" s="90"/>
      <c r="JK1378" s="90"/>
      <c r="JL1378" s="90"/>
      <c r="JM1378" s="90"/>
      <c r="JN1378" s="90"/>
      <c r="JO1378" s="90"/>
      <c r="JP1378" s="90"/>
      <c r="JQ1378" s="90"/>
      <c r="JR1378" s="90"/>
      <c r="JS1378" s="90"/>
      <c r="JT1378" s="90"/>
      <c r="JU1378" s="90"/>
      <c r="JV1378" s="90"/>
      <c r="JW1378" s="90"/>
      <c r="JX1378" s="90"/>
      <c r="JY1378" s="90"/>
      <c r="JZ1378" s="90"/>
      <c r="KA1378" s="90"/>
      <c r="KB1378" s="90"/>
      <c r="KC1378" s="90"/>
      <c r="KD1378" s="90"/>
      <c r="KE1378" s="90"/>
      <c r="KF1378" s="90"/>
      <c r="KG1378" s="90"/>
      <c r="KH1378" s="90"/>
      <c r="KI1378" s="90"/>
      <c r="KJ1378" s="90"/>
      <c r="KK1378" s="90"/>
      <c r="KL1378" s="90"/>
      <c r="KM1378" s="90"/>
      <c r="KN1378" s="90"/>
      <c r="KO1378" s="90"/>
      <c r="KP1378" s="90"/>
      <c r="KQ1378" s="90"/>
      <c r="KR1378" s="90"/>
      <c r="KS1378" s="90"/>
      <c r="KT1378" s="90"/>
      <c r="KU1378" s="90"/>
      <c r="KV1378" s="90"/>
      <c r="KW1378" s="90"/>
      <c r="KX1378" s="90"/>
      <c r="KY1378" s="90"/>
      <c r="KZ1378" s="90"/>
      <c r="LA1378" s="90"/>
      <c r="LB1378" s="90"/>
      <c r="LC1378" s="90"/>
      <c r="LD1378" s="90"/>
      <c r="LE1378" s="90"/>
      <c r="LF1378" s="90"/>
      <c r="LG1378" s="90"/>
      <c r="LH1378" s="90"/>
      <c r="LI1378" s="90"/>
      <c r="LJ1378" s="90"/>
      <c r="LK1378" s="90"/>
      <c r="LL1378" s="90"/>
      <c r="LM1378" s="90"/>
      <c r="LN1378" s="90"/>
      <c r="LO1378" s="90"/>
      <c r="LP1378" s="90"/>
      <c r="LQ1378" s="90"/>
      <c r="LR1378" s="90"/>
      <c r="LS1378" s="90"/>
      <c r="LT1378" s="90"/>
      <c r="LU1378" s="90"/>
      <c r="LV1378" s="90"/>
      <c r="LW1378" s="90"/>
      <c r="LX1378" s="90"/>
      <c r="LY1378" s="90"/>
      <c r="LZ1378" s="90"/>
      <c r="MA1378" s="90"/>
      <c r="MB1378" s="90"/>
      <c r="MC1378" s="90"/>
      <c r="MD1378" s="90"/>
      <c r="ME1378" s="90"/>
      <c r="MF1378" s="90"/>
      <c r="MG1378" s="90"/>
      <c r="MH1378" s="90"/>
      <c r="MI1378" s="90"/>
      <c r="MJ1378" s="90"/>
      <c r="MK1378" s="90"/>
      <c r="ML1378" s="90"/>
      <c r="MM1378" s="90"/>
      <c r="MN1378" s="90"/>
      <c r="MO1378" s="90"/>
      <c r="MP1378" s="90"/>
      <c r="MQ1378" s="90"/>
      <c r="MR1378" s="90"/>
      <c r="MS1378" s="90"/>
      <c r="MT1378" s="90"/>
      <c r="MU1378" s="90"/>
      <c r="MV1378" s="90"/>
      <c r="MW1378" s="90"/>
      <c r="MX1378" s="90"/>
      <c r="MY1378" s="90"/>
      <c r="MZ1378" s="90"/>
      <c r="NA1378" s="90"/>
      <c r="NB1378" s="90"/>
      <c r="NC1378" s="90"/>
      <c r="ND1378" s="90"/>
      <c r="NE1378" s="90"/>
      <c r="NF1378" s="90"/>
      <c r="NG1378" s="90"/>
      <c r="NH1378" s="90"/>
      <c r="NI1378" s="90"/>
      <c r="NJ1378" s="90"/>
      <c r="NK1378" s="90"/>
      <c r="NL1378" s="90"/>
      <c r="NM1378" s="90"/>
      <c r="NN1378" s="90"/>
      <c r="NO1378" s="90"/>
      <c r="NP1378" s="90"/>
      <c r="NQ1378" s="90"/>
      <c r="NR1378" s="90"/>
      <c r="NS1378" s="90"/>
      <c r="NT1378" s="90"/>
      <c r="NU1378" s="90"/>
      <c r="NV1378" s="90"/>
      <c r="NW1378" s="90"/>
      <c r="NX1378" s="90"/>
      <c r="NY1378" s="90"/>
      <c r="NZ1378" s="90"/>
      <c r="OA1378" s="90"/>
      <c r="OB1378" s="90"/>
      <c r="OC1378" s="90"/>
      <c r="OD1378" s="90"/>
      <c r="OE1378" s="90"/>
      <c r="OF1378" s="90"/>
      <c r="OG1378" s="90"/>
      <c r="OH1378" s="90"/>
      <c r="OI1378" s="90"/>
      <c r="OJ1378" s="90"/>
      <c r="OK1378" s="90"/>
      <c r="OL1378" s="90"/>
      <c r="OM1378" s="90"/>
      <c r="ON1378" s="90"/>
      <c r="OO1378" s="90"/>
      <c r="OP1378" s="90"/>
      <c r="OQ1378" s="90"/>
      <c r="OR1378" s="90"/>
      <c r="OS1378" s="90"/>
      <c r="OT1378" s="90"/>
      <c r="OU1378" s="90"/>
      <c r="OV1378" s="90"/>
      <c r="OW1378" s="90"/>
      <c r="OX1378" s="90"/>
      <c r="OY1378" s="90"/>
      <c r="OZ1378" s="90"/>
      <c r="PA1378" s="90"/>
      <c r="PB1378" s="90"/>
      <c r="PC1378" s="90"/>
      <c r="PD1378" s="90"/>
      <c r="PE1378" s="90"/>
      <c r="PF1378" s="90"/>
      <c r="PG1378" s="90"/>
      <c r="PH1378" s="90"/>
      <c r="PI1378" s="90"/>
      <c r="PJ1378" s="90"/>
      <c r="PK1378" s="90"/>
      <c r="PL1378" s="90"/>
      <c r="PM1378" s="90"/>
      <c r="PN1378" s="90"/>
      <c r="PO1378" s="90"/>
      <c r="PP1378" s="90"/>
      <c r="PQ1378" s="90"/>
      <c r="PR1378" s="90"/>
      <c r="PS1378" s="90"/>
      <c r="PT1378" s="90"/>
      <c r="PU1378" s="90"/>
      <c r="PV1378" s="90"/>
      <c r="PW1378" s="90"/>
      <c r="PX1378" s="90"/>
      <c r="PY1378" s="90"/>
      <c r="PZ1378" s="90"/>
      <c r="QA1378" s="90"/>
      <c r="QB1378" s="90"/>
      <c r="QC1378" s="90"/>
      <c r="QD1378" s="90"/>
      <c r="QE1378" s="90"/>
      <c r="QF1378" s="90"/>
      <c r="QG1378" s="90"/>
      <c r="QH1378" s="90"/>
      <c r="QI1378" s="90"/>
      <c r="QJ1378" s="90"/>
      <c r="QK1378" s="90"/>
      <c r="QL1378" s="90"/>
      <c r="QM1378" s="90"/>
      <c r="QN1378" s="90"/>
      <c r="QO1378" s="90"/>
      <c r="QP1378" s="90"/>
      <c r="QQ1378" s="90"/>
      <c r="QR1378" s="90"/>
      <c r="QS1378" s="90"/>
      <c r="QT1378" s="90"/>
      <c r="QU1378" s="90"/>
      <c r="QV1378" s="90"/>
      <c r="QW1378" s="90"/>
      <c r="QX1378" s="90"/>
      <c r="QY1378" s="90"/>
      <c r="QZ1378" s="90"/>
      <c r="RA1378" s="90"/>
      <c r="RB1378" s="90"/>
      <c r="RC1378" s="90"/>
      <c r="RD1378" s="90"/>
      <c r="RE1378" s="90"/>
      <c r="RF1378" s="90"/>
      <c r="RG1378" s="90"/>
      <c r="RH1378" s="90"/>
      <c r="RI1378" s="90"/>
      <c r="RJ1378" s="90"/>
      <c r="RK1378" s="90"/>
      <c r="RL1378" s="90"/>
      <c r="RM1378" s="90"/>
      <c r="RN1378" s="90"/>
      <c r="RO1378" s="90"/>
      <c r="RP1378" s="90"/>
      <c r="RQ1378" s="90"/>
      <c r="RR1378" s="90"/>
      <c r="RS1378" s="90"/>
      <c r="RT1378" s="90"/>
      <c r="RU1378" s="90"/>
      <c r="RV1378" s="90"/>
      <c r="RW1378" s="90"/>
      <c r="RX1378" s="90"/>
      <c r="RY1378" s="90"/>
      <c r="RZ1378" s="90"/>
      <c r="SA1378" s="90"/>
      <c r="SB1378" s="90"/>
      <c r="SC1378" s="90"/>
      <c r="SD1378" s="90"/>
      <c r="SE1378" s="90"/>
      <c r="SF1378" s="90"/>
      <c r="SG1378" s="90"/>
      <c r="SH1378" s="90"/>
      <c r="SI1378" s="90"/>
      <c r="SJ1378" s="90"/>
      <c r="SK1378" s="90"/>
      <c r="SL1378" s="90"/>
      <c r="SM1378" s="90"/>
      <c r="SN1378" s="90"/>
      <c r="SO1378" s="90"/>
      <c r="SP1378" s="90"/>
      <c r="SQ1378" s="90"/>
      <c r="SR1378" s="90"/>
      <c r="SS1378" s="90"/>
      <c r="ST1378" s="90"/>
      <c r="SU1378" s="90"/>
      <c r="SV1378" s="90"/>
      <c r="SW1378" s="90"/>
      <c r="SX1378" s="90"/>
      <c r="SY1378" s="90"/>
      <c r="SZ1378" s="90"/>
      <c r="TA1378" s="90"/>
      <c r="TB1378" s="90"/>
      <c r="TC1378" s="90"/>
      <c r="TD1378" s="90"/>
      <c r="TE1378" s="90"/>
      <c r="TF1378" s="90"/>
      <c r="TG1378" s="90"/>
      <c r="TH1378" s="90"/>
      <c r="TI1378" s="90"/>
      <c r="TJ1378" s="90"/>
      <c r="TK1378" s="90"/>
      <c r="TL1378" s="90"/>
      <c r="TM1378" s="90"/>
      <c r="TN1378" s="90"/>
      <c r="TO1378" s="90"/>
      <c r="TP1378" s="90"/>
      <c r="TQ1378" s="90"/>
      <c r="TR1378" s="90"/>
      <c r="TS1378" s="90"/>
      <c r="TT1378" s="90"/>
      <c r="TU1378" s="90"/>
      <c r="TV1378" s="90"/>
      <c r="TW1378" s="90"/>
      <c r="TX1378" s="90"/>
      <c r="TY1378" s="90"/>
      <c r="TZ1378" s="90"/>
      <c r="UA1378" s="90"/>
      <c r="UB1378" s="90"/>
      <c r="UC1378" s="90"/>
      <c r="UD1378" s="90"/>
      <c r="UE1378" s="90"/>
      <c r="UF1378" s="90"/>
      <c r="UG1378" s="90"/>
      <c r="UH1378" s="90"/>
      <c r="UI1378" s="90"/>
      <c r="UJ1378" s="90"/>
      <c r="UK1378" s="90"/>
      <c r="UL1378" s="90"/>
      <c r="UM1378" s="90"/>
      <c r="UN1378" s="90"/>
      <c r="UO1378" s="90"/>
      <c r="UP1378" s="90"/>
      <c r="UQ1378" s="90"/>
      <c r="UR1378" s="90"/>
      <c r="US1378" s="90"/>
      <c r="UT1378" s="90"/>
      <c r="UU1378" s="90"/>
      <c r="UV1378" s="90"/>
      <c r="UW1378" s="90"/>
      <c r="UX1378" s="90"/>
      <c r="UY1378" s="90"/>
      <c r="UZ1378" s="90"/>
      <c r="VA1378" s="90"/>
      <c r="VB1378" s="90"/>
      <c r="VC1378" s="90"/>
      <c r="VD1378" s="90"/>
      <c r="VE1378" s="90"/>
      <c r="VF1378" s="90"/>
      <c r="VG1378" s="90"/>
      <c r="VH1378" s="90"/>
      <c r="VI1378" s="90"/>
      <c r="VJ1378" s="90"/>
      <c r="VK1378" s="90"/>
      <c r="VL1378" s="90"/>
      <c r="VM1378" s="90"/>
      <c r="VN1378" s="90"/>
      <c r="VO1378" s="90"/>
      <c r="VP1378" s="90"/>
      <c r="VQ1378" s="90"/>
      <c r="VR1378" s="90"/>
      <c r="VS1378" s="90"/>
      <c r="VT1378" s="90"/>
      <c r="VU1378" s="90"/>
      <c r="VV1378" s="90"/>
      <c r="VW1378" s="90"/>
      <c r="VX1378" s="90"/>
      <c r="VY1378" s="90"/>
      <c r="VZ1378" s="90"/>
      <c r="WA1378" s="90"/>
      <c r="WB1378" s="90"/>
      <c r="WC1378" s="90"/>
      <c r="WD1378" s="90"/>
      <c r="WE1378" s="90"/>
      <c r="WF1378" s="90"/>
      <c r="WG1378" s="90"/>
      <c r="WH1378" s="90"/>
      <c r="WI1378" s="90"/>
      <c r="WJ1378" s="90"/>
      <c r="WK1378" s="90"/>
      <c r="WL1378" s="90"/>
      <c r="WM1378" s="90"/>
      <c r="WN1378" s="90"/>
      <c r="WO1378" s="90"/>
      <c r="WP1378" s="90"/>
      <c r="WQ1378" s="90"/>
      <c r="WR1378" s="90"/>
      <c r="WS1378" s="90"/>
      <c r="WT1378" s="90"/>
      <c r="WU1378" s="90"/>
      <c r="WV1378" s="90"/>
      <c r="WW1378" s="90"/>
      <c r="WX1378" s="90"/>
      <c r="WY1378" s="90"/>
      <c r="WZ1378" s="90"/>
      <c r="XA1378" s="90"/>
      <c r="XB1378" s="90"/>
      <c r="XC1378" s="90"/>
      <c r="XD1378" s="90"/>
      <c r="XE1378" s="90"/>
      <c r="XF1378" s="90"/>
      <c r="XG1378" s="90"/>
      <c r="XH1378" s="90"/>
      <c r="XI1378" s="90"/>
      <c r="XJ1378" s="90"/>
      <c r="XK1378" s="90"/>
      <c r="XL1378" s="90"/>
      <c r="XM1378" s="90"/>
      <c r="XN1378" s="90"/>
      <c r="XO1378" s="90"/>
      <c r="XP1378" s="90"/>
      <c r="XQ1378" s="90"/>
      <c r="XR1378" s="90"/>
      <c r="XS1378" s="90"/>
      <c r="XT1378" s="90"/>
      <c r="XU1378" s="90"/>
      <c r="XV1378" s="90"/>
      <c r="XW1378" s="90"/>
      <c r="XX1378" s="90"/>
      <c r="XY1378" s="90"/>
      <c r="XZ1378" s="90"/>
      <c r="YA1378" s="90"/>
      <c r="YB1378" s="90"/>
      <c r="YC1378" s="90"/>
      <c r="YD1378" s="90"/>
      <c r="YE1378" s="90"/>
      <c r="YF1378" s="90"/>
      <c r="YG1378" s="90"/>
      <c r="YH1378" s="90"/>
      <c r="YI1378" s="90"/>
      <c r="YJ1378" s="90"/>
      <c r="YK1378" s="90"/>
      <c r="YL1378" s="90"/>
      <c r="YM1378" s="90"/>
      <c r="YN1378" s="90"/>
      <c r="YO1378" s="90"/>
      <c r="YP1378" s="90"/>
      <c r="YQ1378" s="90"/>
      <c r="YR1378" s="90"/>
      <c r="YS1378" s="90"/>
      <c r="YT1378" s="90"/>
      <c r="YU1378" s="90"/>
      <c r="YV1378" s="90"/>
      <c r="YW1378" s="90"/>
      <c r="YX1378" s="90"/>
      <c r="YY1378" s="90"/>
      <c r="YZ1378" s="90"/>
      <c r="ZA1378" s="90"/>
      <c r="ZB1378" s="90"/>
      <c r="ZC1378" s="90"/>
      <c r="ZD1378" s="90"/>
      <c r="ZE1378" s="90"/>
      <c r="ZF1378" s="90"/>
      <c r="ZG1378" s="90"/>
      <c r="ZH1378" s="90"/>
      <c r="ZI1378" s="90"/>
      <c r="ZJ1378" s="90"/>
      <c r="ZK1378" s="90"/>
      <c r="ZL1378" s="90"/>
      <c r="ZM1378" s="90"/>
      <c r="ZN1378" s="90"/>
      <c r="ZO1378" s="90"/>
      <c r="ZP1378" s="90"/>
      <c r="ZQ1378" s="90"/>
      <c r="ZR1378" s="90"/>
      <c r="ZS1378" s="90"/>
      <c r="ZT1378" s="90"/>
      <c r="ZU1378" s="90"/>
      <c r="ZV1378" s="90"/>
      <c r="ZW1378" s="90"/>
      <c r="ZX1378" s="90"/>
      <c r="ZY1378" s="90"/>
      <c r="ZZ1378" s="90"/>
      <c r="AAA1378" s="90"/>
      <c r="AAB1378" s="90"/>
      <c r="AAC1378" s="90"/>
      <c r="AAD1378" s="90"/>
      <c r="AAE1378" s="90"/>
      <c r="AAF1378" s="90"/>
      <c r="AAG1378" s="90"/>
      <c r="AAH1378" s="90"/>
      <c r="AAI1378" s="90"/>
      <c r="AAJ1378" s="90"/>
      <c r="AAK1378" s="90"/>
      <c r="AAL1378" s="90"/>
      <c r="AAM1378" s="90"/>
      <c r="AAN1378" s="90"/>
      <c r="AAO1378" s="90"/>
      <c r="AAP1378" s="90"/>
      <c r="AAQ1378" s="90"/>
      <c r="AAR1378" s="90"/>
      <c r="AAS1378" s="90"/>
      <c r="AAT1378" s="90"/>
      <c r="AAU1378" s="90"/>
      <c r="AAV1378" s="90"/>
      <c r="AAW1378" s="90"/>
      <c r="AAX1378" s="90"/>
      <c r="AAY1378" s="90"/>
      <c r="AAZ1378" s="90"/>
      <c r="ABA1378" s="90"/>
      <c r="ABB1378" s="90"/>
      <c r="ABC1378" s="90"/>
      <c r="ABD1378" s="90"/>
      <c r="ABE1378" s="90"/>
      <c r="ABF1378" s="90"/>
      <c r="ABG1378" s="90"/>
      <c r="ABH1378" s="90"/>
      <c r="ABI1378" s="90"/>
      <c r="ABJ1378" s="90"/>
      <c r="ABK1378" s="90"/>
      <c r="ABL1378" s="90"/>
      <c r="ABM1378" s="90"/>
      <c r="ABN1378" s="90"/>
      <c r="ABO1378" s="90"/>
      <c r="ABP1378" s="90"/>
      <c r="ABQ1378" s="90"/>
      <c r="ABR1378" s="90"/>
      <c r="ABS1378" s="90"/>
      <c r="ABT1378" s="90"/>
      <c r="ABU1378" s="90"/>
      <c r="ABV1378" s="90"/>
      <c r="ABW1378" s="90"/>
      <c r="ABX1378" s="90"/>
      <c r="ABY1378" s="90"/>
      <c r="ABZ1378" s="90"/>
      <c r="ACA1378" s="90"/>
      <c r="ACB1378" s="90"/>
      <c r="ACC1378" s="90"/>
      <c r="ACD1378" s="90"/>
      <c r="ACE1378" s="90"/>
    </row>
    <row r="1379" spans="1:759" s="645" customFormat="1" ht="27.75" customHeight="1">
      <c r="A1379" s="1178"/>
      <c r="B1379" s="1184" t="s">
        <v>2373</v>
      </c>
      <c r="C1379" s="1114"/>
      <c r="D1379" s="1114"/>
      <c r="E1379" s="1114"/>
      <c r="F1379" s="1114"/>
      <c r="G1379" s="1114"/>
      <c r="H1379" s="1114"/>
      <c r="I1379" s="1114"/>
      <c r="J1379" s="1114"/>
      <c r="K1379" s="1114"/>
      <c r="L1379" s="1115"/>
      <c r="M1379"/>
      <c r="N1379" s="90"/>
      <c r="O1379" s="90"/>
      <c r="P1379" s="90"/>
      <c r="Q1379" s="90"/>
      <c r="R1379" s="90"/>
      <c r="S1379" s="90"/>
      <c r="T1379" s="90"/>
      <c r="U1379" s="90"/>
      <c r="V1379" s="90"/>
      <c r="W1379" s="90"/>
      <c r="X1379" s="90"/>
      <c r="Y1379" s="90"/>
      <c r="Z1379" s="90"/>
      <c r="AA1379" s="90"/>
      <c r="AB1379" s="90"/>
      <c r="AC1379" s="90"/>
      <c r="AD1379" s="90"/>
      <c r="AE1379" s="90"/>
      <c r="AF1379" s="90"/>
      <c r="AG1379" s="90"/>
      <c r="AH1379" s="90"/>
      <c r="AI1379" s="90"/>
      <c r="AJ1379" s="90"/>
      <c r="AK1379" s="90"/>
      <c r="AL1379" s="90"/>
      <c r="AM1379" s="90"/>
      <c r="AN1379" s="90"/>
      <c r="AO1379" s="90"/>
      <c r="AP1379" s="90"/>
      <c r="AQ1379" s="90"/>
      <c r="AR1379" s="90"/>
      <c r="AS1379" s="90"/>
      <c r="AT1379" s="90"/>
      <c r="AU1379" s="90"/>
      <c r="AV1379" s="90"/>
      <c r="AW1379" s="90"/>
      <c r="AX1379" s="90"/>
      <c r="AY1379" s="90"/>
      <c r="AZ1379" s="90"/>
      <c r="BA1379" s="90"/>
      <c r="BB1379" s="90"/>
      <c r="BC1379" s="90"/>
      <c r="BD1379" s="90"/>
      <c r="BE1379" s="90"/>
      <c r="BF1379" s="90"/>
      <c r="BG1379" s="90"/>
      <c r="BH1379" s="90"/>
      <c r="BI1379" s="90"/>
      <c r="BJ1379" s="90"/>
      <c r="BK1379" s="90"/>
      <c r="BL1379" s="90"/>
      <c r="BM1379" s="90"/>
      <c r="BN1379" s="90"/>
      <c r="BO1379" s="90"/>
      <c r="BP1379" s="90"/>
      <c r="BQ1379" s="90"/>
      <c r="BR1379" s="90"/>
      <c r="BS1379" s="90"/>
      <c r="BT1379" s="90"/>
      <c r="BU1379" s="90"/>
      <c r="BV1379" s="90"/>
      <c r="BW1379" s="90"/>
      <c r="BX1379" s="90"/>
      <c r="BY1379" s="90"/>
      <c r="BZ1379" s="90"/>
      <c r="CA1379" s="90"/>
      <c r="CB1379" s="90"/>
      <c r="CC1379" s="90"/>
      <c r="CD1379" s="90"/>
      <c r="CE1379" s="90"/>
      <c r="CF1379" s="90"/>
      <c r="CG1379" s="90"/>
      <c r="CH1379" s="90"/>
      <c r="CI1379" s="90"/>
      <c r="CJ1379" s="90"/>
      <c r="CK1379" s="90"/>
      <c r="CL1379" s="90"/>
      <c r="CM1379" s="90"/>
      <c r="CN1379" s="90"/>
      <c r="CO1379" s="90"/>
      <c r="CP1379" s="90"/>
      <c r="CQ1379" s="90"/>
      <c r="CR1379" s="90"/>
      <c r="CS1379" s="90"/>
      <c r="CT1379" s="90"/>
      <c r="CU1379" s="90"/>
      <c r="CV1379" s="90"/>
      <c r="CW1379" s="90"/>
      <c r="CX1379" s="90"/>
      <c r="CY1379" s="90"/>
      <c r="CZ1379" s="90"/>
      <c r="DA1379" s="90"/>
      <c r="DB1379" s="90"/>
      <c r="DC1379" s="90"/>
      <c r="DD1379" s="90"/>
      <c r="DE1379" s="90"/>
      <c r="DF1379" s="90"/>
      <c r="DG1379" s="90"/>
      <c r="DH1379" s="90"/>
      <c r="DI1379" s="90"/>
      <c r="DJ1379" s="90"/>
      <c r="DK1379" s="90"/>
      <c r="DL1379" s="90"/>
      <c r="DM1379" s="90"/>
      <c r="DN1379" s="90"/>
      <c r="DO1379" s="90"/>
      <c r="DP1379" s="90"/>
      <c r="DQ1379" s="90"/>
      <c r="DR1379" s="90"/>
      <c r="DS1379" s="90"/>
      <c r="DT1379" s="90"/>
      <c r="DU1379" s="90"/>
      <c r="DV1379" s="90"/>
      <c r="DW1379" s="90"/>
      <c r="DX1379" s="90"/>
      <c r="DY1379" s="90"/>
      <c r="DZ1379" s="90"/>
      <c r="EA1379" s="90"/>
      <c r="EB1379" s="90"/>
      <c r="EC1379" s="90"/>
      <c r="ED1379" s="90"/>
      <c r="EE1379" s="90"/>
      <c r="EF1379" s="90"/>
      <c r="EG1379" s="90"/>
      <c r="EH1379" s="90"/>
      <c r="EI1379" s="90"/>
      <c r="EJ1379" s="90"/>
      <c r="EK1379" s="90"/>
      <c r="EL1379" s="90"/>
      <c r="EM1379" s="90"/>
      <c r="EN1379" s="90"/>
      <c r="EO1379" s="90"/>
      <c r="EP1379" s="90"/>
      <c r="EQ1379" s="90"/>
      <c r="ER1379" s="90"/>
      <c r="ES1379" s="90"/>
      <c r="ET1379" s="90"/>
      <c r="EU1379" s="90"/>
      <c r="EV1379" s="90"/>
      <c r="EW1379" s="90"/>
      <c r="EX1379" s="90"/>
      <c r="EY1379" s="90"/>
      <c r="EZ1379" s="90"/>
      <c r="FA1379" s="90"/>
      <c r="FB1379" s="90"/>
      <c r="FC1379" s="90"/>
      <c r="FD1379" s="90"/>
      <c r="FE1379" s="90"/>
      <c r="FF1379" s="90"/>
      <c r="FG1379" s="90"/>
      <c r="FH1379" s="90"/>
      <c r="FI1379" s="90"/>
      <c r="FJ1379" s="90"/>
      <c r="FK1379" s="90"/>
      <c r="FL1379" s="90"/>
      <c r="FM1379" s="90"/>
      <c r="FN1379" s="90"/>
      <c r="FO1379" s="90"/>
      <c r="FP1379" s="90"/>
      <c r="FQ1379" s="90"/>
      <c r="FR1379" s="90"/>
      <c r="FS1379" s="90"/>
      <c r="FT1379" s="90"/>
      <c r="FU1379" s="90"/>
      <c r="FV1379" s="90"/>
      <c r="FW1379" s="90"/>
      <c r="FX1379" s="90"/>
      <c r="FY1379" s="90"/>
      <c r="FZ1379" s="90"/>
      <c r="GA1379" s="90"/>
      <c r="GB1379" s="90"/>
      <c r="GC1379" s="90"/>
      <c r="GD1379" s="90"/>
      <c r="GE1379" s="90"/>
      <c r="GF1379" s="90"/>
      <c r="GG1379" s="90"/>
      <c r="GH1379" s="90"/>
      <c r="GI1379" s="90"/>
      <c r="GJ1379" s="90"/>
      <c r="GK1379" s="90"/>
      <c r="GL1379" s="90"/>
      <c r="GM1379" s="90"/>
      <c r="GN1379" s="90"/>
      <c r="GO1379" s="90"/>
      <c r="GP1379" s="90"/>
      <c r="GQ1379" s="90"/>
      <c r="GR1379" s="90"/>
      <c r="GS1379" s="90"/>
      <c r="GT1379" s="90"/>
      <c r="GU1379" s="90"/>
      <c r="GV1379" s="90"/>
      <c r="GW1379" s="90"/>
      <c r="GX1379" s="90"/>
      <c r="GY1379" s="90"/>
      <c r="GZ1379" s="90"/>
      <c r="HA1379" s="90"/>
      <c r="HB1379" s="90"/>
      <c r="HC1379" s="90"/>
      <c r="HD1379" s="90"/>
      <c r="HE1379" s="90"/>
      <c r="HF1379" s="90"/>
      <c r="HG1379" s="90"/>
      <c r="HH1379" s="90"/>
      <c r="HI1379" s="90"/>
      <c r="HJ1379" s="90"/>
      <c r="HK1379" s="90"/>
      <c r="HL1379" s="90"/>
      <c r="HM1379" s="90"/>
      <c r="HN1379" s="90"/>
      <c r="HO1379" s="90"/>
      <c r="HP1379" s="90"/>
      <c r="HQ1379" s="90"/>
      <c r="HR1379" s="90"/>
      <c r="HS1379" s="90"/>
      <c r="HT1379" s="90"/>
      <c r="HU1379" s="90"/>
      <c r="HV1379" s="90"/>
      <c r="HW1379" s="90"/>
      <c r="HX1379" s="90"/>
      <c r="HY1379" s="90"/>
      <c r="HZ1379" s="90"/>
      <c r="IA1379" s="90"/>
      <c r="IB1379" s="90"/>
      <c r="IC1379" s="90"/>
      <c r="ID1379" s="90"/>
      <c r="IE1379" s="90"/>
      <c r="IF1379" s="90"/>
      <c r="IG1379" s="90"/>
      <c r="IH1379" s="90"/>
      <c r="II1379" s="90"/>
      <c r="IJ1379" s="90"/>
      <c r="IK1379" s="90"/>
      <c r="IL1379" s="90"/>
      <c r="IM1379" s="90"/>
      <c r="IN1379" s="90"/>
      <c r="IO1379" s="90"/>
      <c r="IP1379" s="90"/>
      <c r="IQ1379" s="90"/>
      <c r="IR1379" s="90"/>
      <c r="IS1379" s="90"/>
      <c r="IT1379" s="90"/>
      <c r="IU1379" s="90"/>
      <c r="IV1379" s="90"/>
      <c r="IW1379" s="90"/>
      <c r="IX1379" s="90"/>
      <c r="IY1379" s="90"/>
      <c r="IZ1379" s="90"/>
      <c r="JA1379" s="90"/>
      <c r="JB1379" s="90"/>
      <c r="JC1379" s="90"/>
      <c r="JD1379" s="90"/>
      <c r="JE1379" s="90"/>
      <c r="JF1379" s="90"/>
      <c r="JG1379" s="90"/>
      <c r="JH1379" s="90"/>
      <c r="JI1379" s="90"/>
      <c r="JJ1379" s="90"/>
      <c r="JK1379" s="90"/>
      <c r="JL1379" s="90"/>
      <c r="JM1379" s="90"/>
      <c r="JN1379" s="90"/>
      <c r="JO1379" s="90"/>
      <c r="JP1379" s="90"/>
      <c r="JQ1379" s="90"/>
      <c r="JR1379" s="90"/>
      <c r="JS1379" s="90"/>
      <c r="JT1379" s="90"/>
      <c r="JU1379" s="90"/>
      <c r="JV1379" s="90"/>
      <c r="JW1379" s="90"/>
      <c r="JX1379" s="90"/>
      <c r="JY1379" s="90"/>
      <c r="JZ1379" s="90"/>
      <c r="KA1379" s="90"/>
      <c r="KB1379" s="90"/>
      <c r="KC1379" s="90"/>
      <c r="KD1379" s="90"/>
      <c r="KE1379" s="90"/>
      <c r="KF1379" s="90"/>
      <c r="KG1379" s="90"/>
      <c r="KH1379" s="90"/>
      <c r="KI1379" s="90"/>
      <c r="KJ1379" s="90"/>
      <c r="KK1379" s="90"/>
      <c r="KL1379" s="90"/>
      <c r="KM1379" s="90"/>
      <c r="KN1379" s="90"/>
      <c r="KO1379" s="90"/>
      <c r="KP1379" s="90"/>
      <c r="KQ1379" s="90"/>
      <c r="KR1379" s="90"/>
      <c r="KS1379" s="90"/>
      <c r="KT1379" s="90"/>
      <c r="KU1379" s="90"/>
      <c r="KV1379" s="90"/>
      <c r="KW1379" s="90"/>
      <c r="KX1379" s="90"/>
      <c r="KY1379" s="90"/>
      <c r="KZ1379" s="90"/>
      <c r="LA1379" s="90"/>
      <c r="LB1379" s="90"/>
      <c r="LC1379" s="90"/>
      <c r="LD1379" s="90"/>
      <c r="LE1379" s="90"/>
      <c r="LF1379" s="90"/>
      <c r="LG1379" s="90"/>
      <c r="LH1379" s="90"/>
      <c r="LI1379" s="90"/>
      <c r="LJ1379" s="90"/>
      <c r="LK1379" s="90"/>
      <c r="LL1379" s="90"/>
      <c r="LM1379" s="90"/>
      <c r="LN1379" s="90"/>
      <c r="LO1379" s="90"/>
      <c r="LP1379" s="90"/>
      <c r="LQ1379" s="90"/>
      <c r="LR1379" s="90"/>
      <c r="LS1379" s="90"/>
      <c r="LT1379" s="90"/>
      <c r="LU1379" s="90"/>
      <c r="LV1379" s="90"/>
      <c r="LW1379" s="90"/>
      <c r="LX1379" s="90"/>
      <c r="LY1379" s="90"/>
      <c r="LZ1379" s="90"/>
      <c r="MA1379" s="90"/>
      <c r="MB1379" s="90"/>
      <c r="MC1379" s="90"/>
      <c r="MD1379" s="90"/>
      <c r="ME1379" s="90"/>
      <c r="MF1379" s="90"/>
      <c r="MG1379" s="90"/>
      <c r="MH1379" s="90"/>
      <c r="MI1379" s="90"/>
      <c r="MJ1379" s="90"/>
      <c r="MK1379" s="90"/>
      <c r="ML1379" s="90"/>
      <c r="MM1379" s="90"/>
      <c r="MN1379" s="90"/>
      <c r="MO1379" s="90"/>
      <c r="MP1379" s="90"/>
      <c r="MQ1379" s="90"/>
      <c r="MR1379" s="90"/>
      <c r="MS1379" s="90"/>
      <c r="MT1379" s="90"/>
      <c r="MU1379" s="90"/>
      <c r="MV1379" s="90"/>
      <c r="MW1379" s="90"/>
      <c r="MX1379" s="90"/>
      <c r="MY1379" s="90"/>
      <c r="MZ1379" s="90"/>
      <c r="NA1379" s="90"/>
      <c r="NB1379" s="90"/>
      <c r="NC1379" s="90"/>
      <c r="ND1379" s="90"/>
      <c r="NE1379" s="90"/>
      <c r="NF1379" s="90"/>
      <c r="NG1379" s="90"/>
      <c r="NH1379" s="90"/>
      <c r="NI1379" s="90"/>
      <c r="NJ1379" s="90"/>
      <c r="NK1379" s="90"/>
      <c r="NL1379" s="90"/>
      <c r="NM1379" s="90"/>
      <c r="NN1379" s="90"/>
      <c r="NO1379" s="90"/>
      <c r="NP1379" s="90"/>
      <c r="NQ1379" s="90"/>
      <c r="NR1379" s="90"/>
      <c r="NS1379" s="90"/>
      <c r="NT1379" s="90"/>
      <c r="NU1379" s="90"/>
      <c r="NV1379" s="90"/>
      <c r="NW1379" s="90"/>
      <c r="NX1379" s="90"/>
      <c r="NY1379" s="90"/>
      <c r="NZ1379" s="90"/>
      <c r="OA1379" s="90"/>
      <c r="OB1379" s="90"/>
      <c r="OC1379" s="90"/>
      <c r="OD1379" s="90"/>
      <c r="OE1379" s="90"/>
      <c r="OF1379" s="90"/>
      <c r="OG1379" s="90"/>
      <c r="OH1379" s="90"/>
      <c r="OI1379" s="90"/>
      <c r="OJ1379" s="90"/>
      <c r="OK1379" s="90"/>
      <c r="OL1379" s="90"/>
      <c r="OM1379" s="90"/>
      <c r="ON1379" s="90"/>
      <c r="OO1379" s="90"/>
      <c r="OP1379" s="90"/>
      <c r="OQ1379" s="90"/>
      <c r="OR1379" s="90"/>
      <c r="OS1379" s="90"/>
      <c r="OT1379" s="90"/>
      <c r="OU1379" s="90"/>
      <c r="OV1379" s="90"/>
      <c r="OW1379" s="90"/>
      <c r="OX1379" s="90"/>
      <c r="OY1379" s="90"/>
      <c r="OZ1379" s="90"/>
      <c r="PA1379" s="90"/>
      <c r="PB1379" s="90"/>
      <c r="PC1379" s="90"/>
      <c r="PD1379" s="90"/>
      <c r="PE1379" s="90"/>
      <c r="PF1379" s="90"/>
      <c r="PG1379" s="90"/>
      <c r="PH1379" s="90"/>
      <c r="PI1379" s="90"/>
      <c r="PJ1379" s="90"/>
      <c r="PK1379" s="90"/>
      <c r="PL1379" s="90"/>
      <c r="PM1379" s="90"/>
      <c r="PN1379" s="90"/>
      <c r="PO1379" s="90"/>
      <c r="PP1379" s="90"/>
      <c r="PQ1379" s="90"/>
      <c r="PR1379" s="90"/>
      <c r="PS1379" s="90"/>
      <c r="PT1379" s="90"/>
      <c r="PU1379" s="90"/>
      <c r="PV1379" s="90"/>
      <c r="PW1379" s="90"/>
      <c r="PX1379" s="90"/>
      <c r="PY1379" s="90"/>
      <c r="PZ1379" s="90"/>
      <c r="QA1379" s="90"/>
      <c r="QB1379" s="90"/>
      <c r="QC1379" s="90"/>
      <c r="QD1379" s="90"/>
      <c r="QE1379" s="90"/>
      <c r="QF1379" s="90"/>
      <c r="QG1379" s="90"/>
      <c r="QH1379" s="90"/>
      <c r="QI1379" s="90"/>
      <c r="QJ1379" s="90"/>
      <c r="QK1379" s="90"/>
      <c r="QL1379" s="90"/>
      <c r="QM1379" s="90"/>
      <c r="QN1379" s="90"/>
      <c r="QO1379" s="90"/>
      <c r="QP1379" s="90"/>
      <c r="QQ1379" s="90"/>
      <c r="QR1379" s="90"/>
      <c r="QS1379" s="90"/>
      <c r="QT1379" s="90"/>
      <c r="QU1379" s="90"/>
      <c r="QV1379" s="90"/>
      <c r="QW1379" s="90"/>
      <c r="QX1379" s="90"/>
      <c r="QY1379" s="90"/>
      <c r="QZ1379" s="90"/>
      <c r="RA1379" s="90"/>
      <c r="RB1379" s="90"/>
      <c r="RC1379" s="90"/>
      <c r="RD1379" s="90"/>
      <c r="RE1379" s="90"/>
      <c r="RF1379" s="90"/>
      <c r="RG1379" s="90"/>
      <c r="RH1379" s="90"/>
      <c r="RI1379" s="90"/>
      <c r="RJ1379" s="90"/>
      <c r="RK1379" s="90"/>
      <c r="RL1379" s="90"/>
      <c r="RM1379" s="90"/>
      <c r="RN1379" s="90"/>
      <c r="RO1379" s="90"/>
      <c r="RP1379" s="90"/>
      <c r="RQ1379" s="90"/>
      <c r="RR1379" s="90"/>
      <c r="RS1379" s="90"/>
      <c r="RT1379" s="90"/>
      <c r="RU1379" s="90"/>
      <c r="RV1379" s="90"/>
      <c r="RW1379" s="90"/>
      <c r="RX1379" s="90"/>
      <c r="RY1379" s="90"/>
      <c r="RZ1379" s="90"/>
      <c r="SA1379" s="90"/>
      <c r="SB1379" s="90"/>
      <c r="SC1379" s="90"/>
      <c r="SD1379" s="90"/>
      <c r="SE1379" s="90"/>
      <c r="SF1379" s="90"/>
      <c r="SG1379" s="90"/>
      <c r="SH1379" s="90"/>
      <c r="SI1379" s="90"/>
      <c r="SJ1379" s="90"/>
      <c r="SK1379" s="90"/>
      <c r="SL1379" s="90"/>
      <c r="SM1379" s="90"/>
      <c r="SN1379" s="90"/>
      <c r="SO1379" s="90"/>
      <c r="SP1379" s="90"/>
      <c r="SQ1379" s="90"/>
      <c r="SR1379" s="90"/>
      <c r="SS1379" s="90"/>
      <c r="ST1379" s="90"/>
      <c r="SU1379" s="90"/>
      <c r="SV1379" s="90"/>
      <c r="SW1379" s="90"/>
      <c r="SX1379" s="90"/>
      <c r="SY1379" s="90"/>
      <c r="SZ1379" s="90"/>
      <c r="TA1379" s="90"/>
      <c r="TB1379" s="90"/>
      <c r="TC1379" s="90"/>
      <c r="TD1379" s="90"/>
      <c r="TE1379" s="90"/>
      <c r="TF1379" s="90"/>
      <c r="TG1379" s="90"/>
      <c r="TH1379" s="90"/>
      <c r="TI1379" s="90"/>
      <c r="TJ1379" s="90"/>
      <c r="TK1379" s="90"/>
      <c r="TL1379" s="90"/>
      <c r="TM1379" s="90"/>
      <c r="TN1379" s="90"/>
      <c r="TO1379" s="90"/>
      <c r="TP1379" s="90"/>
      <c r="TQ1379" s="90"/>
      <c r="TR1379" s="90"/>
      <c r="TS1379" s="90"/>
      <c r="TT1379" s="90"/>
      <c r="TU1379" s="90"/>
      <c r="TV1379" s="90"/>
      <c r="TW1379" s="90"/>
      <c r="TX1379" s="90"/>
      <c r="TY1379" s="90"/>
      <c r="TZ1379" s="90"/>
      <c r="UA1379" s="90"/>
      <c r="UB1379" s="90"/>
      <c r="UC1379" s="90"/>
      <c r="UD1379" s="90"/>
      <c r="UE1379" s="90"/>
      <c r="UF1379" s="90"/>
      <c r="UG1379" s="90"/>
      <c r="UH1379" s="90"/>
      <c r="UI1379" s="90"/>
      <c r="UJ1379" s="90"/>
      <c r="UK1379" s="90"/>
      <c r="UL1379" s="90"/>
      <c r="UM1379" s="90"/>
      <c r="UN1379" s="90"/>
      <c r="UO1379" s="90"/>
      <c r="UP1379" s="90"/>
      <c r="UQ1379" s="90"/>
      <c r="UR1379" s="90"/>
      <c r="US1379" s="90"/>
      <c r="UT1379" s="90"/>
      <c r="UU1379" s="90"/>
      <c r="UV1379" s="90"/>
      <c r="UW1379" s="90"/>
      <c r="UX1379" s="90"/>
      <c r="UY1379" s="90"/>
      <c r="UZ1379" s="90"/>
      <c r="VA1379" s="90"/>
      <c r="VB1379" s="90"/>
      <c r="VC1379" s="90"/>
      <c r="VD1379" s="90"/>
      <c r="VE1379" s="90"/>
      <c r="VF1379" s="90"/>
      <c r="VG1379" s="90"/>
      <c r="VH1379" s="90"/>
      <c r="VI1379" s="90"/>
      <c r="VJ1379" s="90"/>
      <c r="VK1379" s="90"/>
      <c r="VL1379" s="90"/>
      <c r="VM1379" s="90"/>
      <c r="VN1379" s="90"/>
      <c r="VO1379" s="90"/>
      <c r="VP1379" s="90"/>
      <c r="VQ1379" s="90"/>
      <c r="VR1379" s="90"/>
      <c r="VS1379" s="90"/>
      <c r="VT1379" s="90"/>
      <c r="VU1379" s="90"/>
      <c r="VV1379" s="90"/>
      <c r="VW1379" s="90"/>
      <c r="VX1379" s="90"/>
      <c r="VY1379" s="90"/>
      <c r="VZ1379" s="90"/>
      <c r="WA1379" s="90"/>
      <c r="WB1379" s="90"/>
      <c r="WC1379" s="90"/>
      <c r="WD1379" s="90"/>
      <c r="WE1379" s="90"/>
      <c r="WF1379" s="90"/>
      <c r="WG1379" s="90"/>
      <c r="WH1379" s="90"/>
      <c r="WI1379" s="90"/>
      <c r="WJ1379" s="90"/>
      <c r="WK1379" s="90"/>
      <c r="WL1379" s="90"/>
      <c r="WM1379" s="90"/>
      <c r="WN1379" s="90"/>
      <c r="WO1379" s="90"/>
      <c r="WP1379" s="90"/>
      <c r="WQ1379" s="90"/>
      <c r="WR1379" s="90"/>
      <c r="WS1379" s="90"/>
      <c r="WT1379" s="90"/>
      <c r="WU1379" s="90"/>
      <c r="WV1379" s="90"/>
      <c r="WW1379" s="90"/>
      <c r="WX1379" s="90"/>
      <c r="WY1379" s="90"/>
      <c r="WZ1379" s="90"/>
      <c r="XA1379" s="90"/>
      <c r="XB1379" s="90"/>
      <c r="XC1379" s="90"/>
      <c r="XD1379" s="90"/>
      <c r="XE1379" s="90"/>
      <c r="XF1379" s="90"/>
      <c r="XG1379" s="90"/>
      <c r="XH1379" s="90"/>
      <c r="XI1379" s="90"/>
      <c r="XJ1379" s="90"/>
      <c r="XK1379" s="90"/>
      <c r="XL1379" s="90"/>
      <c r="XM1379" s="90"/>
      <c r="XN1379" s="90"/>
      <c r="XO1379" s="90"/>
      <c r="XP1379" s="90"/>
      <c r="XQ1379" s="90"/>
      <c r="XR1379" s="90"/>
      <c r="XS1379" s="90"/>
      <c r="XT1379" s="90"/>
      <c r="XU1379" s="90"/>
      <c r="XV1379" s="90"/>
      <c r="XW1379" s="90"/>
      <c r="XX1379" s="90"/>
      <c r="XY1379" s="90"/>
      <c r="XZ1379" s="90"/>
      <c r="YA1379" s="90"/>
      <c r="YB1379" s="90"/>
      <c r="YC1379" s="90"/>
      <c r="YD1379" s="90"/>
      <c r="YE1379" s="90"/>
      <c r="YF1379" s="90"/>
      <c r="YG1379" s="90"/>
      <c r="YH1379" s="90"/>
      <c r="YI1379" s="90"/>
      <c r="YJ1379" s="90"/>
      <c r="YK1379" s="90"/>
      <c r="YL1379" s="90"/>
      <c r="YM1379" s="90"/>
      <c r="YN1379" s="90"/>
      <c r="YO1379" s="90"/>
      <c r="YP1379" s="90"/>
      <c r="YQ1379" s="90"/>
      <c r="YR1379" s="90"/>
      <c r="YS1379" s="90"/>
      <c r="YT1379" s="90"/>
      <c r="YU1379" s="90"/>
      <c r="YV1379" s="90"/>
      <c r="YW1379" s="90"/>
      <c r="YX1379" s="90"/>
      <c r="YY1379" s="90"/>
      <c r="YZ1379" s="90"/>
      <c r="ZA1379" s="90"/>
      <c r="ZB1379" s="90"/>
      <c r="ZC1379" s="90"/>
      <c r="ZD1379" s="90"/>
      <c r="ZE1379" s="90"/>
      <c r="ZF1379" s="90"/>
      <c r="ZG1379" s="90"/>
      <c r="ZH1379" s="90"/>
      <c r="ZI1379" s="90"/>
      <c r="ZJ1379" s="90"/>
      <c r="ZK1379" s="90"/>
      <c r="ZL1379" s="90"/>
      <c r="ZM1379" s="90"/>
      <c r="ZN1379" s="90"/>
      <c r="ZO1379" s="90"/>
      <c r="ZP1379" s="90"/>
      <c r="ZQ1379" s="90"/>
      <c r="ZR1379" s="90"/>
      <c r="ZS1379" s="90"/>
      <c r="ZT1379" s="90"/>
      <c r="ZU1379" s="90"/>
      <c r="ZV1379" s="90"/>
      <c r="ZW1379" s="90"/>
      <c r="ZX1379" s="90"/>
      <c r="ZY1379" s="90"/>
      <c r="ZZ1379" s="90"/>
      <c r="AAA1379" s="90"/>
      <c r="AAB1379" s="90"/>
      <c r="AAC1379" s="90"/>
      <c r="AAD1379" s="90"/>
      <c r="AAE1379" s="90"/>
      <c r="AAF1379" s="90"/>
      <c r="AAG1379" s="90"/>
      <c r="AAH1379" s="90"/>
      <c r="AAI1379" s="90"/>
      <c r="AAJ1379" s="90"/>
      <c r="AAK1379" s="90"/>
      <c r="AAL1379" s="90"/>
      <c r="AAM1379" s="90"/>
      <c r="AAN1379" s="90"/>
      <c r="AAO1379" s="90"/>
      <c r="AAP1379" s="90"/>
      <c r="AAQ1379" s="90"/>
      <c r="AAR1379" s="90"/>
      <c r="AAS1379" s="90"/>
      <c r="AAT1379" s="90"/>
      <c r="AAU1379" s="90"/>
      <c r="AAV1379" s="90"/>
      <c r="AAW1379" s="90"/>
      <c r="AAX1379" s="90"/>
      <c r="AAY1379" s="90"/>
      <c r="AAZ1379" s="90"/>
      <c r="ABA1379" s="90"/>
      <c r="ABB1379" s="90"/>
      <c r="ABC1379" s="90"/>
      <c r="ABD1379" s="90"/>
      <c r="ABE1379" s="90"/>
      <c r="ABF1379" s="90"/>
      <c r="ABG1379" s="90"/>
      <c r="ABH1379" s="90"/>
      <c r="ABI1379" s="90"/>
      <c r="ABJ1379" s="90"/>
      <c r="ABK1379" s="90"/>
      <c r="ABL1379" s="90"/>
      <c r="ABM1379" s="90"/>
      <c r="ABN1379" s="90"/>
      <c r="ABO1379" s="90"/>
      <c r="ABP1379" s="90"/>
      <c r="ABQ1379" s="90"/>
      <c r="ABR1379" s="90"/>
      <c r="ABS1379" s="90"/>
      <c r="ABT1379" s="90"/>
      <c r="ABU1379" s="90"/>
      <c r="ABV1379" s="90"/>
      <c r="ABW1379" s="90"/>
      <c r="ABX1379" s="90"/>
      <c r="ABY1379" s="90"/>
      <c r="ABZ1379" s="90"/>
      <c r="ACA1379" s="90"/>
      <c r="ACB1379" s="90"/>
      <c r="ACC1379" s="90"/>
      <c r="ACD1379" s="90"/>
      <c r="ACE1379" s="90"/>
    </row>
    <row r="1380" spans="1:759" s="645" customFormat="1" ht="33.75" customHeight="1">
      <c r="A1380" s="1178"/>
      <c r="B1380" s="1185" t="s">
        <v>150</v>
      </c>
      <c r="C1380" s="1117"/>
      <c r="D1380" s="1117"/>
      <c r="E1380" s="1117"/>
      <c r="F1380" s="1117"/>
      <c r="G1380" s="1118"/>
      <c r="H1380" s="1116" t="s">
        <v>151</v>
      </c>
      <c r="I1380" s="1117"/>
      <c r="J1380" s="1117"/>
      <c r="K1380" s="1117"/>
      <c r="L1380" s="1119"/>
      <c r="M1380"/>
      <c r="N1380" s="90"/>
      <c r="O1380" s="90"/>
      <c r="P1380" s="90"/>
      <c r="Q1380" s="90"/>
      <c r="R1380" s="90"/>
      <c r="S1380" s="90"/>
      <c r="T1380" s="90"/>
      <c r="U1380" s="90"/>
      <c r="V1380" s="90"/>
      <c r="W1380" s="90"/>
      <c r="X1380" s="90"/>
      <c r="Y1380" s="90"/>
      <c r="Z1380" s="90"/>
      <c r="AA1380" s="90"/>
      <c r="AB1380" s="90"/>
      <c r="AC1380" s="90"/>
      <c r="AD1380" s="90"/>
      <c r="AE1380" s="90"/>
      <c r="AF1380" s="90"/>
      <c r="AG1380" s="90"/>
      <c r="AH1380" s="90"/>
      <c r="AI1380" s="90"/>
      <c r="AJ1380" s="90"/>
      <c r="AK1380" s="90"/>
      <c r="AL1380" s="90"/>
      <c r="AM1380" s="90"/>
      <c r="AN1380" s="90"/>
      <c r="AO1380" s="90"/>
      <c r="AP1380" s="90"/>
      <c r="AQ1380" s="90"/>
      <c r="AR1380" s="90"/>
      <c r="AS1380" s="90"/>
      <c r="AT1380" s="90"/>
      <c r="AU1380" s="90"/>
      <c r="AV1380" s="90"/>
      <c r="AW1380" s="90"/>
      <c r="AX1380" s="90"/>
      <c r="AY1380" s="90"/>
      <c r="AZ1380" s="90"/>
      <c r="BA1380" s="90"/>
      <c r="BB1380" s="90"/>
      <c r="BC1380" s="90"/>
      <c r="BD1380" s="90"/>
      <c r="BE1380" s="90"/>
      <c r="BF1380" s="90"/>
      <c r="BG1380" s="90"/>
      <c r="BH1380" s="90"/>
      <c r="BI1380" s="90"/>
      <c r="BJ1380" s="90"/>
      <c r="BK1380" s="90"/>
      <c r="BL1380" s="90"/>
      <c r="BM1380" s="90"/>
      <c r="BN1380" s="90"/>
      <c r="BO1380" s="90"/>
      <c r="BP1380" s="90"/>
      <c r="BQ1380" s="90"/>
      <c r="BR1380" s="90"/>
      <c r="BS1380" s="90"/>
      <c r="BT1380" s="90"/>
      <c r="BU1380" s="90"/>
      <c r="BV1380" s="90"/>
      <c r="BW1380" s="90"/>
      <c r="BX1380" s="90"/>
      <c r="BY1380" s="90"/>
      <c r="BZ1380" s="90"/>
      <c r="CA1380" s="90"/>
      <c r="CB1380" s="90"/>
      <c r="CC1380" s="90"/>
      <c r="CD1380" s="90"/>
      <c r="CE1380" s="90"/>
      <c r="CF1380" s="90"/>
      <c r="CG1380" s="90"/>
      <c r="CH1380" s="90"/>
      <c r="CI1380" s="90"/>
      <c r="CJ1380" s="90"/>
      <c r="CK1380" s="90"/>
      <c r="CL1380" s="90"/>
      <c r="CM1380" s="90"/>
      <c r="CN1380" s="90"/>
      <c r="CO1380" s="90"/>
      <c r="CP1380" s="90"/>
      <c r="CQ1380" s="90"/>
      <c r="CR1380" s="90"/>
      <c r="CS1380" s="90"/>
      <c r="CT1380" s="90"/>
      <c r="CU1380" s="90"/>
      <c r="CV1380" s="90"/>
      <c r="CW1380" s="90"/>
      <c r="CX1380" s="90"/>
      <c r="CY1380" s="90"/>
      <c r="CZ1380" s="90"/>
      <c r="DA1380" s="90"/>
      <c r="DB1380" s="90"/>
      <c r="DC1380" s="90"/>
      <c r="DD1380" s="90"/>
      <c r="DE1380" s="90"/>
      <c r="DF1380" s="90"/>
      <c r="DG1380" s="90"/>
      <c r="DH1380" s="90"/>
      <c r="DI1380" s="90"/>
      <c r="DJ1380" s="90"/>
      <c r="DK1380" s="90"/>
      <c r="DL1380" s="90"/>
      <c r="DM1380" s="90"/>
      <c r="DN1380" s="90"/>
      <c r="DO1380" s="90"/>
      <c r="DP1380" s="90"/>
      <c r="DQ1380" s="90"/>
      <c r="DR1380" s="90"/>
      <c r="DS1380" s="90"/>
      <c r="DT1380" s="90"/>
      <c r="DU1380" s="90"/>
      <c r="DV1380" s="90"/>
      <c r="DW1380" s="90"/>
      <c r="DX1380" s="90"/>
      <c r="DY1380" s="90"/>
      <c r="DZ1380" s="90"/>
      <c r="EA1380" s="90"/>
      <c r="EB1380" s="90"/>
      <c r="EC1380" s="90"/>
      <c r="ED1380" s="90"/>
      <c r="EE1380" s="90"/>
      <c r="EF1380" s="90"/>
      <c r="EG1380" s="90"/>
      <c r="EH1380" s="90"/>
      <c r="EI1380" s="90"/>
      <c r="EJ1380" s="90"/>
      <c r="EK1380" s="90"/>
      <c r="EL1380" s="90"/>
      <c r="EM1380" s="90"/>
      <c r="EN1380" s="90"/>
      <c r="EO1380" s="90"/>
      <c r="EP1380" s="90"/>
      <c r="EQ1380" s="90"/>
      <c r="ER1380" s="90"/>
      <c r="ES1380" s="90"/>
      <c r="ET1380" s="90"/>
      <c r="EU1380" s="90"/>
      <c r="EV1380" s="90"/>
      <c r="EW1380" s="90"/>
      <c r="EX1380" s="90"/>
      <c r="EY1380" s="90"/>
      <c r="EZ1380" s="90"/>
      <c r="FA1380" s="90"/>
      <c r="FB1380" s="90"/>
      <c r="FC1380" s="90"/>
      <c r="FD1380" s="90"/>
      <c r="FE1380" s="90"/>
      <c r="FF1380" s="90"/>
      <c r="FG1380" s="90"/>
      <c r="FH1380" s="90"/>
      <c r="FI1380" s="90"/>
      <c r="FJ1380" s="90"/>
      <c r="FK1380" s="90"/>
      <c r="FL1380" s="90"/>
      <c r="FM1380" s="90"/>
      <c r="FN1380" s="90"/>
      <c r="FO1380" s="90"/>
      <c r="FP1380" s="90"/>
      <c r="FQ1380" s="90"/>
      <c r="FR1380" s="90"/>
      <c r="FS1380" s="90"/>
      <c r="FT1380" s="90"/>
      <c r="FU1380" s="90"/>
      <c r="FV1380" s="90"/>
      <c r="FW1380" s="90"/>
      <c r="FX1380" s="90"/>
      <c r="FY1380" s="90"/>
      <c r="FZ1380" s="90"/>
      <c r="GA1380" s="90"/>
      <c r="GB1380" s="90"/>
      <c r="GC1380" s="90"/>
      <c r="GD1380" s="90"/>
      <c r="GE1380" s="90"/>
      <c r="GF1380" s="90"/>
      <c r="GG1380" s="90"/>
      <c r="GH1380" s="90"/>
      <c r="GI1380" s="90"/>
      <c r="GJ1380" s="90"/>
      <c r="GK1380" s="90"/>
      <c r="GL1380" s="90"/>
      <c r="GM1380" s="90"/>
      <c r="GN1380" s="90"/>
      <c r="GO1380" s="90"/>
      <c r="GP1380" s="90"/>
      <c r="GQ1380" s="90"/>
      <c r="GR1380" s="90"/>
      <c r="GS1380" s="90"/>
      <c r="GT1380" s="90"/>
      <c r="GU1380" s="90"/>
      <c r="GV1380" s="90"/>
      <c r="GW1380" s="90"/>
      <c r="GX1380" s="90"/>
      <c r="GY1380" s="90"/>
      <c r="GZ1380" s="90"/>
      <c r="HA1380" s="90"/>
      <c r="HB1380" s="90"/>
      <c r="HC1380" s="90"/>
      <c r="HD1380" s="90"/>
      <c r="HE1380" s="90"/>
      <c r="HF1380" s="90"/>
      <c r="HG1380" s="90"/>
      <c r="HH1380" s="90"/>
      <c r="HI1380" s="90"/>
      <c r="HJ1380" s="90"/>
      <c r="HK1380" s="90"/>
      <c r="HL1380" s="90"/>
      <c r="HM1380" s="90"/>
      <c r="HN1380" s="90"/>
      <c r="HO1380" s="90"/>
      <c r="HP1380" s="90"/>
      <c r="HQ1380" s="90"/>
      <c r="HR1380" s="90"/>
      <c r="HS1380" s="90"/>
      <c r="HT1380" s="90"/>
      <c r="HU1380" s="90"/>
      <c r="HV1380" s="90"/>
      <c r="HW1380" s="90"/>
      <c r="HX1380" s="90"/>
      <c r="HY1380" s="90"/>
      <c r="HZ1380" s="90"/>
      <c r="IA1380" s="90"/>
      <c r="IB1380" s="90"/>
      <c r="IC1380" s="90"/>
      <c r="ID1380" s="90"/>
      <c r="IE1380" s="90"/>
      <c r="IF1380" s="90"/>
      <c r="IG1380" s="90"/>
      <c r="IH1380" s="90"/>
      <c r="II1380" s="90"/>
      <c r="IJ1380" s="90"/>
      <c r="IK1380" s="90"/>
      <c r="IL1380" s="90"/>
      <c r="IM1380" s="90"/>
      <c r="IN1380" s="90"/>
      <c r="IO1380" s="90"/>
      <c r="IP1380" s="90"/>
      <c r="IQ1380" s="90"/>
      <c r="IR1380" s="90"/>
      <c r="IS1380" s="90"/>
      <c r="IT1380" s="90"/>
      <c r="IU1380" s="90"/>
      <c r="IV1380" s="90"/>
      <c r="IW1380" s="90"/>
      <c r="IX1380" s="90"/>
      <c r="IY1380" s="90"/>
      <c r="IZ1380" s="90"/>
      <c r="JA1380" s="90"/>
      <c r="JB1380" s="90"/>
      <c r="JC1380" s="90"/>
      <c r="JD1380" s="90"/>
      <c r="JE1380" s="90"/>
      <c r="JF1380" s="90"/>
      <c r="JG1380" s="90"/>
      <c r="JH1380" s="90"/>
      <c r="JI1380" s="90"/>
      <c r="JJ1380" s="90"/>
      <c r="JK1380" s="90"/>
      <c r="JL1380" s="90"/>
      <c r="JM1380" s="90"/>
      <c r="JN1380" s="90"/>
      <c r="JO1380" s="90"/>
      <c r="JP1380" s="90"/>
      <c r="JQ1380" s="90"/>
      <c r="JR1380" s="90"/>
      <c r="JS1380" s="90"/>
      <c r="JT1380" s="90"/>
      <c r="JU1380" s="90"/>
      <c r="JV1380" s="90"/>
      <c r="JW1380" s="90"/>
      <c r="JX1380" s="90"/>
      <c r="JY1380" s="90"/>
      <c r="JZ1380" s="90"/>
      <c r="KA1380" s="90"/>
      <c r="KB1380" s="90"/>
      <c r="KC1380" s="90"/>
      <c r="KD1380" s="90"/>
      <c r="KE1380" s="90"/>
      <c r="KF1380" s="90"/>
      <c r="KG1380" s="90"/>
      <c r="KH1380" s="90"/>
      <c r="KI1380" s="90"/>
      <c r="KJ1380" s="90"/>
      <c r="KK1380" s="90"/>
      <c r="KL1380" s="90"/>
      <c r="KM1380" s="90"/>
      <c r="KN1380" s="90"/>
      <c r="KO1380" s="90"/>
      <c r="KP1380" s="90"/>
      <c r="KQ1380" s="90"/>
      <c r="KR1380" s="90"/>
      <c r="KS1380" s="90"/>
      <c r="KT1380" s="90"/>
      <c r="KU1380" s="90"/>
      <c r="KV1380" s="90"/>
      <c r="KW1380" s="90"/>
      <c r="KX1380" s="90"/>
      <c r="KY1380" s="90"/>
      <c r="KZ1380" s="90"/>
      <c r="LA1380" s="90"/>
      <c r="LB1380" s="90"/>
      <c r="LC1380" s="90"/>
      <c r="LD1380" s="90"/>
      <c r="LE1380" s="90"/>
      <c r="LF1380" s="90"/>
      <c r="LG1380" s="90"/>
      <c r="LH1380" s="90"/>
      <c r="LI1380" s="90"/>
      <c r="LJ1380" s="90"/>
      <c r="LK1380" s="90"/>
      <c r="LL1380" s="90"/>
      <c r="LM1380" s="90"/>
      <c r="LN1380" s="90"/>
      <c r="LO1380" s="90"/>
      <c r="LP1380" s="90"/>
      <c r="LQ1380" s="90"/>
      <c r="LR1380" s="90"/>
      <c r="LS1380" s="90"/>
      <c r="LT1380" s="90"/>
      <c r="LU1380" s="90"/>
      <c r="LV1380" s="90"/>
      <c r="LW1380" s="90"/>
      <c r="LX1380" s="90"/>
      <c r="LY1380" s="90"/>
      <c r="LZ1380" s="90"/>
      <c r="MA1380" s="90"/>
      <c r="MB1380" s="90"/>
      <c r="MC1380" s="90"/>
      <c r="MD1380" s="90"/>
      <c r="ME1380" s="90"/>
      <c r="MF1380" s="90"/>
      <c r="MG1380" s="90"/>
      <c r="MH1380" s="90"/>
      <c r="MI1380" s="90"/>
      <c r="MJ1380" s="90"/>
      <c r="MK1380" s="90"/>
      <c r="ML1380" s="90"/>
      <c r="MM1380" s="90"/>
      <c r="MN1380" s="90"/>
      <c r="MO1380" s="90"/>
      <c r="MP1380" s="90"/>
      <c r="MQ1380" s="90"/>
      <c r="MR1380" s="90"/>
      <c r="MS1380" s="90"/>
      <c r="MT1380" s="90"/>
      <c r="MU1380" s="90"/>
      <c r="MV1380" s="90"/>
      <c r="MW1380" s="90"/>
      <c r="MX1380" s="90"/>
      <c r="MY1380" s="90"/>
      <c r="MZ1380" s="90"/>
      <c r="NA1380" s="90"/>
      <c r="NB1380" s="90"/>
      <c r="NC1380" s="90"/>
      <c r="ND1380" s="90"/>
      <c r="NE1380" s="90"/>
      <c r="NF1380" s="90"/>
      <c r="NG1380" s="90"/>
      <c r="NH1380" s="90"/>
      <c r="NI1380" s="90"/>
      <c r="NJ1380" s="90"/>
      <c r="NK1380" s="90"/>
      <c r="NL1380" s="90"/>
      <c r="NM1380" s="90"/>
      <c r="NN1380" s="90"/>
      <c r="NO1380" s="90"/>
      <c r="NP1380" s="90"/>
      <c r="NQ1380" s="90"/>
      <c r="NR1380" s="90"/>
      <c r="NS1380" s="90"/>
      <c r="NT1380" s="90"/>
      <c r="NU1380" s="90"/>
      <c r="NV1380" s="90"/>
      <c r="NW1380" s="90"/>
      <c r="NX1380" s="90"/>
      <c r="NY1380" s="90"/>
      <c r="NZ1380" s="90"/>
      <c r="OA1380" s="90"/>
      <c r="OB1380" s="90"/>
      <c r="OC1380" s="90"/>
      <c r="OD1380" s="90"/>
      <c r="OE1380" s="90"/>
      <c r="OF1380" s="90"/>
      <c r="OG1380" s="90"/>
      <c r="OH1380" s="90"/>
      <c r="OI1380" s="90"/>
      <c r="OJ1380" s="90"/>
      <c r="OK1380" s="90"/>
      <c r="OL1380" s="90"/>
      <c r="OM1380" s="90"/>
      <c r="ON1380" s="90"/>
      <c r="OO1380" s="90"/>
      <c r="OP1380" s="90"/>
      <c r="OQ1380" s="90"/>
      <c r="OR1380" s="90"/>
      <c r="OS1380" s="90"/>
      <c r="OT1380" s="90"/>
      <c r="OU1380" s="90"/>
      <c r="OV1380" s="90"/>
      <c r="OW1380" s="90"/>
      <c r="OX1380" s="90"/>
      <c r="OY1380" s="90"/>
      <c r="OZ1380" s="90"/>
      <c r="PA1380" s="90"/>
      <c r="PB1380" s="90"/>
      <c r="PC1380" s="90"/>
      <c r="PD1380" s="90"/>
      <c r="PE1380" s="90"/>
      <c r="PF1380" s="90"/>
      <c r="PG1380" s="90"/>
      <c r="PH1380" s="90"/>
      <c r="PI1380" s="90"/>
      <c r="PJ1380" s="90"/>
      <c r="PK1380" s="90"/>
      <c r="PL1380" s="90"/>
      <c r="PM1380" s="90"/>
      <c r="PN1380" s="90"/>
      <c r="PO1380" s="90"/>
      <c r="PP1380" s="90"/>
      <c r="PQ1380" s="90"/>
      <c r="PR1380" s="90"/>
      <c r="PS1380" s="90"/>
      <c r="PT1380" s="90"/>
      <c r="PU1380" s="90"/>
      <c r="PV1380" s="90"/>
      <c r="PW1380" s="90"/>
      <c r="PX1380" s="90"/>
      <c r="PY1380" s="90"/>
      <c r="PZ1380" s="90"/>
      <c r="QA1380" s="90"/>
      <c r="QB1380" s="90"/>
      <c r="QC1380" s="90"/>
      <c r="QD1380" s="90"/>
      <c r="QE1380" s="90"/>
      <c r="QF1380" s="90"/>
      <c r="QG1380" s="90"/>
      <c r="QH1380" s="90"/>
      <c r="QI1380" s="90"/>
      <c r="QJ1380" s="90"/>
      <c r="QK1380" s="90"/>
      <c r="QL1380" s="90"/>
      <c r="QM1380" s="90"/>
      <c r="QN1380" s="90"/>
      <c r="QO1380" s="90"/>
      <c r="QP1380" s="90"/>
      <c r="QQ1380" s="90"/>
      <c r="QR1380" s="90"/>
      <c r="QS1380" s="90"/>
      <c r="QT1380" s="90"/>
      <c r="QU1380" s="90"/>
      <c r="QV1380" s="90"/>
      <c r="QW1380" s="90"/>
      <c r="QX1380" s="90"/>
      <c r="QY1380" s="90"/>
      <c r="QZ1380" s="90"/>
      <c r="RA1380" s="90"/>
      <c r="RB1380" s="90"/>
      <c r="RC1380" s="90"/>
      <c r="RD1380" s="90"/>
      <c r="RE1380" s="90"/>
      <c r="RF1380" s="90"/>
      <c r="RG1380" s="90"/>
      <c r="RH1380" s="90"/>
      <c r="RI1380" s="90"/>
      <c r="RJ1380" s="90"/>
      <c r="RK1380" s="90"/>
      <c r="RL1380" s="90"/>
      <c r="RM1380" s="90"/>
      <c r="RN1380" s="90"/>
      <c r="RO1380" s="90"/>
      <c r="RP1380" s="90"/>
      <c r="RQ1380" s="90"/>
      <c r="RR1380" s="90"/>
      <c r="RS1380" s="90"/>
      <c r="RT1380" s="90"/>
      <c r="RU1380" s="90"/>
      <c r="RV1380" s="90"/>
      <c r="RW1380" s="90"/>
      <c r="RX1380" s="90"/>
      <c r="RY1380" s="90"/>
      <c r="RZ1380" s="90"/>
      <c r="SA1380" s="90"/>
      <c r="SB1380" s="90"/>
      <c r="SC1380" s="90"/>
      <c r="SD1380" s="90"/>
      <c r="SE1380" s="90"/>
      <c r="SF1380" s="90"/>
      <c r="SG1380" s="90"/>
      <c r="SH1380" s="90"/>
      <c r="SI1380" s="90"/>
      <c r="SJ1380" s="90"/>
      <c r="SK1380" s="90"/>
      <c r="SL1380" s="90"/>
      <c r="SM1380" s="90"/>
      <c r="SN1380" s="90"/>
      <c r="SO1380" s="90"/>
      <c r="SP1380" s="90"/>
      <c r="SQ1380" s="90"/>
      <c r="SR1380" s="90"/>
      <c r="SS1380" s="90"/>
      <c r="ST1380" s="90"/>
      <c r="SU1380" s="90"/>
      <c r="SV1380" s="90"/>
      <c r="SW1380" s="90"/>
      <c r="SX1380" s="90"/>
      <c r="SY1380" s="90"/>
      <c r="SZ1380" s="90"/>
      <c r="TA1380" s="90"/>
      <c r="TB1380" s="90"/>
      <c r="TC1380" s="90"/>
      <c r="TD1380" s="90"/>
      <c r="TE1380" s="90"/>
      <c r="TF1380" s="90"/>
      <c r="TG1380" s="90"/>
      <c r="TH1380" s="90"/>
      <c r="TI1380" s="90"/>
      <c r="TJ1380" s="90"/>
      <c r="TK1380" s="90"/>
      <c r="TL1380" s="90"/>
      <c r="TM1380" s="90"/>
      <c r="TN1380" s="90"/>
      <c r="TO1380" s="90"/>
      <c r="TP1380" s="90"/>
      <c r="TQ1380" s="90"/>
      <c r="TR1380" s="90"/>
      <c r="TS1380" s="90"/>
      <c r="TT1380" s="90"/>
      <c r="TU1380" s="90"/>
      <c r="TV1380" s="90"/>
      <c r="TW1380" s="90"/>
      <c r="TX1380" s="90"/>
      <c r="TY1380" s="90"/>
      <c r="TZ1380" s="90"/>
      <c r="UA1380" s="90"/>
      <c r="UB1380" s="90"/>
      <c r="UC1380" s="90"/>
      <c r="UD1380" s="90"/>
      <c r="UE1380" s="90"/>
      <c r="UF1380" s="90"/>
      <c r="UG1380" s="90"/>
      <c r="UH1380" s="90"/>
      <c r="UI1380" s="90"/>
      <c r="UJ1380" s="90"/>
      <c r="UK1380" s="90"/>
      <c r="UL1380" s="90"/>
      <c r="UM1380" s="90"/>
      <c r="UN1380" s="90"/>
      <c r="UO1380" s="90"/>
      <c r="UP1380" s="90"/>
      <c r="UQ1380" s="90"/>
      <c r="UR1380" s="90"/>
      <c r="US1380" s="90"/>
      <c r="UT1380" s="90"/>
      <c r="UU1380" s="90"/>
      <c r="UV1380" s="90"/>
      <c r="UW1380" s="90"/>
      <c r="UX1380" s="90"/>
      <c r="UY1380" s="90"/>
      <c r="UZ1380" s="90"/>
      <c r="VA1380" s="90"/>
      <c r="VB1380" s="90"/>
      <c r="VC1380" s="90"/>
      <c r="VD1380" s="90"/>
      <c r="VE1380" s="90"/>
      <c r="VF1380" s="90"/>
      <c r="VG1380" s="90"/>
      <c r="VH1380" s="90"/>
      <c r="VI1380" s="90"/>
      <c r="VJ1380" s="90"/>
      <c r="VK1380" s="90"/>
      <c r="VL1380" s="90"/>
      <c r="VM1380" s="90"/>
      <c r="VN1380" s="90"/>
      <c r="VO1380" s="90"/>
      <c r="VP1380" s="90"/>
      <c r="VQ1380" s="90"/>
      <c r="VR1380" s="90"/>
      <c r="VS1380" s="90"/>
      <c r="VT1380" s="90"/>
      <c r="VU1380" s="90"/>
      <c r="VV1380" s="90"/>
      <c r="VW1380" s="90"/>
      <c r="VX1380" s="90"/>
      <c r="VY1380" s="90"/>
      <c r="VZ1380" s="90"/>
      <c r="WA1380" s="90"/>
      <c r="WB1380" s="90"/>
      <c r="WC1380" s="90"/>
      <c r="WD1380" s="90"/>
      <c r="WE1380" s="90"/>
      <c r="WF1380" s="90"/>
      <c r="WG1380" s="90"/>
      <c r="WH1380" s="90"/>
      <c r="WI1380" s="90"/>
      <c r="WJ1380" s="90"/>
      <c r="WK1380" s="90"/>
      <c r="WL1380" s="90"/>
      <c r="WM1380" s="90"/>
      <c r="WN1380" s="90"/>
      <c r="WO1380" s="90"/>
      <c r="WP1380" s="90"/>
      <c r="WQ1380" s="90"/>
      <c r="WR1380" s="90"/>
      <c r="WS1380" s="90"/>
      <c r="WT1380" s="90"/>
      <c r="WU1380" s="90"/>
      <c r="WV1380" s="90"/>
      <c r="WW1380" s="90"/>
      <c r="WX1380" s="90"/>
      <c r="WY1380" s="90"/>
      <c r="WZ1380" s="90"/>
      <c r="XA1380" s="90"/>
      <c r="XB1380" s="90"/>
      <c r="XC1380" s="90"/>
      <c r="XD1380" s="90"/>
      <c r="XE1380" s="90"/>
      <c r="XF1380" s="90"/>
      <c r="XG1380" s="90"/>
      <c r="XH1380" s="90"/>
      <c r="XI1380" s="90"/>
      <c r="XJ1380" s="90"/>
      <c r="XK1380" s="90"/>
      <c r="XL1380" s="90"/>
      <c r="XM1380" s="90"/>
      <c r="XN1380" s="90"/>
      <c r="XO1380" s="90"/>
      <c r="XP1380" s="90"/>
      <c r="XQ1380" s="90"/>
      <c r="XR1380" s="90"/>
      <c r="XS1380" s="90"/>
      <c r="XT1380" s="90"/>
      <c r="XU1380" s="90"/>
      <c r="XV1380" s="90"/>
      <c r="XW1380" s="90"/>
      <c r="XX1380" s="90"/>
      <c r="XY1380" s="90"/>
      <c r="XZ1380" s="90"/>
      <c r="YA1380" s="90"/>
      <c r="YB1380" s="90"/>
      <c r="YC1380" s="90"/>
      <c r="YD1380" s="90"/>
      <c r="YE1380" s="90"/>
      <c r="YF1380" s="90"/>
      <c r="YG1380" s="90"/>
      <c r="YH1380" s="90"/>
      <c r="YI1380" s="90"/>
      <c r="YJ1380" s="90"/>
      <c r="YK1380" s="90"/>
      <c r="YL1380" s="90"/>
      <c r="YM1380" s="90"/>
      <c r="YN1380" s="90"/>
      <c r="YO1380" s="90"/>
      <c r="YP1380" s="90"/>
      <c r="YQ1380" s="90"/>
      <c r="YR1380" s="90"/>
      <c r="YS1380" s="90"/>
      <c r="YT1380" s="90"/>
      <c r="YU1380" s="90"/>
      <c r="YV1380" s="90"/>
      <c r="YW1380" s="90"/>
      <c r="YX1380" s="90"/>
      <c r="YY1380" s="90"/>
      <c r="YZ1380" s="90"/>
      <c r="ZA1380" s="90"/>
      <c r="ZB1380" s="90"/>
      <c r="ZC1380" s="90"/>
      <c r="ZD1380" s="90"/>
      <c r="ZE1380" s="90"/>
      <c r="ZF1380" s="90"/>
      <c r="ZG1380" s="90"/>
      <c r="ZH1380" s="90"/>
      <c r="ZI1380" s="90"/>
      <c r="ZJ1380" s="90"/>
      <c r="ZK1380" s="90"/>
      <c r="ZL1380" s="90"/>
      <c r="ZM1380" s="90"/>
      <c r="ZN1380" s="90"/>
      <c r="ZO1380" s="90"/>
      <c r="ZP1380" s="90"/>
      <c r="ZQ1380" s="90"/>
      <c r="ZR1380" s="90"/>
      <c r="ZS1380" s="90"/>
      <c r="ZT1380" s="90"/>
      <c r="ZU1380" s="90"/>
      <c r="ZV1380" s="90"/>
      <c r="ZW1380" s="90"/>
      <c r="ZX1380" s="90"/>
      <c r="ZY1380" s="90"/>
      <c r="ZZ1380" s="90"/>
      <c r="AAA1380" s="90"/>
      <c r="AAB1380" s="90"/>
      <c r="AAC1380" s="90"/>
      <c r="AAD1380" s="90"/>
      <c r="AAE1380" s="90"/>
      <c r="AAF1380" s="90"/>
      <c r="AAG1380" s="90"/>
      <c r="AAH1380" s="90"/>
      <c r="AAI1380" s="90"/>
      <c r="AAJ1380" s="90"/>
      <c r="AAK1380" s="90"/>
      <c r="AAL1380" s="90"/>
      <c r="AAM1380" s="90"/>
      <c r="AAN1380" s="90"/>
      <c r="AAO1380" s="90"/>
      <c r="AAP1380" s="90"/>
      <c r="AAQ1380" s="90"/>
      <c r="AAR1380" s="90"/>
      <c r="AAS1380" s="90"/>
      <c r="AAT1380" s="90"/>
      <c r="AAU1380" s="90"/>
      <c r="AAV1380" s="90"/>
      <c r="AAW1380" s="90"/>
      <c r="AAX1380" s="90"/>
      <c r="AAY1380" s="90"/>
      <c r="AAZ1380" s="90"/>
      <c r="ABA1380" s="90"/>
      <c r="ABB1380" s="90"/>
      <c r="ABC1380" s="90"/>
      <c r="ABD1380" s="90"/>
      <c r="ABE1380" s="90"/>
      <c r="ABF1380" s="90"/>
      <c r="ABG1380" s="90"/>
      <c r="ABH1380" s="90"/>
      <c r="ABI1380" s="90"/>
      <c r="ABJ1380" s="90"/>
      <c r="ABK1380" s="90"/>
      <c r="ABL1380" s="90"/>
      <c r="ABM1380" s="90"/>
      <c r="ABN1380" s="90"/>
      <c r="ABO1380" s="90"/>
      <c r="ABP1380" s="90"/>
      <c r="ABQ1380" s="90"/>
      <c r="ABR1380" s="90"/>
      <c r="ABS1380" s="90"/>
      <c r="ABT1380" s="90"/>
      <c r="ABU1380" s="90"/>
      <c r="ABV1380" s="90"/>
      <c r="ABW1380" s="90"/>
      <c r="ABX1380" s="90"/>
      <c r="ABY1380" s="90"/>
      <c r="ABZ1380" s="90"/>
      <c r="ACA1380" s="90"/>
      <c r="ACB1380" s="90"/>
      <c r="ACC1380" s="90"/>
      <c r="ACD1380" s="90"/>
      <c r="ACE1380" s="90"/>
    </row>
    <row r="1381" spans="1:759" s="645" customFormat="1" ht="33.75" customHeight="1">
      <c r="A1381" s="1178"/>
      <c r="B1381" s="1192" t="s">
        <v>154</v>
      </c>
      <c r="C1381" s="1174"/>
      <c r="D1381" s="1174"/>
      <c r="E1381" s="1174"/>
      <c r="F1381" s="1174"/>
      <c r="G1381" s="1175"/>
      <c r="H1381" s="1094" t="s">
        <v>2227</v>
      </c>
      <c r="I1381" s="1095"/>
      <c r="J1381" s="1095"/>
      <c r="K1381" s="1095"/>
      <c r="L1381" s="1105"/>
      <c r="M1381"/>
      <c r="N1381" s="90"/>
      <c r="O1381" s="90"/>
      <c r="P1381" s="90"/>
      <c r="Q1381" s="90"/>
      <c r="R1381" s="90"/>
      <c r="S1381" s="90"/>
      <c r="T1381" s="90"/>
      <c r="U1381" s="90"/>
      <c r="V1381" s="90"/>
      <c r="W1381" s="90"/>
      <c r="X1381" s="90"/>
      <c r="Y1381" s="90"/>
      <c r="Z1381" s="90"/>
      <c r="AA1381" s="90"/>
      <c r="AB1381" s="90"/>
      <c r="AC1381" s="90"/>
      <c r="AD1381" s="90"/>
      <c r="AE1381" s="90"/>
      <c r="AF1381" s="90"/>
      <c r="AG1381" s="90"/>
      <c r="AH1381" s="90"/>
      <c r="AI1381" s="90"/>
      <c r="AJ1381" s="90"/>
      <c r="AK1381" s="90"/>
      <c r="AL1381" s="90"/>
      <c r="AM1381" s="90"/>
      <c r="AN1381" s="90"/>
      <c r="AO1381" s="90"/>
      <c r="AP1381" s="90"/>
      <c r="AQ1381" s="90"/>
      <c r="AR1381" s="90"/>
      <c r="AS1381" s="90"/>
      <c r="AT1381" s="90"/>
      <c r="AU1381" s="90"/>
      <c r="AV1381" s="90"/>
      <c r="AW1381" s="90"/>
      <c r="AX1381" s="90"/>
      <c r="AY1381" s="90"/>
      <c r="AZ1381" s="90"/>
      <c r="BA1381" s="90"/>
      <c r="BB1381" s="90"/>
      <c r="BC1381" s="90"/>
      <c r="BD1381" s="90"/>
      <c r="BE1381" s="90"/>
      <c r="BF1381" s="90"/>
      <c r="BG1381" s="90"/>
      <c r="BH1381" s="90"/>
      <c r="BI1381" s="90"/>
      <c r="BJ1381" s="90"/>
      <c r="BK1381" s="90"/>
      <c r="BL1381" s="90"/>
      <c r="BM1381" s="90"/>
      <c r="BN1381" s="90"/>
      <c r="BO1381" s="90"/>
      <c r="BP1381" s="90"/>
      <c r="BQ1381" s="90"/>
      <c r="BR1381" s="90"/>
      <c r="BS1381" s="90"/>
      <c r="BT1381" s="90"/>
      <c r="BU1381" s="90"/>
      <c r="BV1381" s="90"/>
      <c r="BW1381" s="90"/>
      <c r="BX1381" s="90"/>
      <c r="BY1381" s="90"/>
      <c r="BZ1381" s="90"/>
      <c r="CA1381" s="90"/>
      <c r="CB1381" s="90"/>
      <c r="CC1381" s="90"/>
      <c r="CD1381" s="90"/>
      <c r="CE1381" s="90"/>
      <c r="CF1381" s="90"/>
      <c r="CG1381" s="90"/>
      <c r="CH1381" s="90"/>
      <c r="CI1381" s="90"/>
      <c r="CJ1381" s="90"/>
      <c r="CK1381" s="90"/>
      <c r="CL1381" s="90"/>
      <c r="CM1381" s="90"/>
      <c r="CN1381" s="90"/>
      <c r="CO1381" s="90"/>
      <c r="CP1381" s="90"/>
      <c r="CQ1381" s="90"/>
      <c r="CR1381" s="90"/>
      <c r="CS1381" s="90"/>
      <c r="CT1381" s="90"/>
      <c r="CU1381" s="90"/>
      <c r="CV1381" s="90"/>
      <c r="CW1381" s="90"/>
      <c r="CX1381" s="90"/>
      <c r="CY1381" s="90"/>
      <c r="CZ1381" s="90"/>
      <c r="DA1381" s="90"/>
      <c r="DB1381" s="90"/>
      <c r="DC1381" s="90"/>
      <c r="DD1381" s="90"/>
      <c r="DE1381" s="90"/>
      <c r="DF1381" s="90"/>
      <c r="DG1381" s="90"/>
      <c r="DH1381" s="90"/>
      <c r="DI1381" s="90"/>
      <c r="DJ1381" s="90"/>
      <c r="DK1381" s="90"/>
      <c r="DL1381" s="90"/>
      <c r="DM1381" s="90"/>
      <c r="DN1381" s="90"/>
      <c r="DO1381" s="90"/>
      <c r="DP1381" s="90"/>
      <c r="DQ1381" s="90"/>
      <c r="DR1381" s="90"/>
      <c r="DS1381" s="90"/>
      <c r="DT1381" s="90"/>
      <c r="DU1381" s="90"/>
      <c r="DV1381" s="90"/>
      <c r="DW1381" s="90"/>
      <c r="DX1381" s="90"/>
      <c r="DY1381" s="90"/>
      <c r="DZ1381" s="90"/>
      <c r="EA1381" s="90"/>
      <c r="EB1381" s="90"/>
      <c r="EC1381" s="90"/>
      <c r="ED1381" s="90"/>
      <c r="EE1381" s="90"/>
      <c r="EF1381" s="90"/>
      <c r="EG1381" s="90"/>
      <c r="EH1381" s="90"/>
      <c r="EI1381" s="90"/>
      <c r="EJ1381" s="90"/>
      <c r="EK1381" s="90"/>
      <c r="EL1381" s="90"/>
      <c r="EM1381" s="90"/>
      <c r="EN1381" s="90"/>
      <c r="EO1381" s="90"/>
      <c r="EP1381" s="90"/>
      <c r="EQ1381" s="90"/>
      <c r="ER1381" s="90"/>
      <c r="ES1381" s="90"/>
      <c r="ET1381" s="90"/>
      <c r="EU1381" s="90"/>
      <c r="EV1381" s="90"/>
      <c r="EW1381" s="90"/>
      <c r="EX1381" s="90"/>
      <c r="EY1381" s="90"/>
      <c r="EZ1381" s="90"/>
      <c r="FA1381" s="90"/>
      <c r="FB1381" s="90"/>
      <c r="FC1381" s="90"/>
      <c r="FD1381" s="90"/>
      <c r="FE1381" s="90"/>
      <c r="FF1381" s="90"/>
      <c r="FG1381" s="90"/>
      <c r="FH1381" s="90"/>
      <c r="FI1381" s="90"/>
      <c r="FJ1381" s="90"/>
      <c r="FK1381" s="90"/>
      <c r="FL1381" s="90"/>
      <c r="FM1381" s="90"/>
      <c r="FN1381" s="90"/>
      <c r="FO1381" s="90"/>
      <c r="FP1381" s="90"/>
      <c r="FQ1381" s="90"/>
      <c r="FR1381" s="90"/>
      <c r="FS1381" s="90"/>
      <c r="FT1381" s="90"/>
      <c r="FU1381" s="90"/>
      <c r="FV1381" s="90"/>
      <c r="FW1381" s="90"/>
      <c r="FX1381" s="90"/>
      <c r="FY1381" s="90"/>
      <c r="FZ1381" s="90"/>
      <c r="GA1381" s="90"/>
      <c r="GB1381" s="90"/>
      <c r="GC1381" s="90"/>
      <c r="GD1381" s="90"/>
      <c r="GE1381" s="90"/>
      <c r="GF1381" s="90"/>
      <c r="GG1381" s="90"/>
      <c r="GH1381" s="90"/>
      <c r="GI1381" s="90"/>
      <c r="GJ1381" s="90"/>
      <c r="GK1381" s="90"/>
      <c r="GL1381" s="90"/>
      <c r="GM1381" s="90"/>
      <c r="GN1381" s="90"/>
      <c r="GO1381" s="90"/>
      <c r="GP1381" s="90"/>
      <c r="GQ1381" s="90"/>
      <c r="GR1381" s="90"/>
      <c r="GS1381" s="90"/>
      <c r="GT1381" s="90"/>
      <c r="GU1381" s="90"/>
      <c r="GV1381" s="90"/>
      <c r="GW1381" s="90"/>
      <c r="GX1381" s="90"/>
      <c r="GY1381" s="90"/>
      <c r="GZ1381" s="90"/>
      <c r="HA1381" s="90"/>
      <c r="HB1381" s="90"/>
      <c r="HC1381" s="90"/>
      <c r="HD1381" s="90"/>
      <c r="HE1381" s="90"/>
      <c r="HF1381" s="90"/>
      <c r="HG1381" s="90"/>
      <c r="HH1381" s="90"/>
      <c r="HI1381" s="90"/>
      <c r="HJ1381" s="90"/>
      <c r="HK1381" s="90"/>
      <c r="HL1381" s="90"/>
      <c r="HM1381" s="90"/>
      <c r="HN1381" s="90"/>
      <c r="HO1381" s="90"/>
      <c r="HP1381" s="90"/>
      <c r="HQ1381" s="90"/>
      <c r="HR1381" s="90"/>
      <c r="HS1381" s="90"/>
      <c r="HT1381" s="90"/>
      <c r="HU1381" s="90"/>
      <c r="HV1381" s="90"/>
      <c r="HW1381" s="90"/>
      <c r="HX1381" s="90"/>
      <c r="HY1381" s="90"/>
      <c r="HZ1381" s="90"/>
      <c r="IA1381" s="90"/>
      <c r="IB1381" s="90"/>
      <c r="IC1381" s="90"/>
      <c r="ID1381" s="90"/>
      <c r="IE1381" s="90"/>
      <c r="IF1381" s="90"/>
      <c r="IG1381" s="90"/>
      <c r="IH1381" s="90"/>
      <c r="II1381" s="90"/>
      <c r="IJ1381" s="90"/>
      <c r="IK1381" s="90"/>
      <c r="IL1381" s="90"/>
      <c r="IM1381" s="90"/>
      <c r="IN1381" s="90"/>
      <c r="IO1381" s="90"/>
      <c r="IP1381" s="90"/>
      <c r="IQ1381" s="90"/>
      <c r="IR1381" s="90"/>
      <c r="IS1381" s="90"/>
      <c r="IT1381" s="90"/>
      <c r="IU1381" s="90"/>
      <c r="IV1381" s="90"/>
      <c r="IW1381" s="90"/>
      <c r="IX1381" s="90"/>
      <c r="IY1381" s="90"/>
      <c r="IZ1381" s="90"/>
      <c r="JA1381" s="90"/>
      <c r="JB1381" s="90"/>
      <c r="JC1381" s="90"/>
      <c r="JD1381" s="90"/>
      <c r="JE1381" s="90"/>
      <c r="JF1381" s="90"/>
      <c r="JG1381" s="90"/>
      <c r="JH1381" s="90"/>
      <c r="JI1381" s="90"/>
      <c r="JJ1381" s="90"/>
      <c r="JK1381" s="90"/>
      <c r="JL1381" s="90"/>
      <c r="JM1381" s="90"/>
      <c r="JN1381" s="90"/>
      <c r="JO1381" s="90"/>
      <c r="JP1381" s="90"/>
      <c r="JQ1381" s="90"/>
      <c r="JR1381" s="90"/>
      <c r="JS1381" s="90"/>
      <c r="JT1381" s="90"/>
      <c r="JU1381" s="90"/>
      <c r="JV1381" s="90"/>
      <c r="JW1381" s="90"/>
      <c r="JX1381" s="90"/>
      <c r="JY1381" s="90"/>
      <c r="JZ1381" s="90"/>
      <c r="KA1381" s="90"/>
      <c r="KB1381" s="90"/>
      <c r="KC1381" s="90"/>
      <c r="KD1381" s="90"/>
      <c r="KE1381" s="90"/>
      <c r="KF1381" s="90"/>
      <c r="KG1381" s="90"/>
      <c r="KH1381" s="90"/>
      <c r="KI1381" s="90"/>
      <c r="KJ1381" s="90"/>
      <c r="KK1381" s="90"/>
      <c r="KL1381" s="90"/>
      <c r="KM1381" s="90"/>
      <c r="KN1381" s="90"/>
      <c r="KO1381" s="90"/>
      <c r="KP1381" s="90"/>
      <c r="KQ1381" s="90"/>
      <c r="KR1381" s="90"/>
      <c r="KS1381" s="90"/>
      <c r="KT1381" s="90"/>
      <c r="KU1381" s="90"/>
      <c r="KV1381" s="90"/>
      <c r="KW1381" s="90"/>
      <c r="KX1381" s="90"/>
      <c r="KY1381" s="90"/>
      <c r="KZ1381" s="90"/>
      <c r="LA1381" s="90"/>
      <c r="LB1381" s="90"/>
      <c r="LC1381" s="90"/>
      <c r="LD1381" s="90"/>
      <c r="LE1381" s="90"/>
      <c r="LF1381" s="90"/>
      <c r="LG1381" s="90"/>
      <c r="LH1381" s="90"/>
      <c r="LI1381" s="90"/>
      <c r="LJ1381" s="90"/>
      <c r="LK1381" s="90"/>
      <c r="LL1381" s="90"/>
      <c r="LM1381" s="90"/>
      <c r="LN1381" s="90"/>
      <c r="LO1381" s="90"/>
      <c r="LP1381" s="90"/>
      <c r="LQ1381" s="90"/>
      <c r="LR1381" s="90"/>
      <c r="LS1381" s="90"/>
      <c r="LT1381" s="90"/>
      <c r="LU1381" s="90"/>
      <c r="LV1381" s="90"/>
      <c r="LW1381" s="90"/>
      <c r="LX1381" s="90"/>
      <c r="LY1381" s="90"/>
      <c r="LZ1381" s="90"/>
      <c r="MA1381" s="90"/>
      <c r="MB1381" s="90"/>
      <c r="MC1381" s="90"/>
      <c r="MD1381" s="90"/>
      <c r="ME1381" s="90"/>
      <c r="MF1381" s="90"/>
      <c r="MG1381" s="90"/>
      <c r="MH1381" s="90"/>
      <c r="MI1381" s="90"/>
      <c r="MJ1381" s="90"/>
      <c r="MK1381" s="90"/>
      <c r="ML1381" s="90"/>
      <c r="MM1381" s="90"/>
      <c r="MN1381" s="90"/>
      <c r="MO1381" s="90"/>
      <c r="MP1381" s="90"/>
      <c r="MQ1381" s="90"/>
      <c r="MR1381" s="90"/>
      <c r="MS1381" s="90"/>
      <c r="MT1381" s="90"/>
      <c r="MU1381" s="90"/>
      <c r="MV1381" s="90"/>
      <c r="MW1381" s="90"/>
      <c r="MX1381" s="90"/>
      <c r="MY1381" s="90"/>
      <c r="MZ1381" s="90"/>
      <c r="NA1381" s="90"/>
      <c r="NB1381" s="90"/>
      <c r="NC1381" s="90"/>
      <c r="ND1381" s="90"/>
      <c r="NE1381" s="90"/>
      <c r="NF1381" s="90"/>
      <c r="NG1381" s="90"/>
      <c r="NH1381" s="90"/>
      <c r="NI1381" s="90"/>
      <c r="NJ1381" s="90"/>
      <c r="NK1381" s="90"/>
      <c r="NL1381" s="90"/>
      <c r="NM1381" s="90"/>
      <c r="NN1381" s="90"/>
      <c r="NO1381" s="90"/>
      <c r="NP1381" s="90"/>
      <c r="NQ1381" s="90"/>
      <c r="NR1381" s="90"/>
      <c r="NS1381" s="90"/>
      <c r="NT1381" s="90"/>
      <c r="NU1381" s="90"/>
      <c r="NV1381" s="90"/>
      <c r="NW1381" s="90"/>
      <c r="NX1381" s="90"/>
      <c r="NY1381" s="90"/>
      <c r="NZ1381" s="90"/>
      <c r="OA1381" s="90"/>
      <c r="OB1381" s="90"/>
      <c r="OC1381" s="90"/>
      <c r="OD1381" s="90"/>
      <c r="OE1381" s="90"/>
      <c r="OF1381" s="90"/>
      <c r="OG1381" s="90"/>
      <c r="OH1381" s="90"/>
      <c r="OI1381" s="90"/>
      <c r="OJ1381" s="90"/>
      <c r="OK1381" s="90"/>
      <c r="OL1381" s="90"/>
      <c r="OM1381" s="90"/>
      <c r="ON1381" s="90"/>
      <c r="OO1381" s="90"/>
      <c r="OP1381" s="90"/>
      <c r="OQ1381" s="90"/>
      <c r="OR1381" s="90"/>
      <c r="OS1381" s="90"/>
      <c r="OT1381" s="90"/>
      <c r="OU1381" s="90"/>
      <c r="OV1381" s="90"/>
      <c r="OW1381" s="90"/>
      <c r="OX1381" s="90"/>
      <c r="OY1381" s="90"/>
      <c r="OZ1381" s="90"/>
      <c r="PA1381" s="90"/>
      <c r="PB1381" s="90"/>
      <c r="PC1381" s="90"/>
      <c r="PD1381" s="90"/>
      <c r="PE1381" s="90"/>
      <c r="PF1381" s="90"/>
      <c r="PG1381" s="90"/>
      <c r="PH1381" s="90"/>
      <c r="PI1381" s="90"/>
      <c r="PJ1381" s="90"/>
      <c r="PK1381" s="90"/>
      <c r="PL1381" s="90"/>
      <c r="PM1381" s="90"/>
      <c r="PN1381" s="90"/>
      <c r="PO1381" s="90"/>
      <c r="PP1381" s="90"/>
      <c r="PQ1381" s="90"/>
      <c r="PR1381" s="90"/>
      <c r="PS1381" s="90"/>
      <c r="PT1381" s="90"/>
      <c r="PU1381" s="90"/>
      <c r="PV1381" s="90"/>
      <c r="PW1381" s="90"/>
      <c r="PX1381" s="90"/>
      <c r="PY1381" s="90"/>
      <c r="PZ1381" s="90"/>
      <c r="QA1381" s="90"/>
      <c r="QB1381" s="90"/>
      <c r="QC1381" s="90"/>
      <c r="QD1381" s="90"/>
      <c r="QE1381" s="90"/>
      <c r="QF1381" s="90"/>
      <c r="QG1381" s="90"/>
      <c r="QH1381" s="90"/>
      <c r="QI1381" s="90"/>
      <c r="QJ1381" s="90"/>
      <c r="QK1381" s="90"/>
      <c r="QL1381" s="90"/>
      <c r="QM1381" s="90"/>
      <c r="QN1381" s="90"/>
      <c r="QO1381" s="90"/>
      <c r="QP1381" s="90"/>
      <c r="QQ1381" s="90"/>
      <c r="QR1381" s="90"/>
      <c r="QS1381" s="90"/>
      <c r="QT1381" s="90"/>
      <c r="QU1381" s="90"/>
      <c r="QV1381" s="90"/>
      <c r="QW1381" s="90"/>
      <c r="QX1381" s="90"/>
      <c r="QY1381" s="90"/>
      <c r="QZ1381" s="90"/>
      <c r="RA1381" s="90"/>
      <c r="RB1381" s="90"/>
      <c r="RC1381" s="90"/>
      <c r="RD1381" s="90"/>
      <c r="RE1381" s="90"/>
      <c r="RF1381" s="90"/>
      <c r="RG1381" s="90"/>
      <c r="RH1381" s="90"/>
      <c r="RI1381" s="90"/>
      <c r="RJ1381" s="90"/>
      <c r="RK1381" s="90"/>
      <c r="RL1381" s="90"/>
      <c r="RM1381" s="90"/>
      <c r="RN1381" s="90"/>
      <c r="RO1381" s="90"/>
      <c r="RP1381" s="90"/>
      <c r="RQ1381" s="90"/>
      <c r="RR1381" s="90"/>
      <c r="RS1381" s="90"/>
      <c r="RT1381" s="90"/>
      <c r="RU1381" s="90"/>
      <c r="RV1381" s="90"/>
      <c r="RW1381" s="90"/>
      <c r="RX1381" s="90"/>
      <c r="RY1381" s="90"/>
      <c r="RZ1381" s="90"/>
      <c r="SA1381" s="90"/>
      <c r="SB1381" s="90"/>
      <c r="SC1381" s="90"/>
      <c r="SD1381" s="90"/>
      <c r="SE1381" s="90"/>
      <c r="SF1381" s="90"/>
      <c r="SG1381" s="90"/>
      <c r="SH1381" s="90"/>
      <c r="SI1381" s="90"/>
      <c r="SJ1381" s="90"/>
      <c r="SK1381" s="90"/>
      <c r="SL1381" s="90"/>
      <c r="SM1381" s="90"/>
      <c r="SN1381" s="90"/>
      <c r="SO1381" s="90"/>
      <c r="SP1381" s="90"/>
      <c r="SQ1381" s="90"/>
      <c r="SR1381" s="90"/>
      <c r="SS1381" s="90"/>
      <c r="ST1381" s="90"/>
      <c r="SU1381" s="90"/>
      <c r="SV1381" s="90"/>
      <c r="SW1381" s="90"/>
      <c r="SX1381" s="90"/>
      <c r="SY1381" s="90"/>
      <c r="SZ1381" s="90"/>
      <c r="TA1381" s="90"/>
      <c r="TB1381" s="90"/>
      <c r="TC1381" s="90"/>
      <c r="TD1381" s="90"/>
      <c r="TE1381" s="90"/>
      <c r="TF1381" s="90"/>
      <c r="TG1381" s="90"/>
      <c r="TH1381" s="90"/>
      <c r="TI1381" s="90"/>
      <c r="TJ1381" s="90"/>
      <c r="TK1381" s="90"/>
      <c r="TL1381" s="90"/>
      <c r="TM1381" s="90"/>
      <c r="TN1381" s="90"/>
      <c r="TO1381" s="90"/>
      <c r="TP1381" s="90"/>
      <c r="TQ1381" s="90"/>
      <c r="TR1381" s="90"/>
      <c r="TS1381" s="90"/>
      <c r="TT1381" s="90"/>
      <c r="TU1381" s="90"/>
      <c r="TV1381" s="90"/>
      <c r="TW1381" s="90"/>
      <c r="TX1381" s="90"/>
      <c r="TY1381" s="90"/>
      <c r="TZ1381" s="90"/>
      <c r="UA1381" s="90"/>
      <c r="UB1381" s="90"/>
      <c r="UC1381" s="90"/>
      <c r="UD1381" s="90"/>
      <c r="UE1381" s="90"/>
      <c r="UF1381" s="90"/>
      <c r="UG1381" s="90"/>
      <c r="UH1381" s="90"/>
      <c r="UI1381" s="90"/>
      <c r="UJ1381" s="90"/>
      <c r="UK1381" s="90"/>
      <c r="UL1381" s="90"/>
      <c r="UM1381" s="90"/>
      <c r="UN1381" s="90"/>
      <c r="UO1381" s="90"/>
      <c r="UP1381" s="90"/>
      <c r="UQ1381" s="90"/>
      <c r="UR1381" s="90"/>
      <c r="US1381" s="90"/>
      <c r="UT1381" s="90"/>
      <c r="UU1381" s="90"/>
      <c r="UV1381" s="90"/>
      <c r="UW1381" s="90"/>
      <c r="UX1381" s="90"/>
      <c r="UY1381" s="90"/>
      <c r="UZ1381" s="90"/>
      <c r="VA1381" s="90"/>
      <c r="VB1381" s="90"/>
      <c r="VC1381" s="90"/>
      <c r="VD1381" s="90"/>
      <c r="VE1381" s="90"/>
      <c r="VF1381" s="90"/>
      <c r="VG1381" s="90"/>
      <c r="VH1381" s="90"/>
      <c r="VI1381" s="90"/>
      <c r="VJ1381" s="90"/>
      <c r="VK1381" s="90"/>
      <c r="VL1381" s="90"/>
      <c r="VM1381" s="90"/>
      <c r="VN1381" s="90"/>
      <c r="VO1381" s="90"/>
      <c r="VP1381" s="90"/>
      <c r="VQ1381" s="90"/>
      <c r="VR1381" s="90"/>
      <c r="VS1381" s="90"/>
      <c r="VT1381" s="90"/>
      <c r="VU1381" s="90"/>
      <c r="VV1381" s="90"/>
      <c r="VW1381" s="90"/>
      <c r="VX1381" s="90"/>
      <c r="VY1381" s="90"/>
      <c r="VZ1381" s="90"/>
      <c r="WA1381" s="90"/>
      <c r="WB1381" s="90"/>
      <c r="WC1381" s="90"/>
      <c r="WD1381" s="90"/>
      <c r="WE1381" s="90"/>
      <c r="WF1381" s="90"/>
      <c r="WG1381" s="90"/>
      <c r="WH1381" s="90"/>
      <c r="WI1381" s="90"/>
      <c r="WJ1381" s="90"/>
      <c r="WK1381" s="90"/>
      <c r="WL1381" s="90"/>
      <c r="WM1381" s="90"/>
      <c r="WN1381" s="90"/>
      <c r="WO1381" s="90"/>
      <c r="WP1381" s="90"/>
      <c r="WQ1381" s="90"/>
      <c r="WR1381" s="90"/>
      <c r="WS1381" s="90"/>
      <c r="WT1381" s="90"/>
      <c r="WU1381" s="90"/>
      <c r="WV1381" s="90"/>
      <c r="WW1381" s="90"/>
      <c r="WX1381" s="90"/>
      <c r="WY1381" s="90"/>
      <c r="WZ1381" s="90"/>
      <c r="XA1381" s="90"/>
      <c r="XB1381" s="90"/>
      <c r="XC1381" s="90"/>
      <c r="XD1381" s="90"/>
      <c r="XE1381" s="90"/>
      <c r="XF1381" s="90"/>
      <c r="XG1381" s="90"/>
      <c r="XH1381" s="90"/>
      <c r="XI1381" s="90"/>
      <c r="XJ1381" s="90"/>
      <c r="XK1381" s="90"/>
      <c r="XL1381" s="90"/>
      <c r="XM1381" s="90"/>
      <c r="XN1381" s="90"/>
      <c r="XO1381" s="90"/>
      <c r="XP1381" s="90"/>
      <c r="XQ1381" s="90"/>
      <c r="XR1381" s="90"/>
      <c r="XS1381" s="90"/>
      <c r="XT1381" s="90"/>
      <c r="XU1381" s="90"/>
      <c r="XV1381" s="90"/>
      <c r="XW1381" s="90"/>
      <c r="XX1381" s="90"/>
      <c r="XY1381" s="90"/>
      <c r="XZ1381" s="90"/>
      <c r="YA1381" s="90"/>
      <c r="YB1381" s="90"/>
      <c r="YC1381" s="90"/>
      <c r="YD1381" s="90"/>
      <c r="YE1381" s="90"/>
      <c r="YF1381" s="90"/>
      <c r="YG1381" s="90"/>
      <c r="YH1381" s="90"/>
      <c r="YI1381" s="90"/>
      <c r="YJ1381" s="90"/>
      <c r="YK1381" s="90"/>
      <c r="YL1381" s="90"/>
      <c r="YM1381" s="90"/>
      <c r="YN1381" s="90"/>
      <c r="YO1381" s="90"/>
      <c r="YP1381" s="90"/>
      <c r="YQ1381" s="90"/>
      <c r="YR1381" s="90"/>
      <c r="YS1381" s="90"/>
      <c r="YT1381" s="90"/>
      <c r="YU1381" s="90"/>
      <c r="YV1381" s="90"/>
      <c r="YW1381" s="90"/>
      <c r="YX1381" s="90"/>
      <c r="YY1381" s="90"/>
      <c r="YZ1381" s="90"/>
      <c r="ZA1381" s="90"/>
      <c r="ZB1381" s="90"/>
      <c r="ZC1381" s="90"/>
      <c r="ZD1381" s="90"/>
      <c r="ZE1381" s="90"/>
      <c r="ZF1381" s="90"/>
      <c r="ZG1381" s="90"/>
      <c r="ZH1381" s="90"/>
      <c r="ZI1381" s="90"/>
      <c r="ZJ1381" s="90"/>
      <c r="ZK1381" s="90"/>
      <c r="ZL1381" s="90"/>
      <c r="ZM1381" s="90"/>
      <c r="ZN1381" s="90"/>
      <c r="ZO1381" s="90"/>
      <c r="ZP1381" s="90"/>
      <c r="ZQ1381" s="90"/>
      <c r="ZR1381" s="90"/>
      <c r="ZS1381" s="90"/>
      <c r="ZT1381" s="90"/>
      <c r="ZU1381" s="90"/>
      <c r="ZV1381" s="90"/>
      <c r="ZW1381" s="90"/>
      <c r="ZX1381" s="90"/>
      <c r="ZY1381" s="90"/>
      <c r="ZZ1381" s="90"/>
      <c r="AAA1381" s="90"/>
      <c r="AAB1381" s="90"/>
      <c r="AAC1381" s="90"/>
      <c r="AAD1381" s="90"/>
      <c r="AAE1381" s="90"/>
      <c r="AAF1381" s="90"/>
      <c r="AAG1381" s="90"/>
      <c r="AAH1381" s="90"/>
      <c r="AAI1381" s="90"/>
      <c r="AAJ1381" s="90"/>
      <c r="AAK1381" s="90"/>
      <c r="AAL1381" s="90"/>
      <c r="AAM1381" s="90"/>
      <c r="AAN1381" s="90"/>
      <c r="AAO1381" s="90"/>
      <c r="AAP1381" s="90"/>
      <c r="AAQ1381" s="90"/>
      <c r="AAR1381" s="90"/>
      <c r="AAS1381" s="90"/>
      <c r="AAT1381" s="90"/>
      <c r="AAU1381" s="90"/>
      <c r="AAV1381" s="90"/>
      <c r="AAW1381" s="90"/>
      <c r="AAX1381" s="90"/>
      <c r="AAY1381" s="90"/>
      <c r="AAZ1381" s="90"/>
      <c r="ABA1381" s="90"/>
      <c r="ABB1381" s="90"/>
      <c r="ABC1381" s="90"/>
      <c r="ABD1381" s="90"/>
      <c r="ABE1381" s="90"/>
      <c r="ABF1381" s="90"/>
      <c r="ABG1381" s="90"/>
      <c r="ABH1381" s="90"/>
      <c r="ABI1381" s="90"/>
      <c r="ABJ1381" s="90"/>
      <c r="ABK1381" s="90"/>
      <c r="ABL1381" s="90"/>
      <c r="ABM1381" s="90"/>
      <c r="ABN1381" s="90"/>
      <c r="ABO1381" s="90"/>
      <c r="ABP1381" s="90"/>
      <c r="ABQ1381" s="90"/>
      <c r="ABR1381" s="90"/>
      <c r="ABS1381" s="90"/>
      <c r="ABT1381" s="90"/>
      <c r="ABU1381" s="90"/>
      <c r="ABV1381" s="90"/>
      <c r="ABW1381" s="90"/>
      <c r="ABX1381" s="90"/>
      <c r="ABY1381" s="90"/>
      <c r="ABZ1381" s="90"/>
      <c r="ACA1381" s="90"/>
      <c r="ACB1381" s="90"/>
      <c r="ACC1381" s="90"/>
      <c r="ACD1381" s="90"/>
      <c r="ACE1381" s="90"/>
    </row>
    <row r="1382" spans="1:759" s="645" customFormat="1" ht="33.75" customHeight="1">
      <c r="A1382" s="1178"/>
      <c r="B1382" s="1188" t="s">
        <v>294</v>
      </c>
      <c r="C1382" s="1154"/>
      <c r="D1382" s="1154"/>
      <c r="E1382" s="1154"/>
      <c r="F1382" s="1154"/>
      <c r="G1382" s="1155"/>
      <c r="H1382" s="1097" t="s">
        <v>295</v>
      </c>
      <c r="I1382" s="1098"/>
      <c r="J1382" s="1098"/>
      <c r="K1382" s="1098"/>
      <c r="L1382" s="1099"/>
      <c r="M1382"/>
      <c r="N1382" s="90"/>
      <c r="O1382" s="90"/>
      <c r="P1382" s="90"/>
      <c r="Q1382" s="90"/>
      <c r="R1382" s="90"/>
      <c r="S1382" s="90"/>
      <c r="T1382" s="90"/>
      <c r="U1382" s="90"/>
      <c r="V1382" s="90"/>
      <c r="W1382" s="90"/>
      <c r="X1382" s="90"/>
      <c r="Y1382" s="90"/>
      <c r="Z1382" s="90"/>
      <c r="AA1382" s="90"/>
      <c r="AB1382" s="90"/>
      <c r="AC1382" s="90"/>
      <c r="AD1382" s="90"/>
      <c r="AE1382" s="90"/>
      <c r="AF1382" s="90"/>
      <c r="AG1382" s="90"/>
      <c r="AH1382" s="90"/>
      <c r="AI1382" s="90"/>
      <c r="AJ1382" s="90"/>
      <c r="AK1382" s="90"/>
      <c r="AL1382" s="90"/>
      <c r="AM1382" s="90"/>
      <c r="AN1382" s="90"/>
      <c r="AO1382" s="90"/>
      <c r="AP1382" s="90"/>
      <c r="AQ1382" s="90"/>
      <c r="AR1382" s="90"/>
      <c r="AS1382" s="90"/>
      <c r="AT1382" s="90"/>
      <c r="AU1382" s="90"/>
      <c r="AV1382" s="90"/>
      <c r="AW1382" s="90"/>
      <c r="AX1382" s="90"/>
      <c r="AY1382" s="90"/>
      <c r="AZ1382" s="90"/>
      <c r="BA1382" s="90"/>
      <c r="BB1382" s="90"/>
      <c r="BC1382" s="90"/>
      <c r="BD1382" s="90"/>
      <c r="BE1382" s="90"/>
      <c r="BF1382" s="90"/>
      <c r="BG1382" s="90"/>
      <c r="BH1382" s="90"/>
      <c r="BI1382" s="90"/>
      <c r="BJ1382" s="90"/>
      <c r="BK1382" s="90"/>
      <c r="BL1382" s="90"/>
      <c r="BM1382" s="90"/>
      <c r="BN1382" s="90"/>
      <c r="BO1382" s="90"/>
      <c r="BP1382" s="90"/>
      <c r="BQ1382" s="90"/>
      <c r="BR1382" s="90"/>
      <c r="BS1382" s="90"/>
      <c r="BT1382" s="90"/>
      <c r="BU1382" s="90"/>
      <c r="BV1382" s="90"/>
      <c r="BW1382" s="90"/>
      <c r="BX1382" s="90"/>
      <c r="BY1382" s="90"/>
      <c r="BZ1382" s="90"/>
      <c r="CA1382" s="90"/>
      <c r="CB1382" s="90"/>
      <c r="CC1382" s="90"/>
      <c r="CD1382" s="90"/>
      <c r="CE1382" s="90"/>
      <c r="CF1382" s="90"/>
      <c r="CG1382" s="90"/>
      <c r="CH1382" s="90"/>
      <c r="CI1382" s="90"/>
      <c r="CJ1382" s="90"/>
      <c r="CK1382" s="90"/>
      <c r="CL1382" s="90"/>
      <c r="CM1382" s="90"/>
      <c r="CN1382" s="90"/>
      <c r="CO1382" s="90"/>
      <c r="CP1382" s="90"/>
      <c r="CQ1382" s="90"/>
      <c r="CR1382" s="90"/>
      <c r="CS1382" s="90"/>
      <c r="CT1382" s="90"/>
      <c r="CU1382" s="90"/>
      <c r="CV1382" s="90"/>
      <c r="CW1382" s="90"/>
      <c r="CX1382" s="90"/>
      <c r="CY1382" s="90"/>
      <c r="CZ1382" s="90"/>
      <c r="DA1382" s="90"/>
      <c r="DB1382" s="90"/>
      <c r="DC1382" s="90"/>
      <c r="DD1382" s="90"/>
      <c r="DE1382" s="90"/>
      <c r="DF1382" s="90"/>
      <c r="DG1382" s="90"/>
      <c r="DH1382" s="90"/>
      <c r="DI1382" s="90"/>
      <c r="DJ1382" s="90"/>
      <c r="DK1382" s="90"/>
      <c r="DL1382" s="90"/>
      <c r="DM1382" s="90"/>
      <c r="DN1382" s="90"/>
      <c r="DO1382" s="90"/>
      <c r="DP1382" s="90"/>
      <c r="DQ1382" s="90"/>
      <c r="DR1382" s="90"/>
      <c r="DS1382" s="90"/>
      <c r="DT1382" s="90"/>
      <c r="DU1382" s="90"/>
      <c r="DV1382" s="90"/>
      <c r="DW1382" s="90"/>
      <c r="DX1382" s="90"/>
      <c r="DY1382" s="90"/>
      <c r="DZ1382" s="90"/>
      <c r="EA1382" s="90"/>
      <c r="EB1382" s="90"/>
      <c r="EC1382" s="90"/>
      <c r="ED1382" s="90"/>
      <c r="EE1382" s="90"/>
      <c r="EF1382" s="90"/>
      <c r="EG1382" s="90"/>
      <c r="EH1382" s="90"/>
      <c r="EI1382" s="90"/>
      <c r="EJ1382" s="90"/>
      <c r="EK1382" s="90"/>
      <c r="EL1382" s="90"/>
      <c r="EM1382" s="90"/>
      <c r="EN1382" s="90"/>
      <c r="EO1382" s="90"/>
      <c r="EP1382" s="90"/>
      <c r="EQ1382" s="90"/>
      <c r="ER1382" s="90"/>
      <c r="ES1382" s="90"/>
      <c r="ET1382" s="90"/>
      <c r="EU1382" s="90"/>
      <c r="EV1382" s="90"/>
      <c r="EW1382" s="90"/>
      <c r="EX1382" s="90"/>
      <c r="EY1382" s="90"/>
      <c r="EZ1382" s="90"/>
      <c r="FA1382" s="90"/>
      <c r="FB1382" s="90"/>
      <c r="FC1382" s="90"/>
      <c r="FD1382" s="90"/>
      <c r="FE1382" s="90"/>
      <c r="FF1382" s="90"/>
      <c r="FG1382" s="90"/>
      <c r="FH1382" s="90"/>
      <c r="FI1382" s="90"/>
      <c r="FJ1382" s="90"/>
      <c r="FK1382" s="90"/>
      <c r="FL1382" s="90"/>
      <c r="FM1382" s="90"/>
      <c r="FN1382" s="90"/>
      <c r="FO1382" s="90"/>
      <c r="FP1382" s="90"/>
      <c r="FQ1382" s="90"/>
      <c r="FR1382" s="90"/>
      <c r="FS1382" s="90"/>
      <c r="FT1382" s="90"/>
      <c r="FU1382" s="90"/>
      <c r="FV1382" s="90"/>
      <c r="FW1382" s="90"/>
      <c r="FX1382" s="90"/>
      <c r="FY1382" s="90"/>
      <c r="FZ1382" s="90"/>
      <c r="GA1382" s="90"/>
      <c r="GB1382" s="90"/>
      <c r="GC1382" s="90"/>
      <c r="GD1382" s="90"/>
      <c r="GE1382" s="90"/>
      <c r="GF1382" s="90"/>
      <c r="GG1382" s="90"/>
      <c r="GH1382" s="90"/>
      <c r="GI1382" s="90"/>
      <c r="GJ1382" s="90"/>
      <c r="GK1382" s="90"/>
      <c r="GL1382" s="90"/>
      <c r="GM1382" s="90"/>
      <c r="GN1382" s="90"/>
      <c r="GO1382" s="90"/>
      <c r="GP1382" s="90"/>
      <c r="GQ1382" s="90"/>
      <c r="GR1382" s="90"/>
      <c r="GS1382" s="90"/>
      <c r="GT1382" s="90"/>
      <c r="GU1382" s="90"/>
      <c r="GV1382" s="90"/>
      <c r="GW1382" s="90"/>
      <c r="GX1382" s="90"/>
      <c r="GY1382" s="90"/>
      <c r="GZ1382" s="90"/>
      <c r="HA1382" s="90"/>
      <c r="HB1382" s="90"/>
      <c r="HC1382" s="90"/>
      <c r="HD1382" s="90"/>
      <c r="HE1382" s="90"/>
      <c r="HF1382" s="90"/>
      <c r="HG1382" s="90"/>
      <c r="HH1382" s="90"/>
      <c r="HI1382" s="90"/>
      <c r="HJ1382" s="90"/>
      <c r="HK1382" s="90"/>
      <c r="HL1382" s="90"/>
      <c r="HM1382" s="90"/>
      <c r="HN1382" s="90"/>
      <c r="HO1382" s="90"/>
      <c r="HP1382" s="90"/>
      <c r="HQ1382" s="90"/>
      <c r="HR1382" s="90"/>
      <c r="HS1382" s="90"/>
      <c r="HT1382" s="90"/>
      <c r="HU1382" s="90"/>
      <c r="HV1382" s="90"/>
      <c r="HW1382" s="90"/>
      <c r="HX1382" s="90"/>
      <c r="HY1382" s="90"/>
      <c r="HZ1382" s="90"/>
      <c r="IA1382" s="90"/>
      <c r="IB1382" s="90"/>
      <c r="IC1382" s="90"/>
      <c r="ID1382" s="90"/>
      <c r="IE1382" s="90"/>
      <c r="IF1382" s="90"/>
      <c r="IG1382" s="90"/>
      <c r="IH1382" s="90"/>
      <c r="II1382" s="90"/>
      <c r="IJ1382" s="90"/>
      <c r="IK1382" s="90"/>
      <c r="IL1382" s="90"/>
      <c r="IM1382" s="90"/>
      <c r="IN1382" s="90"/>
      <c r="IO1382" s="90"/>
      <c r="IP1382" s="90"/>
      <c r="IQ1382" s="90"/>
      <c r="IR1382" s="90"/>
      <c r="IS1382" s="90"/>
      <c r="IT1382" s="90"/>
      <c r="IU1382" s="90"/>
      <c r="IV1382" s="90"/>
      <c r="IW1382" s="90"/>
      <c r="IX1382" s="90"/>
      <c r="IY1382" s="90"/>
      <c r="IZ1382" s="90"/>
      <c r="JA1382" s="90"/>
      <c r="JB1382" s="90"/>
      <c r="JC1382" s="90"/>
      <c r="JD1382" s="90"/>
      <c r="JE1382" s="90"/>
      <c r="JF1382" s="90"/>
      <c r="JG1382" s="90"/>
      <c r="JH1382" s="90"/>
      <c r="JI1382" s="90"/>
      <c r="JJ1382" s="90"/>
      <c r="JK1382" s="90"/>
      <c r="JL1382" s="90"/>
      <c r="JM1382" s="90"/>
      <c r="JN1382" s="90"/>
      <c r="JO1382" s="90"/>
      <c r="JP1382" s="90"/>
      <c r="JQ1382" s="90"/>
      <c r="JR1382" s="90"/>
      <c r="JS1382" s="90"/>
      <c r="JT1382" s="90"/>
      <c r="JU1382" s="90"/>
      <c r="JV1382" s="90"/>
      <c r="JW1382" s="90"/>
      <c r="JX1382" s="90"/>
      <c r="JY1382" s="90"/>
      <c r="JZ1382" s="90"/>
      <c r="KA1382" s="90"/>
      <c r="KB1382" s="90"/>
      <c r="KC1382" s="90"/>
      <c r="KD1382" s="90"/>
      <c r="KE1382" s="90"/>
      <c r="KF1382" s="90"/>
      <c r="KG1382" s="90"/>
      <c r="KH1382" s="90"/>
      <c r="KI1382" s="90"/>
      <c r="KJ1382" s="90"/>
      <c r="KK1382" s="90"/>
      <c r="KL1382" s="90"/>
      <c r="KM1382" s="90"/>
      <c r="KN1382" s="90"/>
      <c r="KO1382" s="90"/>
      <c r="KP1382" s="90"/>
      <c r="KQ1382" s="90"/>
      <c r="KR1382" s="90"/>
      <c r="KS1382" s="90"/>
      <c r="KT1382" s="90"/>
      <c r="KU1382" s="90"/>
      <c r="KV1382" s="90"/>
      <c r="KW1382" s="90"/>
      <c r="KX1382" s="90"/>
      <c r="KY1382" s="90"/>
      <c r="KZ1382" s="90"/>
      <c r="LA1382" s="90"/>
      <c r="LB1382" s="90"/>
      <c r="LC1382" s="90"/>
      <c r="LD1382" s="90"/>
      <c r="LE1382" s="90"/>
      <c r="LF1382" s="90"/>
      <c r="LG1382" s="90"/>
      <c r="LH1382" s="90"/>
      <c r="LI1382" s="90"/>
      <c r="LJ1382" s="90"/>
      <c r="LK1382" s="90"/>
      <c r="LL1382" s="90"/>
      <c r="LM1382" s="90"/>
      <c r="LN1382" s="90"/>
      <c r="LO1382" s="90"/>
      <c r="LP1382" s="90"/>
      <c r="LQ1382" s="90"/>
      <c r="LR1382" s="90"/>
      <c r="LS1382" s="90"/>
      <c r="LT1382" s="90"/>
      <c r="LU1382" s="90"/>
      <c r="LV1382" s="90"/>
      <c r="LW1382" s="90"/>
      <c r="LX1382" s="90"/>
      <c r="LY1382" s="90"/>
      <c r="LZ1382" s="90"/>
      <c r="MA1382" s="90"/>
      <c r="MB1382" s="90"/>
      <c r="MC1382" s="90"/>
      <c r="MD1382" s="90"/>
      <c r="ME1382" s="90"/>
      <c r="MF1382" s="90"/>
      <c r="MG1382" s="90"/>
      <c r="MH1382" s="90"/>
      <c r="MI1382" s="90"/>
      <c r="MJ1382" s="90"/>
      <c r="MK1382" s="90"/>
      <c r="ML1382" s="90"/>
      <c r="MM1382" s="90"/>
      <c r="MN1382" s="90"/>
      <c r="MO1382" s="90"/>
      <c r="MP1382" s="90"/>
      <c r="MQ1382" s="90"/>
      <c r="MR1382" s="90"/>
      <c r="MS1382" s="90"/>
      <c r="MT1382" s="90"/>
      <c r="MU1382" s="90"/>
      <c r="MV1382" s="90"/>
      <c r="MW1382" s="90"/>
      <c r="MX1382" s="90"/>
      <c r="MY1382" s="90"/>
      <c r="MZ1382" s="90"/>
      <c r="NA1382" s="90"/>
      <c r="NB1382" s="90"/>
      <c r="NC1382" s="90"/>
      <c r="ND1382" s="90"/>
      <c r="NE1382" s="90"/>
      <c r="NF1382" s="90"/>
      <c r="NG1382" s="90"/>
      <c r="NH1382" s="90"/>
      <c r="NI1382" s="90"/>
      <c r="NJ1382" s="90"/>
      <c r="NK1382" s="90"/>
      <c r="NL1382" s="90"/>
      <c r="NM1382" s="90"/>
      <c r="NN1382" s="90"/>
      <c r="NO1382" s="90"/>
      <c r="NP1382" s="90"/>
      <c r="NQ1382" s="90"/>
      <c r="NR1382" s="90"/>
      <c r="NS1382" s="90"/>
      <c r="NT1382" s="90"/>
      <c r="NU1382" s="90"/>
      <c r="NV1382" s="90"/>
      <c r="NW1382" s="90"/>
      <c r="NX1382" s="90"/>
      <c r="NY1382" s="90"/>
      <c r="NZ1382" s="90"/>
      <c r="OA1382" s="90"/>
      <c r="OB1382" s="90"/>
      <c r="OC1382" s="90"/>
      <c r="OD1382" s="90"/>
      <c r="OE1382" s="90"/>
      <c r="OF1382" s="90"/>
      <c r="OG1382" s="90"/>
      <c r="OH1382" s="90"/>
      <c r="OI1382" s="90"/>
      <c r="OJ1382" s="90"/>
      <c r="OK1382" s="90"/>
      <c r="OL1382" s="90"/>
      <c r="OM1382" s="90"/>
      <c r="ON1382" s="90"/>
      <c r="OO1382" s="90"/>
      <c r="OP1382" s="90"/>
      <c r="OQ1382" s="90"/>
      <c r="OR1382" s="90"/>
      <c r="OS1382" s="90"/>
      <c r="OT1382" s="90"/>
      <c r="OU1382" s="90"/>
      <c r="OV1382" s="90"/>
      <c r="OW1382" s="90"/>
      <c r="OX1382" s="90"/>
      <c r="OY1382" s="90"/>
      <c r="OZ1382" s="90"/>
      <c r="PA1382" s="90"/>
      <c r="PB1382" s="90"/>
      <c r="PC1382" s="90"/>
      <c r="PD1382" s="90"/>
      <c r="PE1382" s="90"/>
      <c r="PF1382" s="90"/>
      <c r="PG1382" s="90"/>
      <c r="PH1382" s="90"/>
      <c r="PI1382" s="90"/>
      <c r="PJ1382" s="90"/>
      <c r="PK1382" s="90"/>
      <c r="PL1382" s="90"/>
      <c r="PM1382" s="90"/>
      <c r="PN1382" s="90"/>
      <c r="PO1382" s="90"/>
      <c r="PP1382" s="90"/>
      <c r="PQ1382" s="90"/>
      <c r="PR1382" s="90"/>
      <c r="PS1382" s="90"/>
      <c r="PT1382" s="90"/>
      <c r="PU1382" s="90"/>
      <c r="PV1382" s="90"/>
      <c r="PW1382" s="90"/>
      <c r="PX1382" s="90"/>
      <c r="PY1382" s="90"/>
      <c r="PZ1382" s="90"/>
      <c r="QA1382" s="90"/>
      <c r="QB1382" s="90"/>
      <c r="QC1382" s="90"/>
      <c r="QD1382" s="90"/>
      <c r="QE1382" s="90"/>
      <c r="QF1382" s="90"/>
      <c r="QG1382" s="90"/>
      <c r="QH1382" s="90"/>
      <c r="QI1382" s="90"/>
      <c r="QJ1382" s="90"/>
      <c r="QK1382" s="90"/>
      <c r="QL1382" s="90"/>
      <c r="QM1382" s="90"/>
      <c r="QN1382" s="90"/>
      <c r="QO1382" s="90"/>
      <c r="QP1382" s="90"/>
      <c r="QQ1382" s="90"/>
      <c r="QR1382" s="90"/>
      <c r="QS1382" s="90"/>
      <c r="QT1382" s="90"/>
      <c r="QU1382" s="90"/>
      <c r="QV1382" s="90"/>
      <c r="QW1382" s="90"/>
      <c r="QX1382" s="90"/>
      <c r="QY1382" s="90"/>
      <c r="QZ1382" s="90"/>
      <c r="RA1382" s="90"/>
      <c r="RB1382" s="90"/>
      <c r="RC1382" s="90"/>
      <c r="RD1382" s="90"/>
      <c r="RE1382" s="90"/>
      <c r="RF1382" s="90"/>
      <c r="RG1382" s="90"/>
      <c r="RH1382" s="90"/>
      <c r="RI1382" s="90"/>
      <c r="RJ1382" s="90"/>
      <c r="RK1382" s="90"/>
      <c r="RL1382" s="90"/>
      <c r="RM1382" s="90"/>
      <c r="RN1382" s="90"/>
      <c r="RO1382" s="90"/>
      <c r="RP1382" s="90"/>
      <c r="RQ1382" s="90"/>
      <c r="RR1382" s="90"/>
      <c r="RS1382" s="90"/>
      <c r="RT1382" s="90"/>
      <c r="RU1382" s="90"/>
      <c r="RV1382" s="90"/>
      <c r="RW1382" s="90"/>
      <c r="RX1382" s="90"/>
      <c r="RY1382" s="90"/>
      <c r="RZ1382" s="90"/>
      <c r="SA1382" s="90"/>
      <c r="SB1382" s="90"/>
      <c r="SC1382" s="90"/>
      <c r="SD1382" s="90"/>
      <c r="SE1382" s="90"/>
      <c r="SF1382" s="90"/>
      <c r="SG1382" s="90"/>
      <c r="SH1382" s="90"/>
      <c r="SI1382" s="90"/>
      <c r="SJ1382" s="90"/>
      <c r="SK1382" s="90"/>
      <c r="SL1382" s="90"/>
      <c r="SM1382" s="90"/>
      <c r="SN1382" s="90"/>
      <c r="SO1382" s="90"/>
      <c r="SP1382" s="90"/>
      <c r="SQ1382" s="90"/>
      <c r="SR1382" s="90"/>
      <c r="SS1382" s="90"/>
      <c r="ST1382" s="90"/>
      <c r="SU1382" s="90"/>
      <c r="SV1382" s="90"/>
      <c r="SW1382" s="90"/>
      <c r="SX1382" s="90"/>
      <c r="SY1382" s="90"/>
      <c r="SZ1382" s="90"/>
      <c r="TA1382" s="90"/>
      <c r="TB1382" s="90"/>
      <c r="TC1382" s="90"/>
      <c r="TD1382" s="90"/>
      <c r="TE1382" s="90"/>
      <c r="TF1382" s="90"/>
      <c r="TG1382" s="90"/>
      <c r="TH1382" s="90"/>
      <c r="TI1382" s="90"/>
      <c r="TJ1382" s="90"/>
      <c r="TK1382" s="90"/>
      <c r="TL1382" s="90"/>
      <c r="TM1382" s="90"/>
      <c r="TN1382" s="90"/>
      <c r="TO1382" s="90"/>
      <c r="TP1382" s="90"/>
      <c r="TQ1382" s="90"/>
      <c r="TR1382" s="90"/>
      <c r="TS1382" s="90"/>
      <c r="TT1382" s="90"/>
      <c r="TU1382" s="90"/>
      <c r="TV1382" s="90"/>
      <c r="TW1382" s="90"/>
      <c r="TX1382" s="90"/>
      <c r="TY1382" s="90"/>
      <c r="TZ1382" s="90"/>
      <c r="UA1382" s="90"/>
      <c r="UB1382" s="90"/>
      <c r="UC1382" s="90"/>
      <c r="UD1382" s="90"/>
      <c r="UE1382" s="90"/>
      <c r="UF1382" s="90"/>
      <c r="UG1382" s="90"/>
      <c r="UH1382" s="90"/>
      <c r="UI1382" s="90"/>
      <c r="UJ1382" s="90"/>
      <c r="UK1382" s="90"/>
      <c r="UL1382" s="90"/>
      <c r="UM1382" s="90"/>
      <c r="UN1382" s="90"/>
      <c r="UO1382" s="90"/>
      <c r="UP1382" s="90"/>
      <c r="UQ1382" s="90"/>
      <c r="UR1382" s="90"/>
      <c r="US1382" s="90"/>
      <c r="UT1382" s="90"/>
      <c r="UU1382" s="90"/>
      <c r="UV1382" s="90"/>
      <c r="UW1382" s="90"/>
      <c r="UX1382" s="90"/>
      <c r="UY1382" s="90"/>
      <c r="UZ1382" s="90"/>
      <c r="VA1382" s="90"/>
      <c r="VB1382" s="90"/>
      <c r="VC1382" s="90"/>
      <c r="VD1382" s="90"/>
      <c r="VE1382" s="90"/>
      <c r="VF1382" s="90"/>
      <c r="VG1382" s="90"/>
      <c r="VH1382" s="90"/>
      <c r="VI1382" s="90"/>
      <c r="VJ1382" s="90"/>
      <c r="VK1382" s="90"/>
      <c r="VL1382" s="90"/>
      <c r="VM1382" s="90"/>
      <c r="VN1382" s="90"/>
      <c r="VO1382" s="90"/>
      <c r="VP1382" s="90"/>
      <c r="VQ1382" s="90"/>
      <c r="VR1382" s="90"/>
      <c r="VS1382" s="90"/>
      <c r="VT1382" s="90"/>
      <c r="VU1382" s="90"/>
      <c r="VV1382" s="90"/>
      <c r="VW1382" s="90"/>
      <c r="VX1382" s="90"/>
      <c r="VY1382" s="90"/>
      <c r="VZ1382" s="90"/>
      <c r="WA1382" s="90"/>
      <c r="WB1382" s="90"/>
      <c r="WC1382" s="90"/>
      <c r="WD1382" s="90"/>
      <c r="WE1382" s="90"/>
      <c r="WF1382" s="90"/>
      <c r="WG1382" s="90"/>
      <c r="WH1382" s="90"/>
      <c r="WI1382" s="90"/>
      <c r="WJ1382" s="90"/>
      <c r="WK1382" s="90"/>
      <c r="WL1382" s="90"/>
      <c r="WM1382" s="90"/>
      <c r="WN1382" s="90"/>
      <c r="WO1382" s="90"/>
      <c r="WP1382" s="90"/>
      <c r="WQ1382" s="90"/>
      <c r="WR1382" s="90"/>
      <c r="WS1382" s="90"/>
      <c r="WT1382" s="90"/>
      <c r="WU1382" s="90"/>
      <c r="WV1382" s="90"/>
      <c r="WW1382" s="90"/>
      <c r="WX1382" s="90"/>
      <c r="WY1382" s="90"/>
      <c r="WZ1382" s="90"/>
      <c r="XA1382" s="90"/>
      <c r="XB1382" s="90"/>
      <c r="XC1382" s="90"/>
      <c r="XD1382" s="90"/>
      <c r="XE1382" s="90"/>
      <c r="XF1382" s="90"/>
      <c r="XG1382" s="90"/>
      <c r="XH1382" s="90"/>
      <c r="XI1382" s="90"/>
      <c r="XJ1382" s="90"/>
      <c r="XK1382" s="90"/>
      <c r="XL1382" s="90"/>
      <c r="XM1382" s="90"/>
      <c r="XN1382" s="90"/>
      <c r="XO1382" s="90"/>
      <c r="XP1382" s="90"/>
      <c r="XQ1382" s="90"/>
      <c r="XR1382" s="90"/>
      <c r="XS1382" s="90"/>
      <c r="XT1382" s="90"/>
      <c r="XU1382" s="90"/>
      <c r="XV1382" s="90"/>
      <c r="XW1382" s="90"/>
      <c r="XX1382" s="90"/>
      <c r="XY1382" s="90"/>
      <c r="XZ1382" s="90"/>
      <c r="YA1382" s="90"/>
      <c r="YB1382" s="90"/>
      <c r="YC1382" s="90"/>
      <c r="YD1382" s="90"/>
      <c r="YE1382" s="90"/>
      <c r="YF1382" s="90"/>
      <c r="YG1382" s="90"/>
      <c r="YH1382" s="90"/>
      <c r="YI1382" s="90"/>
      <c r="YJ1382" s="90"/>
      <c r="YK1382" s="90"/>
      <c r="YL1382" s="90"/>
      <c r="YM1382" s="90"/>
      <c r="YN1382" s="90"/>
      <c r="YO1382" s="90"/>
      <c r="YP1382" s="90"/>
      <c r="YQ1382" s="90"/>
      <c r="YR1382" s="90"/>
      <c r="YS1382" s="90"/>
      <c r="YT1382" s="90"/>
      <c r="YU1382" s="90"/>
      <c r="YV1382" s="90"/>
      <c r="YW1382" s="90"/>
      <c r="YX1382" s="90"/>
      <c r="YY1382" s="90"/>
      <c r="YZ1382" s="90"/>
      <c r="ZA1382" s="90"/>
      <c r="ZB1382" s="90"/>
      <c r="ZC1382" s="90"/>
      <c r="ZD1382" s="90"/>
      <c r="ZE1382" s="90"/>
      <c r="ZF1382" s="90"/>
      <c r="ZG1382" s="90"/>
      <c r="ZH1382" s="90"/>
      <c r="ZI1382" s="90"/>
      <c r="ZJ1382" s="90"/>
      <c r="ZK1382" s="90"/>
      <c r="ZL1382" s="90"/>
      <c r="ZM1382" s="90"/>
      <c r="ZN1382" s="90"/>
      <c r="ZO1382" s="90"/>
      <c r="ZP1382" s="90"/>
      <c r="ZQ1382" s="90"/>
      <c r="ZR1382" s="90"/>
      <c r="ZS1382" s="90"/>
      <c r="ZT1382" s="90"/>
      <c r="ZU1382" s="90"/>
      <c r="ZV1382" s="90"/>
      <c r="ZW1382" s="90"/>
      <c r="ZX1382" s="90"/>
      <c r="ZY1382" s="90"/>
      <c r="ZZ1382" s="90"/>
      <c r="AAA1382" s="90"/>
      <c r="AAB1382" s="90"/>
      <c r="AAC1382" s="90"/>
      <c r="AAD1382" s="90"/>
      <c r="AAE1382" s="90"/>
      <c r="AAF1382" s="90"/>
      <c r="AAG1382" s="90"/>
      <c r="AAH1382" s="90"/>
      <c r="AAI1382" s="90"/>
      <c r="AAJ1382" s="90"/>
      <c r="AAK1382" s="90"/>
      <c r="AAL1382" s="90"/>
      <c r="AAM1382" s="90"/>
      <c r="AAN1382" s="90"/>
      <c r="AAO1382" s="90"/>
      <c r="AAP1382" s="90"/>
      <c r="AAQ1382" s="90"/>
      <c r="AAR1382" s="90"/>
      <c r="AAS1382" s="90"/>
      <c r="AAT1382" s="90"/>
      <c r="AAU1382" s="90"/>
      <c r="AAV1382" s="90"/>
      <c r="AAW1382" s="90"/>
      <c r="AAX1382" s="90"/>
      <c r="AAY1382" s="90"/>
      <c r="AAZ1382" s="90"/>
      <c r="ABA1382" s="90"/>
      <c r="ABB1382" s="90"/>
      <c r="ABC1382" s="90"/>
      <c r="ABD1382" s="90"/>
      <c r="ABE1382" s="90"/>
      <c r="ABF1382" s="90"/>
      <c r="ABG1382" s="90"/>
      <c r="ABH1382" s="90"/>
      <c r="ABI1382" s="90"/>
      <c r="ABJ1382" s="90"/>
      <c r="ABK1382" s="90"/>
      <c r="ABL1382" s="90"/>
      <c r="ABM1382" s="90"/>
      <c r="ABN1382" s="90"/>
      <c r="ABO1382" s="90"/>
      <c r="ABP1382" s="90"/>
      <c r="ABQ1382" s="90"/>
      <c r="ABR1382" s="90"/>
      <c r="ABS1382" s="90"/>
      <c r="ABT1382" s="90"/>
      <c r="ABU1382" s="90"/>
      <c r="ABV1382" s="90"/>
      <c r="ABW1382" s="90"/>
      <c r="ABX1382" s="90"/>
      <c r="ABY1382" s="90"/>
      <c r="ABZ1382" s="90"/>
      <c r="ACA1382" s="90"/>
      <c r="ACB1382" s="90"/>
      <c r="ACC1382" s="90"/>
      <c r="ACD1382" s="90"/>
      <c r="ACE1382" s="90"/>
    </row>
    <row r="1383" spans="1:759" s="89" customFormat="1" ht="28.5" customHeight="1" outlineLevel="1" thickBot="1">
      <c r="A1383" s="1198"/>
      <c r="B1383" s="1196" t="s">
        <v>2426</v>
      </c>
      <c r="C1383" s="1165"/>
      <c r="D1383" s="1165"/>
      <c r="E1383" s="1165"/>
      <c r="F1383" s="1165"/>
      <c r="G1383" s="1165"/>
      <c r="H1383" s="1165"/>
      <c r="I1383" s="1165"/>
      <c r="J1383" s="1165"/>
      <c r="K1383" s="1165"/>
      <c r="L1383" s="1166"/>
      <c r="M1383"/>
    </row>
    <row r="1384" spans="1:759" ht="30" customHeight="1">
      <c r="A1384" s="1177">
        <v>167</v>
      </c>
      <c r="B1384" s="1180" t="s">
        <v>1</v>
      </c>
      <c r="C1384" s="1108" t="s">
        <v>13</v>
      </c>
      <c r="D1384" s="1110"/>
      <c r="E1384" s="1108" t="s">
        <v>223</v>
      </c>
      <c r="F1384" s="1109"/>
      <c r="G1384" s="1110"/>
      <c r="H1384" s="1106" t="s">
        <v>14</v>
      </c>
      <c r="I1384" s="1108" t="s">
        <v>15</v>
      </c>
      <c r="J1384" s="1109"/>
      <c r="K1384" s="1110"/>
      <c r="L1384" s="1111" t="s">
        <v>16</v>
      </c>
      <c r="M1384" s="1168" t="s">
        <v>222</v>
      </c>
    </row>
    <row r="1385" spans="1:759" ht="45">
      <c r="A1385" s="1178"/>
      <c r="B1385" s="1181"/>
      <c r="C1385" s="682" t="s">
        <v>3</v>
      </c>
      <c r="D1385" s="682" t="s">
        <v>4</v>
      </c>
      <c r="E1385" s="682" t="s">
        <v>5</v>
      </c>
      <c r="F1385" s="1172" t="s">
        <v>6</v>
      </c>
      <c r="G1385" s="1173"/>
      <c r="H1385" s="1107"/>
      <c r="I1385" s="682" t="s">
        <v>17</v>
      </c>
      <c r="J1385" s="682" t="s">
        <v>18</v>
      </c>
      <c r="K1385" s="92" t="s">
        <v>19</v>
      </c>
      <c r="L1385" s="1112"/>
      <c r="M1385" s="1168"/>
    </row>
    <row r="1386" spans="1:759" ht="120" customHeight="1">
      <c r="A1386" s="1178"/>
      <c r="B1386" s="305" t="s">
        <v>1344</v>
      </c>
      <c r="C1386" s="276" t="s">
        <v>2727</v>
      </c>
      <c r="D1386" s="114" t="s">
        <v>2728</v>
      </c>
      <c r="E1386" s="261" t="s">
        <v>589</v>
      </c>
      <c r="F1386" s="911" t="s">
        <v>315</v>
      </c>
      <c r="G1386" s="912"/>
      <c r="H1386" s="396" t="s">
        <v>2729</v>
      </c>
      <c r="I1386" s="277" t="s">
        <v>2496</v>
      </c>
      <c r="J1386" s="277" t="s">
        <v>2497</v>
      </c>
      <c r="K1386" s="277" t="s">
        <v>2498</v>
      </c>
      <c r="L1386" s="382" t="s">
        <v>2499</v>
      </c>
      <c r="M1386" s="1168"/>
    </row>
    <row r="1387" spans="1:759" ht="48.75" customHeight="1">
      <c r="A1387" s="1178"/>
      <c r="B1387" s="1184" t="s">
        <v>2500</v>
      </c>
      <c r="C1387" s="1114"/>
      <c r="D1387" s="1114"/>
      <c r="E1387" s="1114"/>
      <c r="F1387" s="1114"/>
      <c r="G1387" s="1114"/>
      <c r="H1387" s="1114"/>
      <c r="I1387" s="1114"/>
      <c r="J1387" s="1114"/>
      <c r="K1387" s="1114"/>
      <c r="L1387" s="1115"/>
      <c r="M1387" s="1168"/>
    </row>
    <row r="1388" spans="1:759" ht="22.5">
      <c r="A1388" s="1178"/>
      <c r="B1388" s="1185" t="s">
        <v>150</v>
      </c>
      <c r="C1388" s="1117"/>
      <c r="D1388" s="1117"/>
      <c r="E1388" s="1117"/>
      <c r="F1388" s="1117"/>
      <c r="G1388" s="1118"/>
      <c r="H1388" s="1116" t="s">
        <v>151</v>
      </c>
      <c r="I1388" s="1117"/>
      <c r="J1388" s="1117"/>
      <c r="K1388" s="1117"/>
      <c r="L1388" s="1119"/>
      <c r="M1388" s="1168"/>
    </row>
    <row r="1389" spans="1:759" ht="23.25">
      <c r="A1389" s="1178"/>
      <c r="B1389" s="1192" t="s">
        <v>154</v>
      </c>
      <c r="C1389" s="1174"/>
      <c r="D1389" s="1174"/>
      <c r="E1389" s="1174"/>
      <c r="F1389" s="1174"/>
      <c r="G1389" s="1175"/>
      <c r="H1389" s="1094" t="s">
        <v>2240</v>
      </c>
      <c r="I1389" s="1095"/>
      <c r="J1389" s="1095"/>
      <c r="K1389" s="1095"/>
      <c r="L1389" s="1105"/>
      <c r="M1389" s="1168"/>
    </row>
    <row r="1390" spans="1:759" ht="23.25">
      <c r="A1390" s="1178"/>
      <c r="B1390" s="1192" t="s">
        <v>2241</v>
      </c>
      <c r="C1390" s="1174"/>
      <c r="D1390" s="1174"/>
      <c r="E1390" s="1174"/>
      <c r="F1390" s="1174"/>
      <c r="G1390" s="1175"/>
      <c r="H1390" s="1094" t="s">
        <v>256</v>
      </c>
      <c r="I1390" s="1095"/>
      <c r="J1390" s="1095"/>
      <c r="K1390" s="1095"/>
      <c r="L1390" s="1105"/>
      <c r="M1390" s="1168"/>
    </row>
    <row r="1391" spans="1:759" ht="23.25">
      <c r="A1391" s="1178"/>
      <c r="B1391" s="1192" t="s">
        <v>2242</v>
      </c>
      <c r="C1391" s="1174"/>
      <c r="D1391" s="1174"/>
      <c r="E1391" s="1174"/>
      <c r="F1391" s="1174"/>
      <c r="G1391" s="1175"/>
      <c r="H1391" s="1094" t="s">
        <v>256</v>
      </c>
      <c r="I1391" s="1095"/>
      <c r="J1391" s="1095"/>
      <c r="K1391" s="1095"/>
      <c r="L1391" s="1105"/>
      <c r="M1391" s="1168"/>
    </row>
    <row r="1392" spans="1:759" ht="23.25">
      <c r="A1392" s="1178"/>
      <c r="B1392" s="1192" t="s">
        <v>2243</v>
      </c>
      <c r="C1392" s="1174"/>
      <c r="D1392" s="1174"/>
      <c r="E1392" s="1174"/>
      <c r="F1392" s="1174"/>
      <c r="G1392" s="1175"/>
      <c r="H1392" s="1094" t="s">
        <v>256</v>
      </c>
      <c r="I1392" s="1095"/>
      <c r="J1392" s="1095"/>
      <c r="K1392" s="1095"/>
      <c r="L1392" s="1105"/>
      <c r="M1392" s="1168"/>
    </row>
    <row r="1393" spans="1:13" ht="23.25">
      <c r="A1393" s="1178"/>
      <c r="B1393" s="1192" t="s">
        <v>2244</v>
      </c>
      <c r="C1393" s="1174"/>
      <c r="D1393" s="1174"/>
      <c r="E1393" s="1174"/>
      <c r="F1393" s="1174"/>
      <c r="G1393" s="1175"/>
      <c r="H1393" s="1097" t="s">
        <v>2427</v>
      </c>
      <c r="I1393" s="1098"/>
      <c r="J1393" s="1098"/>
      <c r="K1393" s="1098"/>
      <c r="L1393" s="1099"/>
      <c r="M1393" s="1168"/>
    </row>
    <row r="1394" spans="1:13" ht="23.25">
      <c r="A1394" s="1178"/>
      <c r="B1394" s="1188" t="s">
        <v>294</v>
      </c>
      <c r="C1394" s="1154"/>
      <c r="D1394" s="1154"/>
      <c r="E1394" s="1154"/>
      <c r="F1394" s="1154"/>
      <c r="G1394" s="1155"/>
      <c r="H1394" s="1097" t="s">
        <v>295</v>
      </c>
      <c r="I1394" s="1098"/>
      <c r="J1394" s="1098"/>
      <c r="K1394" s="1098"/>
      <c r="L1394" s="1099"/>
      <c r="M1394" s="1168"/>
    </row>
    <row r="1395" spans="1:13" ht="51" customHeight="1" thickBot="1">
      <c r="A1395" s="1179"/>
      <c r="B1395" s="1189" t="s">
        <v>2730</v>
      </c>
      <c r="C1395" s="1165"/>
      <c r="D1395" s="1165"/>
      <c r="E1395" s="1165"/>
      <c r="F1395" s="1165"/>
      <c r="G1395" s="1165"/>
      <c r="H1395" s="1165"/>
      <c r="I1395" s="1165"/>
      <c r="J1395" s="1165"/>
      <c r="K1395" s="1165"/>
      <c r="L1395" s="1166"/>
      <c r="M1395" s="1168"/>
    </row>
    <row r="1396" spans="1:13" ht="22.5" customHeight="1">
      <c r="A1396" s="1177">
        <v>168</v>
      </c>
      <c r="B1396" s="1180" t="s">
        <v>1</v>
      </c>
      <c r="C1396" s="1108" t="s">
        <v>13</v>
      </c>
      <c r="D1396" s="1110"/>
      <c r="E1396" s="1108" t="s">
        <v>223</v>
      </c>
      <c r="F1396" s="1109"/>
      <c r="G1396" s="1110"/>
      <c r="H1396" s="1106" t="s">
        <v>14</v>
      </c>
      <c r="I1396" s="1108" t="s">
        <v>15</v>
      </c>
      <c r="J1396" s="1109"/>
      <c r="K1396" s="1110"/>
      <c r="L1396" s="1111" t="s">
        <v>16</v>
      </c>
      <c r="M1396"/>
    </row>
    <row r="1397" spans="1:13" ht="45">
      <c r="A1397" s="1190"/>
      <c r="B1397" s="1181"/>
      <c r="C1397" s="682" t="s">
        <v>3</v>
      </c>
      <c r="D1397" s="682" t="s">
        <v>4</v>
      </c>
      <c r="E1397" s="682" t="s">
        <v>5</v>
      </c>
      <c r="F1397" s="1172" t="s">
        <v>6</v>
      </c>
      <c r="G1397" s="1173"/>
      <c r="H1397" s="1107"/>
      <c r="I1397" s="682" t="s">
        <v>17</v>
      </c>
      <c r="J1397" s="682" t="s">
        <v>18</v>
      </c>
      <c r="K1397" s="92" t="s">
        <v>19</v>
      </c>
      <c r="L1397" s="1112"/>
      <c r="M1397"/>
    </row>
    <row r="1398" spans="1:13" ht="45">
      <c r="A1398" s="1190"/>
      <c r="B1398" s="305" t="s">
        <v>2307</v>
      </c>
      <c r="C1398" s="276" t="s">
        <v>2308</v>
      </c>
      <c r="D1398" s="114">
        <v>46144</v>
      </c>
      <c r="E1398" s="261" t="s">
        <v>775</v>
      </c>
      <c r="F1398" s="911" t="s">
        <v>1553</v>
      </c>
      <c r="G1398" s="912"/>
      <c r="H1398" s="396" t="s">
        <v>102</v>
      </c>
      <c r="I1398" s="277" t="s">
        <v>1152</v>
      </c>
      <c r="J1398" s="277" t="s">
        <v>1003</v>
      </c>
      <c r="K1398" s="277" t="s">
        <v>1153</v>
      </c>
      <c r="L1398" s="382" t="s">
        <v>257</v>
      </c>
      <c r="M1398"/>
    </row>
    <row r="1399" spans="1:13" ht="28.5" customHeight="1">
      <c r="A1399" s="1190"/>
      <c r="B1399" s="1184" t="s">
        <v>2436</v>
      </c>
      <c r="C1399" s="1114"/>
      <c r="D1399" s="1114"/>
      <c r="E1399" s="1114"/>
      <c r="F1399" s="1114"/>
      <c r="G1399" s="1114"/>
      <c r="H1399" s="1114"/>
      <c r="I1399" s="1114"/>
      <c r="J1399" s="1114"/>
      <c r="K1399" s="1114"/>
      <c r="L1399" s="1115"/>
      <c r="M1399"/>
    </row>
    <row r="1400" spans="1:13" ht="22.5">
      <c r="A1400" s="1190"/>
      <c r="B1400" s="1185" t="s">
        <v>150</v>
      </c>
      <c r="C1400" s="1117"/>
      <c r="D1400" s="1117"/>
      <c r="E1400" s="1117"/>
      <c r="F1400" s="1117"/>
      <c r="G1400" s="1118"/>
      <c r="H1400" s="1116" t="s">
        <v>151</v>
      </c>
      <c r="I1400" s="1117"/>
      <c r="J1400" s="1117"/>
      <c r="K1400" s="1117"/>
      <c r="L1400" s="1119"/>
      <c r="M1400"/>
    </row>
    <row r="1401" spans="1:13" ht="23.25">
      <c r="A1401" s="1190"/>
      <c r="B1401" s="1192" t="s">
        <v>154</v>
      </c>
      <c r="C1401" s="1174"/>
      <c r="D1401" s="1174"/>
      <c r="E1401" s="1174"/>
      <c r="F1401" s="1174"/>
      <c r="G1401" s="1175"/>
      <c r="H1401" s="1094" t="s">
        <v>2309</v>
      </c>
      <c r="I1401" s="1095"/>
      <c r="J1401" s="1095"/>
      <c r="K1401" s="1095"/>
      <c r="L1401" s="1105"/>
      <c r="M1401"/>
    </row>
    <row r="1402" spans="1:13" ht="23.25">
      <c r="A1402" s="1190"/>
      <c r="B1402" s="1188" t="s">
        <v>294</v>
      </c>
      <c r="C1402" s="1154"/>
      <c r="D1402" s="1154"/>
      <c r="E1402" s="1154"/>
      <c r="F1402" s="1154"/>
      <c r="G1402" s="1155"/>
      <c r="H1402" s="1097" t="s">
        <v>295</v>
      </c>
      <c r="I1402" s="1098"/>
      <c r="J1402" s="1098"/>
      <c r="K1402" s="1098"/>
      <c r="L1402" s="1099"/>
      <c r="M1402"/>
    </row>
    <row r="1403" spans="1:13" ht="23.25" thickBot="1">
      <c r="A1403" s="1191"/>
      <c r="B1403" s="1193" t="s">
        <v>2481</v>
      </c>
      <c r="C1403" s="1165"/>
      <c r="D1403" s="1165"/>
      <c r="E1403" s="1165"/>
      <c r="F1403" s="1165"/>
      <c r="G1403" s="1165"/>
      <c r="H1403" s="1165"/>
      <c r="I1403" s="1165"/>
      <c r="J1403" s="1165"/>
      <c r="K1403" s="1165"/>
      <c r="L1403" s="1166"/>
      <c r="M1403"/>
    </row>
    <row r="1404" spans="1:13" ht="22.5">
      <c r="A1404" s="1169">
        <v>169</v>
      </c>
      <c r="B1404" s="1163" t="s">
        <v>1</v>
      </c>
      <c r="C1404" s="1108" t="s">
        <v>13</v>
      </c>
      <c r="D1404" s="1110"/>
      <c r="E1404" s="1108" t="s">
        <v>223</v>
      </c>
      <c r="F1404" s="1109"/>
      <c r="G1404" s="1110"/>
      <c r="H1404" s="1106" t="s">
        <v>14</v>
      </c>
      <c r="I1404" s="1108" t="s">
        <v>15</v>
      </c>
      <c r="J1404" s="1109"/>
      <c r="K1404" s="1110"/>
      <c r="L1404" s="1111" t="s">
        <v>16</v>
      </c>
      <c r="M1404" s="1168" t="s">
        <v>222</v>
      </c>
    </row>
    <row r="1405" spans="1:13" ht="45">
      <c r="A1405" s="1170"/>
      <c r="B1405" s="1164"/>
      <c r="C1405" s="682" t="s">
        <v>3</v>
      </c>
      <c r="D1405" s="682" t="s">
        <v>4</v>
      </c>
      <c r="E1405" s="682" t="s">
        <v>5</v>
      </c>
      <c r="F1405" s="1172" t="s">
        <v>6</v>
      </c>
      <c r="G1405" s="1173"/>
      <c r="H1405" s="1107"/>
      <c r="I1405" s="682" t="s">
        <v>17</v>
      </c>
      <c r="J1405" s="682" t="s">
        <v>18</v>
      </c>
      <c r="K1405" s="92" t="s">
        <v>19</v>
      </c>
      <c r="L1405" s="1112"/>
      <c r="M1405" s="1168"/>
    </row>
    <row r="1406" spans="1:13" ht="69.75">
      <c r="A1406" s="1170"/>
      <c r="B1406" s="294" t="s">
        <v>1306</v>
      </c>
      <c r="C1406" s="276" t="s">
        <v>2332</v>
      </c>
      <c r="D1406" s="114">
        <v>46145</v>
      </c>
      <c r="E1406" s="261" t="s">
        <v>2336</v>
      </c>
      <c r="F1406" s="911" t="s">
        <v>2337</v>
      </c>
      <c r="G1406" s="912"/>
      <c r="H1406" s="396" t="s">
        <v>2330</v>
      </c>
      <c r="I1406" s="277" t="s">
        <v>2334</v>
      </c>
      <c r="J1406" s="277" t="s">
        <v>329</v>
      </c>
      <c r="K1406" s="277" t="s">
        <v>1918</v>
      </c>
      <c r="L1406" s="382" t="s">
        <v>2333</v>
      </c>
      <c r="M1406" s="1168"/>
    </row>
    <row r="1407" spans="1:13" ht="27.75" customHeight="1">
      <c r="A1407" s="1170"/>
      <c r="B1407" s="1114" t="s">
        <v>2437</v>
      </c>
      <c r="C1407" s="1114"/>
      <c r="D1407" s="1114"/>
      <c r="E1407" s="1114"/>
      <c r="F1407" s="1114"/>
      <c r="G1407" s="1114"/>
      <c r="H1407" s="1114"/>
      <c r="I1407" s="1114"/>
      <c r="J1407" s="1114"/>
      <c r="K1407" s="1114"/>
      <c r="L1407" s="1115"/>
      <c r="M1407" s="1168"/>
    </row>
    <row r="1408" spans="1:13" ht="22.5">
      <c r="A1408" s="1170"/>
      <c r="B1408" s="1117" t="s">
        <v>150</v>
      </c>
      <c r="C1408" s="1117"/>
      <c r="D1408" s="1117"/>
      <c r="E1408" s="1117"/>
      <c r="F1408" s="1117"/>
      <c r="G1408" s="1118"/>
      <c r="H1408" s="1116" t="s">
        <v>151</v>
      </c>
      <c r="I1408" s="1117"/>
      <c r="J1408" s="1117"/>
      <c r="K1408" s="1117"/>
      <c r="L1408" s="1119"/>
      <c r="M1408" s="1168"/>
    </row>
    <row r="1409" spans="1:13" ht="23.25">
      <c r="A1409" s="1170"/>
      <c r="B1409" s="1174" t="s">
        <v>154</v>
      </c>
      <c r="C1409" s="1174"/>
      <c r="D1409" s="1174"/>
      <c r="E1409" s="1174"/>
      <c r="F1409" s="1174"/>
      <c r="G1409" s="1175"/>
      <c r="H1409" s="1094" t="s">
        <v>2322</v>
      </c>
      <c r="I1409" s="1095"/>
      <c r="J1409" s="1095"/>
      <c r="K1409" s="1095"/>
      <c r="L1409" s="1105"/>
      <c r="M1409" s="1168"/>
    </row>
    <row r="1410" spans="1:13" ht="23.25">
      <c r="A1410" s="1170"/>
      <c r="B1410" s="1094" t="s">
        <v>2343</v>
      </c>
      <c r="C1410" s="1095"/>
      <c r="D1410" s="1095"/>
      <c r="E1410" s="1095"/>
      <c r="F1410" s="1095"/>
      <c r="G1410" s="1096"/>
      <c r="H1410" s="1094" t="s">
        <v>2322</v>
      </c>
      <c r="I1410" s="1095"/>
      <c r="J1410" s="1095"/>
      <c r="K1410" s="1095"/>
      <c r="L1410" s="1105"/>
      <c r="M1410" s="1168"/>
    </row>
    <row r="1411" spans="1:13" ht="23.25">
      <c r="A1411" s="1170"/>
      <c r="B1411" s="1154" t="s">
        <v>294</v>
      </c>
      <c r="C1411" s="1154"/>
      <c r="D1411" s="1154"/>
      <c r="E1411" s="1154"/>
      <c r="F1411" s="1154"/>
      <c r="G1411" s="1155"/>
      <c r="H1411" s="1097" t="s">
        <v>295</v>
      </c>
      <c r="I1411" s="1098"/>
      <c r="J1411" s="1098"/>
      <c r="K1411" s="1098"/>
      <c r="L1411" s="1099"/>
      <c r="M1411" s="1168"/>
    </row>
    <row r="1412" spans="1:13" ht="23.25" thickBot="1">
      <c r="A1412" s="1171"/>
      <c r="B1412" s="1189" t="s">
        <v>501</v>
      </c>
      <c r="C1412" s="1165"/>
      <c r="D1412" s="1165"/>
      <c r="E1412" s="1165"/>
      <c r="F1412" s="1165"/>
      <c r="G1412" s="1165"/>
      <c r="H1412" s="1165"/>
      <c r="I1412" s="1165"/>
      <c r="J1412" s="1165"/>
      <c r="K1412" s="1165"/>
      <c r="L1412" s="1166"/>
      <c r="M1412" s="1168"/>
    </row>
    <row r="1413" spans="1:13" ht="22.5">
      <c r="A1413" s="1169">
        <v>170</v>
      </c>
      <c r="B1413" s="1163" t="s">
        <v>1</v>
      </c>
      <c r="C1413" s="1108" t="s">
        <v>13</v>
      </c>
      <c r="D1413" s="1110"/>
      <c r="E1413" s="1108" t="s">
        <v>223</v>
      </c>
      <c r="F1413" s="1109"/>
      <c r="G1413" s="1110"/>
      <c r="H1413" s="1106" t="s">
        <v>14</v>
      </c>
      <c r="I1413" s="1108" t="s">
        <v>15</v>
      </c>
      <c r="J1413" s="1109"/>
      <c r="K1413" s="1110"/>
      <c r="L1413" s="1111" t="s">
        <v>16</v>
      </c>
      <c r="M1413" s="1168" t="s">
        <v>222</v>
      </c>
    </row>
    <row r="1414" spans="1:13" ht="45">
      <c r="A1414" s="1170"/>
      <c r="B1414" s="1164"/>
      <c r="C1414" s="682" t="s">
        <v>3</v>
      </c>
      <c r="D1414" s="682" t="s">
        <v>4</v>
      </c>
      <c r="E1414" s="682" t="s">
        <v>5</v>
      </c>
      <c r="F1414" s="1172" t="s">
        <v>6</v>
      </c>
      <c r="G1414" s="1173"/>
      <c r="H1414" s="1107"/>
      <c r="I1414" s="682" t="s">
        <v>17</v>
      </c>
      <c r="J1414" s="682" t="s">
        <v>18</v>
      </c>
      <c r="K1414" s="92" t="s">
        <v>19</v>
      </c>
      <c r="L1414" s="1112"/>
      <c r="M1414" s="1168"/>
    </row>
    <row r="1415" spans="1:13" ht="46.5">
      <c r="A1415" s="1170"/>
      <c r="B1415" s="305" t="s">
        <v>1559</v>
      </c>
      <c r="C1415" s="276" t="s">
        <v>2353</v>
      </c>
      <c r="D1415" s="114">
        <v>46146</v>
      </c>
      <c r="E1415" s="261" t="s">
        <v>589</v>
      </c>
      <c r="F1415" s="911" t="s">
        <v>315</v>
      </c>
      <c r="G1415" s="912"/>
      <c r="H1415" s="396" t="s">
        <v>1559</v>
      </c>
      <c r="I1415" s="277" t="s">
        <v>1183</v>
      </c>
      <c r="J1415" s="277" t="s">
        <v>1181</v>
      </c>
      <c r="K1415" s="277" t="s">
        <v>1182</v>
      </c>
      <c r="L1415" s="382" t="s">
        <v>2352</v>
      </c>
      <c r="M1415" s="1168"/>
    </row>
    <row r="1416" spans="1:13" ht="22.5">
      <c r="A1416" s="1170"/>
      <c r="B1416" s="1114" t="s">
        <v>2438</v>
      </c>
      <c r="C1416" s="1114"/>
      <c r="D1416" s="1114"/>
      <c r="E1416" s="1114"/>
      <c r="F1416" s="1114"/>
      <c r="G1416" s="1114"/>
      <c r="H1416" s="1114"/>
      <c r="I1416" s="1114"/>
      <c r="J1416" s="1114"/>
      <c r="K1416" s="1114"/>
      <c r="L1416" s="1115"/>
      <c r="M1416" s="1168"/>
    </row>
    <row r="1417" spans="1:13" ht="22.5">
      <c r="A1417" s="1170"/>
      <c r="B1417" s="1117" t="s">
        <v>150</v>
      </c>
      <c r="C1417" s="1117"/>
      <c r="D1417" s="1117"/>
      <c r="E1417" s="1117"/>
      <c r="F1417" s="1117"/>
      <c r="G1417" s="1118"/>
      <c r="H1417" s="1116" t="s">
        <v>151</v>
      </c>
      <c r="I1417" s="1117"/>
      <c r="J1417" s="1117"/>
      <c r="K1417" s="1117"/>
      <c r="L1417" s="1119"/>
      <c r="M1417" s="1168"/>
    </row>
    <row r="1418" spans="1:13" ht="23.25">
      <c r="A1418" s="1170"/>
      <c r="B1418" s="1174" t="s">
        <v>154</v>
      </c>
      <c r="C1418" s="1174"/>
      <c r="D1418" s="1174"/>
      <c r="E1418" s="1174"/>
      <c r="F1418" s="1174"/>
      <c r="G1418" s="1175"/>
      <c r="H1418" s="1094" t="s">
        <v>2354</v>
      </c>
      <c r="I1418" s="1095"/>
      <c r="J1418" s="1095"/>
      <c r="K1418" s="1095"/>
      <c r="L1418" s="1105"/>
      <c r="M1418" s="1168"/>
    </row>
    <row r="1419" spans="1:13" ht="23.25">
      <c r="A1419" s="1170"/>
      <c r="B1419" s="1202" t="s">
        <v>2276</v>
      </c>
      <c r="C1419" s="1095"/>
      <c r="D1419" s="1095"/>
      <c r="E1419" s="1095"/>
      <c r="F1419" s="1095"/>
      <c r="G1419" s="1096"/>
      <c r="H1419" s="1094" t="s">
        <v>256</v>
      </c>
      <c r="I1419" s="1095"/>
      <c r="J1419" s="1095"/>
      <c r="K1419" s="1095"/>
      <c r="L1419" s="1105"/>
      <c r="M1419" s="1168"/>
    </row>
    <row r="1420" spans="1:13" ht="23.25">
      <c r="A1420" s="1170"/>
      <c r="B1420" s="1154" t="s">
        <v>294</v>
      </c>
      <c r="C1420" s="1154"/>
      <c r="D1420" s="1154"/>
      <c r="E1420" s="1154"/>
      <c r="F1420" s="1154"/>
      <c r="G1420" s="1155"/>
      <c r="H1420" s="1097" t="s">
        <v>295</v>
      </c>
      <c r="I1420" s="1098"/>
      <c r="J1420" s="1098"/>
      <c r="K1420" s="1098"/>
      <c r="L1420" s="1099"/>
      <c r="M1420" s="1168"/>
    </row>
    <row r="1421" spans="1:13" ht="23.25" thickBot="1">
      <c r="A1421" s="1171"/>
      <c r="B1421" s="1165" t="s">
        <v>2439</v>
      </c>
      <c r="C1421" s="1165"/>
      <c r="D1421" s="1165"/>
      <c r="E1421" s="1165"/>
      <c r="F1421" s="1165"/>
      <c r="G1421" s="1165"/>
      <c r="H1421" s="1165"/>
      <c r="I1421" s="1165"/>
      <c r="J1421" s="1165"/>
      <c r="K1421" s="1165"/>
      <c r="L1421" s="1166"/>
      <c r="M1421" s="1168"/>
    </row>
    <row r="1422" spans="1:13" ht="22.5" customHeight="1">
      <c r="A1422" s="1169">
        <v>171</v>
      </c>
      <c r="B1422" s="1163" t="s">
        <v>1</v>
      </c>
      <c r="C1422" s="1108" t="s">
        <v>13</v>
      </c>
      <c r="D1422" s="1110"/>
      <c r="E1422" s="1108" t="s">
        <v>223</v>
      </c>
      <c r="F1422" s="1109"/>
      <c r="G1422" s="1110"/>
      <c r="H1422" s="1106" t="s">
        <v>14</v>
      </c>
      <c r="I1422" s="1108" t="s">
        <v>15</v>
      </c>
      <c r="J1422" s="1109"/>
      <c r="K1422" s="1110"/>
      <c r="L1422" s="1111" t="s">
        <v>16</v>
      </c>
      <c r="M1422" s="1168" t="s">
        <v>222</v>
      </c>
    </row>
    <row r="1423" spans="1:13" ht="45">
      <c r="A1423" s="1170"/>
      <c r="B1423" s="1164"/>
      <c r="C1423" s="682" t="s">
        <v>3</v>
      </c>
      <c r="D1423" s="682" t="s">
        <v>4</v>
      </c>
      <c r="E1423" s="682" t="s">
        <v>5</v>
      </c>
      <c r="F1423" s="1172" t="s">
        <v>6</v>
      </c>
      <c r="G1423" s="1173"/>
      <c r="H1423" s="1107"/>
      <c r="I1423" s="682" t="s">
        <v>17</v>
      </c>
      <c r="J1423" s="682" t="s">
        <v>18</v>
      </c>
      <c r="K1423" s="92" t="s">
        <v>19</v>
      </c>
      <c r="L1423" s="1112"/>
      <c r="M1423" s="1168"/>
    </row>
    <row r="1424" spans="1:13" ht="46.5">
      <c r="A1424" s="1170"/>
      <c r="B1424" s="305" t="s">
        <v>1351</v>
      </c>
      <c r="C1424" s="276" t="s">
        <v>2355</v>
      </c>
      <c r="D1424" s="114">
        <v>46146</v>
      </c>
      <c r="E1424" s="261" t="s">
        <v>2356</v>
      </c>
      <c r="F1424" s="911" t="s">
        <v>2357</v>
      </c>
      <c r="G1424" s="912"/>
      <c r="H1424" s="396" t="s">
        <v>1351</v>
      </c>
      <c r="I1424" s="277" t="s">
        <v>2371</v>
      </c>
      <c r="J1424" s="277" t="s">
        <v>2359</v>
      </c>
      <c r="K1424" s="277" t="s">
        <v>2370</v>
      </c>
      <c r="L1424" s="382" t="s">
        <v>2358</v>
      </c>
      <c r="M1424" s="1168"/>
    </row>
    <row r="1425" spans="1:13" ht="27.75" customHeight="1">
      <c r="A1425" s="1170"/>
      <c r="B1425" s="1114" t="s">
        <v>2440</v>
      </c>
      <c r="C1425" s="1114"/>
      <c r="D1425" s="1114"/>
      <c r="E1425" s="1114"/>
      <c r="F1425" s="1114"/>
      <c r="G1425" s="1114"/>
      <c r="H1425" s="1114"/>
      <c r="I1425" s="1114"/>
      <c r="J1425" s="1114"/>
      <c r="K1425" s="1114"/>
      <c r="L1425" s="1115"/>
      <c r="M1425" s="1168"/>
    </row>
    <row r="1426" spans="1:13" ht="22.5">
      <c r="A1426" s="1170"/>
      <c r="B1426" s="1117" t="s">
        <v>150</v>
      </c>
      <c r="C1426" s="1117"/>
      <c r="D1426" s="1117"/>
      <c r="E1426" s="1117"/>
      <c r="F1426" s="1117"/>
      <c r="G1426" s="1118"/>
      <c r="H1426" s="1116" t="s">
        <v>151</v>
      </c>
      <c r="I1426" s="1117"/>
      <c r="J1426" s="1117"/>
      <c r="K1426" s="1117"/>
      <c r="L1426" s="1119"/>
      <c r="M1426" s="1168"/>
    </row>
    <row r="1427" spans="1:13" ht="23.25">
      <c r="A1427" s="1170"/>
      <c r="B1427" s="1174" t="s">
        <v>154</v>
      </c>
      <c r="C1427" s="1174"/>
      <c r="D1427" s="1174"/>
      <c r="E1427" s="1174"/>
      <c r="F1427" s="1174"/>
      <c r="G1427" s="1175"/>
      <c r="H1427" s="1094" t="s">
        <v>2354</v>
      </c>
      <c r="I1427" s="1095"/>
      <c r="J1427" s="1095"/>
      <c r="K1427" s="1095"/>
      <c r="L1427" s="1105"/>
      <c r="M1427" s="1168"/>
    </row>
    <row r="1428" spans="1:13" ht="23.25">
      <c r="A1428" s="1170"/>
      <c r="B1428" s="1154" t="s">
        <v>294</v>
      </c>
      <c r="C1428" s="1154"/>
      <c r="D1428" s="1154"/>
      <c r="E1428" s="1154"/>
      <c r="F1428" s="1154"/>
      <c r="G1428" s="1155"/>
      <c r="H1428" s="1097" t="s">
        <v>295</v>
      </c>
      <c r="I1428" s="1098"/>
      <c r="J1428" s="1098"/>
      <c r="K1428" s="1098"/>
      <c r="L1428" s="1099"/>
      <c r="M1428" s="1168"/>
    </row>
    <row r="1429" spans="1:13" ht="23.25" thickBot="1">
      <c r="A1429" s="1170"/>
      <c r="B1429" s="1165" t="s">
        <v>2441</v>
      </c>
      <c r="C1429" s="1165"/>
      <c r="D1429" s="1165"/>
      <c r="E1429" s="1165"/>
      <c r="F1429" s="1165"/>
      <c r="G1429" s="1165"/>
      <c r="H1429" s="1165"/>
      <c r="I1429" s="1165"/>
      <c r="J1429" s="1165"/>
      <c r="K1429" s="1165"/>
      <c r="L1429" s="1166"/>
      <c r="M1429" s="1168"/>
    </row>
    <row r="1430" spans="1:13" ht="22.5" customHeight="1">
      <c r="A1430" s="1169">
        <v>172</v>
      </c>
      <c r="B1430" s="1163" t="s">
        <v>1</v>
      </c>
      <c r="C1430" s="1108" t="s">
        <v>13</v>
      </c>
      <c r="D1430" s="1110"/>
      <c r="E1430" s="1108" t="s">
        <v>223</v>
      </c>
      <c r="F1430" s="1109"/>
      <c r="G1430" s="1110"/>
      <c r="H1430" s="1106" t="s">
        <v>14</v>
      </c>
      <c r="I1430" s="1108" t="s">
        <v>15</v>
      </c>
      <c r="J1430" s="1109"/>
      <c r="K1430" s="1110"/>
      <c r="L1430" s="1111" t="s">
        <v>16</v>
      </c>
      <c r="M1430"/>
    </row>
    <row r="1431" spans="1:13" ht="45" customHeight="1">
      <c r="A1431" s="1170"/>
      <c r="B1431" s="1164"/>
      <c r="C1431" s="682" t="s">
        <v>3</v>
      </c>
      <c r="D1431" s="682" t="s">
        <v>4</v>
      </c>
      <c r="E1431" s="682" t="s">
        <v>5</v>
      </c>
      <c r="F1431" s="1172" t="s">
        <v>6</v>
      </c>
      <c r="G1431" s="1173"/>
      <c r="H1431" s="1107"/>
      <c r="I1431" s="682" t="s">
        <v>17</v>
      </c>
      <c r="J1431" s="682" t="s">
        <v>18</v>
      </c>
      <c r="K1431" s="92" t="s">
        <v>19</v>
      </c>
      <c r="L1431" s="1112"/>
      <c r="M1431"/>
    </row>
    <row r="1432" spans="1:13" ht="46.5">
      <c r="A1432" s="1170"/>
      <c r="B1432" s="305" t="s">
        <v>1313</v>
      </c>
      <c r="C1432" s="276" t="s">
        <v>2376</v>
      </c>
      <c r="D1432" s="114">
        <v>46147</v>
      </c>
      <c r="E1432" s="261" t="s">
        <v>589</v>
      </c>
      <c r="F1432" s="911" t="s">
        <v>2223</v>
      </c>
      <c r="G1432" s="912"/>
      <c r="H1432" s="396" t="s">
        <v>1313</v>
      </c>
      <c r="I1432" s="277" t="s">
        <v>2379</v>
      </c>
      <c r="J1432" s="277" t="s">
        <v>1918</v>
      </c>
      <c r="K1432" s="277" t="s">
        <v>2380</v>
      </c>
      <c r="L1432" s="382" t="s">
        <v>2377</v>
      </c>
      <c r="M1432"/>
    </row>
    <row r="1433" spans="1:13" ht="28.5" customHeight="1">
      <c r="A1433" s="1170"/>
      <c r="B1433" s="1114" t="s">
        <v>2442</v>
      </c>
      <c r="C1433" s="1114"/>
      <c r="D1433" s="1114"/>
      <c r="E1433" s="1114"/>
      <c r="F1433" s="1114"/>
      <c r="G1433" s="1114"/>
      <c r="H1433" s="1114"/>
      <c r="I1433" s="1114"/>
      <c r="J1433" s="1114"/>
      <c r="K1433" s="1114"/>
      <c r="L1433" s="1115"/>
      <c r="M1433"/>
    </row>
    <row r="1434" spans="1:13" ht="22.5">
      <c r="A1434" s="1170"/>
      <c r="B1434" s="1117" t="s">
        <v>150</v>
      </c>
      <c r="C1434" s="1117"/>
      <c r="D1434" s="1117"/>
      <c r="E1434" s="1117"/>
      <c r="F1434" s="1117"/>
      <c r="G1434" s="1118"/>
      <c r="H1434" s="1116" t="s">
        <v>151</v>
      </c>
      <c r="I1434" s="1117"/>
      <c r="J1434" s="1117"/>
      <c r="K1434" s="1117"/>
      <c r="L1434" s="1119"/>
      <c r="M1434"/>
    </row>
    <row r="1435" spans="1:13" ht="23.25">
      <c r="A1435" s="1170"/>
      <c r="B1435" s="1174" t="s">
        <v>154</v>
      </c>
      <c r="C1435" s="1174"/>
      <c r="D1435" s="1174"/>
      <c r="E1435" s="1174"/>
      <c r="F1435" s="1174"/>
      <c r="G1435" s="1175"/>
      <c r="H1435" s="1094" t="s">
        <v>2374</v>
      </c>
      <c r="I1435" s="1095"/>
      <c r="J1435" s="1095"/>
      <c r="K1435" s="1095"/>
      <c r="L1435" s="1105"/>
      <c r="M1435"/>
    </row>
    <row r="1436" spans="1:13" ht="23.25">
      <c r="A1436" s="1170"/>
      <c r="B1436" s="1154" t="s">
        <v>294</v>
      </c>
      <c r="C1436" s="1154"/>
      <c r="D1436" s="1154"/>
      <c r="E1436" s="1154"/>
      <c r="F1436" s="1154"/>
      <c r="G1436" s="1155"/>
      <c r="H1436" s="1097" t="s">
        <v>295</v>
      </c>
      <c r="I1436" s="1098"/>
      <c r="J1436" s="1098"/>
      <c r="K1436" s="1098"/>
      <c r="L1436" s="1099"/>
      <c r="M1436"/>
    </row>
    <row r="1437" spans="1:13" ht="23.25" thickBot="1">
      <c r="A1437" s="1171"/>
      <c r="B1437" s="1176" t="s">
        <v>2483</v>
      </c>
      <c r="C1437" s="1165"/>
      <c r="D1437" s="1165"/>
      <c r="E1437" s="1165"/>
      <c r="F1437" s="1165"/>
      <c r="G1437" s="1165"/>
      <c r="H1437" s="1165"/>
      <c r="I1437" s="1165"/>
      <c r="J1437" s="1165"/>
      <c r="K1437" s="1165"/>
      <c r="L1437" s="1166"/>
      <c r="M1437"/>
    </row>
    <row r="1438" spans="1:13" ht="22.5" customHeight="1">
      <c r="A1438" s="1169">
        <v>173</v>
      </c>
      <c r="B1438" s="1163" t="s">
        <v>1</v>
      </c>
      <c r="C1438" s="1108" t="s">
        <v>13</v>
      </c>
      <c r="D1438" s="1110"/>
      <c r="E1438" s="1108" t="s">
        <v>223</v>
      </c>
      <c r="F1438" s="1109"/>
      <c r="G1438" s="1110"/>
      <c r="H1438" s="1106" t="s">
        <v>14</v>
      </c>
      <c r="I1438" s="1108" t="s">
        <v>15</v>
      </c>
      <c r="J1438" s="1109"/>
      <c r="K1438" s="1110"/>
      <c r="L1438" s="1111" t="s">
        <v>16</v>
      </c>
    </row>
    <row r="1439" spans="1:13" ht="45">
      <c r="A1439" s="1170"/>
      <c r="B1439" s="1164"/>
      <c r="C1439" s="682" t="s">
        <v>3</v>
      </c>
      <c r="D1439" s="682" t="s">
        <v>4</v>
      </c>
      <c r="E1439" s="682" t="s">
        <v>5</v>
      </c>
      <c r="F1439" s="1172" t="s">
        <v>6</v>
      </c>
      <c r="G1439" s="1173"/>
      <c r="H1439" s="1107"/>
      <c r="I1439" s="682" t="s">
        <v>17</v>
      </c>
      <c r="J1439" s="682" t="s">
        <v>18</v>
      </c>
      <c r="K1439" s="92" t="s">
        <v>19</v>
      </c>
      <c r="L1439" s="1112"/>
    </row>
    <row r="1440" spans="1:13" ht="116.25">
      <c r="A1440" s="1170"/>
      <c r="B1440" s="130" t="s">
        <v>1813</v>
      </c>
      <c r="C1440" s="276" t="s">
        <v>2454</v>
      </c>
      <c r="D1440" s="256" t="s">
        <v>2455</v>
      </c>
      <c r="E1440" s="277" t="s">
        <v>589</v>
      </c>
      <c r="F1440" s="911" t="s">
        <v>315</v>
      </c>
      <c r="G1440" s="912"/>
      <c r="H1440" s="396" t="s">
        <v>2453</v>
      </c>
      <c r="I1440" s="277" t="s">
        <v>2391</v>
      </c>
      <c r="J1440" s="277" t="s">
        <v>1750</v>
      </c>
      <c r="K1440" s="277" t="s">
        <v>2390</v>
      </c>
      <c r="L1440" s="382" t="s">
        <v>2389</v>
      </c>
    </row>
    <row r="1441" spans="1:13" ht="26.25" customHeight="1">
      <c r="A1441" s="1170"/>
      <c r="B1441" s="1114" t="s">
        <v>2442</v>
      </c>
      <c r="C1441" s="1114"/>
      <c r="D1441" s="1114"/>
      <c r="E1441" s="1114"/>
      <c r="F1441" s="1114"/>
      <c r="G1441" s="1114"/>
      <c r="H1441" s="1114"/>
      <c r="I1441" s="1114"/>
      <c r="J1441" s="1114"/>
      <c r="K1441" s="1114"/>
      <c r="L1441" s="1115"/>
    </row>
    <row r="1442" spans="1:13" ht="22.5">
      <c r="A1442" s="1170"/>
      <c r="B1442" s="1117" t="s">
        <v>150</v>
      </c>
      <c r="C1442" s="1117"/>
      <c r="D1442" s="1117"/>
      <c r="E1442" s="1117"/>
      <c r="F1442" s="1117"/>
      <c r="G1442" s="1118"/>
      <c r="H1442" s="1116" t="s">
        <v>151</v>
      </c>
      <c r="I1442" s="1117"/>
      <c r="J1442" s="1117"/>
      <c r="K1442" s="1117"/>
      <c r="L1442" s="1119"/>
    </row>
    <row r="1443" spans="1:13" ht="23.25">
      <c r="A1443" s="1170"/>
      <c r="B1443" s="1174" t="s">
        <v>154</v>
      </c>
      <c r="C1443" s="1174"/>
      <c r="D1443" s="1174"/>
      <c r="E1443" s="1174"/>
      <c r="F1443" s="1174"/>
      <c r="G1443" s="1175"/>
      <c r="H1443" s="1094" t="s">
        <v>2374</v>
      </c>
      <c r="I1443" s="1095"/>
      <c r="J1443" s="1095"/>
      <c r="K1443" s="1095"/>
      <c r="L1443" s="1105"/>
    </row>
    <row r="1444" spans="1:13" ht="23.25">
      <c r="A1444" s="1170"/>
      <c r="B1444" s="1154" t="s">
        <v>294</v>
      </c>
      <c r="C1444" s="1154"/>
      <c r="D1444" s="1154"/>
      <c r="E1444" s="1154"/>
      <c r="F1444" s="1154"/>
      <c r="G1444" s="1155"/>
      <c r="H1444" s="1097" t="s">
        <v>295</v>
      </c>
      <c r="I1444" s="1098"/>
      <c r="J1444" s="1098"/>
      <c r="K1444" s="1098"/>
      <c r="L1444" s="1099"/>
    </row>
    <row r="1445" spans="1:13" ht="30.75" customHeight="1" thickBot="1">
      <c r="A1445" s="1171"/>
      <c r="B1445" s="1176" t="s">
        <v>2609</v>
      </c>
      <c r="C1445" s="1165"/>
      <c r="D1445" s="1165"/>
      <c r="E1445" s="1165"/>
      <c r="F1445" s="1165"/>
      <c r="G1445" s="1165"/>
      <c r="H1445" s="1165"/>
      <c r="I1445" s="1165"/>
      <c r="J1445" s="1165"/>
      <c r="K1445" s="1165"/>
      <c r="L1445" s="1166"/>
    </row>
    <row r="1446" spans="1:13" ht="22.5">
      <c r="A1446" s="1169">
        <v>174</v>
      </c>
      <c r="B1446" s="1163" t="s">
        <v>1</v>
      </c>
      <c r="C1446" s="1108" t="s">
        <v>13</v>
      </c>
      <c r="D1446" s="1110"/>
      <c r="E1446" s="1108" t="s">
        <v>223</v>
      </c>
      <c r="F1446" s="1109"/>
      <c r="G1446" s="1110"/>
      <c r="H1446" s="1106" t="s">
        <v>14</v>
      </c>
      <c r="I1446" s="1108" t="s">
        <v>15</v>
      </c>
      <c r="J1446" s="1109"/>
      <c r="K1446" s="1110"/>
      <c r="L1446" s="1111" t="s">
        <v>16</v>
      </c>
      <c r="M1446"/>
    </row>
    <row r="1447" spans="1:13" ht="45">
      <c r="A1447" s="1170"/>
      <c r="B1447" s="1164"/>
      <c r="C1447" s="685" t="s">
        <v>3</v>
      </c>
      <c r="D1447" s="685" t="s">
        <v>4</v>
      </c>
      <c r="E1447" s="685" t="s">
        <v>5</v>
      </c>
      <c r="F1447" s="1172" t="s">
        <v>6</v>
      </c>
      <c r="G1447" s="1173"/>
      <c r="H1447" s="1107"/>
      <c r="I1447" s="685" t="s">
        <v>17</v>
      </c>
      <c r="J1447" s="685" t="s">
        <v>18</v>
      </c>
      <c r="K1447" s="92" t="s">
        <v>19</v>
      </c>
      <c r="L1447" s="1112"/>
      <c r="M1447"/>
    </row>
    <row r="1448" spans="1:13" ht="69.75">
      <c r="A1448" s="1170"/>
      <c r="B1448" s="130" t="s">
        <v>1306</v>
      </c>
      <c r="C1448" s="276" t="s">
        <v>2392</v>
      </c>
      <c r="D1448" s="114">
        <v>46148</v>
      </c>
      <c r="E1448" s="261" t="s">
        <v>2356</v>
      </c>
      <c r="F1448" s="911" t="s">
        <v>2357</v>
      </c>
      <c r="G1448" s="912"/>
      <c r="H1448" s="396" t="s">
        <v>1306</v>
      </c>
      <c r="I1448" s="277" t="s">
        <v>2395</v>
      </c>
      <c r="J1448" s="277" t="s">
        <v>2393</v>
      </c>
      <c r="K1448" s="277" t="s">
        <v>2394</v>
      </c>
      <c r="L1448" s="382" t="s">
        <v>2396</v>
      </c>
      <c r="M1448"/>
    </row>
    <row r="1449" spans="1:13" ht="28.5" customHeight="1">
      <c r="A1449" s="1170"/>
      <c r="B1449" s="1114" t="s">
        <v>2440</v>
      </c>
      <c r="C1449" s="1114"/>
      <c r="D1449" s="1114"/>
      <c r="E1449" s="1114"/>
      <c r="F1449" s="1114"/>
      <c r="G1449" s="1114"/>
      <c r="H1449" s="1114"/>
      <c r="I1449" s="1114"/>
      <c r="J1449" s="1114"/>
      <c r="K1449" s="1114"/>
      <c r="L1449" s="1115"/>
      <c r="M1449"/>
    </row>
    <row r="1450" spans="1:13" ht="22.5">
      <c r="A1450" s="1170"/>
      <c r="B1450" s="1117" t="s">
        <v>150</v>
      </c>
      <c r="C1450" s="1117"/>
      <c r="D1450" s="1117"/>
      <c r="E1450" s="1117"/>
      <c r="F1450" s="1117"/>
      <c r="G1450" s="1118"/>
      <c r="H1450" s="1116" t="s">
        <v>151</v>
      </c>
      <c r="I1450" s="1117"/>
      <c r="J1450" s="1117"/>
      <c r="K1450" s="1117"/>
      <c r="L1450" s="1119"/>
      <c r="M1450"/>
    </row>
    <row r="1451" spans="1:13" ht="23.25">
      <c r="A1451" s="1170"/>
      <c r="B1451" s="1174" t="s">
        <v>154</v>
      </c>
      <c r="C1451" s="1174"/>
      <c r="D1451" s="1174"/>
      <c r="E1451" s="1174"/>
      <c r="F1451" s="1174"/>
      <c r="G1451" s="1175"/>
      <c r="H1451" s="1094" t="s">
        <v>2374</v>
      </c>
      <c r="I1451" s="1095"/>
      <c r="J1451" s="1095"/>
      <c r="K1451" s="1095"/>
      <c r="L1451" s="1105"/>
      <c r="M1451"/>
    </row>
    <row r="1452" spans="1:13" ht="23.25">
      <c r="A1452" s="1170"/>
      <c r="B1452" s="1154" t="s">
        <v>294</v>
      </c>
      <c r="C1452" s="1154"/>
      <c r="D1452" s="1154"/>
      <c r="E1452" s="1154"/>
      <c r="F1452" s="1154"/>
      <c r="G1452" s="1155"/>
      <c r="H1452" s="1097" t="s">
        <v>295</v>
      </c>
      <c r="I1452" s="1098"/>
      <c r="J1452" s="1098"/>
      <c r="K1452" s="1098"/>
      <c r="L1452" s="1099"/>
      <c r="M1452"/>
    </row>
    <row r="1453" spans="1:13" ht="23.25" thickBot="1">
      <c r="A1453" s="1171"/>
      <c r="B1453" s="1176" t="s">
        <v>2867</v>
      </c>
      <c r="C1453" s="1165"/>
      <c r="D1453" s="1165"/>
      <c r="E1453" s="1165"/>
      <c r="F1453" s="1165"/>
      <c r="G1453" s="1165"/>
      <c r="H1453" s="1165"/>
      <c r="I1453" s="1165"/>
      <c r="J1453" s="1165"/>
      <c r="K1453" s="1165"/>
      <c r="L1453" s="1166"/>
      <c r="M1453"/>
    </row>
    <row r="1454" spans="1:13" ht="22.5">
      <c r="A1454" s="1169">
        <v>175</v>
      </c>
      <c r="B1454" s="1163" t="s">
        <v>1</v>
      </c>
      <c r="C1454" s="1108" t="s">
        <v>13</v>
      </c>
      <c r="D1454" s="1110"/>
      <c r="E1454" s="1108" t="s">
        <v>223</v>
      </c>
      <c r="F1454" s="1109"/>
      <c r="G1454" s="1110"/>
      <c r="H1454" s="1106" t="s">
        <v>14</v>
      </c>
      <c r="I1454" s="1108" t="s">
        <v>15</v>
      </c>
      <c r="J1454" s="1109"/>
      <c r="K1454" s="1110"/>
      <c r="L1454" s="1111" t="s">
        <v>16</v>
      </c>
      <c r="M1454"/>
    </row>
    <row r="1455" spans="1:13" ht="45">
      <c r="A1455" s="1170"/>
      <c r="B1455" s="1164"/>
      <c r="C1455" s="686" t="s">
        <v>3</v>
      </c>
      <c r="D1455" s="686" t="s">
        <v>4</v>
      </c>
      <c r="E1455" s="686" t="s">
        <v>5</v>
      </c>
      <c r="F1455" s="1172" t="s">
        <v>6</v>
      </c>
      <c r="G1455" s="1173"/>
      <c r="H1455" s="1107"/>
      <c r="I1455" s="686" t="s">
        <v>17</v>
      </c>
      <c r="J1455" s="686" t="s">
        <v>18</v>
      </c>
      <c r="K1455" s="92" t="s">
        <v>19</v>
      </c>
      <c r="L1455" s="1112"/>
      <c r="M1455"/>
    </row>
    <row r="1456" spans="1:13" ht="46.5">
      <c r="A1456" s="1170"/>
      <c r="B1456" s="130" t="s">
        <v>1472</v>
      </c>
      <c r="C1456" s="276" t="s">
        <v>2388</v>
      </c>
      <c r="D1456" s="256">
        <v>46148</v>
      </c>
      <c r="E1456" s="277" t="s">
        <v>589</v>
      </c>
      <c r="F1456" s="1194" t="s">
        <v>2223</v>
      </c>
      <c r="G1456" s="1195"/>
      <c r="H1456" s="396" t="s">
        <v>1472</v>
      </c>
      <c r="I1456" s="277" t="s">
        <v>1197</v>
      </c>
      <c r="J1456" s="277" t="s">
        <v>1193</v>
      </c>
      <c r="K1456" s="277" t="s">
        <v>1194</v>
      </c>
      <c r="L1456" s="382" t="s">
        <v>2386</v>
      </c>
      <c r="M1456"/>
    </row>
    <row r="1457" spans="1:13" ht="30" customHeight="1">
      <c r="A1457" s="1170"/>
      <c r="B1457" s="1114" t="s">
        <v>2442</v>
      </c>
      <c r="C1457" s="1114"/>
      <c r="D1457" s="1114"/>
      <c r="E1457" s="1114"/>
      <c r="F1457" s="1114"/>
      <c r="G1457" s="1114"/>
      <c r="H1457" s="1114"/>
      <c r="I1457" s="1114"/>
      <c r="J1457" s="1114"/>
      <c r="K1457" s="1114"/>
      <c r="L1457" s="1115"/>
      <c r="M1457"/>
    </row>
    <row r="1458" spans="1:13" ht="22.5">
      <c r="A1458" s="1170"/>
      <c r="B1458" s="1117" t="s">
        <v>150</v>
      </c>
      <c r="C1458" s="1117"/>
      <c r="D1458" s="1117"/>
      <c r="E1458" s="1117"/>
      <c r="F1458" s="1117"/>
      <c r="G1458" s="1118"/>
      <c r="H1458" s="1116" t="s">
        <v>151</v>
      </c>
      <c r="I1458" s="1117"/>
      <c r="J1458" s="1117"/>
      <c r="K1458" s="1117"/>
      <c r="L1458" s="1119"/>
      <c r="M1458"/>
    </row>
    <row r="1459" spans="1:13" ht="23.25">
      <c r="A1459" s="1170"/>
      <c r="B1459" s="1174" t="s">
        <v>154</v>
      </c>
      <c r="C1459" s="1174"/>
      <c r="D1459" s="1174"/>
      <c r="E1459" s="1174"/>
      <c r="F1459" s="1174"/>
      <c r="G1459" s="1175"/>
      <c r="H1459" s="1094" t="s">
        <v>2387</v>
      </c>
      <c r="I1459" s="1095"/>
      <c r="J1459" s="1095"/>
      <c r="K1459" s="1095"/>
      <c r="L1459" s="1105"/>
      <c r="M1459"/>
    </row>
    <row r="1460" spans="1:13" ht="23.25">
      <c r="A1460" s="1170"/>
      <c r="B1460" s="1154" t="s">
        <v>294</v>
      </c>
      <c r="C1460" s="1154"/>
      <c r="D1460" s="1154"/>
      <c r="E1460" s="1154"/>
      <c r="F1460" s="1154"/>
      <c r="G1460" s="1155"/>
      <c r="H1460" s="1097" t="s">
        <v>295</v>
      </c>
      <c r="I1460" s="1098"/>
      <c r="J1460" s="1098"/>
      <c r="K1460" s="1098"/>
      <c r="L1460" s="1099"/>
      <c r="M1460"/>
    </row>
    <row r="1461" spans="1:13" ht="23.25" customHeight="1" thickBot="1">
      <c r="A1461" s="1171"/>
      <c r="B1461" s="1196" t="s">
        <v>2586</v>
      </c>
      <c r="C1461" s="1176"/>
      <c r="D1461" s="1176"/>
      <c r="E1461" s="1176"/>
      <c r="F1461" s="1176"/>
      <c r="G1461" s="1176"/>
      <c r="H1461" s="1176"/>
      <c r="I1461" s="1176"/>
      <c r="J1461" s="1176"/>
      <c r="K1461" s="1176"/>
      <c r="L1461" s="1197"/>
      <c r="M1461"/>
    </row>
    <row r="1462" spans="1:13" ht="22.5">
      <c r="A1462" s="1169">
        <v>176</v>
      </c>
      <c r="B1462" s="1163" t="s">
        <v>1</v>
      </c>
      <c r="C1462" s="1108" t="s">
        <v>13</v>
      </c>
      <c r="D1462" s="1110"/>
      <c r="E1462" s="1108" t="s">
        <v>223</v>
      </c>
      <c r="F1462" s="1109"/>
      <c r="G1462" s="1110"/>
      <c r="H1462" s="1106" t="s">
        <v>14</v>
      </c>
      <c r="I1462" s="1108" t="s">
        <v>15</v>
      </c>
      <c r="J1462" s="1109"/>
      <c r="K1462" s="1110"/>
      <c r="L1462" s="1111" t="s">
        <v>16</v>
      </c>
      <c r="M1462" s="1168" t="s">
        <v>222</v>
      </c>
    </row>
    <row r="1463" spans="1:13" ht="45">
      <c r="A1463" s="1170"/>
      <c r="B1463" s="1164"/>
      <c r="C1463" s="686" t="s">
        <v>3</v>
      </c>
      <c r="D1463" s="686" t="s">
        <v>4</v>
      </c>
      <c r="E1463" s="686" t="s">
        <v>5</v>
      </c>
      <c r="F1463" s="1172" t="s">
        <v>6</v>
      </c>
      <c r="G1463" s="1173"/>
      <c r="H1463" s="1107"/>
      <c r="I1463" s="686" t="s">
        <v>17</v>
      </c>
      <c r="J1463" s="686" t="s">
        <v>18</v>
      </c>
      <c r="K1463" s="92" t="s">
        <v>19</v>
      </c>
      <c r="L1463" s="1112"/>
      <c r="M1463" s="1168"/>
    </row>
    <row r="1464" spans="1:13" ht="46.5">
      <c r="A1464" s="1170"/>
      <c r="B1464" s="130" t="s">
        <v>1263</v>
      </c>
      <c r="C1464" s="276" t="s">
        <v>2408</v>
      </c>
      <c r="D1464" s="114">
        <v>46148</v>
      </c>
      <c r="E1464" s="277" t="s">
        <v>420</v>
      </c>
      <c r="F1464" s="1194" t="s">
        <v>840</v>
      </c>
      <c r="G1464" s="1195"/>
      <c r="H1464" s="396" t="s">
        <v>2409</v>
      </c>
      <c r="I1464" s="277" t="s">
        <v>257</v>
      </c>
      <c r="J1464" s="277" t="s">
        <v>329</v>
      </c>
      <c r="K1464" s="277" t="s">
        <v>329</v>
      </c>
      <c r="L1464" s="382" t="s">
        <v>2410</v>
      </c>
      <c r="M1464" s="1168"/>
    </row>
    <row r="1465" spans="1:13" ht="31.5" customHeight="1">
      <c r="A1465" s="1170"/>
      <c r="B1465" s="1114" t="s">
        <v>2474</v>
      </c>
      <c r="C1465" s="1114"/>
      <c r="D1465" s="1114"/>
      <c r="E1465" s="1114"/>
      <c r="F1465" s="1114"/>
      <c r="G1465" s="1114"/>
      <c r="H1465" s="1114"/>
      <c r="I1465" s="1114"/>
      <c r="J1465" s="1114"/>
      <c r="K1465" s="1114"/>
      <c r="L1465" s="1115"/>
      <c r="M1465" s="1168"/>
    </row>
    <row r="1466" spans="1:13" ht="22.5">
      <c r="A1466" s="1170"/>
      <c r="B1466" s="1117" t="s">
        <v>150</v>
      </c>
      <c r="C1466" s="1117"/>
      <c r="D1466" s="1117"/>
      <c r="E1466" s="1117"/>
      <c r="F1466" s="1117"/>
      <c r="G1466" s="1118"/>
      <c r="H1466" s="1116" t="s">
        <v>151</v>
      </c>
      <c r="I1466" s="1117"/>
      <c r="J1466" s="1117"/>
      <c r="K1466" s="1117"/>
      <c r="L1466" s="1119"/>
      <c r="M1466" s="1168"/>
    </row>
    <row r="1467" spans="1:13" ht="23.25">
      <c r="A1467" s="1170"/>
      <c r="B1467" s="1174" t="s">
        <v>154</v>
      </c>
      <c r="C1467" s="1174"/>
      <c r="D1467" s="1174"/>
      <c r="E1467" s="1174"/>
      <c r="F1467" s="1174"/>
      <c r="G1467" s="1175"/>
      <c r="H1467" s="1094" t="s">
        <v>2411</v>
      </c>
      <c r="I1467" s="1095"/>
      <c r="J1467" s="1095"/>
      <c r="K1467" s="1095"/>
      <c r="L1467" s="1105"/>
      <c r="M1467" s="1168"/>
    </row>
    <row r="1468" spans="1:13" ht="23.25">
      <c r="A1468" s="1170"/>
      <c r="B1468" s="1154" t="s">
        <v>294</v>
      </c>
      <c r="C1468" s="1154"/>
      <c r="D1468" s="1154"/>
      <c r="E1468" s="1154"/>
      <c r="F1468" s="1154"/>
      <c r="G1468" s="1155"/>
      <c r="H1468" s="1097" t="s">
        <v>295</v>
      </c>
      <c r="I1468" s="1098"/>
      <c r="J1468" s="1098"/>
      <c r="K1468" s="1098"/>
      <c r="L1468" s="1099"/>
      <c r="M1468" s="1168"/>
    </row>
    <row r="1469" spans="1:13" ht="23.25" thickBot="1">
      <c r="A1469" s="1171"/>
      <c r="B1469" s="1165" t="s">
        <v>3067</v>
      </c>
      <c r="C1469" s="1165"/>
      <c r="D1469" s="1165"/>
      <c r="E1469" s="1165"/>
      <c r="F1469" s="1165"/>
      <c r="G1469" s="1165"/>
      <c r="H1469" s="1165"/>
      <c r="I1469" s="1165"/>
      <c r="J1469" s="1165"/>
      <c r="K1469" s="1165"/>
      <c r="L1469" s="1166"/>
      <c r="M1469" s="1168"/>
    </row>
    <row r="1470" spans="1:13" ht="22.5">
      <c r="A1470" s="1169">
        <v>177</v>
      </c>
      <c r="B1470" s="1163" t="s">
        <v>1</v>
      </c>
      <c r="C1470" s="1108" t="s">
        <v>13</v>
      </c>
      <c r="D1470" s="1110"/>
      <c r="E1470" s="1108" t="s">
        <v>223</v>
      </c>
      <c r="F1470" s="1109"/>
      <c r="G1470" s="1110"/>
      <c r="H1470" s="1106" t="s">
        <v>14</v>
      </c>
      <c r="I1470" s="1108" t="s">
        <v>15</v>
      </c>
      <c r="J1470" s="1109"/>
      <c r="K1470" s="1110"/>
      <c r="L1470" s="1111" t="s">
        <v>16</v>
      </c>
      <c r="M1470" s="1168" t="s">
        <v>222</v>
      </c>
    </row>
    <row r="1471" spans="1:13" ht="45">
      <c r="A1471" s="1170"/>
      <c r="B1471" s="1164"/>
      <c r="C1471" s="686" t="s">
        <v>3</v>
      </c>
      <c r="D1471" s="686" t="s">
        <v>4</v>
      </c>
      <c r="E1471" s="686" t="s">
        <v>5</v>
      </c>
      <c r="F1471" s="1172" t="s">
        <v>6</v>
      </c>
      <c r="G1471" s="1173"/>
      <c r="H1471" s="1107"/>
      <c r="I1471" s="686" t="s">
        <v>17</v>
      </c>
      <c r="J1471" s="686" t="s">
        <v>18</v>
      </c>
      <c r="K1471" s="92" t="s">
        <v>19</v>
      </c>
      <c r="L1471" s="1112"/>
      <c r="M1471" s="1168"/>
    </row>
    <row r="1472" spans="1:13" ht="46.5">
      <c r="A1472" s="1170"/>
      <c r="B1472" s="130" t="s">
        <v>1263</v>
      </c>
      <c r="C1472" s="276" t="s">
        <v>2412</v>
      </c>
      <c r="D1472" s="114">
        <v>46148</v>
      </c>
      <c r="E1472" s="277" t="s">
        <v>420</v>
      </c>
      <c r="F1472" s="1194" t="s">
        <v>840</v>
      </c>
      <c r="G1472" s="1195"/>
      <c r="H1472" s="396" t="s">
        <v>2413</v>
      </c>
      <c r="I1472" s="277" t="s">
        <v>257</v>
      </c>
      <c r="J1472" s="277" t="s">
        <v>329</v>
      </c>
      <c r="K1472" s="277" t="s">
        <v>329</v>
      </c>
      <c r="L1472" s="382" t="s">
        <v>2410</v>
      </c>
      <c r="M1472" s="1168"/>
    </row>
    <row r="1473" spans="1:13" ht="27.75" customHeight="1">
      <c r="A1473" s="1170"/>
      <c r="B1473" s="1114" t="s">
        <v>2475</v>
      </c>
      <c r="C1473" s="1114"/>
      <c r="D1473" s="1114"/>
      <c r="E1473" s="1114"/>
      <c r="F1473" s="1114"/>
      <c r="G1473" s="1114"/>
      <c r="H1473" s="1114"/>
      <c r="I1473" s="1114"/>
      <c r="J1473" s="1114"/>
      <c r="K1473" s="1114"/>
      <c r="L1473" s="1115"/>
      <c r="M1473" s="1168"/>
    </row>
    <row r="1474" spans="1:13" ht="22.5">
      <c r="A1474" s="1170"/>
      <c r="B1474" s="1117" t="s">
        <v>150</v>
      </c>
      <c r="C1474" s="1117"/>
      <c r="D1474" s="1117"/>
      <c r="E1474" s="1117"/>
      <c r="F1474" s="1117"/>
      <c r="G1474" s="1118"/>
      <c r="H1474" s="1116" t="s">
        <v>151</v>
      </c>
      <c r="I1474" s="1117"/>
      <c r="J1474" s="1117"/>
      <c r="K1474" s="1117"/>
      <c r="L1474" s="1119"/>
      <c r="M1474" s="1168"/>
    </row>
    <row r="1475" spans="1:13" ht="23.25">
      <c r="A1475" s="1170"/>
      <c r="B1475" s="1174" t="s">
        <v>154</v>
      </c>
      <c r="C1475" s="1174"/>
      <c r="D1475" s="1174"/>
      <c r="E1475" s="1174"/>
      <c r="F1475" s="1174"/>
      <c r="G1475" s="1175"/>
      <c r="H1475" s="1094" t="s">
        <v>2411</v>
      </c>
      <c r="I1475" s="1095"/>
      <c r="J1475" s="1095"/>
      <c r="K1475" s="1095"/>
      <c r="L1475" s="1105"/>
      <c r="M1475" s="1168"/>
    </row>
    <row r="1476" spans="1:13" ht="23.25">
      <c r="A1476" s="1170"/>
      <c r="B1476" s="1154" t="s">
        <v>294</v>
      </c>
      <c r="C1476" s="1154"/>
      <c r="D1476" s="1154"/>
      <c r="E1476" s="1154"/>
      <c r="F1476" s="1154"/>
      <c r="G1476" s="1155"/>
      <c r="H1476" s="1097" t="s">
        <v>295</v>
      </c>
      <c r="I1476" s="1098"/>
      <c r="J1476" s="1098"/>
      <c r="K1476" s="1098"/>
      <c r="L1476" s="1099"/>
      <c r="M1476" s="1168"/>
    </row>
    <row r="1477" spans="1:13" ht="23.25" thickBot="1">
      <c r="A1477" s="1171"/>
      <c r="B1477" s="1165" t="s">
        <v>348</v>
      </c>
      <c r="C1477" s="1165"/>
      <c r="D1477" s="1165"/>
      <c r="E1477" s="1165"/>
      <c r="F1477" s="1165"/>
      <c r="G1477" s="1165"/>
      <c r="H1477" s="1165"/>
      <c r="I1477" s="1165"/>
      <c r="J1477" s="1165"/>
      <c r="K1477" s="1165"/>
      <c r="L1477" s="1166"/>
      <c r="M1477" s="1168"/>
    </row>
    <row r="1478" spans="1:13" ht="22.5">
      <c r="A1478" s="1169">
        <v>178</v>
      </c>
      <c r="B1478" s="1163" t="s">
        <v>1</v>
      </c>
      <c r="C1478" s="1108" t="s">
        <v>13</v>
      </c>
      <c r="D1478" s="1110"/>
      <c r="E1478" s="1108" t="s">
        <v>223</v>
      </c>
      <c r="F1478" s="1109"/>
      <c r="G1478" s="1110"/>
      <c r="H1478" s="1106" t="s">
        <v>14</v>
      </c>
      <c r="I1478" s="1108" t="s">
        <v>15</v>
      </c>
      <c r="J1478" s="1109"/>
      <c r="K1478" s="1110"/>
      <c r="L1478" s="1111" t="s">
        <v>16</v>
      </c>
      <c r="M1478" s="1168" t="s">
        <v>222</v>
      </c>
    </row>
    <row r="1479" spans="1:13" ht="45">
      <c r="A1479" s="1170"/>
      <c r="B1479" s="1164"/>
      <c r="C1479" s="686" t="s">
        <v>3</v>
      </c>
      <c r="D1479" s="686" t="s">
        <v>4</v>
      </c>
      <c r="E1479" s="686" t="s">
        <v>5</v>
      </c>
      <c r="F1479" s="1172" t="s">
        <v>6</v>
      </c>
      <c r="G1479" s="1173"/>
      <c r="H1479" s="1107"/>
      <c r="I1479" s="686" t="s">
        <v>17</v>
      </c>
      <c r="J1479" s="686" t="s">
        <v>18</v>
      </c>
      <c r="K1479" s="92" t="s">
        <v>19</v>
      </c>
      <c r="L1479" s="1112"/>
      <c r="M1479" s="1168"/>
    </row>
    <row r="1480" spans="1:13" ht="46.5">
      <c r="A1480" s="1170"/>
      <c r="B1480" s="130" t="s">
        <v>1263</v>
      </c>
      <c r="C1480" s="276" t="s">
        <v>2414</v>
      </c>
      <c r="D1480" s="114">
        <v>46148</v>
      </c>
      <c r="E1480" s="277" t="s">
        <v>1969</v>
      </c>
      <c r="F1480" s="911" t="s">
        <v>1667</v>
      </c>
      <c r="G1480" s="912"/>
      <c r="H1480" s="396" t="s">
        <v>2415</v>
      </c>
      <c r="I1480" s="277" t="s">
        <v>257</v>
      </c>
      <c r="J1480" s="277" t="s">
        <v>329</v>
      </c>
      <c r="K1480" s="277" t="s">
        <v>329</v>
      </c>
      <c r="L1480" s="382" t="s">
        <v>2410</v>
      </c>
      <c r="M1480" s="1168"/>
    </row>
    <row r="1481" spans="1:13" ht="52.5" customHeight="1">
      <c r="A1481" s="1170"/>
      <c r="B1481" s="1114" t="s">
        <v>2476</v>
      </c>
      <c r="C1481" s="1114"/>
      <c r="D1481" s="1114"/>
      <c r="E1481" s="1114"/>
      <c r="F1481" s="1114"/>
      <c r="G1481" s="1114"/>
      <c r="H1481" s="1114"/>
      <c r="I1481" s="1114"/>
      <c r="J1481" s="1114"/>
      <c r="K1481" s="1114"/>
      <c r="L1481" s="1115"/>
      <c r="M1481" s="1168"/>
    </row>
    <row r="1482" spans="1:13" ht="22.5">
      <c r="A1482" s="1170"/>
      <c r="B1482" s="1117" t="s">
        <v>150</v>
      </c>
      <c r="C1482" s="1117"/>
      <c r="D1482" s="1117"/>
      <c r="E1482" s="1117"/>
      <c r="F1482" s="1117"/>
      <c r="G1482" s="1118"/>
      <c r="H1482" s="1116" t="s">
        <v>151</v>
      </c>
      <c r="I1482" s="1117"/>
      <c r="J1482" s="1117"/>
      <c r="K1482" s="1117"/>
      <c r="L1482" s="1119"/>
      <c r="M1482" s="1168"/>
    </row>
    <row r="1483" spans="1:13" ht="23.25">
      <c r="A1483" s="1170"/>
      <c r="B1483" s="1174" t="s">
        <v>154</v>
      </c>
      <c r="C1483" s="1174"/>
      <c r="D1483" s="1174"/>
      <c r="E1483" s="1174"/>
      <c r="F1483" s="1174"/>
      <c r="G1483" s="1175"/>
      <c r="H1483" s="1094" t="s">
        <v>2411</v>
      </c>
      <c r="I1483" s="1095"/>
      <c r="J1483" s="1095"/>
      <c r="K1483" s="1095"/>
      <c r="L1483" s="1105"/>
      <c r="M1483" s="1168"/>
    </row>
    <row r="1484" spans="1:13" ht="23.25">
      <c r="A1484" s="1170"/>
      <c r="B1484" s="1154" t="s">
        <v>294</v>
      </c>
      <c r="C1484" s="1154"/>
      <c r="D1484" s="1154"/>
      <c r="E1484" s="1154"/>
      <c r="F1484" s="1154"/>
      <c r="G1484" s="1155"/>
      <c r="H1484" s="1097" t="s">
        <v>295</v>
      </c>
      <c r="I1484" s="1098"/>
      <c r="J1484" s="1098"/>
      <c r="K1484" s="1098"/>
      <c r="L1484" s="1099"/>
      <c r="M1484" s="1168"/>
    </row>
    <row r="1485" spans="1:13" ht="23.25" thickBot="1">
      <c r="A1485" s="1171"/>
      <c r="B1485" s="1165" t="s">
        <v>348</v>
      </c>
      <c r="C1485" s="1165"/>
      <c r="D1485" s="1165"/>
      <c r="E1485" s="1165"/>
      <c r="F1485" s="1165"/>
      <c r="G1485" s="1165"/>
      <c r="H1485" s="1165"/>
      <c r="I1485" s="1165"/>
      <c r="J1485" s="1165"/>
      <c r="K1485" s="1165"/>
      <c r="L1485" s="1166"/>
      <c r="M1485" s="1168"/>
    </row>
    <row r="1486" spans="1:13" ht="22.5">
      <c r="A1486" s="1169">
        <v>179</v>
      </c>
      <c r="B1486" s="1163" t="s">
        <v>1</v>
      </c>
      <c r="C1486" s="1108" t="s">
        <v>13</v>
      </c>
      <c r="D1486" s="1110"/>
      <c r="E1486" s="1108" t="s">
        <v>223</v>
      </c>
      <c r="F1486" s="1109"/>
      <c r="G1486" s="1110"/>
      <c r="H1486" s="1106" t="s">
        <v>14</v>
      </c>
      <c r="I1486" s="1108" t="s">
        <v>15</v>
      </c>
      <c r="J1486" s="1109"/>
      <c r="K1486" s="1110"/>
      <c r="L1486" s="1111" t="s">
        <v>16</v>
      </c>
      <c r="M1486" s="1168" t="s">
        <v>222</v>
      </c>
    </row>
    <row r="1487" spans="1:13" ht="45">
      <c r="A1487" s="1170"/>
      <c r="B1487" s="1164"/>
      <c r="C1487" s="686" t="s">
        <v>3</v>
      </c>
      <c r="D1487" s="686" t="s">
        <v>4</v>
      </c>
      <c r="E1487" s="686" t="s">
        <v>5</v>
      </c>
      <c r="F1487" s="1172" t="s">
        <v>6</v>
      </c>
      <c r="G1487" s="1173"/>
      <c r="H1487" s="1107"/>
      <c r="I1487" s="686" t="s">
        <v>17</v>
      </c>
      <c r="J1487" s="686" t="s">
        <v>18</v>
      </c>
      <c r="K1487" s="92" t="s">
        <v>19</v>
      </c>
      <c r="L1487" s="1112"/>
      <c r="M1487" s="1168"/>
    </row>
    <row r="1488" spans="1:13" ht="93">
      <c r="A1488" s="1170"/>
      <c r="B1488" s="130" t="s">
        <v>1263</v>
      </c>
      <c r="C1488" s="276" t="s">
        <v>2416</v>
      </c>
      <c r="D1488" s="114">
        <v>46148</v>
      </c>
      <c r="E1488" s="277" t="s">
        <v>2356</v>
      </c>
      <c r="F1488" s="911" t="s">
        <v>2357</v>
      </c>
      <c r="G1488" s="912"/>
      <c r="H1488" s="396" t="s">
        <v>1852</v>
      </c>
      <c r="I1488" s="277" t="s">
        <v>257</v>
      </c>
      <c r="J1488" s="277" t="s">
        <v>660</v>
      </c>
      <c r="K1488" s="277" t="s">
        <v>257</v>
      </c>
      <c r="L1488" s="382" t="s">
        <v>2410</v>
      </c>
      <c r="M1488" s="1168"/>
    </row>
    <row r="1489" spans="1:13" ht="47.25" customHeight="1">
      <c r="A1489" s="1170"/>
      <c r="B1489" s="1114" t="s">
        <v>2477</v>
      </c>
      <c r="C1489" s="1114"/>
      <c r="D1489" s="1114"/>
      <c r="E1489" s="1114"/>
      <c r="F1489" s="1114"/>
      <c r="G1489" s="1114"/>
      <c r="H1489" s="1114"/>
      <c r="I1489" s="1114"/>
      <c r="J1489" s="1114"/>
      <c r="K1489" s="1114"/>
      <c r="L1489" s="1115"/>
      <c r="M1489" s="1168"/>
    </row>
    <row r="1490" spans="1:13" ht="22.5">
      <c r="A1490" s="1170"/>
      <c r="B1490" s="1117" t="s">
        <v>150</v>
      </c>
      <c r="C1490" s="1117"/>
      <c r="D1490" s="1117"/>
      <c r="E1490" s="1117"/>
      <c r="F1490" s="1117"/>
      <c r="G1490" s="1118"/>
      <c r="H1490" s="1116" t="s">
        <v>151</v>
      </c>
      <c r="I1490" s="1117"/>
      <c r="J1490" s="1117"/>
      <c r="K1490" s="1117"/>
      <c r="L1490" s="1119"/>
      <c r="M1490" s="1168"/>
    </row>
    <row r="1491" spans="1:13" ht="23.25">
      <c r="A1491" s="1170"/>
      <c r="B1491" s="1174" t="s">
        <v>154</v>
      </c>
      <c r="C1491" s="1174"/>
      <c r="D1491" s="1174"/>
      <c r="E1491" s="1174"/>
      <c r="F1491" s="1174"/>
      <c r="G1491" s="1175"/>
      <c r="H1491" s="1094" t="s">
        <v>2411</v>
      </c>
      <c r="I1491" s="1095"/>
      <c r="J1491" s="1095"/>
      <c r="K1491" s="1095"/>
      <c r="L1491" s="1105"/>
      <c r="M1491" s="1168"/>
    </row>
    <row r="1492" spans="1:13" ht="23.25">
      <c r="A1492" s="1170"/>
      <c r="B1492" s="1154" t="s">
        <v>294</v>
      </c>
      <c r="C1492" s="1154"/>
      <c r="D1492" s="1154"/>
      <c r="E1492" s="1154"/>
      <c r="F1492" s="1154"/>
      <c r="G1492" s="1155"/>
      <c r="H1492" s="1097" t="s">
        <v>295</v>
      </c>
      <c r="I1492" s="1098"/>
      <c r="J1492" s="1098"/>
      <c r="K1492" s="1098"/>
      <c r="L1492" s="1099"/>
      <c r="M1492" s="1168"/>
    </row>
    <row r="1493" spans="1:13" ht="23.25" thickBot="1">
      <c r="A1493" s="1171"/>
      <c r="B1493" s="1165" t="s">
        <v>2478</v>
      </c>
      <c r="C1493" s="1165"/>
      <c r="D1493" s="1165"/>
      <c r="E1493" s="1165"/>
      <c r="F1493" s="1165"/>
      <c r="G1493" s="1165"/>
      <c r="H1493" s="1165"/>
      <c r="I1493" s="1165"/>
      <c r="J1493" s="1165"/>
      <c r="K1493" s="1165"/>
      <c r="L1493" s="1166"/>
      <c r="M1493" s="1168"/>
    </row>
    <row r="1494" spans="1:13" ht="22.5">
      <c r="A1494" s="1169">
        <v>180</v>
      </c>
      <c r="B1494" s="1163" t="s">
        <v>1</v>
      </c>
      <c r="C1494" s="1108" t="s">
        <v>13</v>
      </c>
      <c r="D1494" s="1110"/>
      <c r="E1494" s="1108" t="s">
        <v>223</v>
      </c>
      <c r="F1494" s="1109"/>
      <c r="G1494" s="1110"/>
      <c r="H1494" s="1106" t="s">
        <v>14</v>
      </c>
      <c r="I1494" s="1108" t="s">
        <v>15</v>
      </c>
      <c r="J1494" s="1109"/>
      <c r="K1494" s="1110"/>
      <c r="L1494" s="1111" t="s">
        <v>16</v>
      </c>
      <c r="M1494"/>
    </row>
    <row r="1495" spans="1:13" ht="45">
      <c r="A1495" s="1170"/>
      <c r="B1495" s="1164"/>
      <c r="C1495" s="686" t="s">
        <v>3</v>
      </c>
      <c r="D1495" s="686" t="s">
        <v>4</v>
      </c>
      <c r="E1495" s="686" t="s">
        <v>5</v>
      </c>
      <c r="F1495" s="1172" t="s">
        <v>6</v>
      </c>
      <c r="G1495" s="1173"/>
      <c r="H1495" s="1107"/>
      <c r="I1495" s="686" t="s">
        <v>17</v>
      </c>
      <c r="J1495" s="686" t="s">
        <v>18</v>
      </c>
      <c r="K1495" s="92" t="s">
        <v>19</v>
      </c>
      <c r="L1495" s="1112"/>
      <c r="M1495"/>
    </row>
    <row r="1496" spans="1:13" ht="46.5">
      <c r="A1496" s="1170"/>
      <c r="B1496" s="130" t="s">
        <v>1330</v>
      </c>
      <c r="C1496" s="276" t="s">
        <v>2466</v>
      </c>
      <c r="D1496" s="114">
        <v>46152</v>
      </c>
      <c r="E1496" s="277" t="s">
        <v>775</v>
      </c>
      <c r="F1496" s="911" t="s">
        <v>1553</v>
      </c>
      <c r="G1496" s="912"/>
      <c r="H1496" s="396" t="s">
        <v>122</v>
      </c>
      <c r="I1496" s="277" t="s">
        <v>2469</v>
      </c>
      <c r="J1496" s="277" t="s">
        <v>1175</v>
      </c>
      <c r="K1496" s="277" t="s">
        <v>1174</v>
      </c>
      <c r="L1496" s="382" t="s">
        <v>2468</v>
      </c>
      <c r="M1496"/>
    </row>
    <row r="1497" spans="1:13" ht="27.75" customHeight="1">
      <c r="A1497" s="1170"/>
      <c r="B1497" s="1114" t="s">
        <v>1574</v>
      </c>
      <c r="C1497" s="1114"/>
      <c r="D1497" s="1114"/>
      <c r="E1497" s="1114"/>
      <c r="F1497" s="1114"/>
      <c r="G1497" s="1114"/>
      <c r="H1497" s="1114"/>
      <c r="I1497" s="1114"/>
      <c r="J1497" s="1114"/>
      <c r="K1497" s="1114"/>
      <c r="L1497" s="1115"/>
      <c r="M1497"/>
    </row>
    <row r="1498" spans="1:13" ht="22.5">
      <c r="A1498" s="1170"/>
      <c r="B1498" s="1117" t="s">
        <v>150</v>
      </c>
      <c r="C1498" s="1117"/>
      <c r="D1498" s="1117"/>
      <c r="E1498" s="1117"/>
      <c r="F1498" s="1117"/>
      <c r="G1498" s="1118"/>
      <c r="H1498" s="1116" t="s">
        <v>151</v>
      </c>
      <c r="I1498" s="1117"/>
      <c r="J1498" s="1117"/>
      <c r="K1498" s="1117"/>
      <c r="L1498" s="1119"/>
      <c r="M1498"/>
    </row>
    <row r="1499" spans="1:13" ht="23.25">
      <c r="A1499" s="1170"/>
      <c r="B1499" s="1174" t="s">
        <v>154</v>
      </c>
      <c r="C1499" s="1174"/>
      <c r="D1499" s="1174"/>
      <c r="E1499" s="1174"/>
      <c r="F1499" s="1174"/>
      <c r="G1499" s="1175"/>
      <c r="H1499" s="1094" t="s">
        <v>2467</v>
      </c>
      <c r="I1499" s="1095"/>
      <c r="J1499" s="1095"/>
      <c r="K1499" s="1095"/>
      <c r="L1499" s="1105"/>
      <c r="M1499"/>
    </row>
    <row r="1500" spans="1:13" ht="23.25">
      <c r="A1500" s="1170"/>
      <c r="B1500" s="1154" t="s">
        <v>294</v>
      </c>
      <c r="C1500" s="1154"/>
      <c r="D1500" s="1154"/>
      <c r="E1500" s="1154"/>
      <c r="F1500" s="1154"/>
      <c r="G1500" s="1155"/>
      <c r="H1500" s="1097" t="s">
        <v>295</v>
      </c>
      <c r="I1500" s="1098"/>
      <c r="J1500" s="1098"/>
      <c r="K1500" s="1098"/>
      <c r="L1500" s="1099"/>
      <c r="M1500"/>
    </row>
    <row r="1501" spans="1:13" ht="23.25" thickBot="1">
      <c r="A1501" s="1170"/>
      <c r="B1501" s="1176" t="s">
        <v>2482</v>
      </c>
      <c r="C1501" s="1165"/>
      <c r="D1501" s="1165"/>
      <c r="E1501" s="1165"/>
      <c r="F1501" s="1165"/>
      <c r="G1501" s="1165"/>
      <c r="H1501" s="1165"/>
      <c r="I1501" s="1165"/>
      <c r="J1501" s="1165"/>
      <c r="K1501" s="1165"/>
      <c r="L1501" s="1166"/>
      <c r="M1501"/>
    </row>
    <row r="1502" spans="1:13" s="89" customFormat="1" ht="33.75" customHeight="1" outlineLevel="1">
      <c r="A1502" s="1169">
        <v>181</v>
      </c>
      <c r="B1502" s="1163" t="s">
        <v>1</v>
      </c>
      <c r="C1502" s="1108" t="s">
        <v>13</v>
      </c>
      <c r="D1502" s="1110"/>
      <c r="E1502" s="1108" t="s">
        <v>223</v>
      </c>
      <c r="F1502" s="1109"/>
      <c r="G1502" s="1110"/>
      <c r="H1502" s="1106" t="s">
        <v>14</v>
      </c>
      <c r="I1502" s="1108" t="s">
        <v>15</v>
      </c>
      <c r="J1502" s="1109"/>
      <c r="K1502" s="1110"/>
      <c r="L1502" s="1111" t="s">
        <v>16</v>
      </c>
      <c r="M1502"/>
    </row>
    <row r="1503" spans="1:13" s="89" customFormat="1" ht="58.5" customHeight="1" outlineLevel="1">
      <c r="A1503" s="1170"/>
      <c r="B1503" s="1164"/>
      <c r="C1503" s="688" t="s">
        <v>3</v>
      </c>
      <c r="D1503" s="688" t="s">
        <v>4</v>
      </c>
      <c r="E1503" s="688" t="s">
        <v>5</v>
      </c>
      <c r="F1503" s="1172" t="s">
        <v>6</v>
      </c>
      <c r="G1503" s="1173"/>
      <c r="H1503" s="1107"/>
      <c r="I1503" s="688" t="s">
        <v>17</v>
      </c>
      <c r="J1503" s="688" t="s">
        <v>18</v>
      </c>
      <c r="K1503" s="92" t="s">
        <v>19</v>
      </c>
      <c r="L1503" s="1112"/>
      <c r="M1503"/>
    </row>
    <row r="1504" spans="1:13" s="89" customFormat="1" ht="82.5" customHeight="1" outlineLevel="1">
      <c r="A1504" s="1170"/>
      <c r="B1504" s="130" t="s">
        <v>1653</v>
      </c>
      <c r="C1504" s="276" t="s">
        <v>2511</v>
      </c>
      <c r="D1504" s="114" t="s">
        <v>2512</v>
      </c>
      <c r="E1504" s="277" t="s">
        <v>589</v>
      </c>
      <c r="F1504" s="911" t="s">
        <v>315</v>
      </c>
      <c r="G1504" s="912"/>
      <c r="H1504" s="396" t="s">
        <v>2513</v>
      </c>
      <c r="I1504" s="277" t="s">
        <v>257</v>
      </c>
      <c r="J1504" s="277" t="s">
        <v>257</v>
      </c>
      <c r="K1504" s="277" t="s">
        <v>257</v>
      </c>
      <c r="L1504" s="382" t="s">
        <v>2403</v>
      </c>
      <c r="M1504"/>
    </row>
    <row r="1505" spans="1:13" s="89" customFormat="1" ht="27.75" customHeight="1" outlineLevel="1">
      <c r="A1505" s="1170"/>
      <c r="B1505" s="1114" t="s">
        <v>2519</v>
      </c>
      <c r="C1505" s="1114"/>
      <c r="D1505" s="1114"/>
      <c r="E1505" s="1114"/>
      <c r="F1505" s="1114"/>
      <c r="G1505" s="1114"/>
      <c r="H1505" s="1114"/>
      <c r="I1505" s="1114"/>
      <c r="J1505" s="1114"/>
      <c r="K1505" s="1114"/>
      <c r="L1505" s="1115"/>
      <c r="M1505"/>
    </row>
    <row r="1506" spans="1:13" s="89" customFormat="1" ht="26.25" customHeight="1" outlineLevel="1">
      <c r="A1506" s="1170"/>
      <c r="B1506" s="1117" t="s">
        <v>150</v>
      </c>
      <c r="C1506" s="1117"/>
      <c r="D1506" s="1117"/>
      <c r="E1506" s="1117"/>
      <c r="F1506" s="1117"/>
      <c r="G1506" s="1118"/>
      <c r="H1506" s="1116" t="s">
        <v>151</v>
      </c>
      <c r="I1506" s="1117"/>
      <c r="J1506" s="1117"/>
      <c r="K1506" s="1117"/>
      <c r="L1506" s="1119"/>
      <c r="M1506"/>
    </row>
    <row r="1507" spans="1:13" s="89" customFormat="1" ht="24.75" customHeight="1" outlineLevel="1">
      <c r="A1507" s="1170"/>
      <c r="B1507" s="1174" t="s">
        <v>154</v>
      </c>
      <c r="C1507" s="1174"/>
      <c r="D1507" s="1174"/>
      <c r="E1507" s="1174"/>
      <c r="F1507" s="1174"/>
      <c r="G1507" s="1175"/>
      <c r="H1507" s="1094" t="s">
        <v>2387</v>
      </c>
      <c r="I1507" s="1095"/>
      <c r="J1507" s="1095"/>
      <c r="K1507" s="1095"/>
      <c r="L1507" s="1105"/>
      <c r="M1507"/>
    </row>
    <row r="1508" spans="1:13" s="89" customFormat="1" ht="24" customHeight="1" outlineLevel="1">
      <c r="A1508" s="1170"/>
      <c r="B1508" s="1154" t="s">
        <v>294</v>
      </c>
      <c r="C1508" s="1154"/>
      <c r="D1508" s="1154"/>
      <c r="E1508" s="1154"/>
      <c r="F1508" s="1154"/>
      <c r="G1508" s="1155"/>
      <c r="H1508" s="1097" t="s">
        <v>295</v>
      </c>
      <c r="I1508" s="1098"/>
      <c r="J1508" s="1098"/>
      <c r="K1508" s="1098"/>
      <c r="L1508" s="1099"/>
      <c r="M1508"/>
    </row>
    <row r="1509" spans="1:13" s="89" customFormat="1" ht="33.75" customHeight="1" outlineLevel="1" thickBot="1">
      <c r="A1509" s="1171"/>
      <c r="B1509" s="1176" t="s">
        <v>2660</v>
      </c>
      <c r="C1509" s="1165"/>
      <c r="D1509" s="1165"/>
      <c r="E1509" s="1165"/>
      <c r="F1509" s="1165"/>
      <c r="G1509" s="1165"/>
      <c r="H1509" s="1165"/>
      <c r="I1509" s="1165"/>
      <c r="J1509" s="1165"/>
      <c r="K1509" s="1165"/>
      <c r="L1509" s="1166"/>
      <c r="M1509"/>
    </row>
    <row r="1510" spans="1:13" s="89" customFormat="1" ht="33.75" hidden="1" customHeight="1" outlineLevel="1">
      <c r="A1510" s="1169">
        <v>2</v>
      </c>
      <c r="B1510" s="1163" t="s">
        <v>1</v>
      </c>
      <c r="C1510" s="1108" t="s">
        <v>13</v>
      </c>
      <c r="D1510" s="1110"/>
      <c r="E1510" s="1108" t="s">
        <v>223</v>
      </c>
      <c r="F1510" s="1109"/>
      <c r="G1510" s="1110"/>
      <c r="H1510" s="1106" t="s">
        <v>14</v>
      </c>
      <c r="I1510" s="1108" t="s">
        <v>15</v>
      </c>
      <c r="J1510" s="1109"/>
      <c r="K1510" s="1110"/>
      <c r="L1510" s="1111" t="s">
        <v>16</v>
      </c>
      <c r="M1510" s="693"/>
    </row>
    <row r="1511" spans="1:13" s="89" customFormat="1" ht="50.25" hidden="1" customHeight="1" outlineLevel="1">
      <c r="A1511" s="1170"/>
      <c r="B1511" s="1164"/>
      <c r="C1511" s="688" t="s">
        <v>3</v>
      </c>
      <c r="D1511" s="688" t="s">
        <v>4</v>
      </c>
      <c r="E1511" s="688" t="s">
        <v>5</v>
      </c>
      <c r="F1511" s="1172" t="s">
        <v>6</v>
      </c>
      <c r="G1511" s="1173"/>
      <c r="H1511" s="1107"/>
      <c r="I1511" s="688" t="s">
        <v>17</v>
      </c>
      <c r="J1511" s="688" t="s">
        <v>18</v>
      </c>
      <c r="K1511" s="92" t="s">
        <v>19</v>
      </c>
      <c r="L1511" s="1112"/>
      <c r="M1511" s="693"/>
    </row>
    <row r="1512" spans="1:13" s="89" customFormat="1" ht="128.25" hidden="1" customHeight="1" outlineLevel="1">
      <c r="A1512" s="1170"/>
      <c r="B1512" s="130"/>
      <c r="C1512" s="276"/>
      <c r="D1512" s="114"/>
      <c r="E1512" s="277"/>
      <c r="F1512" s="1194"/>
      <c r="G1512" s="1195"/>
      <c r="H1512" s="396"/>
      <c r="I1512" s="277"/>
      <c r="J1512" s="277"/>
      <c r="K1512" s="277"/>
      <c r="L1512" s="382"/>
      <c r="M1512" s="693"/>
    </row>
    <row r="1513" spans="1:13" s="89" customFormat="1" ht="33.75" hidden="1" customHeight="1" outlineLevel="1">
      <c r="A1513" s="1170"/>
      <c r="B1513" s="1114" t="s">
        <v>2474</v>
      </c>
      <c r="C1513" s="1114"/>
      <c r="D1513" s="1114"/>
      <c r="E1513" s="1114"/>
      <c r="F1513" s="1114"/>
      <c r="G1513" s="1114"/>
      <c r="H1513" s="1114"/>
      <c r="I1513" s="1114"/>
      <c r="J1513" s="1114"/>
      <c r="K1513" s="1114"/>
      <c r="L1513" s="1115"/>
      <c r="M1513" s="693"/>
    </row>
    <row r="1514" spans="1:13" s="89" customFormat="1" ht="33.75" hidden="1" customHeight="1" outlineLevel="1">
      <c r="A1514" s="1170"/>
      <c r="B1514" s="1117" t="s">
        <v>150</v>
      </c>
      <c r="C1514" s="1117"/>
      <c r="D1514" s="1117"/>
      <c r="E1514" s="1117"/>
      <c r="F1514" s="1117"/>
      <c r="G1514" s="1118"/>
      <c r="H1514" s="1116" t="s">
        <v>151</v>
      </c>
      <c r="I1514" s="1117"/>
      <c r="J1514" s="1117"/>
      <c r="K1514" s="1117"/>
      <c r="L1514" s="1119"/>
      <c r="M1514" s="693"/>
    </row>
    <row r="1515" spans="1:13" s="89" customFormat="1" ht="33.75" hidden="1" customHeight="1" outlineLevel="1">
      <c r="A1515" s="1170"/>
      <c r="B1515" s="1174" t="s">
        <v>154</v>
      </c>
      <c r="C1515" s="1174"/>
      <c r="D1515" s="1174"/>
      <c r="E1515" s="1174"/>
      <c r="F1515" s="1174"/>
      <c r="G1515" s="1175"/>
      <c r="H1515" s="1094" t="s">
        <v>2411</v>
      </c>
      <c r="I1515" s="1095"/>
      <c r="J1515" s="1095"/>
      <c r="K1515" s="1095"/>
      <c r="L1515" s="1105"/>
      <c r="M1515" s="693"/>
    </row>
    <row r="1516" spans="1:13" s="89" customFormat="1" ht="33.75" hidden="1" customHeight="1" outlineLevel="1">
      <c r="A1516" s="1170"/>
      <c r="B1516" s="1154" t="s">
        <v>294</v>
      </c>
      <c r="C1516" s="1154"/>
      <c r="D1516" s="1154"/>
      <c r="E1516" s="1154"/>
      <c r="F1516" s="1154"/>
      <c r="G1516" s="1155"/>
      <c r="H1516" s="1097" t="s">
        <v>295</v>
      </c>
      <c r="I1516" s="1098"/>
      <c r="J1516" s="1098"/>
      <c r="K1516" s="1098"/>
      <c r="L1516" s="1099"/>
      <c r="M1516" s="693"/>
    </row>
    <row r="1517" spans="1:13" s="89" customFormat="1" ht="33.75" hidden="1" customHeight="1" outlineLevel="1">
      <c r="A1517" s="1171"/>
      <c r="B1517" s="1165" t="s">
        <v>348</v>
      </c>
      <c r="C1517" s="1165"/>
      <c r="D1517" s="1165"/>
      <c r="E1517" s="1165"/>
      <c r="F1517" s="1165"/>
      <c r="G1517" s="1165"/>
      <c r="H1517" s="1165"/>
      <c r="I1517" s="1165"/>
      <c r="J1517" s="1165"/>
      <c r="K1517" s="1165"/>
      <c r="L1517" s="1166"/>
      <c r="M1517" s="693"/>
    </row>
    <row r="1518" spans="1:13" s="89" customFormat="1" ht="33.75" hidden="1" customHeight="1" outlineLevel="1">
      <c r="A1518" s="1169">
        <v>4</v>
      </c>
      <c r="B1518" s="1163" t="s">
        <v>1</v>
      </c>
      <c r="C1518" s="1108" t="s">
        <v>13</v>
      </c>
      <c r="D1518" s="1110"/>
      <c r="E1518" s="1108" t="s">
        <v>223</v>
      </c>
      <c r="F1518" s="1109"/>
      <c r="G1518" s="1110"/>
      <c r="H1518" s="1106" t="s">
        <v>14</v>
      </c>
      <c r="I1518" s="1108" t="s">
        <v>15</v>
      </c>
      <c r="J1518" s="1109"/>
      <c r="K1518" s="1110"/>
      <c r="L1518" s="1111" t="s">
        <v>16</v>
      </c>
      <c r="M1518" s="693"/>
    </row>
    <row r="1519" spans="1:13" s="89" customFormat="1" ht="54.75" hidden="1" customHeight="1" outlineLevel="1">
      <c r="A1519" s="1170"/>
      <c r="B1519" s="1164"/>
      <c r="C1519" s="688" t="s">
        <v>3</v>
      </c>
      <c r="D1519" s="688" t="s">
        <v>4</v>
      </c>
      <c r="E1519" s="688" t="s">
        <v>5</v>
      </c>
      <c r="F1519" s="1172" t="s">
        <v>6</v>
      </c>
      <c r="G1519" s="1173"/>
      <c r="H1519" s="1107"/>
      <c r="I1519" s="688" t="s">
        <v>17</v>
      </c>
      <c r="J1519" s="688" t="s">
        <v>18</v>
      </c>
      <c r="K1519" s="92" t="s">
        <v>19</v>
      </c>
      <c r="L1519" s="1112"/>
      <c r="M1519" s="693"/>
    </row>
    <row r="1520" spans="1:13" s="89" customFormat="1" ht="128.25" hidden="1" customHeight="1" outlineLevel="1">
      <c r="A1520" s="1170"/>
      <c r="B1520" s="130"/>
      <c r="C1520" s="276"/>
      <c r="D1520" s="114"/>
      <c r="E1520" s="277"/>
      <c r="F1520" s="1194"/>
      <c r="G1520" s="1195"/>
      <c r="H1520" s="396"/>
      <c r="I1520" s="277"/>
      <c r="J1520" s="277"/>
      <c r="K1520" s="277"/>
      <c r="L1520" s="382"/>
      <c r="M1520" s="693"/>
    </row>
    <row r="1521" spans="1:13" s="89" customFormat="1" ht="33.75" hidden="1" customHeight="1" outlineLevel="1">
      <c r="A1521" s="1170"/>
      <c r="B1521" s="1114" t="s">
        <v>2475</v>
      </c>
      <c r="C1521" s="1114"/>
      <c r="D1521" s="1114"/>
      <c r="E1521" s="1114"/>
      <c r="F1521" s="1114"/>
      <c r="G1521" s="1114"/>
      <c r="H1521" s="1114"/>
      <c r="I1521" s="1114"/>
      <c r="J1521" s="1114"/>
      <c r="K1521" s="1114"/>
      <c r="L1521" s="1115"/>
      <c r="M1521" s="693"/>
    </row>
    <row r="1522" spans="1:13" s="89" customFormat="1" ht="33.75" hidden="1" customHeight="1" outlineLevel="1">
      <c r="A1522" s="1170"/>
      <c r="B1522" s="1117" t="s">
        <v>150</v>
      </c>
      <c r="C1522" s="1117"/>
      <c r="D1522" s="1117"/>
      <c r="E1522" s="1117"/>
      <c r="F1522" s="1117"/>
      <c r="G1522" s="1118"/>
      <c r="H1522" s="1116" t="s">
        <v>151</v>
      </c>
      <c r="I1522" s="1117"/>
      <c r="J1522" s="1117"/>
      <c r="K1522" s="1117"/>
      <c r="L1522" s="1119"/>
      <c r="M1522" s="693"/>
    </row>
    <row r="1523" spans="1:13" s="89" customFormat="1" ht="33.75" hidden="1" customHeight="1" outlineLevel="1">
      <c r="A1523" s="1170"/>
      <c r="B1523" s="1174" t="s">
        <v>154</v>
      </c>
      <c r="C1523" s="1174"/>
      <c r="D1523" s="1174"/>
      <c r="E1523" s="1174"/>
      <c r="F1523" s="1174"/>
      <c r="G1523" s="1175"/>
      <c r="H1523" s="1094" t="s">
        <v>2411</v>
      </c>
      <c r="I1523" s="1095"/>
      <c r="J1523" s="1095"/>
      <c r="K1523" s="1095"/>
      <c r="L1523" s="1105"/>
      <c r="M1523" s="693"/>
    </row>
    <row r="1524" spans="1:13" s="89" customFormat="1" ht="33.75" hidden="1" customHeight="1" outlineLevel="1">
      <c r="A1524" s="1170"/>
      <c r="B1524" s="1154" t="s">
        <v>294</v>
      </c>
      <c r="C1524" s="1154"/>
      <c r="D1524" s="1154"/>
      <c r="E1524" s="1154"/>
      <c r="F1524" s="1154"/>
      <c r="G1524" s="1155"/>
      <c r="H1524" s="1097" t="s">
        <v>295</v>
      </c>
      <c r="I1524" s="1098"/>
      <c r="J1524" s="1098"/>
      <c r="K1524" s="1098"/>
      <c r="L1524" s="1099"/>
      <c r="M1524" s="693"/>
    </row>
    <row r="1525" spans="1:13" s="89" customFormat="1" ht="33.75" hidden="1" customHeight="1" outlineLevel="1">
      <c r="A1525" s="1171"/>
      <c r="B1525" s="1165" t="s">
        <v>348</v>
      </c>
      <c r="C1525" s="1165"/>
      <c r="D1525" s="1165"/>
      <c r="E1525" s="1165"/>
      <c r="F1525" s="1165"/>
      <c r="G1525" s="1165"/>
      <c r="H1525" s="1165"/>
      <c r="I1525" s="1165"/>
      <c r="J1525" s="1165"/>
      <c r="K1525" s="1165"/>
      <c r="L1525" s="1166"/>
      <c r="M1525" s="693"/>
    </row>
    <row r="1526" spans="1:13" s="89" customFormat="1" ht="33.75" hidden="1" customHeight="1" outlineLevel="1">
      <c r="A1526" s="1169">
        <v>5</v>
      </c>
      <c r="B1526" s="1163" t="s">
        <v>1</v>
      </c>
      <c r="C1526" s="1108" t="s">
        <v>13</v>
      </c>
      <c r="D1526" s="1110"/>
      <c r="E1526" s="1108" t="s">
        <v>223</v>
      </c>
      <c r="F1526" s="1109"/>
      <c r="G1526" s="1110"/>
      <c r="H1526" s="1106" t="s">
        <v>14</v>
      </c>
      <c r="I1526" s="1108" t="s">
        <v>15</v>
      </c>
      <c r="J1526" s="1109"/>
      <c r="K1526" s="1110"/>
      <c r="L1526" s="1111" t="s">
        <v>16</v>
      </c>
      <c r="M1526" s="693"/>
    </row>
    <row r="1527" spans="1:13" s="89" customFormat="1" ht="54.75" hidden="1" customHeight="1" outlineLevel="1">
      <c r="A1527" s="1170"/>
      <c r="B1527" s="1164"/>
      <c r="C1527" s="688" t="s">
        <v>3</v>
      </c>
      <c r="D1527" s="688" t="s">
        <v>4</v>
      </c>
      <c r="E1527" s="688" t="s">
        <v>5</v>
      </c>
      <c r="F1527" s="1172" t="s">
        <v>6</v>
      </c>
      <c r="G1527" s="1173"/>
      <c r="H1527" s="1107"/>
      <c r="I1527" s="688" t="s">
        <v>17</v>
      </c>
      <c r="J1527" s="688" t="s">
        <v>18</v>
      </c>
      <c r="K1527" s="92" t="s">
        <v>19</v>
      </c>
      <c r="L1527" s="1112"/>
      <c r="M1527" s="693"/>
    </row>
    <row r="1528" spans="1:13" s="89" customFormat="1" ht="59.25" hidden="1" customHeight="1" outlineLevel="1">
      <c r="A1528" s="1170"/>
      <c r="B1528" s="130"/>
      <c r="C1528" s="276"/>
      <c r="D1528" s="114"/>
      <c r="E1528" s="277"/>
      <c r="F1528" s="911"/>
      <c r="G1528" s="912"/>
      <c r="H1528" s="396"/>
      <c r="I1528" s="277"/>
      <c r="J1528" s="277"/>
      <c r="K1528" s="277"/>
      <c r="L1528" s="382"/>
      <c r="M1528" s="693"/>
    </row>
    <row r="1529" spans="1:13" s="89" customFormat="1" ht="33.75" hidden="1" customHeight="1" outlineLevel="1">
      <c r="A1529" s="1170"/>
      <c r="B1529" s="1114" t="s">
        <v>2476</v>
      </c>
      <c r="C1529" s="1114"/>
      <c r="D1529" s="1114"/>
      <c r="E1529" s="1114"/>
      <c r="F1529" s="1114"/>
      <c r="G1529" s="1114"/>
      <c r="H1529" s="1114"/>
      <c r="I1529" s="1114"/>
      <c r="J1529" s="1114"/>
      <c r="K1529" s="1114"/>
      <c r="L1529" s="1115"/>
      <c r="M1529" s="693"/>
    </row>
    <row r="1530" spans="1:13" s="89" customFormat="1" ht="33.75" hidden="1" customHeight="1" outlineLevel="1">
      <c r="A1530" s="1170"/>
      <c r="B1530" s="1117" t="s">
        <v>150</v>
      </c>
      <c r="C1530" s="1117"/>
      <c r="D1530" s="1117"/>
      <c r="E1530" s="1117"/>
      <c r="F1530" s="1117"/>
      <c r="G1530" s="1118"/>
      <c r="H1530" s="1116" t="s">
        <v>151</v>
      </c>
      <c r="I1530" s="1117"/>
      <c r="J1530" s="1117"/>
      <c r="K1530" s="1117"/>
      <c r="L1530" s="1119"/>
      <c r="M1530" s="693"/>
    </row>
    <row r="1531" spans="1:13" s="89" customFormat="1" ht="33.75" hidden="1" customHeight="1" outlineLevel="1">
      <c r="A1531" s="1170"/>
      <c r="B1531" s="1174" t="s">
        <v>154</v>
      </c>
      <c r="C1531" s="1174"/>
      <c r="D1531" s="1174"/>
      <c r="E1531" s="1174"/>
      <c r="F1531" s="1174"/>
      <c r="G1531" s="1175"/>
      <c r="H1531" s="1094" t="s">
        <v>2411</v>
      </c>
      <c r="I1531" s="1095"/>
      <c r="J1531" s="1095"/>
      <c r="K1531" s="1095"/>
      <c r="L1531" s="1105"/>
      <c r="M1531" s="693"/>
    </row>
    <row r="1532" spans="1:13" s="89" customFormat="1" ht="33.75" hidden="1" customHeight="1" outlineLevel="1">
      <c r="A1532" s="1170"/>
      <c r="B1532" s="1154" t="s">
        <v>294</v>
      </c>
      <c r="C1532" s="1154"/>
      <c r="D1532" s="1154"/>
      <c r="E1532" s="1154"/>
      <c r="F1532" s="1154"/>
      <c r="G1532" s="1155"/>
      <c r="H1532" s="1097" t="s">
        <v>295</v>
      </c>
      <c r="I1532" s="1098"/>
      <c r="J1532" s="1098"/>
      <c r="K1532" s="1098"/>
      <c r="L1532" s="1099"/>
      <c r="M1532" s="693"/>
    </row>
    <row r="1533" spans="1:13" s="89" customFormat="1" ht="33.75" hidden="1" customHeight="1" outlineLevel="1">
      <c r="A1533" s="1171"/>
      <c r="B1533" s="1165" t="s">
        <v>348</v>
      </c>
      <c r="C1533" s="1165"/>
      <c r="D1533" s="1165"/>
      <c r="E1533" s="1165"/>
      <c r="F1533" s="1165"/>
      <c r="G1533" s="1165"/>
      <c r="H1533" s="1165"/>
      <c r="I1533" s="1165"/>
      <c r="J1533" s="1165"/>
      <c r="K1533" s="1165"/>
      <c r="L1533" s="1166"/>
      <c r="M1533" s="693"/>
    </row>
    <row r="1534" spans="1:13" s="89" customFormat="1" ht="33.75" hidden="1" customHeight="1" outlineLevel="1">
      <c r="A1534" s="1169">
        <v>6</v>
      </c>
      <c r="B1534" s="1163" t="s">
        <v>1</v>
      </c>
      <c r="C1534" s="1108" t="s">
        <v>13</v>
      </c>
      <c r="D1534" s="1110"/>
      <c r="E1534" s="1108" t="s">
        <v>223</v>
      </c>
      <c r="F1534" s="1109"/>
      <c r="G1534" s="1110"/>
      <c r="H1534" s="1106" t="s">
        <v>14</v>
      </c>
      <c r="I1534" s="1108" t="s">
        <v>15</v>
      </c>
      <c r="J1534" s="1109"/>
      <c r="K1534" s="1110"/>
      <c r="L1534" s="1111" t="s">
        <v>16</v>
      </c>
      <c r="M1534" s="693"/>
    </row>
    <row r="1535" spans="1:13" s="89" customFormat="1" ht="68.25" hidden="1" customHeight="1" outlineLevel="1">
      <c r="A1535" s="1170"/>
      <c r="B1535" s="1164"/>
      <c r="C1535" s="688" t="s">
        <v>3</v>
      </c>
      <c r="D1535" s="688" t="s">
        <v>4</v>
      </c>
      <c r="E1535" s="688" t="s">
        <v>5</v>
      </c>
      <c r="F1535" s="1172" t="s">
        <v>6</v>
      </c>
      <c r="G1535" s="1173"/>
      <c r="H1535" s="1107"/>
      <c r="I1535" s="688" t="s">
        <v>17</v>
      </c>
      <c r="J1535" s="688" t="s">
        <v>18</v>
      </c>
      <c r="K1535" s="92" t="s">
        <v>19</v>
      </c>
      <c r="L1535" s="1112"/>
      <c r="M1535" s="693"/>
    </row>
    <row r="1536" spans="1:13" s="89" customFormat="1" ht="84.75" hidden="1" customHeight="1" outlineLevel="1">
      <c r="A1536" s="1170"/>
      <c r="B1536" s="130"/>
      <c r="C1536" s="276"/>
      <c r="D1536" s="114"/>
      <c r="E1536" s="277"/>
      <c r="F1536" s="911"/>
      <c r="G1536" s="912"/>
      <c r="H1536" s="396"/>
      <c r="I1536" s="277"/>
      <c r="J1536" s="277"/>
      <c r="K1536" s="277"/>
      <c r="L1536" s="382"/>
      <c r="M1536" s="693"/>
    </row>
    <row r="1537" spans="1:13" s="89" customFormat="1" ht="63.75" hidden="1" customHeight="1" outlineLevel="1">
      <c r="A1537" s="1170"/>
      <c r="B1537" s="1114" t="s">
        <v>2477</v>
      </c>
      <c r="C1537" s="1114"/>
      <c r="D1537" s="1114"/>
      <c r="E1537" s="1114"/>
      <c r="F1537" s="1114"/>
      <c r="G1537" s="1114"/>
      <c r="H1537" s="1114"/>
      <c r="I1537" s="1114"/>
      <c r="J1537" s="1114"/>
      <c r="K1537" s="1114"/>
      <c r="L1537" s="1115"/>
      <c r="M1537" s="693"/>
    </row>
    <row r="1538" spans="1:13" s="89" customFormat="1" ht="33.75" hidden="1" customHeight="1" outlineLevel="1">
      <c r="A1538" s="1170"/>
      <c r="B1538" s="1117" t="s">
        <v>150</v>
      </c>
      <c r="C1538" s="1117"/>
      <c r="D1538" s="1117"/>
      <c r="E1538" s="1117"/>
      <c r="F1538" s="1117"/>
      <c r="G1538" s="1118"/>
      <c r="H1538" s="1116" t="s">
        <v>151</v>
      </c>
      <c r="I1538" s="1117"/>
      <c r="J1538" s="1117"/>
      <c r="K1538" s="1117"/>
      <c r="L1538" s="1119"/>
      <c r="M1538" s="693"/>
    </row>
    <row r="1539" spans="1:13" s="89" customFormat="1" ht="33.75" hidden="1" customHeight="1" outlineLevel="1">
      <c r="A1539" s="1170"/>
      <c r="B1539" s="1174" t="s">
        <v>154</v>
      </c>
      <c r="C1539" s="1174"/>
      <c r="D1539" s="1174"/>
      <c r="E1539" s="1174"/>
      <c r="F1539" s="1174"/>
      <c r="G1539" s="1175"/>
      <c r="H1539" s="1094" t="s">
        <v>2411</v>
      </c>
      <c r="I1539" s="1095"/>
      <c r="J1539" s="1095"/>
      <c r="K1539" s="1095"/>
      <c r="L1539" s="1105"/>
      <c r="M1539" s="693"/>
    </row>
    <row r="1540" spans="1:13" s="89" customFormat="1" ht="33.75" hidden="1" customHeight="1" outlineLevel="1">
      <c r="A1540" s="1170"/>
      <c r="B1540" s="1154" t="s">
        <v>294</v>
      </c>
      <c r="C1540" s="1154"/>
      <c r="D1540" s="1154"/>
      <c r="E1540" s="1154"/>
      <c r="F1540" s="1154"/>
      <c r="G1540" s="1155"/>
      <c r="H1540" s="1097" t="s">
        <v>295</v>
      </c>
      <c r="I1540" s="1098"/>
      <c r="J1540" s="1098"/>
      <c r="K1540" s="1098"/>
      <c r="L1540" s="1099"/>
      <c r="M1540" s="693"/>
    </row>
    <row r="1541" spans="1:13" s="89" customFormat="1" ht="33.75" hidden="1" customHeight="1" outlineLevel="1">
      <c r="A1541" s="1171"/>
      <c r="B1541" s="1165" t="s">
        <v>2478</v>
      </c>
      <c r="C1541" s="1165"/>
      <c r="D1541" s="1165"/>
      <c r="E1541" s="1165"/>
      <c r="F1541" s="1165"/>
      <c r="G1541" s="1165"/>
      <c r="H1541" s="1165"/>
      <c r="I1541" s="1165"/>
      <c r="J1541" s="1165"/>
      <c r="K1541" s="1165"/>
      <c r="L1541" s="1166"/>
      <c r="M1541" s="693"/>
    </row>
    <row r="1542" spans="1:13" s="89" customFormat="1" ht="33.75" customHeight="1" outlineLevel="1">
      <c r="A1542" s="1169">
        <v>182</v>
      </c>
      <c r="B1542" s="1163" t="s">
        <v>1</v>
      </c>
      <c r="C1542" s="1108" t="s">
        <v>13</v>
      </c>
      <c r="D1542" s="1110"/>
      <c r="E1542" s="1108" t="s">
        <v>223</v>
      </c>
      <c r="F1542" s="1109"/>
      <c r="G1542" s="1110"/>
      <c r="H1542" s="1106" t="s">
        <v>14</v>
      </c>
      <c r="I1542" s="1108" t="s">
        <v>15</v>
      </c>
      <c r="J1542" s="1109"/>
      <c r="K1542" s="1110"/>
      <c r="L1542" s="1111" t="s">
        <v>16</v>
      </c>
      <c r="M1542"/>
    </row>
    <row r="1543" spans="1:13" s="89" customFormat="1" ht="57.75" customHeight="1" outlineLevel="1">
      <c r="A1543" s="1170"/>
      <c r="B1543" s="1164"/>
      <c r="C1543" s="688" t="s">
        <v>3</v>
      </c>
      <c r="D1543" s="688" t="s">
        <v>4</v>
      </c>
      <c r="E1543" s="688" t="s">
        <v>5</v>
      </c>
      <c r="F1543" s="1172" t="s">
        <v>6</v>
      </c>
      <c r="G1543" s="1173"/>
      <c r="H1543" s="1107"/>
      <c r="I1543" s="688" t="s">
        <v>17</v>
      </c>
      <c r="J1543" s="688" t="s">
        <v>18</v>
      </c>
      <c r="K1543" s="92" t="s">
        <v>19</v>
      </c>
      <c r="L1543" s="1112"/>
      <c r="M1543"/>
    </row>
    <row r="1544" spans="1:13" s="89" customFormat="1" ht="61.5" customHeight="1" outlineLevel="1">
      <c r="A1544" s="1170"/>
      <c r="B1544" s="130" t="s">
        <v>1291</v>
      </c>
      <c r="C1544" s="276" t="s">
        <v>2423</v>
      </c>
      <c r="D1544" s="114">
        <v>46149</v>
      </c>
      <c r="E1544" s="277" t="s">
        <v>589</v>
      </c>
      <c r="F1544" s="911" t="s">
        <v>315</v>
      </c>
      <c r="G1544" s="912"/>
      <c r="H1544" s="396" t="s">
        <v>2318</v>
      </c>
      <c r="I1544" s="277" t="s">
        <v>2471</v>
      </c>
      <c r="J1544" s="277" t="s">
        <v>329</v>
      </c>
      <c r="K1544" s="277" t="s">
        <v>2470</v>
      </c>
      <c r="L1544" s="382" t="s">
        <v>2456</v>
      </c>
      <c r="M1544"/>
    </row>
    <row r="1545" spans="1:13" s="89" customFormat="1" ht="52.5" customHeight="1" outlineLevel="1">
      <c r="A1545" s="1170"/>
      <c r="B1545" s="1114" t="s">
        <v>2520</v>
      </c>
      <c r="C1545" s="1114"/>
      <c r="D1545" s="1114"/>
      <c r="E1545" s="1114"/>
      <c r="F1545" s="1114"/>
      <c r="G1545" s="1114"/>
      <c r="H1545" s="1114"/>
      <c r="I1545" s="1114"/>
      <c r="J1545" s="1114"/>
      <c r="K1545" s="1114"/>
      <c r="L1545" s="1115"/>
      <c r="M1545"/>
    </row>
    <row r="1546" spans="1:13" s="89" customFormat="1" ht="24.75" customHeight="1" outlineLevel="1">
      <c r="A1546" s="1170"/>
      <c r="B1546" s="1117" t="s">
        <v>150</v>
      </c>
      <c r="C1546" s="1117"/>
      <c r="D1546" s="1117"/>
      <c r="E1546" s="1117"/>
      <c r="F1546" s="1117"/>
      <c r="G1546" s="1118"/>
      <c r="H1546" s="1116" t="s">
        <v>151</v>
      </c>
      <c r="I1546" s="1117"/>
      <c r="J1546" s="1117"/>
      <c r="K1546" s="1117"/>
      <c r="L1546" s="1119"/>
      <c r="M1546"/>
    </row>
    <row r="1547" spans="1:13" s="89" customFormat="1" ht="26.25" customHeight="1" outlineLevel="1">
      <c r="A1547" s="1170"/>
      <c r="B1547" s="1174" t="s">
        <v>154</v>
      </c>
      <c r="C1547" s="1174"/>
      <c r="D1547" s="1174"/>
      <c r="E1547" s="1174"/>
      <c r="F1547" s="1174"/>
      <c r="G1547" s="1175"/>
      <c r="H1547" s="1094" t="s">
        <v>2424</v>
      </c>
      <c r="I1547" s="1095"/>
      <c r="J1547" s="1095"/>
      <c r="K1547" s="1095"/>
      <c r="L1547" s="1105"/>
      <c r="M1547"/>
    </row>
    <row r="1548" spans="1:13" s="89" customFormat="1" ht="26.25" customHeight="1" outlineLevel="1">
      <c r="A1548" s="1170"/>
      <c r="B1548" s="1174" t="s">
        <v>2479</v>
      </c>
      <c r="C1548" s="1174"/>
      <c r="D1548" s="1174"/>
      <c r="E1548" s="1174"/>
      <c r="F1548" s="1174"/>
      <c r="G1548" s="1175"/>
      <c r="H1548" s="1094" t="s">
        <v>2480</v>
      </c>
      <c r="I1548" s="1095"/>
      <c r="J1548" s="1095"/>
      <c r="K1548" s="1095"/>
      <c r="L1548" s="1105"/>
      <c r="M1548"/>
    </row>
    <row r="1549" spans="1:13" s="89" customFormat="1" ht="26.25" customHeight="1" outlineLevel="1">
      <c r="A1549" s="1170"/>
      <c r="B1549" s="1154" t="s">
        <v>294</v>
      </c>
      <c r="C1549" s="1154"/>
      <c r="D1549" s="1154"/>
      <c r="E1549" s="1154"/>
      <c r="F1549" s="1154"/>
      <c r="G1549" s="1155"/>
      <c r="H1549" s="1097" t="s">
        <v>295</v>
      </c>
      <c r="I1549" s="1098"/>
      <c r="J1549" s="1098"/>
      <c r="K1549" s="1098"/>
      <c r="L1549" s="1099"/>
      <c r="M1549"/>
    </row>
    <row r="1550" spans="1:13" s="89" customFormat="1" ht="24.75" customHeight="1" outlineLevel="1" thickBot="1">
      <c r="A1550" s="1170"/>
      <c r="B1550" s="1103" t="s">
        <v>2547</v>
      </c>
      <c r="C1550" s="1165"/>
      <c r="D1550" s="1165"/>
      <c r="E1550" s="1165"/>
      <c r="F1550" s="1165"/>
      <c r="G1550" s="1165"/>
      <c r="H1550" s="1165"/>
      <c r="I1550" s="1165"/>
      <c r="J1550" s="1165"/>
      <c r="K1550" s="1165"/>
      <c r="L1550" s="1166"/>
      <c r="M1550"/>
    </row>
    <row r="1551" spans="1:13" s="89" customFormat="1" ht="33.75" customHeight="1" outlineLevel="1">
      <c r="A1551" s="1169">
        <v>183</v>
      </c>
      <c r="B1551" s="1163" t="s">
        <v>1</v>
      </c>
      <c r="C1551" s="1108" t="s">
        <v>13</v>
      </c>
      <c r="D1551" s="1110"/>
      <c r="E1551" s="1108" t="s">
        <v>223</v>
      </c>
      <c r="F1551" s="1109"/>
      <c r="G1551" s="1110"/>
      <c r="H1551" s="1106" t="s">
        <v>14</v>
      </c>
      <c r="I1551" s="1108" t="s">
        <v>15</v>
      </c>
      <c r="J1551" s="1109"/>
      <c r="K1551" s="1110"/>
      <c r="L1551" s="1111" t="s">
        <v>16</v>
      </c>
      <c r="M1551"/>
    </row>
    <row r="1552" spans="1:13" s="89" customFormat="1" ht="49.5" customHeight="1" outlineLevel="1">
      <c r="A1552" s="1170"/>
      <c r="B1552" s="1164"/>
      <c r="C1552" s="688" t="s">
        <v>3</v>
      </c>
      <c r="D1552" s="688" t="s">
        <v>4</v>
      </c>
      <c r="E1552" s="688" t="s">
        <v>5</v>
      </c>
      <c r="F1552" s="1172" t="s">
        <v>6</v>
      </c>
      <c r="G1552" s="1173"/>
      <c r="H1552" s="1107"/>
      <c r="I1552" s="688" t="s">
        <v>17</v>
      </c>
      <c r="J1552" s="688" t="s">
        <v>18</v>
      </c>
      <c r="K1552" s="92" t="s">
        <v>19</v>
      </c>
      <c r="L1552" s="1112"/>
      <c r="M1552"/>
    </row>
    <row r="1553" spans="1:13" s="89" customFormat="1" ht="65.25" customHeight="1" outlineLevel="1">
      <c r="A1553" s="1170"/>
      <c r="B1553" s="130" t="s">
        <v>226</v>
      </c>
      <c r="C1553" s="276" t="s">
        <v>2484</v>
      </c>
      <c r="D1553" s="114">
        <v>46154</v>
      </c>
      <c r="E1553" s="277" t="s">
        <v>2488</v>
      </c>
      <c r="F1553" s="911" t="s">
        <v>991</v>
      </c>
      <c r="G1553" s="912"/>
      <c r="H1553" s="396" t="s">
        <v>2485</v>
      </c>
      <c r="I1553" s="277" t="s">
        <v>2491</v>
      </c>
      <c r="J1553" s="277" t="s">
        <v>2489</v>
      </c>
      <c r="K1553" s="277" t="s">
        <v>2490</v>
      </c>
      <c r="L1553" s="382" t="s">
        <v>2486</v>
      </c>
      <c r="M1553"/>
    </row>
    <row r="1554" spans="1:13" s="89" customFormat="1" ht="20.25" customHeight="1" outlineLevel="1">
      <c r="A1554" s="1170"/>
      <c r="B1554" s="1114" t="s">
        <v>2521</v>
      </c>
      <c r="C1554" s="1114"/>
      <c r="D1554" s="1114"/>
      <c r="E1554" s="1114"/>
      <c r="F1554" s="1114"/>
      <c r="G1554" s="1114"/>
      <c r="H1554" s="1114"/>
      <c r="I1554" s="1114"/>
      <c r="J1554" s="1114"/>
      <c r="K1554" s="1114"/>
      <c r="L1554" s="1115"/>
      <c r="M1554"/>
    </row>
    <row r="1555" spans="1:13" s="89" customFormat="1" ht="27.75" customHeight="1" outlineLevel="1">
      <c r="A1555" s="1170"/>
      <c r="B1555" s="1117" t="s">
        <v>150</v>
      </c>
      <c r="C1555" s="1117"/>
      <c r="D1555" s="1117"/>
      <c r="E1555" s="1117"/>
      <c r="F1555" s="1117"/>
      <c r="G1555" s="1118"/>
      <c r="H1555" s="1116" t="s">
        <v>151</v>
      </c>
      <c r="I1555" s="1117"/>
      <c r="J1555" s="1117"/>
      <c r="K1555" s="1117"/>
      <c r="L1555" s="1119"/>
      <c r="M1555"/>
    </row>
    <row r="1556" spans="1:13" s="89" customFormat="1" ht="33.75" customHeight="1" outlineLevel="1">
      <c r="A1556" s="1170"/>
      <c r="B1556" s="1174" t="s">
        <v>154</v>
      </c>
      <c r="C1556" s="1174"/>
      <c r="D1556" s="1174"/>
      <c r="E1556" s="1174"/>
      <c r="F1556" s="1174"/>
      <c r="G1556" s="1175"/>
      <c r="H1556" s="1094" t="s">
        <v>2487</v>
      </c>
      <c r="I1556" s="1095"/>
      <c r="J1556" s="1095"/>
      <c r="K1556" s="1095"/>
      <c r="L1556" s="1105"/>
      <c r="M1556"/>
    </row>
    <row r="1557" spans="1:13" s="89" customFormat="1" ht="24.75" customHeight="1" outlineLevel="1">
      <c r="A1557" s="1170"/>
      <c r="B1557" s="1154" t="s">
        <v>294</v>
      </c>
      <c r="C1557" s="1154"/>
      <c r="D1557" s="1154"/>
      <c r="E1557" s="1154"/>
      <c r="F1557" s="1154"/>
      <c r="G1557" s="1155"/>
      <c r="H1557" s="1097" t="s">
        <v>295</v>
      </c>
      <c r="I1557" s="1098"/>
      <c r="J1557" s="1098"/>
      <c r="K1557" s="1098"/>
      <c r="L1557" s="1099"/>
      <c r="M1557"/>
    </row>
    <row r="1558" spans="1:13" s="89" customFormat="1" ht="25.5" customHeight="1" outlineLevel="1" thickBot="1">
      <c r="A1558" s="1171"/>
      <c r="B1558" s="1103" t="s">
        <v>2725</v>
      </c>
      <c r="C1558" s="1165"/>
      <c r="D1558" s="1165"/>
      <c r="E1558" s="1165"/>
      <c r="F1558" s="1165"/>
      <c r="G1558" s="1165"/>
      <c r="H1558" s="1165"/>
      <c r="I1558" s="1165"/>
      <c r="J1558" s="1165"/>
      <c r="K1558" s="1165"/>
      <c r="L1558" s="1166"/>
      <c r="M1558"/>
    </row>
    <row r="1559" spans="1:13" s="90" customFormat="1" ht="33.75" customHeight="1" outlineLevel="1">
      <c r="A1559" s="1177">
        <v>184</v>
      </c>
      <c r="B1559" s="1180" t="s">
        <v>1</v>
      </c>
      <c r="C1559" s="1108" t="s">
        <v>13</v>
      </c>
      <c r="D1559" s="1110"/>
      <c r="E1559" s="1108" t="s">
        <v>223</v>
      </c>
      <c r="F1559" s="1109"/>
      <c r="G1559" s="1110"/>
      <c r="H1559" s="1106" t="s">
        <v>14</v>
      </c>
      <c r="I1559" s="1108" t="s">
        <v>15</v>
      </c>
      <c r="J1559" s="1109"/>
      <c r="K1559" s="1110"/>
      <c r="L1559" s="1111" t="s">
        <v>16</v>
      </c>
      <c r="M1559" s="1168" t="s">
        <v>222</v>
      </c>
    </row>
    <row r="1560" spans="1:13" s="90" customFormat="1" ht="60" customHeight="1" outlineLevel="1">
      <c r="A1560" s="1178"/>
      <c r="B1560" s="1181"/>
      <c r="C1560" s="694" t="s">
        <v>3</v>
      </c>
      <c r="D1560" s="694" t="s">
        <v>4</v>
      </c>
      <c r="E1560" s="694" t="s">
        <v>5</v>
      </c>
      <c r="F1560" s="1172" t="s">
        <v>6</v>
      </c>
      <c r="G1560" s="1173"/>
      <c r="H1560" s="1107"/>
      <c r="I1560" s="694" t="s">
        <v>17</v>
      </c>
      <c r="J1560" s="694" t="s">
        <v>18</v>
      </c>
      <c r="K1560" s="92" t="s">
        <v>19</v>
      </c>
      <c r="L1560" s="1112"/>
      <c r="M1560" s="1168"/>
    </row>
    <row r="1561" spans="1:13" s="90" customFormat="1" ht="132" customHeight="1" outlineLevel="1">
      <c r="A1561" s="1178"/>
      <c r="B1561" s="130" t="s">
        <v>1263</v>
      </c>
      <c r="C1561" s="114" t="s">
        <v>2526</v>
      </c>
      <c r="D1561" s="114">
        <v>46156</v>
      </c>
      <c r="E1561" s="277" t="s">
        <v>224</v>
      </c>
      <c r="F1561" s="1182" t="s">
        <v>298</v>
      </c>
      <c r="G1561" s="1183"/>
      <c r="H1561" s="396" t="s">
        <v>2527</v>
      </c>
      <c r="I1561" s="277" t="s">
        <v>2528</v>
      </c>
      <c r="J1561" s="277" t="s">
        <v>329</v>
      </c>
      <c r="K1561" s="277" t="s">
        <v>329</v>
      </c>
      <c r="L1561" s="382" t="s">
        <v>2524</v>
      </c>
      <c r="M1561" s="1168"/>
    </row>
    <row r="1562" spans="1:13" s="90" customFormat="1" ht="30" customHeight="1" outlineLevel="1">
      <c r="A1562" s="1178"/>
      <c r="B1562" s="1113" t="s">
        <v>2540</v>
      </c>
      <c r="C1562" s="1114"/>
      <c r="D1562" s="1114"/>
      <c r="E1562" s="1114"/>
      <c r="F1562" s="1114"/>
      <c r="G1562" s="1114"/>
      <c r="H1562" s="1114"/>
      <c r="I1562" s="1114"/>
      <c r="J1562" s="1114"/>
      <c r="K1562" s="1114"/>
      <c r="L1562" s="1115"/>
      <c r="M1562" s="1168"/>
    </row>
    <row r="1563" spans="1:13" s="90" customFormat="1" ht="26.25" customHeight="1" outlineLevel="1">
      <c r="A1563" s="1178"/>
      <c r="B1563" s="1185" t="s">
        <v>150</v>
      </c>
      <c r="C1563" s="1117"/>
      <c r="D1563" s="1117"/>
      <c r="E1563" s="1117"/>
      <c r="F1563" s="1117"/>
      <c r="G1563" s="1118"/>
      <c r="H1563" s="1116" t="s">
        <v>151</v>
      </c>
      <c r="I1563" s="1117"/>
      <c r="J1563" s="1117"/>
      <c r="K1563" s="1117"/>
      <c r="L1563" s="1119"/>
      <c r="M1563" s="1168"/>
    </row>
    <row r="1564" spans="1:13" s="90" customFormat="1" ht="24" customHeight="1" outlineLevel="1">
      <c r="A1564" s="1178"/>
      <c r="B1564" s="1186" t="s">
        <v>154</v>
      </c>
      <c r="C1564" s="1098"/>
      <c r="D1564" s="1098"/>
      <c r="E1564" s="1098"/>
      <c r="F1564" s="1098"/>
      <c r="G1564" s="1187"/>
      <c r="H1564" s="1094" t="s">
        <v>2178</v>
      </c>
      <c r="I1564" s="1095"/>
      <c r="J1564" s="1095"/>
      <c r="K1564" s="1095"/>
      <c r="L1564" s="1105"/>
      <c r="M1564" s="1168"/>
    </row>
    <row r="1565" spans="1:13" s="90" customFormat="1" ht="25.5" customHeight="1" outlineLevel="1">
      <c r="A1565" s="1178"/>
      <c r="B1565" s="1153" t="s">
        <v>2537</v>
      </c>
      <c r="C1565" s="1154"/>
      <c r="D1565" s="1154"/>
      <c r="E1565" s="1154"/>
      <c r="F1565" s="1154"/>
      <c r="G1565" s="1155"/>
      <c r="H1565" s="1097" t="s">
        <v>299</v>
      </c>
      <c r="I1565" s="1098"/>
      <c r="J1565" s="1098"/>
      <c r="K1565" s="1098"/>
      <c r="L1565" s="1099"/>
      <c r="M1565" s="1168"/>
    </row>
    <row r="1566" spans="1:13" s="90" customFormat="1" ht="25.5" customHeight="1" outlineLevel="1">
      <c r="A1566" s="1178"/>
      <c r="B1566" s="1188" t="s">
        <v>470</v>
      </c>
      <c r="C1566" s="1154"/>
      <c r="D1566" s="1154"/>
      <c r="E1566" s="1154"/>
      <c r="F1566" s="1154"/>
      <c r="G1566" s="1155"/>
      <c r="H1566" s="1097" t="s">
        <v>299</v>
      </c>
      <c r="I1566" s="1098"/>
      <c r="J1566" s="1098"/>
      <c r="K1566" s="1098"/>
      <c r="L1566" s="1099"/>
      <c r="M1566" s="1168"/>
    </row>
    <row r="1567" spans="1:13" s="90" customFormat="1" ht="27.75" customHeight="1" outlineLevel="1">
      <c r="A1567" s="1178"/>
      <c r="B1567" s="1188" t="s">
        <v>294</v>
      </c>
      <c r="C1567" s="1154"/>
      <c r="D1567" s="1154"/>
      <c r="E1567" s="1154"/>
      <c r="F1567" s="1154"/>
      <c r="G1567" s="1155"/>
      <c r="H1567" s="1097" t="s">
        <v>295</v>
      </c>
      <c r="I1567" s="1098"/>
      <c r="J1567" s="1098"/>
      <c r="K1567" s="1098"/>
      <c r="L1567" s="1099"/>
      <c r="M1567" s="1168"/>
    </row>
    <row r="1568" spans="1:13" s="90" customFormat="1" ht="27" customHeight="1" outlineLevel="1" thickBot="1">
      <c r="A1568" s="1179"/>
      <c r="B1568" s="1189" t="s">
        <v>2541</v>
      </c>
      <c r="C1568" s="1165"/>
      <c r="D1568" s="1165"/>
      <c r="E1568" s="1165"/>
      <c r="F1568" s="1165"/>
      <c r="G1568" s="1165"/>
      <c r="H1568" s="1165"/>
      <c r="I1568" s="1165"/>
      <c r="J1568" s="1165"/>
      <c r="K1568" s="1165"/>
      <c r="L1568" s="1166"/>
      <c r="M1568" s="1168"/>
    </row>
    <row r="1569" spans="1:13" s="90" customFormat="1" ht="33.75" customHeight="1" outlineLevel="1">
      <c r="A1569" s="1177">
        <v>185</v>
      </c>
      <c r="B1569" s="1180" t="s">
        <v>1</v>
      </c>
      <c r="C1569" s="1108" t="s">
        <v>13</v>
      </c>
      <c r="D1569" s="1110"/>
      <c r="E1569" s="1108" t="s">
        <v>223</v>
      </c>
      <c r="F1569" s="1109"/>
      <c r="G1569" s="1110"/>
      <c r="H1569" s="1106" t="s">
        <v>14</v>
      </c>
      <c r="I1569" s="1108" t="s">
        <v>15</v>
      </c>
      <c r="J1569" s="1109"/>
      <c r="K1569" s="1110"/>
      <c r="L1569" s="1111" t="s">
        <v>16</v>
      </c>
      <c r="M1569" s="1168" t="s">
        <v>222</v>
      </c>
    </row>
    <row r="1570" spans="1:13" s="90" customFormat="1" ht="60" customHeight="1" outlineLevel="1">
      <c r="A1570" s="1178"/>
      <c r="B1570" s="1181"/>
      <c r="C1570" s="694" t="s">
        <v>3</v>
      </c>
      <c r="D1570" s="694" t="s">
        <v>4</v>
      </c>
      <c r="E1570" s="694" t="s">
        <v>5</v>
      </c>
      <c r="F1570" s="1172" t="s">
        <v>6</v>
      </c>
      <c r="G1570" s="1173"/>
      <c r="H1570" s="1107"/>
      <c r="I1570" s="694" t="s">
        <v>17</v>
      </c>
      <c r="J1570" s="694" t="s">
        <v>18</v>
      </c>
      <c r="K1570" s="92" t="s">
        <v>19</v>
      </c>
      <c r="L1570" s="1112"/>
      <c r="M1570" s="1168"/>
    </row>
    <row r="1571" spans="1:13" s="90" customFormat="1" ht="132" customHeight="1" outlineLevel="1">
      <c r="A1571" s="1178"/>
      <c r="B1571" s="130" t="s">
        <v>1263</v>
      </c>
      <c r="C1571" s="114" t="s">
        <v>2522</v>
      </c>
      <c r="D1571" s="114">
        <v>46156</v>
      </c>
      <c r="E1571" s="277" t="s">
        <v>224</v>
      </c>
      <c r="F1571" s="1182" t="s">
        <v>298</v>
      </c>
      <c r="G1571" s="1183"/>
      <c r="H1571" s="396" t="s">
        <v>2523</v>
      </c>
      <c r="I1571" s="277" t="s">
        <v>2525</v>
      </c>
      <c r="J1571" s="277" t="s">
        <v>329</v>
      </c>
      <c r="K1571" s="277" t="s">
        <v>329</v>
      </c>
      <c r="L1571" s="382" t="s">
        <v>2524</v>
      </c>
      <c r="M1571" s="1168"/>
    </row>
    <row r="1572" spans="1:13" s="90" customFormat="1" ht="22.5" customHeight="1" outlineLevel="1">
      <c r="A1572" s="1178"/>
      <c r="B1572" s="1113" t="s">
        <v>2542</v>
      </c>
      <c r="C1572" s="1114"/>
      <c r="D1572" s="1114"/>
      <c r="E1572" s="1114"/>
      <c r="F1572" s="1114"/>
      <c r="G1572" s="1114"/>
      <c r="H1572" s="1114"/>
      <c r="I1572" s="1114"/>
      <c r="J1572" s="1114"/>
      <c r="K1572" s="1114"/>
      <c r="L1572" s="1115"/>
      <c r="M1572" s="1168"/>
    </row>
    <row r="1573" spans="1:13" s="90" customFormat="1" ht="27.75" customHeight="1" outlineLevel="1">
      <c r="A1573" s="1178"/>
      <c r="B1573" s="1185" t="s">
        <v>150</v>
      </c>
      <c r="C1573" s="1117"/>
      <c r="D1573" s="1117"/>
      <c r="E1573" s="1117"/>
      <c r="F1573" s="1117"/>
      <c r="G1573" s="1118"/>
      <c r="H1573" s="1116" t="s">
        <v>151</v>
      </c>
      <c r="I1573" s="1117"/>
      <c r="J1573" s="1117"/>
      <c r="K1573" s="1117"/>
      <c r="L1573" s="1119"/>
      <c r="M1573" s="1168"/>
    </row>
    <row r="1574" spans="1:13" s="90" customFormat="1" ht="24.75" customHeight="1" outlineLevel="1">
      <c r="A1574" s="1178"/>
      <c r="B1574" s="1186" t="s">
        <v>154</v>
      </c>
      <c r="C1574" s="1098"/>
      <c r="D1574" s="1098"/>
      <c r="E1574" s="1098"/>
      <c r="F1574" s="1098"/>
      <c r="G1574" s="1187"/>
      <c r="H1574" s="1094" t="s">
        <v>2178</v>
      </c>
      <c r="I1574" s="1095"/>
      <c r="J1574" s="1095"/>
      <c r="K1574" s="1095"/>
      <c r="L1574" s="1105"/>
      <c r="M1574" s="1168"/>
    </row>
    <row r="1575" spans="1:13" s="90" customFormat="1" ht="27.75" customHeight="1" outlineLevel="1">
      <c r="A1575" s="1178"/>
      <c r="B1575" s="1153" t="s">
        <v>2537</v>
      </c>
      <c r="C1575" s="1154"/>
      <c r="D1575" s="1154"/>
      <c r="E1575" s="1154"/>
      <c r="F1575" s="1154"/>
      <c r="G1575" s="1155"/>
      <c r="H1575" s="1097" t="s">
        <v>299</v>
      </c>
      <c r="I1575" s="1098"/>
      <c r="J1575" s="1098"/>
      <c r="K1575" s="1098"/>
      <c r="L1575" s="1099"/>
      <c r="M1575" s="1168"/>
    </row>
    <row r="1576" spans="1:13" s="90" customFormat="1" ht="27.75" customHeight="1" outlineLevel="1">
      <c r="A1576" s="1178"/>
      <c r="B1576" s="1188" t="s">
        <v>470</v>
      </c>
      <c r="C1576" s="1154"/>
      <c r="D1576" s="1154"/>
      <c r="E1576" s="1154"/>
      <c r="F1576" s="1154"/>
      <c r="G1576" s="1155"/>
      <c r="H1576" s="1097" t="s">
        <v>299</v>
      </c>
      <c r="I1576" s="1098"/>
      <c r="J1576" s="1098"/>
      <c r="K1576" s="1098"/>
      <c r="L1576" s="1099"/>
      <c r="M1576" s="1168"/>
    </row>
    <row r="1577" spans="1:13" s="90" customFormat="1" ht="26.25" customHeight="1" outlineLevel="1">
      <c r="A1577" s="1178"/>
      <c r="B1577" s="1188" t="s">
        <v>294</v>
      </c>
      <c r="C1577" s="1154"/>
      <c r="D1577" s="1154"/>
      <c r="E1577" s="1154"/>
      <c r="F1577" s="1154"/>
      <c r="G1577" s="1155"/>
      <c r="H1577" s="1097" t="s">
        <v>295</v>
      </c>
      <c r="I1577" s="1098"/>
      <c r="J1577" s="1098"/>
      <c r="K1577" s="1098"/>
      <c r="L1577" s="1099"/>
      <c r="M1577" s="1168"/>
    </row>
    <row r="1578" spans="1:13" s="90" customFormat="1" ht="26.25" customHeight="1" outlineLevel="1" thickBot="1">
      <c r="A1578" s="1179"/>
      <c r="B1578" s="1189" t="s">
        <v>2541</v>
      </c>
      <c r="C1578" s="1165"/>
      <c r="D1578" s="1165"/>
      <c r="E1578" s="1165"/>
      <c r="F1578" s="1165"/>
      <c r="G1578" s="1165"/>
      <c r="H1578" s="1165"/>
      <c r="I1578" s="1165"/>
      <c r="J1578" s="1165"/>
      <c r="K1578" s="1165"/>
      <c r="L1578" s="1166"/>
      <c r="M1578" s="1168"/>
    </row>
    <row r="1579" spans="1:13" s="90" customFormat="1" ht="33.75" customHeight="1" outlineLevel="1">
      <c r="A1579" s="1177">
        <v>186</v>
      </c>
      <c r="B1579" s="1180" t="s">
        <v>1</v>
      </c>
      <c r="C1579" s="1108" t="s">
        <v>13</v>
      </c>
      <c r="D1579" s="1110"/>
      <c r="E1579" s="1108" t="s">
        <v>223</v>
      </c>
      <c r="F1579" s="1109"/>
      <c r="G1579" s="1110"/>
      <c r="H1579" s="1106" t="s">
        <v>14</v>
      </c>
      <c r="I1579" s="1108" t="s">
        <v>15</v>
      </c>
      <c r="J1579" s="1109"/>
      <c r="K1579" s="1110"/>
      <c r="L1579" s="1111" t="s">
        <v>16</v>
      </c>
      <c r="M1579" s="1168" t="s">
        <v>222</v>
      </c>
    </row>
    <row r="1580" spans="1:13" s="90" customFormat="1" ht="60" customHeight="1" outlineLevel="1">
      <c r="A1580" s="1178"/>
      <c r="B1580" s="1181"/>
      <c r="C1580" s="694" t="s">
        <v>3</v>
      </c>
      <c r="D1580" s="694" t="s">
        <v>4</v>
      </c>
      <c r="E1580" s="694" t="s">
        <v>5</v>
      </c>
      <c r="F1580" s="1172" t="s">
        <v>6</v>
      </c>
      <c r="G1580" s="1173"/>
      <c r="H1580" s="1107"/>
      <c r="I1580" s="694" t="s">
        <v>17</v>
      </c>
      <c r="J1580" s="694" t="s">
        <v>18</v>
      </c>
      <c r="K1580" s="92" t="s">
        <v>19</v>
      </c>
      <c r="L1580" s="1112"/>
      <c r="M1580" s="1168"/>
    </row>
    <row r="1581" spans="1:13" s="90" customFormat="1" ht="132" customHeight="1" outlineLevel="1">
      <c r="A1581" s="1178"/>
      <c r="B1581" s="130" t="s">
        <v>1263</v>
      </c>
      <c r="C1581" s="114" t="s">
        <v>2529</v>
      </c>
      <c r="D1581" s="114">
        <v>46156</v>
      </c>
      <c r="E1581" s="277" t="s">
        <v>224</v>
      </c>
      <c r="F1581" s="1182" t="s">
        <v>298</v>
      </c>
      <c r="G1581" s="1183"/>
      <c r="H1581" s="396" t="s">
        <v>2530</v>
      </c>
      <c r="I1581" s="277" t="s">
        <v>2531</v>
      </c>
      <c r="J1581" s="277" t="s">
        <v>329</v>
      </c>
      <c r="K1581" s="277" t="s">
        <v>329</v>
      </c>
      <c r="L1581" s="382" t="s">
        <v>2524</v>
      </c>
      <c r="M1581" s="1168"/>
    </row>
    <row r="1582" spans="1:13" s="90" customFormat="1" ht="22.5" customHeight="1" outlineLevel="1">
      <c r="A1582" s="1178"/>
      <c r="B1582" s="1113" t="s">
        <v>2543</v>
      </c>
      <c r="C1582" s="1114"/>
      <c r="D1582" s="1114"/>
      <c r="E1582" s="1114"/>
      <c r="F1582" s="1114"/>
      <c r="G1582" s="1114"/>
      <c r="H1582" s="1114"/>
      <c r="I1582" s="1114"/>
      <c r="J1582" s="1114"/>
      <c r="K1582" s="1114"/>
      <c r="L1582" s="1115"/>
      <c r="M1582" s="1168"/>
    </row>
    <row r="1583" spans="1:13" s="90" customFormat="1" ht="33.75" customHeight="1" outlineLevel="1">
      <c r="A1583" s="1178"/>
      <c r="B1583" s="1185" t="s">
        <v>150</v>
      </c>
      <c r="C1583" s="1117"/>
      <c r="D1583" s="1117"/>
      <c r="E1583" s="1117"/>
      <c r="F1583" s="1117"/>
      <c r="G1583" s="1118"/>
      <c r="H1583" s="1116" t="s">
        <v>151</v>
      </c>
      <c r="I1583" s="1117"/>
      <c r="J1583" s="1117"/>
      <c r="K1583" s="1117"/>
      <c r="L1583" s="1119"/>
      <c r="M1583" s="1168"/>
    </row>
    <row r="1584" spans="1:13" s="90" customFormat="1" ht="26.25" customHeight="1" outlineLevel="1">
      <c r="A1584" s="1178"/>
      <c r="B1584" s="1186" t="s">
        <v>154</v>
      </c>
      <c r="C1584" s="1098"/>
      <c r="D1584" s="1098"/>
      <c r="E1584" s="1098"/>
      <c r="F1584" s="1098"/>
      <c r="G1584" s="1187"/>
      <c r="H1584" s="1094" t="s">
        <v>2178</v>
      </c>
      <c r="I1584" s="1095"/>
      <c r="J1584" s="1095"/>
      <c r="K1584" s="1095"/>
      <c r="L1584" s="1105"/>
      <c r="M1584" s="1168"/>
    </row>
    <row r="1585" spans="1:13" s="90" customFormat="1" ht="27.75" customHeight="1" outlineLevel="1">
      <c r="A1585" s="1178"/>
      <c r="B1585" s="1153" t="s">
        <v>2537</v>
      </c>
      <c r="C1585" s="1154"/>
      <c r="D1585" s="1154"/>
      <c r="E1585" s="1154"/>
      <c r="F1585" s="1154"/>
      <c r="G1585" s="1155"/>
      <c r="H1585" s="1097" t="s">
        <v>299</v>
      </c>
      <c r="I1585" s="1098"/>
      <c r="J1585" s="1098"/>
      <c r="K1585" s="1098"/>
      <c r="L1585" s="1099"/>
      <c r="M1585" s="1168"/>
    </row>
    <row r="1586" spans="1:13" s="90" customFormat="1" ht="27.75" customHeight="1" outlineLevel="1">
      <c r="A1586" s="1178"/>
      <c r="B1586" s="1188" t="s">
        <v>470</v>
      </c>
      <c r="C1586" s="1154"/>
      <c r="D1586" s="1154"/>
      <c r="E1586" s="1154"/>
      <c r="F1586" s="1154"/>
      <c r="G1586" s="1155"/>
      <c r="H1586" s="1097" t="s">
        <v>299</v>
      </c>
      <c r="I1586" s="1098"/>
      <c r="J1586" s="1098"/>
      <c r="K1586" s="1098"/>
      <c r="L1586" s="1099"/>
      <c r="M1586" s="1168"/>
    </row>
    <row r="1587" spans="1:13" s="90" customFormat="1" ht="24.75" customHeight="1" outlineLevel="1">
      <c r="A1587" s="1178"/>
      <c r="B1587" s="1188" t="s">
        <v>294</v>
      </c>
      <c r="C1587" s="1154"/>
      <c r="D1587" s="1154"/>
      <c r="E1587" s="1154"/>
      <c r="F1587" s="1154"/>
      <c r="G1587" s="1155"/>
      <c r="H1587" s="1097" t="s">
        <v>295</v>
      </c>
      <c r="I1587" s="1098"/>
      <c r="J1587" s="1098"/>
      <c r="K1587" s="1098"/>
      <c r="L1587" s="1099"/>
      <c r="M1587" s="1168"/>
    </row>
    <row r="1588" spans="1:13" s="90" customFormat="1" ht="27" customHeight="1" outlineLevel="1" thickBot="1">
      <c r="A1588" s="1179"/>
      <c r="B1588" s="1189" t="s">
        <v>2541</v>
      </c>
      <c r="C1588" s="1165"/>
      <c r="D1588" s="1165"/>
      <c r="E1588" s="1165"/>
      <c r="F1588" s="1165"/>
      <c r="G1588" s="1165"/>
      <c r="H1588" s="1165"/>
      <c r="I1588" s="1165"/>
      <c r="J1588" s="1165"/>
      <c r="K1588" s="1165"/>
      <c r="L1588" s="1166"/>
      <c r="M1588" s="1168"/>
    </row>
    <row r="1589" spans="1:13" s="90" customFormat="1" ht="33.75" customHeight="1" outlineLevel="1">
      <c r="A1589" s="1177">
        <v>187</v>
      </c>
      <c r="B1589" s="1180" t="s">
        <v>1</v>
      </c>
      <c r="C1589" s="1108" t="s">
        <v>13</v>
      </c>
      <c r="D1589" s="1110"/>
      <c r="E1589" s="1108" t="s">
        <v>223</v>
      </c>
      <c r="F1589" s="1109"/>
      <c r="G1589" s="1110"/>
      <c r="H1589" s="1106" t="s">
        <v>14</v>
      </c>
      <c r="I1589" s="1108" t="s">
        <v>15</v>
      </c>
      <c r="J1589" s="1109"/>
      <c r="K1589" s="1110"/>
      <c r="L1589" s="1111" t="s">
        <v>16</v>
      </c>
      <c r="M1589" s="1168" t="s">
        <v>222</v>
      </c>
    </row>
    <row r="1590" spans="1:13" s="90" customFormat="1" ht="60" customHeight="1" outlineLevel="1">
      <c r="A1590" s="1178"/>
      <c r="B1590" s="1181"/>
      <c r="C1590" s="704" t="s">
        <v>3</v>
      </c>
      <c r="D1590" s="704" t="s">
        <v>4</v>
      </c>
      <c r="E1590" s="704" t="s">
        <v>5</v>
      </c>
      <c r="F1590" s="1172" t="s">
        <v>6</v>
      </c>
      <c r="G1590" s="1173"/>
      <c r="H1590" s="1107"/>
      <c r="I1590" s="704" t="s">
        <v>17</v>
      </c>
      <c r="J1590" s="704" t="s">
        <v>18</v>
      </c>
      <c r="K1590" s="92" t="s">
        <v>19</v>
      </c>
      <c r="L1590" s="1112"/>
      <c r="M1590" s="1168"/>
    </row>
    <row r="1591" spans="1:13" s="90" customFormat="1" ht="76.5" customHeight="1" outlineLevel="1">
      <c r="A1591" s="1178"/>
      <c r="B1591" s="130" t="s">
        <v>1367</v>
      </c>
      <c r="C1591" s="114" t="s">
        <v>2597</v>
      </c>
      <c r="D1591" s="114">
        <v>46167</v>
      </c>
      <c r="E1591" s="261" t="s">
        <v>637</v>
      </c>
      <c r="F1591" s="911" t="s">
        <v>637</v>
      </c>
      <c r="G1591" s="912"/>
      <c r="H1591" s="396" t="s">
        <v>1367</v>
      </c>
      <c r="I1591" s="277" t="s">
        <v>2600</v>
      </c>
      <c r="J1591" s="277" t="s">
        <v>2429</v>
      </c>
      <c r="K1591" s="277" t="s">
        <v>2601</v>
      </c>
      <c r="L1591" s="382" t="s">
        <v>2598</v>
      </c>
      <c r="M1591" s="1168"/>
    </row>
    <row r="1592" spans="1:13" s="90" customFormat="1" ht="26.25" customHeight="1" outlineLevel="1">
      <c r="A1592" s="1178"/>
      <c r="B1592" s="1113" t="s">
        <v>2646</v>
      </c>
      <c r="C1592" s="1114"/>
      <c r="D1592" s="1114"/>
      <c r="E1592" s="1114"/>
      <c r="F1592" s="1114"/>
      <c r="G1592" s="1114"/>
      <c r="H1592" s="1114"/>
      <c r="I1592" s="1114"/>
      <c r="J1592" s="1114"/>
      <c r="K1592" s="1114"/>
      <c r="L1592" s="1115"/>
      <c r="M1592" s="1168"/>
    </row>
    <row r="1593" spans="1:13" s="90" customFormat="1" ht="24" customHeight="1" outlineLevel="1">
      <c r="A1593" s="1178"/>
      <c r="B1593" s="1185" t="s">
        <v>150</v>
      </c>
      <c r="C1593" s="1117"/>
      <c r="D1593" s="1117"/>
      <c r="E1593" s="1117"/>
      <c r="F1593" s="1117"/>
      <c r="G1593" s="1118"/>
      <c r="H1593" s="1116" t="s">
        <v>151</v>
      </c>
      <c r="I1593" s="1117"/>
      <c r="J1593" s="1117"/>
      <c r="K1593" s="1117"/>
      <c r="L1593" s="1119"/>
      <c r="M1593" s="1168"/>
    </row>
    <row r="1594" spans="1:13" s="90" customFormat="1" ht="24" customHeight="1" outlineLevel="1">
      <c r="A1594" s="1178"/>
      <c r="B1594" s="1186" t="s">
        <v>154</v>
      </c>
      <c r="C1594" s="1098"/>
      <c r="D1594" s="1098"/>
      <c r="E1594" s="1098"/>
      <c r="F1594" s="1098"/>
      <c r="G1594" s="1187"/>
      <c r="H1594" s="1094" t="s">
        <v>2599</v>
      </c>
      <c r="I1594" s="1095"/>
      <c r="J1594" s="1095"/>
      <c r="K1594" s="1095"/>
      <c r="L1594" s="1105"/>
      <c r="M1594" s="1168"/>
    </row>
    <row r="1595" spans="1:13" s="90" customFormat="1" ht="20.25" customHeight="1" outlineLevel="1">
      <c r="A1595" s="1178"/>
      <c r="B1595" s="1188" t="s">
        <v>294</v>
      </c>
      <c r="C1595" s="1154"/>
      <c r="D1595" s="1154"/>
      <c r="E1595" s="1154"/>
      <c r="F1595" s="1154"/>
      <c r="G1595" s="1155"/>
      <c r="H1595" s="1097" t="s">
        <v>295</v>
      </c>
      <c r="I1595" s="1098"/>
      <c r="J1595" s="1098"/>
      <c r="K1595" s="1098"/>
      <c r="L1595" s="1099"/>
      <c r="M1595" s="1168"/>
    </row>
    <row r="1596" spans="1:13" s="90" customFormat="1" ht="32.25" customHeight="1" outlineLevel="1" thickBot="1">
      <c r="A1596" s="1179"/>
      <c r="B1596" s="1189" t="s">
        <v>2541</v>
      </c>
      <c r="C1596" s="1165"/>
      <c r="D1596" s="1165"/>
      <c r="E1596" s="1165"/>
      <c r="F1596" s="1165"/>
      <c r="G1596" s="1165"/>
      <c r="H1596" s="1165"/>
      <c r="I1596" s="1165"/>
      <c r="J1596" s="1165"/>
      <c r="K1596" s="1165"/>
      <c r="L1596" s="1166"/>
      <c r="M1596" s="1168"/>
    </row>
    <row r="1597" spans="1:13" s="90" customFormat="1" ht="33.75" customHeight="1" outlineLevel="1">
      <c r="A1597" s="1177">
        <v>188</v>
      </c>
      <c r="B1597" s="1180" t="s">
        <v>1</v>
      </c>
      <c r="C1597" s="1108" t="s">
        <v>13</v>
      </c>
      <c r="D1597" s="1110"/>
      <c r="E1597" s="1108" t="s">
        <v>223</v>
      </c>
      <c r="F1597" s="1109"/>
      <c r="G1597" s="1110"/>
      <c r="H1597" s="1106" t="s">
        <v>14</v>
      </c>
      <c r="I1597" s="1108" t="s">
        <v>15</v>
      </c>
      <c r="J1597" s="1109"/>
      <c r="K1597" s="1110"/>
      <c r="L1597" s="1111" t="s">
        <v>16</v>
      </c>
      <c r="M1597" s="1168" t="s">
        <v>222</v>
      </c>
    </row>
    <row r="1598" spans="1:13" s="90" customFormat="1" ht="60" customHeight="1" outlineLevel="1">
      <c r="A1598" s="1178"/>
      <c r="B1598" s="1181"/>
      <c r="C1598" s="704" t="s">
        <v>3</v>
      </c>
      <c r="D1598" s="704" t="s">
        <v>4</v>
      </c>
      <c r="E1598" s="704" t="s">
        <v>5</v>
      </c>
      <c r="F1598" s="1172" t="s">
        <v>6</v>
      </c>
      <c r="G1598" s="1173"/>
      <c r="H1598" s="1107"/>
      <c r="I1598" s="704" t="s">
        <v>17</v>
      </c>
      <c r="J1598" s="704" t="s">
        <v>18</v>
      </c>
      <c r="K1598" s="92" t="s">
        <v>19</v>
      </c>
      <c r="L1598" s="1112"/>
      <c r="M1598" s="1168"/>
    </row>
    <row r="1599" spans="1:13" s="90" customFormat="1" ht="114.75" customHeight="1" outlineLevel="1">
      <c r="A1599" s="1178"/>
      <c r="B1599" s="130" t="s">
        <v>98</v>
      </c>
      <c r="C1599" s="114" t="s">
        <v>2610</v>
      </c>
      <c r="D1599" s="114">
        <v>46162</v>
      </c>
      <c r="E1599" s="277" t="s">
        <v>93</v>
      </c>
      <c r="F1599" s="1182" t="s">
        <v>315</v>
      </c>
      <c r="G1599" s="1183"/>
      <c r="H1599" s="396" t="s">
        <v>2612</v>
      </c>
      <c r="I1599" s="277" t="s">
        <v>255</v>
      </c>
      <c r="J1599" s="277" t="s">
        <v>255</v>
      </c>
      <c r="K1599" s="277" t="s">
        <v>255</v>
      </c>
      <c r="L1599" s="382" t="s">
        <v>2611</v>
      </c>
      <c r="M1599" s="1168"/>
    </row>
    <row r="1600" spans="1:13" s="90" customFormat="1" ht="26.25" customHeight="1" outlineLevel="1">
      <c r="A1600" s="1178"/>
      <c r="B1600" s="1113" t="s">
        <v>2647</v>
      </c>
      <c r="C1600" s="1114"/>
      <c r="D1600" s="1114"/>
      <c r="E1600" s="1114"/>
      <c r="F1600" s="1114"/>
      <c r="G1600" s="1114"/>
      <c r="H1600" s="1114"/>
      <c r="I1600" s="1114"/>
      <c r="J1600" s="1114"/>
      <c r="K1600" s="1114"/>
      <c r="L1600" s="1115"/>
      <c r="M1600" s="1168"/>
    </row>
    <row r="1601" spans="1:13" s="90" customFormat="1" ht="20.25" customHeight="1" outlineLevel="1">
      <c r="A1601" s="1178"/>
      <c r="B1601" s="1185" t="s">
        <v>150</v>
      </c>
      <c r="C1601" s="1117"/>
      <c r="D1601" s="1117"/>
      <c r="E1601" s="1117"/>
      <c r="F1601" s="1117"/>
      <c r="G1601" s="1118"/>
      <c r="H1601" s="1116" t="s">
        <v>151</v>
      </c>
      <c r="I1601" s="1117"/>
      <c r="J1601" s="1117"/>
      <c r="K1601" s="1117"/>
      <c r="L1601" s="1119"/>
      <c r="M1601" s="1168"/>
    </row>
    <row r="1602" spans="1:13" s="90" customFormat="1" ht="26.25" customHeight="1" outlineLevel="1">
      <c r="A1602" s="1178"/>
      <c r="B1602" s="1186" t="s">
        <v>154</v>
      </c>
      <c r="C1602" s="1098"/>
      <c r="D1602" s="1098"/>
      <c r="E1602" s="1098"/>
      <c r="F1602" s="1098"/>
      <c r="G1602" s="1187"/>
      <c r="H1602" s="1094" t="s">
        <v>2374</v>
      </c>
      <c r="I1602" s="1095"/>
      <c r="J1602" s="1095"/>
      <c r="K1602" s="1095"/>
      <c r="L1602" s="1105"/>
      <c r="M1602" s="1168"/>
    </row>
    <row r="1603" spans="1:13" s="90" customFormat="1" ht="27.75" customHeight="1" outlineLevel="1">
      <c r="A1603" s="1178"/>
      <c r="B1603" s="1188" t="s">
        <v>294</v>
      </c>
      <c r="C1603" s="1154"/>
      <c r="D1603" s="1154"/>
      <c r="E1603" s="1154"/>
      <c r="F1603" s="1154"/>
      <c r="G1603" s="1155"/>
      <c r="H1603" s="1097" t="s">
        <v>295</v>
      </c>
      <c r="I1603" s="1098"/>
      <c r="J1603" s="1098"/>
      <c r="K1603" s="1098"/>
      <c r="L1603" s="1099"/>
      <c r="M1603" s="1168"/>
    </row>
    <row r="1604" spans="1:13" s="90" customFormat="1" ht="25.5" customHeight="1" outlineLevel="1" thickBot="1">
      <c r="A1604" s="1179"/>
      <c r="B1604" s="1189" t="s">
        <v>2541</v>
      </c>
      <c r="C1604" s="1165"/>
      <c r="D1604" s="1165"/>
      <c r="E1604" s="1165"/>
      <c r="F1604" s="1165"/>
      <c r="G1604" s="1165"/>
      <c r="H1604" s="1165"/>
      <c r="I1604" s="1165"/>
      <c r="J1604" s="1165"/>
      <c r="K1604" s="1165"/>
      <c r="L1604" s="1166"/>
      <c r="M1604" s="1168"/>
    </row>
    <row r="1605" spans="1:13" ht="22.5">
      <c r="A1605" s="1177">
        <v>189</v>
      </c>
      <c r="B1605" s="1180" t="s">
        <v>1</v>
      </c>
      <c r="C1605" s="1108" t="s">
        <v>13</v>
      </c>
      <c r="D1605" s="1110"/>
      <c r="E1605" s="1108" t="s">
        <v>223</v>
      </c>
      <c r="F1605" s="1109"/>
      <c r="G1605" s="1110"/>
      <c r="H1605" s="1106" t="s">
        <v>14</v>
      </c>
      <c r="I1605" s="1108" t="s">
        <v>15</v>
      </c>
      <c r="J1605" s="1109"/>
      <c r="K1605" s="1110"/>
      <c r="L1605" s="1111" t="s">
        <v>16</v>
      </c>
    </row>
    <row r="1606" spans="1:13" ht="45">
      <c r="A1606" s="1178"/>
      <c r="B1606" s="1181"/>
      <c r="C1606" s="706" t="s">
        <v>3</v>
      </c>
      <c r="D1606" s="706" t="s">
        <v>4</v>
      </c>
      <c r="E1606" s="706" t="s">
        <v>5</v>
      </c>
      <c r="F1606" s="1172" t="s">
        <v>6</v>
      </c>
      <c r="G1606" s="1173"/>
      <c r="H1606" s="1107"/>
      <c r="I1606" s="706" t="s">
        <v>17</v>
      </c>
      <c r="J1606" s="706" t="s">
        <v>18</v>
      </c>
      <c r="K1606" s="92" t="s">
        <v>19</v>
      </c>
      <c r="L1606" s="1112"/>
    </row>
    <row r="1607" spans="1:13" ht="45">
      <c r="A1607" s="1178"/>
      <c r="B1607" s="305" t="s">
        <v>2661</v>
      </c>
      <c r="C1607" s="277" t="s">
        <v>2376</v>
      </c>
      <c r="D1607" s="560">
        <v>46170</v>
      </c>
      <c r="E1607" s="277" t="s">
        <v>775</v>
      </c>
      <c r="F1607" s="911" t="s">
        <v>1553</v>
      </c>
      <c r="G1607" s="912"/>
      <c r="H1607" s="707" t="s">
        <v>102</v>
      </c>
      <c r="I1607" s="277" t="s">
        <v>1152</v>
      </c>
      <c r="J1607" s="708" t="s">
        <v>1003</v>
      </c>
      <c r="K1607" s="708" t="s">
        <v>1153</v>
      </c>
      <c r="L1607" s="363" t="s">
        <v>257</v>
      </c>
    </row>
    <row r="1608" spans="1:13" ht="26.25" customHeight="1">
      <c r="A1608" s="1178"/>
      <c r="B1608" s="1114" t="s">
        <v>1785</v>
      </c>
      <c r="C1608" s="1114"/>
      <c r="D1608" s="1114"/>
      <c r="E1608" s="1114"/>
      <c r="F1608" s="1114"/>
      <c r="G1608" s="1114"/>
      <c r="H1608" s="1114"/>
      <c r="I1608" s="1114"/>
      <c r="J1608" s="1114"/>
      <c r="K1608" s="1114"/>
      <c r="L1608" s="1115"/>
    </row>
    <row r="1609" spans="1:13" ht="22.5">
      <c r="A1609" s="1178"/>
      <c r="B1609" s="1185" t="s">
        <v>150</v>
      </c>
      <c r="C1609" s="1117"/>
      <c r="D1609" s="1117"/>
      <c r="E1609" s="1117"/>
      <c r="F1609" s="1117"/>
      <c r="G1609" s="1118"/>
      <c r="H1609" s="1116" t="s">
        <v>151</v>
      </c>
      <c r="I1609" s="1117"/>
      <c r="J1609" s="1117"/>
      <c r="K1609" s="1117"/>
      <c r="L1609" s="1119"/>
    </row>
    <row r="1610" spans="1:13" ht="23.25">
      <c r="A1610" s="1178"/>
      <c r="B1610" s="1186" t="s">
        <v>154</v>
      </c>
      <c r="C1610" s="1098"/>
      <c r="D1610" s="1098"/>
      <c r="E1610" s="1098"/>
      <c r="F1610" s="1098"/>
      <c r="G1610" s="1187"/>
      <c r="H1610" s="1094" t="s">
        <v>2625</v>
      </c>
      <c r="I1610" s="1095"/>
      <c r="J1610" s="1095"/>
      <c r="K1610" s="1095"/>
      <c r="L1610" s="1105"/>
    </row>
    <row r="1611" spans="1:13" ht="23.25">
      <c r="A1611" s="1178"/>
      <c r="B1611" s="1188" t="s">
        <v>294</v>
      </c>
      <c r="C1611" s="1154"/>
      <c r="D1611" s="1154"/>
      <c r="E1611" s="1154"/>
      <c r="F1611" s="1154"/>
      <c r="G1611" s="1155"/>
      <c r="H1611" s="1097" t="s">
        <v>295</v>
      </c>
      <c r="I1611" s="1098"/>
      <c r="J1611" s="1098"/>
      <c r="K1611" s="1098"/>
      <c r="L1611" s="1099"/>
    </row>
    <row r="1612" spans="1:13" ht="23.25" customHeight="1" thickBot="1">
      <c r="A1612" s="1179"/>
      <c r="B1612" s="1193" t="s">
        <v>2743</v>
      </c>
      <c r="C1612" s="1165"/>
      <c r="D1612" s="1165"/>
      <c r="E1612" s="1165"/>
      <c r="F1612" s="1165"/>
      <c r="G1612" s="1165"/>
      <c r="H1612" s="1165"/>
      <c r="I1612" s="1165"/>
      <c r="J1612" s="1165"/>
      <c r="K1612" s="1165"/>
      <c r="L1612" s="1166"/>
    </row>
    <row r="1613" spans="1:13" ht="22.5">
      <c r="A1613" s="1177">
        <v>190</v>
      </c>
      <c r="B1613" s="1180" t="s">
        <v>1</v>
      </c>
      <c r="C1613" s="1108" t="s">
        <v>13</v>
      </c>
      <c r="D1613" s="1110"/>
      <c r="E1613" s="1108" t="s">
        <v>223</v>
      </c>
      <c r="F1613" s="1109"/>
      <c r="G1613" s="1110"/>
      <c r="H1613" s="1106" t="s">
        <v>14</v>
      </c>
      <c r="I1613" s="1108" t="s">
        <v>15</v>
      </c>
      <c r="J1613" s="1109"/>
      <c r="K1613" s="1110"/>
      <c r="L1613" s="1111" t="s">
        <v>16</v>
      </c>
    </row>
    <row r="1614" spans="1:13" ht="45">
      <c r="A1614" s="1190"/>
      <c r="B1614" s="1181"/>
      <c r="C1614" s="706" t="s">
        <v>3</v>
      </c>
      <c r="D1614" s="706" t="s">
        <v>4</v>
      </c>
      <c r="E1614" s="706" t="s">
        <v>5</v>
      </c>
      <c r="F1614" s="1172" t="s">
        <v>6</v>
      </c>
      <c r="G1614" s="1173"/>
      <c r="H1614" s="1107"/>
      <c r="I1614" s="706" t="s">
        <v>17</v>
      </c>
      <c r="J1614" s="706" t="s">
        <v>18</v>
      </c>
      <c r="K1614" s="92" t="s">
        <v>19</v>
      </c>
      <c r="L1614" s="1112"/>
      <c r="M1614"/>
    </row>
    <row r="1615" spans="1:13" ht="46.5">
      <c r="A1615" s="1190"/>
      <c r="B1615" s="130" t="s">
        <v>2634</v>
      </c>
      <c r="C1615" s="276" t="s">
        <v>2635</v>
      </c>
      <c r="D1615" s="114">
        <v>46170</v>
      </c>
      <c r="E1615" s="277" t="s">
        <v>775</v>
      </c>
      <c r="F1615" s="911" t="s">
        <v>1553</v>
      </c>
      <c r="G1615" s="912"/>
      <c r="H1615" s="396" t="s">
        <v>122</v>
      </c>
      <c r="I1615" s="277" t="s">
        <v>2469</v>
      </c>
      <c r="J1615" s="277" t="s">
        <v>1175</v>
      </c>
      <c r="K1615" s="277" t="s">
        <v>1174</v>
      </c>
      <c r="L1615" s="382" t="s">
        <v>2633</v>
      </c>
      <c r="M1615"/>
    </row>
    <row r="1616" spans="1:13" ht="22.5">
      <c r="A1616" s="1190"/>
      <c r="B1616" s="1114" t="s">
        <v>1785</v>
      </c>
      <c r="C1616" s="1114"/>
      <c r="D1616" s="1114"/>
      <c r="E1616" s="1114"/>
      <c r="F1616" s="1114"/>
      <c r="G1616" s="1114"/>
      <c r="H1616" s="1114"/>
      <c r="I1616" s="1114"/>
      <c r="J1616" s="1114"/>
      <c r="K1616" s="1114"/>
      <c r="L1616" s="1115"/>
      <c r="M1616"/>
    </row>
    <row r="1617" spans="1:13" ht="22.5">
      <c r="A1617" s="1190"/>
      <c r="B1617" s="1185" t="s">
        <v>150</v>
      </c>
      <c r="C1617" s="1117"/>
      <c r="D1617" s="1117"/>
      <c r="E1617" s="1117"/>
      <c r="F1617" s="1117"/>
      <c r="G1617" s="1118"/>
      <c r="H1617" s="1116" t="s">
        <v>151</v>
      </c>
      <c r="I1617" s="1117"/>
      <c r="J1617" s="1117"/>
      <c r="K1617" s="1117"/>
      <c r="L1617" s="1119"/>
      <c r="M1617"/>
    </row>
    <row r="1618" spans="1:13" ht="23.25">
      <c r="A1618" s="1190"/>
      <c r="B1618" s="1192" t="s">
        <v>154</v>
      </c>
      <c r="C1618" s="1174"/>
      <c r="D1618" s="1174"/>
      <c r="E1618" s="1174"/>
      <c r="F1618" s="1174"/>
      <c r="G1618" s="1175"/>
      <c r="H1618" s="1094" t="s">
        <v>2625</v>
      </c>
      <c r="I1618" s="1095"/>
      <c r="J1618" s="1095"/>
      <c r="K1618" s="1095"/>
      <c r="L1618" s="1105"/>
      <c r="M1618"/>
    </row>
    <row r="1619" spans="1:13" ht="23.25">
      <c r="A1619" s="1190"/>
      <c r="B1619" s="1188" t="s">
        <v>294</v>
      </c>
      <c r="C1619" s="1154"/>
      <c r="D1619" s="1154"/>
      <c r="E1619" s="1154"/>
      <c r="F1619" s="1154"/>
      <c r="G1619" s="1155"/>
      <c r="H1619" s="1097" t="s">
        <v>295</v>
      </c>
      <c r="I1619" s="1098"/>
      <c r="J1619" s="1098"/>
      <c r="K1619" s="1098"/>
      <c r="L1619" s="1099"/>
      <c r="M1619"/>
    </row>
    <row r="1620" spans="1:13" ht="23.25" thickBot="1">
      <c r="A1620" s="1191"/>
      <c r="B1620" s="1193" t="s">
        <v>2709</v>
      </c>
      <c r="C1620" s="1165"/>
      <c r="D1620" s="1165"/>
      <c r="E1620" s="1165"/>
      <c r="F1620" s="1165"/>
      <c r="G1620" s="1165"/>
      <c r="H1620" s="1165"/>
      <c r="I1620" s="1165"/>
      <c r="J1620" s="1165"/>
      <c r="K1620" s="1165"/>
      <c r="L1620" s="1166"/>
    </row>
    <row r="1621" spans="1:13" ht="22.5">
      <c r="A1621" s="1169">
        <v>191</v>
      </c>
      <c r="B1621" s="1163" t="s">
        <v>1</v>
      </c>
      <c r="C1621" s="1108" t="s">
        <v>13</v>
      </c>
      <c r="D1621" s="1110"/>
      <c r="E1621" s="1108" t="s">
        <v>223</v>
      </c>
      <c r="F1621" s="1109"/>
      <c r="G1621" s="1110"/>
      <c r="H1621" s="1106" t="s">
        <v>14</v>
      </c>
      <c r="I1621" s="1108" t="s">
        <v>15</v>
      </c>
      <c r="J1621" s="1109"/>
      <c r="K1621" s="1110"/>
      <c r="L1621" s="1111" t="s">
        <v>16</v>
      </c>
    </row>
    <row r="1622" spans="1:13" ht="45">
      <c r="A1622" s="1170"/>
      <c r="B1622" s="1164"/>
      <c r="C1622" s="706" t="s">
        <v>3</v>
      </c>
      <c r="D1622" s="706" t="s">
        <v>4</v>
      </c>
      <c r="E1622" s="706" t="s">
        <v>5</v>
      </c>
      <c r="F1622" s="1172" t="s">
        <v>6</v>
      </c>
      <c r="G1622" s="1173"/>
      <c r="H1622" s="1107"/>
      <c r="I1622" s="706" t="s">
        <v>17</v>
      </c>
      <c r="J1622" s="706" t="s">
        <v>18</v>
      </c>
      <c r="K1622" s="92" t="s">
        <v>19</v>
      </c>
      <c r="L1622" s="1112"/>
    </row>
    <row r="1623" spans="1:13" ht="46.5">
      <c r="A1623" s="1170"/>
      <c r="B1623" s="305" t="s">
        <v>1472</v>
      </c>
      <c r="C1623" s="276" t="s">
        <v>2640</v>
      </c>
      <c r="D1623" s="114">
        <v>46170</v>
      </c>
      <c r="E1623" s="277" t="s">
        <v>1094</v>
      </c>
      <c r="F1623" s="911" t="s">
        <v>592</v>
      </c>
      <c r="G1623" s="912"/>
      <c r="H1623" s="396" t="s">
        <v>1472</v>
      </c>
      <c r="I1623" s="277" t="s">
        <v>1197</v>
      </c>
      <c r="J1623" s="277" t="s">
        <v>1193</v>
      </c>
      <c r="K1623" s="277" t="s">
        <v>1194</v>
      </c>
      <c r="L1623" s="284" t="s">
        <v>2643</v>
      </c>
    </row>
    <row r="1624" spans="1:13" ht="47.25" customHeight="1">
      <c r="A1624" s="1170"/>
      <c r="B1624" s="1114" t="s">
        <v>2692</v>
      </c>
      <c r="C1624" s="1114"/>
      <c r="D1624" s="1114"/>
      <c r="E1624" s="1114"/>
      <c r="F1624" s="1114"/>
      <c r="G1624" s="1114"/>
      <c r="H1624" s="1114"/>
      <c r="I1624" s="1114"/>
      <c r="J1624" s="1114"/>
      <c r="K1624" s="1114"/>
      <c r="L1624" s="1115"/>
    </row>
    <row r="1625" spans="1:13" ht="22.5">
      <c r="A1625" s="1170"/>
      <c r="B1625" s="1117" t="s">
        <v>150</v>
      </c>
      <c r="C1625" s="1117"/>
      <c r="D1625" s="1117"/>
      <c r="E1625" s="1117"/>
      <c r="F1625" s="1117"/>
      <c r="G1625" s="1118"/>
      <c r="H1625" s="1116" t="s">
        <v>151</v>
      </c>
      <c r="I1625" s="1117"/>
      <c r="J1625" s="1117"/>
      <c r="K1625" s="1117"/>
      <c r="L1625" s="1119"/>
    </row>
    <row r="1626" spans="1:13" ht="23.25">
      <c r="A1626" s="1170"/>
      <c r="B1626" s="1174" t="s">
        <v>154</v>
      </c>
      <c r="C1626" s="1174"/>
      <c r="D1626" s="1174"/>
      <c r="E1626" s="1174"/>
      <c r="F1626" s="1174"/>
      <c r="G1626" s="1175"/>
      <c r="H1626" s="1094" t="s">
        <v>2625</v>
      </c>
      <c r="I1626" s="1095"/>
      <c r="J1626" s="1095"/>
      <c r="K1626" s="1095"/>
      <c r="L1626" s="1105"/>
    </row>
    <row r="1627" spans="1:13" ht="23.25">
      <c r="A1627" s="1170"/>
      <c r="B1627" s="1154" t="s">
        <v>294</v>
      </c>
      <c r="C1627" s="1154"/>
      <c r="D1627" s="1154"/>
      <c r="E1627" s="1154"/>
      <c r="F1627" s="1154"/>
      <c r="G1627" s="1155"/>
      <c r="H1627" s="1097" t="s">
        <v>295</v>
      </c>
      <c r="I1627" s="1098"/>
      <c r="J1627" s="1098"/>
      <c r="K1627" s="1098"/>
      <c r="L1627" s="1099"/>
    </row>
    <row r="1628" spans="1:13" ht="23.25" customHeight="1" thickBot="1">
      <c r="A1628" s="1171"/>
      <c r="B1628" s="1193" t="s">
        <v>2740</v>
      </c>
      <c r="C1628" s="1165"/>
      <c r="D1628" s="1165"/>
      <c r="E1628" s="1165"/>
      <c r="F1628" s="1165"/>
      <c r="G1628" s="1165"/>
      <c r="H1628" s="1165"/>
      <c r="I1628" s="1165"/>
      <c r="J1628" s="1165"/>
      <c r="K1628" s="1165"/>
      <c r="L1628" s="1166"/>
    </row>
    <row r="1629" spans="1:13" ht="22.5">
      <c r="A1629" s="1169">
        <v>192</v>
      </c>
      <c r="B1629" s="1163" t="s">
        <v>1</v>
      </c>
      <c r="C1629" s="1108" t="s">
        <v>13</v>
      </c>
      <c r="D1629" s="1110"/>
      <c r="E1629" s="1108" t="s">
        <v>223</v>
      </c>
      <c r="F1629" s="1109"/>
      <c r="G1629" s="1110"/>
      <c r="H1629" s="1106" t="s">
        <v>14</v>
      </c>
      <c r="I1629" s="1108" t="s">
        <v>15</v>
      </c>
      <c r="J1629" s="1109"/>
      <c r="K1629" s="1110"/>
      <c r="L1629" s="1111" t="s">
        <v>16</v>
      </c>
    </row>
    <row r="1630" spans="1:13" ht="45">
      <c r="A1630" s="1170"/>
      <c r="B1630" s="1164"/>
      <c r="C1630" s="706" t="s">
        <v>3</v>
      </c>
      <c r="D1630" s="706" t="s">
        <v>4</v>
      </c>
      <c r="E1630" s="706" t="s">
        <v>5</v>
      </c>
      <c r="F1630" s="1172" t="s">
        <v>6</v>
      </c>
      <c r="G1630" s="1173"/>
      <c r="H1630" s="1107"/>
      <c r="I1630" s="706" t="s">
        <v>17</v>
      </c>
      <c r="J1630" s="706" t="s">
        <v>18</v>
      </c>
      <c r="K1630" s="92" t="s">
        <v>19</v>
      </c>
      <c r="L1630" s="1112"/>
    </row>
    <row r="1631" spans="1:13" ht="46.5">
      <c r="A1631" s="1170"/>
      <c r="B1631" s="305" t="s">
        <v>2120</v>
      </c>
      <c r="C1631" s="276" t="s">
        <v>2642</v>
      </c>
      <c r="D1631" s="114">
        <v>46171</v>
      </c>
      <c r="E1631" s="277" t="s">
        <v>1094</v>
      </c>
      <c r="F1631" s="911" t="s">
        <v>592</v>
      </c>
      <c r="G1631" s="912"/>
      <c r="H1631" s="396" t="s">
        <v>2120</v>
      </c>
      <c r="I1631" s="277" t="s">
        <v>1180</v>
      </c>
      <c r="J1631" s="277" t="s">
        <v>1178</v>
      </c>
      <c r="K1631" s="277" t="s">
        <v>1179</v>
      </c>
      <c r="L1631" s="382" t="s">
        <v>2644</v>
      </c>
      <c r="M1631"/>
    </row>
    <row r="1632" spans="1:13" ht="47.25" customHeight="1">
      <c r="A1632" s="1170"/>
      <c r="B1632" s="1114" t="s">
        <v>2692</v>
      </c>
      <c r="C1632" s="1114"/>
      <c r="D1632" s="1114"/>
      <c r="E1632" s="1114"/>
      <c r="F1632" s="1114"/>
      <c r="G1632" s="1114"/>
      <c r="H1632" s="1114"/>
      <c r="I1632" s="1114"/>
      <c r="J1632" s="1114"/>
      <c r="K1632" s="1114"/>
      <c r="L1632" s="1115"/>
      <c r="M1632"/>
    </row>
    <row r="1633" spans="1:13" ht="22.5">
      <c r="A1633" s="1170"/>
      <c r="B1633" s="1117" t="s">
        <v>150</v>
      </c>
      <c r="C1633" s="1117"/>
      <c r="D1633" s="1117"/>
      <c r="E1633" s="1117"/>
      <c r="F1633" s="1117"/>
      <c r="G1633" s="1118"/>
      <c r="H1633" s="1116" t="s">
        <v>151</v>
      </c>
      <c r="I1633" s="1117"/>
      <c r="J1633" s="1117"/>
      <c r="K1633" s="1117"/>
      <c r="L1633" s="1119"/>
      <c r="M1633"/>
    </row>
    <row r="1634" spans="1:13" ht="23.25">
      <c r="A1634" s="1170"/>
      <c r="B1634" s="1174" t="s">
        <v>154</v>
      </c>
      <c r="C1634" s="1174"/>
      <c r="D1634" s="1174"/>
      <c r="E1634" s="1174"/>
      <c r="F1634" s="1174"/>
      <c r="G1634" s="1175"/>
      <c r="H1634" s="1094" t="s">
        <v>2645</v>
      </c>
      <c r="I1634" s="1095"/>
      <c r="J1634" s="1095"/>
      <c r="K1634" s="1095"/>
      <c r="L1634" s="1105"/>
      <c r="M1634"/>
    </row>
    <row r="1635" spans="1:13" ht="23.25">
      <c r="A1635" s="1170"/>
      <c r="B1635" s="1154" t="s">
        <v>294</v>
      </c>
      <c r="C1635" s="1154"/>
      <c r="D1635" s="1154"/>
      <c r="E1635" s="1154"/>
      <c r="F1635" s="1154"/>
      <c r="G1635" s="1155"/>
      <c r="H1635" s="1097" t="s">
        <v>295</v>
      </c>
      <c r="I1635" s="1098"/>
      <c r="J1635" s="1098"/>
      <c r="K1635" s="1098"/>
      <c r="L1635" s="1099"/>
      <c r="M1635"/>
    </row>
    <row r="1636" spans="1:13" ht="23.25" thickBot="1">
      <c r="A1636" s="1171"/>
      <c r="B1636" s="1103" t="s">
        <v>2710</v>
      </c>
      <c r="C1636" s="1165"/>
      <c r="D1636" s="1165"/>
      <c r="E1636" s="1165"/>
      <c r="F1636" s="1165"/>
      <c r="G1636" s="1165"/>
      <c r="H1636" s="1165"/>
      <c r="I1636" s="1165"/>
      <c r="J1636" s="1165"/>
      <c r="K1636" s="1165"/>
      <c r="L1636" s="1166"/>
      <c r="M1636"/>
    </row>
    <row r="1637" spans="1:13" ht="22.5">
      <c r="A1637" s="1169">
        <v>193</v>
      </c>
      <c r="B1637" s="1163" t="s">
        <v>1</v>
      </c>
      <c r="C1637" s="1108" t="s">
        <v>13</v>
      </c>
      <c r="D1637" s="1110"/>
      <c r="E1637" s="1108" t="s">
        <v>223</v>
      </c>
      <c r="F1637" s="1109"/>
      <c r="G1637" s="1110"/>
      <c r="H1637" s="1106" t="s">
        <v>14</v>
      </c>
      <c r="I1637" s="1108" t="s">
        <v>15</v>
      </c>
      <c r="J1637" s="1109"/>
      <c r="K1637" s="1110"/>
      <c r="L1637" s="1111" t="s">
        <v>16</v>
      </c>
      <c r="M1637"/>
    </row>
    <row r="1638" spans="1:13" ht="45">
      <c r="A1638" s="1170"/>
      <c r="B1638" s="1164"/>
      <c r="C1638" s="706" t="s">
        <v>3</v>
      </c>
      <c r="D1638" s="706" t="s">
        <v>4</v>
      </c>
      <c r="E1638" s="706" t="s">
        <v>5</v>
      </c>
      <c r="F1638" s="1172" t="s">
        <v>6</v>
      </c>
      <c r="G1638" s="1173"/>
      <c r="H1638" s="1107"/>
      <c r="I1638" s="706" t="s">
        <v>17</v>
      </c>
      <c r="J1638" s="706" t="s">
        <v>18</v>
      </c>
      <c r="K1638" s="92" t="s">
        <v>19</v>
      </c>
      <c r="L1638" s="1112"/>
      <c r="M1638"/>
    </row>
    <row r="1639" spans="1:13" ht="69.75">
      <c r="A1639" s="1170"/>
      <c r="B1639" s="305" t="s">
        <v>1577</v>
      </c>
      <c r="C1639" s="276" t="s">
        <v>2648</v>
      </c>
      <c r="D1639" s="114">
        <v>46171</v>
      </c>
      <c r="E1639" s="277" t="s">
        <v>1094</v>
      </c>
      <c r="F1639" s="911" t="s">
        <v>592</v>
      </c>
      <c r="G1639" s="912"/>
      <c r="H1639" s="396" t="s">
        <v>1577</v>
      </c>
      <c r="I1639" s="277" t="s">
        <v>2651</v>
      </c>
      <c r="J1639" s="277" t="s">
        <v>879</v>
      </c>
      <c r="K1639" s="277" t="s">
        <v>2650</v>
      </c>
      <c r="L1639" s="284" t="s">
        <v>2649</v>
      </c>
      <c r="M1639"/>
    </row>
    <row r="1640" spans="1:13" ht="45" customHeight="1">
      <c r="A1640" s="1170"/>
      <c r="B1640" s="1114" t="s">
        <v>2692</v>
      </c>
      <c r="C1640" s="1114"/>
      <c r="D1640" s="1114"/>
      <c r="E1640" s="1114"/>
      <c r="F1640" s="1114"/>
      <c r="G1640" s="1114"/>
      <c r="H1640" s="1114"/>
      <c r="I1640" s="1114"/>
      <c r="J1640" s="1114"/>
      <c r="K1640" s="1114"/>
      <c r="L1640" s="1115"/>
      <c r="M1640"/>
    </row>
    <row r="1641" spans="1:13" ht="22.5">
      <c r="A1641" s="1170"/>
      <c r="B1641" s="1117" t="s">
        <v>150</v>
      </c>
      <c r="C1641" s="1117"/>
      <c r="D1641" s="1117"/>
      <c r="E1641" s="1117"/>
      <c r="F1641" s="1117"/>
      <c r="G1641" s="1118"/>
      <c r="H1641" s="1116" t="s">
        <v>151</v>
      </c>
      <c r="I1641" s="1117"/>
      <c r="J1641" s="1117"/>
      <c r="K1641" s="1117"/>
      <c r="L1641" s="1119"/>
      <c r="M1641"/>
    </row>
    <row r="1642" spans="1:13" ht="23.25">
      <c r="A1642" s="1170"/>
      <c r="B1642" s="1174" t="s">
        <v>154</v>
      </c>
      <c r="C1642" s="1174"/>
      <c r="D1642" s="1174"/>
      <c r="E1642" s="1174"/>
      <c r="F1642" s="1174"/>
      <c r="G1642" s="1175"/>
      <c r="H1642" s="1094" t="s">
        <v>2645</v>
      </c>
      <c r="I1642" s="1095"/>
      <c r="J1642" s="1095"/>
      <c r="K1642" s="1095"/>
      <c r="L1642" s="1105"/>
      <c r="M1642"/>
    </row>
    <row r="1643" spans="1:13" ht="23.25">
      <c r="A1643" s="1170"/>
      <c r="B1643" s="1154" t="s">
        <v>294</v>
      </c>
      <c r="C1643" s="1154"/>
      <c r="D1643" s="1154"/>
      <c r="E1643" s="1154"/>
      <c r="F1643" s="1154"/>
      <c r="G1643" s="1155"/>
      <c r="H1643" s="1097" t="s">
        <v>295</v>
      </c>
      <c r="I1643" s="1098"/>
      <c r="J1643" s="1098"/>
      <c r="K1643" s="1098"/>
      <c r="L1643" s="1099"/>
      <c r="M1643"/>
    </row>
    <row r="1644" spans="1:13" ht="23.25" customHeight="1" thickBot="1">
      <c r="A1644" s="1170"/>
      <c r="B1644" s="1103" t="s">
        <v>2724</v>
      </c>
      <c r="C1644" s="1165"/>
      <c r="D1644" s="1165"/>
      <c r="E1644" s="1165"/>
      <c r="F1644" s="1165"/>
      <c r="G1644" s="1165"/>
      <c r="H1644" s="1165"/>
      <c r="I1644" s="1165"/>
      <c r="J1644" s="1165"/>
      <c r="K1644" s="1165"/>
      <c r="L1644" s="1166"/>
      <c r="M1644"/>
    </row>
    <row r="1645" spans="1:13" ht="22.5" customHeight="1">
      <c r="A1645" s="1169">
        <v>194</v>
      </c>
      <c r="B1645" s="1163" t="s">
        <v>1</v>
      </c>
      <c r="C1645" s="1108" t="s">
        <v>13</v>
      </c>
      <c r="D1645" s="1110"/>
      <c r="E1645" s="1108" t="s">
        <v>223</v>
      </c>
      <c r="F1645" s="1109"/>
      <c r="G1645" s="1110"/>
      <c r="H1645" s="1106" t="s">
        <v>14</v>
      </c>
      <c r="I1645" s="1108" t="s">
        <v>15</v>
      </c>
      <c r="J1645" s="1109"/>
      <c r="K1645" s="1110"/>
      <c r="L1645" s="1111" t="s">
        <v>16</v>
      </c>
    </row>
    <row r="1646" spans="1:13" ht="45">
      <c r="A1646" s="1170"/>
      <c r="B1646" s="1164"/>
      <c r="C1646" s="706" t="s">
        <v>3</v>
      </c>
      <c r="D1646" s="706" t="s">
        <v>4</v>
      </c>
      <c r="E1646" s="706" t="s">
        <v>5</v>
      </c>
      <c r="F1646" s="1172" t="s">
        <v>6</v>
      </c>
      <c r="G1646" s="1173"/>
      <c r="H1646" s="1107"/>
      <c r="I1646" s="706" t="s">
        <v>17</v>
      </c>
      <c r="J1646" s="706" t="s">
        <v>18</v>
      </c>
      <c r="K1646" s="92" t="s">
        <v>19</v>
      </c>
      <c r="L1646" s="1112"/>
    </row>
    <row r="1647" spans="1:13" ht="46.5">
      <c r="A1647" s="1170"/>
      <c r="B1647" s="305" t="s">
        <v>1478</v>
      </c>
      <c r="C1647" s="276" t="s">
        <v>2652</v>
      </c>
      <c r="D1647" s="114">
        <v>46171</v>
      </c>
      <c r="E1647" s="277" t="s">
        <v>1094</v>
      </c>
      <c r="F1647" s="911" t="s">
        <v>592</v>
      </c>
      <c r="G1647" s="912"/>
      <c r="H1647" s="396" t="s">
        <v>1478</v>
      </c>
      <c r="I1647" s="277" t="s">
        <v>1489</v>
      </c>
      <c r="J1647" s="277" t="s">
        <v>1487</v>
      </c>
      <c r="K1647" s="277" t="s">
        <v>1488</v>
      </c>
      <c r="L1647" s="284" t="s">
        <v>2653</v>
      </c>
    </row>
    <row r="1648" spans="1:13" ht="45" customHeight="1">
      <c r="A1648" s="1170"/>
      <c r="B1648" s="1114" t="s">
        <v>2692</v>
      </c>
      <c r="C1648" s="1114"/>
      <c r="D1648" s="1114"/>
      <c r="E1648" s="1114"/>
      <c r="F1648" s="1114"/>
      <c r="G1648" s="1114"/>
      <c r="H1648" s="1114"/>
      <c r="I1648" s="1114"/>
      <c r="J1648" s="1114"/>
      <c r="K1648" s="1114"/>
      <c r="L1648" s="1115"/>
    </row>
    <row r="1649" spans="1:13" ht="22.5">
      <c r="A1649" s="1170"/>
      <c r="B1649" s="1117" t="s">
        <v>150</v>
      </c>
      <c r="C1649" s="1117"/>
      <c r="D1649" s="1117"/>
      <c r="E1649" s="1117"/>
      <c r="F1649" s="1117"/>
      <c r="G1649" s="1118"/>
      <c r="H1649" s="1116" t="s">
        <v>151</v>
      </c>
      <c r="I1649" s="1117"/>
      <c r="J1649" s="1117"/>
      <c r="K1649" s="1117"/>
      <c r="L1649" s="1119"/>
    </row>
    <row r="1650" spans="1:13" ht="23.25">
      <c r="A1650" s="1170"/>
      <c r="B1650" s="1174" t="s">
        <v>154</v>
      </c>
      <c r="C1650" s="1174"/>
      <c r="D1650" s="1174"/>
      <c r="E1650" s="1174"/>
      <c r="F1650" s="1174"/>
      <c r="G1650" s="1175"/>
      <c r="H1650" s="1094" t="s">
        <v>2645</v>
      </c>
      <c r="I1650" s="1095"/>
      <c r="J1650" s="1095"/>
      <c r="K1650" s="1095"/>
      <c r="L1650" s="1105"/>
    </row>
    <row r="1651" spans="1:13" ht="23.25">
      <c r="A1651" s="1170"/>
      <c r="B1651" s="1154" t="s">
        <v>294</v>
      </c>
      <c r="C1651" s="1154"/>
      <c r="D1651" s="1154"/>
      <c r="E1651" s="1154"/>
      <c r="F1651" s="1154"/>
      <c r="G1651" s="1155"/>
      <c r="H1651" s="1097" t="s">
        <v>295</v>
      </c>
      <c r="I1651" s="1098"/>
      <c r="J1651" s="1098"/>
      <c r="K1651" s="1098"/>
      <c r="L1651" s="1099"/>
    </row>
    <row r="1652" spans="1:13" ht="23.25" customHeight="1" thickBot="1">
      <c r="A1652" s="1171"/>
      <c r="B1652" s="1103" t="s">
        <v>2766</v>
      </c>
      <c r="C1652" s="1103"/>
      <c r="D1652" s="1103"/>
      <c r="E1652" s="1103"/>
      <c r="F1652" s="1103"/>
      <c r="G1652" s="1103"/>
      <c r="H1652" s="1103"/>
      <c r="I1652" s="1103"/>
      <c r="J1652" s="1103"/>
      <c r="K1652" s="1103"/>
      <c r="L1652" s="1104"/>
    </row>
    <row r="1653" spans="1:13" ht="22.5">
      <c r="A1653" s="1169">
        <v>195</v>
      </c>
      <c r="B1653" s="1163" t="s">
        <v>1</v>
      </c>
      <c r="C1653" s="1108" t="s">
        <v>13</v>
      </c>
      <c r="D1653" s="1110"/>
      <c r="E1653" s="1108" t="s">
        <v>223</v>
      </c>
      <c r="F1653" s="1109"/>
      <c r="G1653" s="1110"/>
      <c r="H1653" s="1106" t="s">
        <v>14</v>
      </c>
      <c r="I1653" s="1108" t="s">
        <v>15</v>
      </c>
      <c r="J1653" s="1109"/>
      <c r="K1653" s="1110"/>
      <c r="L1653" s="1111" t="s">
        <v>16</v>
      </c>
      <c r="M1653"/>
    </row>
    <row r="1654" spans="1:13" ht="45">
      <c r="A1654" s="1170"/>
      <c r="B1654" s="1164"/>
      <c r="C1654" s="706" t="s">
        <v>3</v>
      </c>
      <c r="D1654" s="706" t="s">
        <v>4</v>
      </c>
      <c r="E1654" s="706" t="s">
        <v>5</v>
      </c>
      <c r="F1654" s="1172" t="s">
        <v>6</v>
      </c>
      <c r="G1654" s="1173"/>
      <c r="H1654" s="1107"/>
      <c r="I1654" s="706" t="s">
        <v>17</v>
      </c>
      <c r="J1654" s="706" t="s">
        <v>18</v>
      </c>
      <c r="K1654" s="92" t="s">
        <v>19</v>
      </c>
      <c r="L1654" s="1112"/>
      <c r="M1654"/>
    </row>
    <row r="1655" spans="1:13" ht="46.5">
      <c r="A1655" s="1170"/>
      <c r="B1655" s="130" t="s">
        <v>2657</v>
      </c>
      <c r="C1655" s="276" t="s">
        <v>2655</v>
      </c>
      <c r="D1655" s="114">
        <v>46171</v>
      </c>
      <c r="E1655" s="277" t="s">
        <v>1094</v>
      </c>
      <c r="F1655" s="911" t="s">
        <v>592</v>
      </c>
      <c r="G1655" s="912"/>
      <c r="H1655" s="396" t="s">
        <v>2654</v>
      </c>
      <c r="I1655" s="277" t="s">
        <v>257</v>
      </c>
      <c r="J1655" s="277" t="s">
        <v>329</v>
      </c>
      <c r="K1655" s="277" t="s">
        <v>257</v>
      </c>
      <c r="L1655" s="284" t="s">
        <v>2656</v>
      </c>
      <c r="M1655"/>
    </row>
    <row r="1656" spans="1:13" ht="48.75" customHeight="1">
      <c r="A1656" s="1170"/>
      <c r="B1656" s="1114" t="s">
        <v>2692</v>
      </c>
      <c r="C1656" s="1114"/>
      <c r="D1656" s="1114"/>
      <c r="E1656" s="1114"/>
      <c r="F1656" s="1114"/>
      <c r="G1656" s="1114"/>
      <c r="H1656" s="1114"/>
      <c r="I1656" s="1114"/>
      <c r="J1656" s="1114"/>
      <c r="K1656" s="1114"/>
      <c r="L1656" s="1115"/>
      <c r="M1656"/>
    </row>
    <row r="1657" spans="1:13" ht="22.5">
      <c r="A1657" s="1170"/>
      <c r="B1657" s="1117" t="s">
        <v>150</v>
      </c>
      <c r="C1657" s="1117"/>
      <c r="D1657" s="1117"/>
      <c r="E1657" s="1117"/>
      <c r="F1657" s="1117"/>
      <c r="G1657" s="1118"/>
      <c r="H1657" s="1116" t="s">
        <v>151</v>
      </c>
      <c r="I1657" s="1117"/>
      <c r="J1657" s="1117"/>
      <c r="K1657" s="1117"/>
      <c r="L1657" s="1119"/>
      <c r="M1657"/>
    </row>
    <row r="1658" spans="1:13" ht="23.25">
      <c r="A1658" s="1170"/>
      <c r="B1658" s="1174" t="s">
        <v>154</v>
      </c>
      <c r="C1658" s="1174"/>
      <c r="D1658" s="1174"/>
      <c r="E1658" s="1174"/>
      <c r="F1658" s="1174"/>
      <c r="G1658" s="1175"/>
      <c r="H1658" s="1094" t="s">
        <v>2645</v>
      </c>
      <c r="I1658" s="1095"/>
      <c r="J1658" s="1095"/>
      <c r="K1658" s="1095"/>
      <c r="L1658" s="1105"/>
      <c r="M1658"/>
    </row>
    <row r="1659" spans="1:13" ht="23.25">
      <c r="A1659" s="1170"/>
      <c r="B1659" s="1154" t="s">
        <v>294</v>
      </c>
      <c r="C1659" s="1154"/>
      <c r="D1659" s="1154"/>
      <c r="E1659" s="1154"/>
      <c r="F1659" s="1154"/>
      <c r="G1659" s="1155"/>
      <c r="H1659" s="1097" t="s">
        <v>295</v>
      </c>
      <c r="I1659" s="1098"/>
      <c r="J1659" s="1098"/>
      <c r="K1659" s="1098"/>
      <c r="L1659" s="1099"/>
      <c r="M1659"/>
    </row>
    <row r="1660" spans="1:13" ht="23.25" thickBot="1">
      <c r="A1660" s="1171"/>
      <c r="B1660" s="1103" t="s">
        <v>2707</v>
      </c>
      <c r="C1660" s="1103"/>
      <c r="D1660" s="1103"/>
      <c r="E1660" s="1103"/>
      <c r="F1660" s="1103"/>
      <c r="G1660" s="1103"/>
      <c r="H1660" s="1103"/>
      <c r="I1660" s="1103"/>
      <c r="J1660" s="1103"/>
      <c r="K1660" s="1103"/>
      <c r="L1660" s="1104"/>
      <c r="M1660"/>
    </row>
    <row r="1661" spans="1:13" ht="22.5">
      <c r="A1661" s="1169">
        <v>196</v>
      </c>
      <c r="B1661" s="1163" t="s">
        <v>1</v>
      </c>
      <c r="C1661" s="1108" t="s">
        <v>13</v>
      </c>
      <c r="D1661" s="1110"/>
      <c r="E1661" s="1108" t="s">
        <v>223</v>
      </c>
      <c r="F1661" s="1109"/>
      <c r="G1661" s="1110"/>
      <c r="H1661" s="1106" t="s">
        <v>14</v>
      </c>
      <c r="I1661" s="1108" t="s">
        <v>15</v>
      </c>
      <c r="J1661" s="1109"/>
      <c r="K1661" s="1110"/>
      <c r="L1661" s="1111" t="s">
        <v>16</v>
      </c>
      <c r="M1661"/>
    </row>
    <row r="1662" spans="1:13" ht="45">
      <c r="A1662" s="1170"/>
      <c r="B1662" s="1164"/>
      <c r="C1662" s="706" t="s">
        <v>3</v>
      </c>
      <c r="D1662" s="706" t="s">
        <v>4</v>
      </c>
      <c r="E1662" s="706" t="s">
        <v>5</v>
      </c>
      <c r="F1662" s="1172" t="s">
        <v>6</v>
      </c>
      <c r="G1662" s="1173"/>
      <c r="H1662" s="1107"/>
      <c r="I1662" s="706" t="s">
        <v>17</v>
      </c>
      <c r="J1662" s="706" t="s">
        <v>18</v>
      </c>
      <c r="K1662" s="92" t="s">
        <v>19</v>
      </c>
      <c r="L1662" s="1112"/>
      <c r="M1662"/>
    </row>
    <row r="1663" spans="1:13" ht="69.75">
      <c r="A1663" s="1170"/>
      <c r="B1663" s="130" t="s">
        <v>1367</v>
      </c>
      <c r="C1663" s="276" t="s">
        <v>2658</v>
      </c>
      <c r="D1663" s="114">
        <v>46171</v>
      </c>
      <c r="E1663" s="277" t="s">
        <v>1094</v>
      </c>
      <c r="F1663" s="911" t="s">
        <v>592</v>
      </c>
      <c r="G1663" s="912"/>
      <c r="H1663" s="396" t="s">
        <v>1367</v>
      </c>
      <c r="I1663" s="277" t="s">
        <v>2026</v>
      </c>
      <c r="J1663" s="277" t="s">
        <v>2027</v>
      </c>
      <c r="K1663" s="277" t="s">
        <v>2028</v>
      </c>
      <c r="L1663" s="284" t="s">
        <v>2659</v>
      </c>
      <c r="M1663"/>
    </row>
    <row r="1664" spans="1:13" ht="47.25" customHeight="1">
      <c r="A1664" s="1170"/>
      <c r="B1664" s="1114" t="s">
        <v>2692</v>
      </c>
      <c r="C1664" s="1114"/>
      <c r="D1664" s="1114"/>
      <c r="E1664" s="1114"/>
      <c r="F1664" s="1114"/>
      <c r="G1664" s="1114"/>
      <c r="H1664" s="1114"/>
      <c r="I1664" s="1114"/>
      <c r="J1664" s="1114"/>
      <c r="K1664" s="1114"/>
      <c r="L1664" s="1115"/>
      <c r="M1664"/>
    </row>
    <row r="1665" spans="1:13" ht="22.5">
      <c r="A1665" s="1170"/>
      <c r="B1665" s="1117" t="s">
        <v>150</v>
      </c>
      <c r="C1665" s="1117"/>
      <c r="D1665" s="1117"/>
      <c r="E1665" s="1117"/>
      <c r="F1665" s="1117"/>
      <c r="G1665" s="1118"/>
      <c r="H1665" s="1116" t="s">
        <v>151</v>
      </c>
      <c r="I1665" s="1117"/>
      <c r="J1665" s="1117"/>
      <c r="K1665" s="1117"/>
      <c r="L1665" s="1119"/>
      <c r="M1665"/>
    </row>
    <row r="1666" spans="1:13" ht="23.25">
      <c r="A1666" s="1170"/>
      <c r="B1666" s="1174" t="s">
        <v>154</v>
      </c>
      <c r="C1666" s="1174"/>
      <c r="D1666" s="1174"/>
      <c r="E1666" s="1174"/>
      <c r="F1666" s="1174"/>
      <c r="G1666" s="1175"/>
      <c r="H1666" s="1094" t="s">
        <v>2645</v>
      </c>
      <c r="I1666" s="1095"/>
      <c r="J1666" s="1095"/>
      <c r="K1666" s="1095"/>
      <c r="L1666" s="1105"/>
      <c r="M1666"/>
    </row>
    <row r="1667" spans="1:13" ht="23.25">
      <c r="A1667" s="1170"/>
      <c r="B1667" s="1154" t="s">
        <v>294</v>
      </c>
      <c r="C1667" s="1154"/>
      <c r="D1667" s="1154"/>
      <c r="E1667" s="1154"/>
      <c r="F1667" s="1154"/>
      <c r="G1667" s="1155"/>
      <c r="H1667" s="1097" t="s">
        <v>295</v>
      </c>
      <c r="I1667" s="1098"/>
      <c r="J1667" s="1098"/>
      <c r="K1667" s="1098"/>
      <c r="L1667" s="1099"/>
      <c r="M1667"/>
    </row>
    <row r="1668" spans="1:13" ht="23.25" thickBot="1">
      <c r="A1668" s="1171"/>
      <c r="B1668" s="1103" t="s">
        <v>2708</v>
      </c>
      <c r="C1668" s="1165"/>
      <c r="D1668" s="1165"/>
      <c r="E1668" s="1165"/>
      <c r="F1668" s="1165"/>
      <c r="G1668" s="1165"/>
      <c r="H1668" s="1165"/>
      <c r="I1668" s="1165"/>
      <c r="J1668" s="1165"/>
      <c r="K1668" s="1165"/>
      <c r="L1668" s="1166"/>
      <c r="M1668"/>
    </row>
    <row r="1669" spans="1:13" ht="22.5" customHeight="1">
      <c r="A1669" s="1169">
        <v>197</v>
      </c>
      <c r="B1669" s="1163" t="s">
        <v>1</v>
      </c>
      <c r="C1669" s="1108" t="s">
        <v>13</v>
      </c>
      <c r="D1669" s="1110"/>
      <c r="E1669" s="1108" t="s">
        <v>223</v>
      </c>
      <c r="F1669" s="1109"/>
      <c r="G1669" s="1110"/>
      <c r="H1669" s="1106" t="s">
        <v>14</v>
      </c>
      <c r="I1669" s="1108" t="s">
        <v>15</v>
      </c>
      <c r="J1669" s="1109"/>
      <c r="K1669" s="1110"/>
      <c r="L1669" s="1111" t="s">
        <v>16</v>
      </c>
    </row>
    <row r="1670" spans="1:13" ht="45">
      <c r="A1670" s="1170"/>
      <c r="B1670" s="1164"/>
      <c r="C1670" s="706" t="s">
        <v>3</v>
      </c>
      <c r="D1670" s="706" t="s">
        <v>4</v>
      </c>
      <c r="E1670" s="706" t="s">
        <v>5</v>
      </c>
      <c r="F1670" s="1172" t="s">
        <v>6</v>
      </c>
      <c r="G1670" s="1173"/>
      <c r="H1670" s="1107"/>
      <c r="I1670" s="706" t="s">
        <v>17</v>
      </c>
      <c r="J1670" s="706" t="s">
        <v>18</v>
      </c>
      <c r="K1670" s="92" t="s">
        <v>19</v>
      </c>
      <c r="L1670" s="1112"/>
    </row>
    <row r="1671" spans="1:13" ht="46.5">
      <c r="A1671" s="1170"/>
      <c r="B1671" s="130" t="s">
        <v>1813</v>
      </c>
      <c r="C1671" s="276" t="s">
        <v>2662</v>
      </c>
      <c r="D1671" s="114">
        <v>46171</v>
      </c>
      <c r="E1671" s="277" t="s">
        <v>1094</v>
      </c>
      <c r="F1671" s="911" t="s">
        <v>592</v>
      </c>
      <c r="G1671" s="912"/>
      <c r="H1671" s="396" t="s">
        <v>1813</v>
      </c>
      <c r="I1671" s="277" t="s">
        <v>2667</v>
      </c>
      <c r="J1671" s="277" t="s">
        <v>2665</v>
      </c>
      <c r="K1671" s="277" t="s">
        <v>2666</v>
      </c>
      <c r="L1671" s="284" t="s">
        <v>2663</v>
      </c>
    </row>
    <row r="1672" spans="1:13" ht="48.75" customHeight="1">
      <c r="A1672" s="1170"/>
      <c r="B1672" s="1114" t="s">
        <v>2693</v>
      </c>
      <c r="C1672" s="1114"/>
      <c r="D1672" s="1114"/>
      <c r="E1672" s="1114"/>
      <c r="F1672" s="1114"/>
      <c r="G1672" s="1114"/>
      <c r="H1672" s="1114"/>
      <c r="I1672" s="1114"/>
      <c r="J1672" s="1114"/>
      <c r="K1672" s="1114"/>
      <c r="L1672" s="1115"/>
    </row>
    <row r="1673" spans="1:13" ht="22.5">
      <c r="A1673" s="1170"/>
      <c r="B1673" s="1117" t="s">
        <v>150</v>
      </c>
      <c r="C1673" s="1117"/>
      <c r="D1673" s="1117"/>
      <c r="E1673" s="1117"/>
      <c r="F1673" s="1117"/>
      <c r="G1673" s="1118"/>
      <c r="H1673" s="1116" t="s">
        <v>151</v>
      </c>
      <c r="I1673" s="1117"/>
      <c r="J1673" s="1117"/>
      <c r="K1673" s="1117"/>
      <c r="L1673" s="1119"/>
    </row>
    <row r="1674" spans="1:13" ht="23.25">
      <c r="A1674" s="1170"/>
      <c r="B1674" s="1174" t="s">
        <v>154</v>
      </c>
      <c r="C1674" s="1174"/>
      <c r="D1674" s="1174"/>
      <c r="E1674" s="1174"/>
      <c r="F1674" s="1174"/>
      <c r="G1674" s="1175"/>
      <c r="H1674" s="1094" t="s">
        <v>2645</v>
      </c>
      <c r="I1674" s="1095"/>
      <c r="J1674" s="1095"/>
      <c r="K1674" s="1095"/>
      <c r="L1674" s="1105"/>
    </row>
    <row r="1675" spans="1:13" ht="23.25">
      <c r="A1675" s="1170"/>
      <c r="B1675" s="1154" t="s">
        <v>294</v>
      </c>
      <c r="C1675" s="1154"/>
      <c r="D1675" s="1154"/>
      <c r="E1675" s="1154"/>
      <c r="F1675" s="1154"/>
      <c r="G1675" s="1155"/>
      <c r="H1675" s="1097" t="s">
        <v>295</v>
      </c>
      <c r="I1675" s="1098"/>
      <c r="J1675" s="1098"/>
      <c r="K1675" s="1098"/>
      <c r="L1675" s="1099"/>
    </row>
    <row r="1676" spans="1:13" ht="23.25" customHeight="1" thickBot="1">
      <c r="A1676" s="1171"/>
      <c r="B1676" s="1103" t="s">
        <v>2721</v>
      </c>
      <c r="C1676" s="1165"/>
      <c r="D1676" s="1165"/>
      <c r="E1676" s="1165"/>
      <c r="F1676" s="1165"/>
      <c r="G1676" s="1165"/>
      <c r="H1676" s="1165"/>
      <c r="I1676" s="1165"/>
      <c r="J1676" s="1165"/>
      <c r="K1676" s="1165"/>
      <c r="L1676" s="1166"/>
    </row>
    <row r="1677" spans="1:13" ht="22.5">
      <c r="A1677" s="1169">
        <v>198</v>
      </c>
      <c r="B1677" s="1163" t="s">
        <v>1</v>
      </c>
      <c r="C1677" s="1108" t="s">
        <v>13</v>
      </c>
      <c r="D1677" s="1110"/>
      <c r="E1677" s="1108" t="s">
        <v>223</v>
      </c>
      <c r="F1677" s="1109"/>
      <c r="G1677" s="1110"/>
      <c r="H1677" s="1106" t="s">
        <v>14</v>
      </c>
      <c r="I1677" s="1108" t="s">
        <v>15</v>
      </c>
      <c r="J1677" s="1109"/>
      <c r="K1677" s="1110"/>
      <c r="L1677" s="1111" t="s">
        <v>16</v>
      </c>
    </row>
    <row r="1678" spans="1:13" ht="45">
      <c r="A1678" s="1170"/>
      <c r="B1678" s="1164"/>
      <c r="C1678" s="706" t="s">
        <v>3</v>
      </c>
      <c r="D1678" s="706" t="s">
        <v>4</v>
      </c>
      <c r="E1678" s="706" t="s">
        <v>5</v>
      </c>
      <c r="F1678" s="1172" t="s">
        <v>6</v>
      </c>
      <c r="G1678" s="1173"/>
      <c r="H1678" s="1107"/>
      <c r="I1678" s="706" t="s">
        <v>17</v>
      </c>
      <c r="J1678" s="706" t="s">
        <v>18</v>
      </c>
      <c r="K1678" s="92" t="s">
        <v>19</v>
      </c>
      <c r="L1678" s="1112"/>
    </row>
    <row r="1679" spans="1:13" ht="46.5">
      <c r="A1679" s="1170"/>
      <c r="B1679" s="130" t="s">
        <v>1477</v>
      </c>
      <c r="C1679" s="276" t="s">
        <v>2671</v>
      </c>
      <c r="D1679" s="114">
        <v>46171</v>
      </c>
      <c r="E1679" s="277" t="s">
        <v>1094</v>
      </c>
      <c r="F1679" s="911" t="s">
        <v>592</v>
      </c>
      <c r="G1679" s="912"/>
      <c r="H1679" s="396" t="s">
        <v>1477</v>
      </c>
      <c r="I1679" s="277" t="s">
        <v>1154</v>
      </c>
      <c r="J1679" s="277" t="s">
        <v>1155</v>
      </c>
      <c r="K1679" s="277" t="s">
        <v>1156</v>
      </c>
      <c r="L1679" s="284" t="s">
        <v>2670</v>
      </c>
    </row>
    <row r="1680" spans="1:13" ht="48.75" customHeight="1">
      <c r="A1680" s="1170"/>
      <c r="B1680" s="1114" t="s">
        <v>2692</v>
      </c>
      <c r="C1680" s="1114"/>
      <c r="D1680" s="1114"/>
      <c r="E1680" s="1114"/>
      <c r="F1680" s="1114"/>
      <c r="G1680" s="1114"/>
      <c r="H1680" s="1114"/>
      <c r="I1680" s="1114"/>
      <c r="J1680" s="1114"/>
      <c r="K1680" s="1114"/>
      <c r="L1680" s="1115"/>
    </row>
    <row r="1681" spans="1:17" ht="22.5">
      <c r="A1681" s="1170"/>
      <c r="B1681" s="1117" t="s">
        <v>150</v>
      </c>
      <c r="C1681" s="1117"/>
      <c r="D1681" s="1117"/>
      <c r="E1681" s="1117"/>
      <c r="F1681" s="1117"/>
      <c r="G1681" s="1118"/>
      <c r="H1681" s="1116" t="s">
        <v>151</v>
      </c>
      <c r="I1681" s="1117"/>
      <c r="J1681" s="1117"/>
      <c r="K1681" s="1117"/>
      <c r="L1681" s="1119"/>
    </row>
    <row r="1682" spans="1:17" ht="23.25">
      <c r="A1682" s="1170"/>
      <c r="B1682" s="1174" t="s">
        <v>154</v>
      </c>
      <c r="C1682" s="1174"/>
      <c r="D1682" s="1174"/>
      <c r="E1682" s="1174"/>
      <c r="F1682" s="1174"/>
      <c r="G1682" s="1175"/>
      <c r="H1682" s="1094" t="s">
        <v>2645</v>
      </c>
      <c r="I1682" s="1095"/>
      <c r="J1682" s="1095"/>
      <c r="K1682" s="1095"/>
      <c r="L1682" s="1105"/>
    </row>
    <row r="1683" spans="1:17" ht="23.25">
      <c r="A1683" s="1170"/>
      <c r="B1683" s="1154" t="s">
        <v>294</v>
      </c>
      <c r="C1683" s="1154"/>
      <c r="D1683" s="1154"/>
      <c r="E1683" s="1154"/>
      <c r="F1683" s="1154"/>
      <c r="G1683" s="1155"/>
      <c r="H1683" s="1097" t="s">
        <v>295</v>
      </c>
      <c r="I1683" s="1098"/>
      <c r="J1683" s="1098"/>
      <c r="K1683" s="1098"/>
      <c r="L1683" s="1099"/>
    </row>
    <row r="1684" spans="1:17" ht="23.25" customHeight="1" thickBot="1">
      <c r="A1684" s="1171"/>
      <c r="B1684" s="1103" t="s">
        <v>2742</v>
      </c>
      <c r="C1684" s="1165"/>
      <c r="D1684" s="1165"/>
      <c r="E1684" s="1165"/>
      <c r="F1684" s="1165"/>
      <c r="G1684" s="1165"/>
      <c r="H1684" s="1165"/>
      <c r="I1684" s="1165"/>
      <c r="J1684" s="1165"/>
      <c r="K1684" s="1165"/>
      <c r="L1684" s="1166"/>
    </row>
    <row r="1685" spans="1:17" ht="22.5">
      <c r="A1685" s="1169">
        <v>199</v>
      </c>
      <c r="B1685" s="1163" t="s">
        <v>1</v>
      </c>
      <c r="C1685" s="1108" t="s">
        <v>13</v>
      </c>
      <c r="D1685" s="1110"/>
      <c r="E1685" s="1108" t="s">
        <v>223</v>
      </c>
      <c r="F1685" s="1109"/>
      <c r="G1685" s="1110"/>
      <c r="H1685" s="1106" t="s">
        <v>14</v>
      </c>
      <c r="I1685" s="1108" t="s">
        <v>15</v>
      </c>
      <c r="J1685" s="1109"/>
      <c r="K1685" s="1110"/>
      <c r="L1685" s="1111" t="s">
        <v>16</v>
      </c>
    </row>
    <row r="1686" spans="1:17" ht="45">
      <c r="A1686" s="1170"/>
      <c r="B1686" s="1164"/>
      <c r="C1686" s="706" t="s">
        <v>3</v>
      </c>
      <c r="D1686" s="706" t="s">
        <v>4</v>
      </c>
      <c r="E1686" s="706" t="s">
        <v>5</v>
      </c>
      <c r="F1686" s="1172" t="s">
        <v>6</v>
      </c>
      <c r="G1686" s="1173"/>
      <c r="H1686" s="1107"/>
      <c r="I1686" s="706" t="s">
        <v>17</v>
      </c>
      <c r="J1686" s="706" t="s">
        <v>18</v>
      </c>
      <c r="K1686" s="92" t="s">
        <v>19</v>
      </c>
      <c r="L1686" s="1112"/>
    </row>
    <row r="1687" spans="1:17" ht="45">
      <c r="A1687" s="1170"/>
      <c r="B1687" s="130" t="s">
        <v>2674</v>
      </c>
      <c r="C1687" s="276" t="s">
        <v>2672</v>
      </c>
      <c r="D1687" s="114">
        <v>46171</v>
      </c>
      <c r="E1687" s="277" t="s">
        <v>1094</v>
      </c>
      <c r="F1687" s="911" t="s">
        <v>592</v>
      </c>
      <c r="G1687" s="912"/>
      <c r="H1687" s="396" t="s">
        <v>2673</v>
      </c>
      <c r="I1687" s="277" t="s">
        <v>2676</v>
      </c>
      <c r="J1687" s="277" t="s">
        <v>1750</v>
      </c>
      <c r="K1687" s="277" t="s">
        <v>2675</v>
      </c>
      <c r="L1687" s="363" t="s">
        <v>257</v>
      </c>
    </row>
    <row r="1688" spans="1:17" ht="45" customHeight="1">
      <c r="A1688" s="1170"/>
      <c r="B1688" s="1114" t="s">
        <v>2692</v>
      </c>
      <c r="C1688" s="1114"/>
      <c r="D1688" s="1114"/>
      <c r="E1688" s="1114"/>
      <c r="F1688" s="1114"/>
      <c r="G1688" s="1114"/>
      <c r="H1688" s="1114"/>
      <c r="I1688" s="1114"/>
      <c r="J1688" s="1114"/>
      <c r="K1688" s="1114"/>
      <c r="L1688" s="1115"/>
    </row>
    <row r="1689" spans="1:17" ht="22.5">
      <c r="A1689" s="1170"/>
      <c r="B1689" s="1117" t="s">
        <v>150</v>
      </c>
      <c r="C1689" s="1117"/>
      <c r="D1689" s="1117"/>
      <c r="E1689" s="1117"/>
      <c r="F1689" s="1117"/>
      <c r="G1689" s="1118"/>
      <c r="H1689" s="1116" t="s">
        <v>151</v>
      </c>
      <c r="I1689" s="1117"/>
      <c r="J1689" s="1117"/>
      <c r="K1689" s="1117"/>
      <c r="L1689" s="1119"/>
    </row>
    <row r="1690" spans="1:17" ht="23.25">
      <c r="A1690" s="1170"/>
      <c r="B1690" s="1174" t="s">
        <v>154</v>
      </c>
      <c r="C1690" s="1174"/>
      <c r="D1690" s="1174"/>
      <c r="E1690" s="1174"/>
      <c r="F1690" s="1174"/>
      <c r="G1690" s="1175"/>
      <c r="H1690" s="1094" t="s">
        <v>2645</v>
      </c>
      <c r="I1690" s="1095"/>
      <c r="J1690" s="1095"/>
      <c r="K1690" s="1095"/>
      <c r="L1690" s="1105"/>
    </row>
    <row r="1691" spans="1:17" ht="23.25">
      <c r="A1691" s="1170"/>
      <c r="B1691" s="1154" t="s">
        <v>294</v>
      </c>
      <c r="C1691" s="1154"/>
      <c r="D1691" s="1154"/>
      <c r="E1691" s="1154"/>
      <c r="F1691" s="1154"/>
      <c r="G1691" s="1155"/>
      <c r="H1691" s="1097" t="s">
        <v>295</v>
      </c>
      <c r="I1691" s="1098"/>
      <c r="J1691" s="1098"/>
      <c r="K1691" s="1098"/>
      <c r="L1691" s="1099"/>
      <c r="Q1691" s="32" t="s">
        <v>125</v>
      </c>
    </row>
    <row r="1692" spans="1:17" ht="23.25" customHeight="1" thickBot="1">
      <c r="A1692" s="1171"/>
      <c r="B1692" s="1103" t="s">
        <v>2744</v>
      </c>
      <c r="C1692" s="1165"/>
      <c r="D1692" s="1165"/>
      <c r="E1692" s="1165"/>
      <c r="F1692" s="1165"/>
      <c r="G1692" s="1165"/>
      <c r="H1692" s="1165"/>
      <c r="I1692" s="1165"/>
      <c r="J1692" s="1165"/>
      <c r="K1692" s="1165"/>
      <c r="L1692" s="1166"/>
    </row>
    <row r="1693" spans="1:17" ht="22.5">
      <c r="A1693" s="1169">
        <v>200</v>
      </c>
      <c r="B1693" s="1163" t="s">
        <v>1</v>
      </c>
      <c r="C1693" s="1108" t="s">
        <v>13</v>
      </c>
      <c r="D1693" s="1110"/>
      <c r="E1693" s="1108" t="s">
        <v>223</v>
      </c>
      <c r="F1693" s="1109"/>
      <c r="G1693" s="1110"/>
      <c r="H1693" s="1106" t="s">
        <v>14</v>
      </c>
      <c r="I1693" s="1108" t="s">
        <v>15</v>
      </c>
      <c r="J1693" s="1109"/>
      <c r="K1693" s="1110"/>
      <c r="L1693" s="1111" t="s">
        <v>16</v>
      </c>
    </row>
    <row r="1694" spans="1:17" ht="45">
      <c r="A1694" s="1170"/>
      <c r="B1694" s="1164"/>
      <c r="C1694" s="712" t="s">
        <v>3</v>
      </c>
      <c r="D1694" s="712" t="s">
        <v>4</v>
      </c>
      <c r="E1694" s="712" t="s">
        <v>5</v>
      </c>
      <c r="F1694" s="1172" t="s">
        <v>6</v>
      </c>
      <c r="G1694" s="1173"/>
      <c r="H1694" s="1107"/>
      <c r="I1694" s="712" t="s">
        <v>17</v>
      </c>
      <c r="J1694" s="712" t="s">
        <v>18</v>
      </c>
      <c r="K1694" s="92" t="s">
        <v>19</v>
      </c>
      <c r="L1694" s="1112"/>
    </row>
    <row r="1695" spans="1:17" ht="46.5">
      <c r="A1695" s="1170"/>
      <c r="B1695" s="305" t="s">
        <v>1813</v>
      </c>
      <c r="C1695" s="276" t="s">
        <v>2802</v>
      </c>
      <c r="D1695" s="114">
        <v>46179</v>
      </c>
      <c r="E1695" s="277" t="s">
        <v>132</v>
      </c>
      <c r="F1695" s="911" t="s">
        <v>132</v>
      </c>
      <c r="G1695" s="912"/>
      <c r="H1695" s="396" t="s">
        <v>2803</v>
      </c>
      <c r="I1695" s="277" t="s">
        <v>2807</v>
      </c>
      <c r="J1695" s="277" t="s">
        <v>329</v>
      </c>
      <c r="K1695" s="277" t="s">
        <v>379</v>
      </c>
      <c r="L1695" s="284" t="s">
        <v>2806</v>
      </c>
    </row>
    <row r="1696" spans="1:17" ht="22.5">
      <c r="A1696" s="1170"/>
      <c r="B1696" s="1114" t="s">
        <v>2822</v>
      </c>
      <c r="C1696" s="1114"/>
      <c r="D1696" s="1114"/>
      <c r="E1696" s="1114"/>
      <c r="F1696" s="1114"/>
      <c r="G1696" s="1114"/>
      <c r="H1696" s="1114"/>
      <c r="I1696" s="1114"/>
      <c r="J1696" s="1114"/>
      <c r="K1696" s="1114"/>
      <c r="L1696" s="1115"/>
    </row>
    <row r="1697" spans="1:58" ht="22.5">
      <c r="A1697" s="1170"/>
      <c r="B1697" s="1117" t="s">
        <v>150</v>
      </c>
      <c r="C1697" s="1117"/>
      <c r="D1697" s="1117"/>
      <c r="E1697" s="1117"/>
      <c r="F1697" s="1117"/>
      <c r="G1697" s="1118"/>
      <c r="H1697" s="1116" t="s">
        <v>151</v>
      </c>
      <c r="I1697" s="1117"/>
      <c r="J1697" s="1117"/>
      <c r="K1697" s="1117"/>
      <c r="L1697" s="1119"/>
    </row>
    <row r="1698" spans="1:58" ht="23.25">
      <c r="A1698" s="1170"/>
      <c r="B1698" s="1174" t="s">
        <v>154</v>
      </c>
      <c r="C1698" s="1174"/>
      <c r="D1698" s="1174"/>
      <c r="E1698" s="1174"/>
      <c r="F1698" s="1174"/>
      <c r="G1698" s="1175"/>
      <c r="H1698" s="1094" t="s">
        <v>2808</v>
      </c>
      <c r="I1698" s="1095"/>
      <c r="J1698" s="1095"/>
      <c r="K1698" s="1095"/>
      <c r="L1698" s="1105"/>
    </row>
    <row r="1699" spans="1:58" ht="23.25">
      <c r="A1699" s="1170"/>
      <c r="B1699" s="1154" t="s">
        <v>294</v>
      </c>
      <c r="C1699" s="1154"/>
      <c r="D1699" s="1154"/>
      <c r="E1699" s="1154"/>
      <c r="F1699" s="1154"/>
      <c r="G1699" s="1155"/>
      <c r="H1699" s="1097" t="s">
        <v>295</v>
      </c>
      <c r="I1699" s="1098"/>
      <c r="J1699" s="1098"/>
      <c r="K1699" s="1098"/>
      <c r="L1699" s="1099"/>
    </row>
    <row r="1700" spans="1:58" ht="23.25" customHeight="1" thickBot="1">
      <c r="A1700" s="1171"/>
      <c r="B1700" s="1103" t="s">
        <v>2823</v>
      </c>
      <c r="C1700" s="1165"/>
      <c r="D1700" s="1165"/>
      <c r="E1700" s="1165"/>
      <c r="F1700" s="1165"/>
      <c r="G1700" s="1165"/>
      <c r="H1700" s="1165"/>
      <c r="I1700" s="1165"/>
      <c r="J1700" s="1165"/>
      <c r="K1700" s="1165"/>
      <c r="L1700" s="1166"/>
    </row>
    <row r="1701" spans="1:58" s="90" customFormat="1" ht="33.75" customHeight="1" outlineLevel="1">
      <c r="A1701" s="1177">
        <v>201</v>
      </c>
      <c r="B1701" s="1180" t="s">
        <v>1</v>
      </c>
      <c r="C1701" s="1108" t="s">
        <v>13</v>
      </c>
      <c r="D1701" s="1110"/>
      <c r="E1701" s="1108" t="s">
        <v>223</v>
      </c>
      <c r="F1701" s="1109"/>
      <c r="G1701" s="1110"/>
      <c r="H1701" s="1106" t="s">
        <v>14</v>
      </c>
      <c r="I1701" s="1108" t="s">
        <v>15</v>
      </c>
      <c r="J1701" s="1109"/>
      <c r="K1701" s="1110"/>
      <c r="L1701" s="1111" t="s">
        <v>16</v>
      </c>
      <c r="M1701" s="1168" t="s">
        <v>222</v>
      </c>
      <c r="N1701" s="721"/>
      <c r="O1701" s="89"/>
      <c r="P1701" s="89"/>
      <c r="Q1701" s="89"/>
      <c r="R1701" s="89"/>
      <c r="T1701" s="89"/>
      <c r="U1701" s="89"/>
      <c r="V1701" s="89"/>
      <c r="W1701" s="89"/>
      <c r="X1701" s="89"/>
      <c r="Y1701" s="89"/>
      <c r="Z1701" s="89"/>
      <c r="AA1701" s="89"/>
      <c r="AB1701" s="89"/>
      <c r="AC1701" s="89"/>
      <c r="AD1701" s="89"/>
      <c r="AE1701" s="89"/>
      <c r="AF1701" s="89"/>
      <c r="AG1701" s="89"/>
      <c r="AH1701" s="89"/>
      <c r="AI1701" s="89"/>
      <c r="AJ1701" s="89"/>
      <c r="AK1701" s="89"/>
      <c r="AL1701" s="89"/>
      <c r="AM1701" s="89"/>
      <c r="AN1701" s="89"/>
      <c r="AO1701" s="89"/>
      <c r="AP1701" s="89"/>
      <c r="AQ1701" s="89"/>
      <c r="AR1701" s="89"/>
      <c r="AS1701" s="89"/>
      <c r="AT1701" s="89"/>
      <c r="AU1701" s="89"/>
      <c r="AV1701" s="89"/>
      <c r="AW1701" s="89"/>
      <c r="AX1701" s="89"/>
      <c r="AY1701" s="89"/>
      <c r="AZ1701" s="89"/>
      <c r="BA1701" s="89"/>
      <c r="BB1701" s="89"/>
      <c r="BC1701" s="89"/>
      <c r="BD1701" s="89"/>
      <c r="BE1701" s="89"/>
      <c r="BF1701" s="89"/>
    </row>
    <row r="1702" spans="1:58" s="90" customFormat="1" ht="60" customHeight="1" outlineLevel="1">
      <c r="A1702" s="1178"/>
      <c r="B1702" s="1181"/>
      <c r="C1702" s="718" t="s">
        <v>3</v>
      </c>
      <c r="D1702" s="718" t="s">
        <v>4</v>
      </c>
      <c r="E1702" s="718" t="s">
        <v>5</v>
      </c>
      <c r="F1702" s="1172" t="s">
        <v>6</v>
      </c>
      <c r="G1702" s="1173"/>
      <c r="H1702" s="1107"/>
      <c r="I1702" s="718" t="s">
        <v>17</v>
      </c>
      <c r="J1702" s="718" t="s">
        <v>18</v>
      </c>
      <c r="K1702" s="92" t="s">
        <v>19</v>
      </c>
      <c r="L1702" s="1112"/>
      <c r="M1702" s="1168"/>
      <c r="N1702" s="721"/>
      <c r="O1702" s="89"/>
      <c r="P1702" s="89"/>
      <c r="Q1702" s="89"/>
      <c r="R1702" s="89"/>
      <c r="T1702" s="89"/>
      <c r="U1702" s="89"/>
      <c r="V1702" s="89"/>
      <c r="W1702" s="89"/>
      <c r="X1702" s="89"/>
      <c r="Y1702" s="89"/>
      <c r="Z1702" s="89"/>
      <c r="AA1702" s="89"/>
      <c r="AB1702" s="89"/>
      <c r="AC1702" s="89"/>
      <c r="AD1702" s="89"/>
      <c r="AE1702" s="89"/>
      <c r="AF1702" s="89"/>
      <c r="AG1702" s="89"/>
      <c r="AH1702" s="89"/>
      <c r="AI1702" s="89"/>
      <c r="AJ1702" s="89"/>
      <c r="AK1702" s="89"/>
      <c r="AL1702" s="89"/>
      <c r="AM1702" s="89"/>
      <c r="AN1702" s="89"/>
      <c r="AO1702" s="89"/>
      <c r="AP1702" s="89"/>
      <c r="AQ1702" s="89"/>
      <c r="AR1702" s="89"/>
      <c r="AS1702" s="89"/>
      <c r="AT1702" s="89"/>
      <c r="AU1702" s="89"/>
      <c r="AV1702" s="89"/>
      <c r="AW1702" s="89"/>
      <c r="AX1702" s="89"/>
      <c r="AY1702" s="89"/>
      <c r="AZ1702" s="89"/>
      <c r="BA1702" s="89"/>
      <c r="BB1702" s="89"/>
      <c r="BC1702" s="89"/>
      <c r="BD1702" s="89"/>
      <c r="BE1702" s="89"/>
      <c r="BF1702" s="89"/>
    </row>
    <row r="1703" spans="1:58" s="90" customFormat="1" ht="91.5" customHeight="1" outlineLevel="1">
      <c r="A1703" s="1178"/>
      <c r="B1703" s="130" t="s">
        <v>1291</v>
      </c>
      <c r="C1703" s="114" t="s">
        <v>2627</v>
      </c>
      <c r="D1703" s="114">
        <v>46170</v>
      </c>
      <c r="E1703" s="277" t="s">
        <v>224</v>
      </c>
      <c r="F1703" s="1182" t="s">
        <v>298</v>
      </c>
      <c r="G1703" s="1183"/>
      <c r="H1703" s="396" t="s">
        <v>2694</v>
      </c>
      <c r="I1703" s="277" t="s">
        <v>2632</v>
      </c>
      <c r="J1703" s="277" t="s">
        <v>329</v>
      </c>
      <c r="K1703" s="277" t="s">
        <v>379</v>
      </c>
      <c r="L1703" s="382" t="s">
        <v>2629</v>
      </c>
      <c r="M1703" s="1168"/>
      <c r="N1703" s="721"/>
      <c r="O1703" s="89"/>
      <c r="P1703" s="89"/>
      <c r="Q1703" s="89"/>
      <c r="R1703" s="89"/>
      <c r="T1703" s="89"/>
      <c r="U1703" s="89"/>
      <c r="V1703" s="89"/>
      <c r="W1703" s="89"/>
      <c r="X1703" s="89"/>
      <c r="Y1703" s="89"/>
      <c r="Z1703" s="89"/>
      <c r="AA1703" s="89"/>
      <c r="AB1703" s="89"/>
      <c r="AC1703" s="89"/>
      <c r="AD1703" s="89"/>
      <c r="AE1703" s="89"/>
      <c r="AF1703" s="89"/>
      <c r="AG1703" s="89"/>
      <c r="AH1703" s="89"/>
      <c r="AI1703" s="89"/>
      <c r="AJ1703" s="89"/>
      <c r="AK1703" s="89"/>
      <c r="AL1703" s="89"/>
      <c r="AM1703" s="89"/>
      <c r="AN1703" s="89"/>
      <c r="AO1703" s="89"/>
      <c r="AP1703" s="89"/>
      <c r="AQ1703" s="89"/>
      <c r="AR1703" s="89"/>
      <c r="AS1703" s="89"/>
      <c r="AT1703" s="89"/>
      <c r="AU1703" s="89"/>
      <c r="AV1703" s="89"/>
      <c r="AW1703" s="89"/>
      <c r="AX1703" s="89"/>
      <c r="AY1703" s="89"/>
      <c r="AZ1703" s="89"/>
      <c r="BA1703" s="89"/>
      <c r="BB1703" s="89"/>
      <c r="BC1703" s="89"/>
      <c r="BD1703" s="89"/>
      <c r="BE1703" s="89"/>
      <c r="BF1703" s="89"/>
    </row>
    <row r="1704" spans="1:58" s="90" customFormat="1" ht="51" customHeight="1" outlineLevel="1">
      <c r="A1704" s="1178"/>
      <c r="B1704" s="1184" t="s">
        <v>2824</v>
      </c>
      <c r="C1704" s="1114"/>
      <c r="D1704" s="1114"/>
      <c r="E1704" s="1114"/>
      <c r="F1704" s="1114"/>
      <c r="G1704" s="1114"/>
      <c r="H1704" s="1114"/>
      <c r="I1704" s="1114"/>
      <c r="J1704" s="1114"/>
      <c r="K1704" s="1114"/>
      <c r="L1704" s="1115"/>
      <c r="M1704" s="1168"/>
      <c r="N1704" s="721"/>
      <c r="O1704" s="89"/>
      <c r="P1704" s="89"/>
      <c r="Q1704" s="89"/>
      <c r="R1704" s="89"/>
      <c r="T1704" s="89"/>
      <c r="U1704" s="89"/>
      <c r="V1704" s="89"/>
      <c r="W1704" s="89"/>
      <c r="X1704" s="89"/>
      <c r="Y1704" s="89"/>
      <c r="Z1704" s="89"/>
      <c r="AA1704" s="89"/>
      <c r="AB1704" s="89"/>
      <c r="AC1704" s="89"/>
      <c r="AD1704" s="89"/>
      <c r="AE1704" s="89"/>
      <c r="AF1704" s="89"/>
      <c r="AG1704" s="89"/>
      <c r="AH1704" s="89"/>
      <c r="AI1704" s="89"/>
      <c r="AJ1704" s="89"/>
      <c r="AK1704" s="89"/>
      <c r="AL1704" s="89"/>
      <c r="AM1704" s="89"/>
      <c r="AN1704" s="89"/>
      <c r="AO1704" s="89"/>
      <c r="AP1704" s="89"/>
      <c r="AQ1704" s="89"/>
      <c r="AR1704" s="89"/>
      <c r="AS1704" s="89"/>
      <c r="AT1704" s="89"/>
      <c r="AU1704" s="89"/>
      <c r="AV1704" s="89"/>
      <c r="AW1704" s="89"/>
      <c r="AX1704" s="89"/>
      <c r="AY1704" s="89"/>
      <c r="AZ1704" s="89"/>
      <c r="BA1704" s="89"/>
      <c r="BB1704" s="89"/>
      <c r="BC1704" s="89"/>
      <c r="BD1704" s="89"/>
      <c r="BE1704" s="89"/>
      <c r="BF1704" s="89"/>
    </row>
    <row r="1705" spans="1:58" s="90" customFormat="1" ht="27.75" customHeight="1" outlineLevel="1">
      <c r="A1705" s="1178"/>
      <c r="B1705" s="1185" t="s">
        <v>150</v>
      </c>
      <c r="C1705" s="1117"/>
      <c r="D1705" s="1117"/>
      <c r="E1705" s="1117"/>
      <c r="F1705" s="1117"/>
      <c r="G1705" s="1118"/>
      <c r="H1705" s="1116" t="s">
        <v>151</v>
      </c>
      <c r="I1705" s="1117"/>
      <c r="J1705" s="1117"/>
      <c r="K1705" s="1117"/>
      <c r="L1705" s="1119"/>
      <c r="M1705" s="1168"/>
      <c r="N1705" s="721"/>
      <c r="O1705" s="89"/>
      <c r="P1705" s="89" t="s">
        <v>125</v>
      </c>
      <c r="Q1705" s="89"/>
      <c r="R1705" s="89"/>
      <c r="T1705" s="89"/>
      <c r="U1705" s="89"/>
      <c r="V1705" s="89"/>
      <c r="W1705" s="89"/>
      <c r="X1705" s="89"/>
      <c r="Y1705" s="89"/>
      <c r="Z1705" s="89"/>
      <c r="AA1705" s="89"/>
      <c r="AB1705" s="89"/>
      <c r="AC1705" s="89"/>
      <c r="AD1705" s="89"/>
      <c r="AE1705" s="89"/>
      <c r="AF1705" s="89"/>
      <c r="AG1705" s="89"/>
      <c r="AH1705" s="89"/>
      <c r="AI1705" s="89"/>
      <c r="AJ1705" s="89"/>
      <c r="AK1705" s="89"/>
      <c r="AL1705" s="89"/>
      <c r="AM1705" s="89"/>
      <c r="AN1705" s="89"/>
      <c r="AO1705" s="89"/>
      <c r="AP1705" s="89"/>
      <c r="AQ1705" s="89"/>
      <c r="AR1705" s="89"/>
      <c r="AS1705" s="89"/>
      <c r="AT1705" s="89"/>
      <c r="AU1705" s="89"/>
      <c r="AV1705" s="89"/>
      <c r="AW1705" s="89"/>
      <c r="AX1705" s="89"/>
      <c r="AY1705" s="89"/>
      <c r="AZ1705" s="89"/>
      <c r="BA1705" s="89"/>
      <c r="BB1705" s="89"/>
      <c r="BC1705" s="89"/>
      <c r="BD1705" s="89"/>
      <c r="BE1705" s="89"/>
      <c r="BF1705" s="89"/>
    </row>
    <row r="1706" spans="1:58" s="90" customFormat="1" ht="20.25" customHeight="1" outlineLevel="1">
      <c r="A1706" s="1178"/>
      <c r="B1706" s="1186" t="s">
        <v>154</v>
      </c>
      <c r="C1706" s="1098"/>
      <c r="D1706" s="1098"/>
      <c r="E1706" s="1098"/>
      <c r="F1706" s="1098"/>
      <c r="G1706" s="1187"/>
      <c r="H1706" s="1094" t="s">
        <v>2630</v>
      </c>
      <c r="I1706" s="1095"/>
      <c r="J1706" s="1095"/>
      <c r="K1706" s="1095"/>
      <c r="L1706" s="1105"/>
      <c r="M1706" s="1168"/>
      <c r="N1706" s="721"/>
      <c r="O1706" s="89"/>
      <c r="P1706" s="89"/>
      <c r="Q1706" s="89"/>
      <c r="R1706" s="89"/>
      <c r="T1706" s="89"/>
      <c r="U1706" s="89"/>
      <c r="V1706" s="89"/>
      <c r="W1706" s="89"/>
      <c r="X1706" s="89"/>
      <c r="Y1706" s="89"/>
      <c r="Z1706" s="89"/>
      <c r="AA1706" s="89"/>
      <c r="AB1706" s="89"/>
      <c r="AC1706" s="89"/>
      <c r="AD1706" s="89"/>
      <c r="AE1706" s="89"/>
      <c r="AF1706" s="89"/>
      <c r="AG1706" s="89"/>
      <c r="AH1706" s="89"/>
      <c r="AI1706" s="89"/>
      <c r="AJ1706" s="89"/>
      <c r="AK1706" s="89"/>
      <c r="AL1706" s="89"/>
      <c r="AM1706" s="89"/>
      <c r="AN1706" s="89"/>
      <c r="AO1706" s="89"/>
      <c r="AP1706" s="89"/>
      <c r="AQ1706" s="89"/>
      <c r="AR1706" s="89"/>
      <c r="AS1706" s="89"/>
      <c r="AT1706" s="89"/>
      <c r="AU1706" s="89"/>
      <c r="AV1706" s="89"/>
      <c r="AW1706" s="89"/>
      <c r="AX1706" s="89"/>
      <c r="AY1706" s="89"/>
      <c r="AZ1706" s="89"/>
      <c r="BA1706" s="89"/>
      <c r="BB1706" s="89"/>
      <c r="BC1706" s="89"/>
      <c r="BD1706" s="89"/>
      <c r="BE1706" s="89"/>
      <c r="BF1706" s="89"/>
    </row>
    <row r="1707" spans="1:58" s="90" customFormat="1" ht="26.25" customHeight="1" outlineLevel="1">
      <c r="A1707" s="1178"/>
      <c r="B1707" s="1188" t="s">
        <v>294</v>
      </c>
      <c r="C1707" s="1154"/>
      <c r="D1707" s="1154"/>
      <c r="E1707" s="1154"/>
      <c r="F1707" s="1154"/>
      <c r="G1707" s="1155"/>
      <c r="H1707" s="1097" t="s">
        <v>295</v>
      </c>
      <c r="I1707" s="1098"/>
      <c r="J1707" s="1098"/>
      <c r="K1707" s="1098"/>
      <c r="L1707" s="1099"/>
      <c r="M1707" s="1168"/>
      <c r="N1707" s="721"/>
      <c r="O1707" s="89"/>
      <c r="P1707" s="89"/>
      <c r="Q1707" s="89"/>
      <c r="R1707" s="89"/>
      <c r="T1707" s="89"/>
      <c r="U1707" s="89"/>
      <c r="V1707" s="89"/>
      <c r="W1707" s="89"/>
      <c r="X1707" s="89"/>
      <c r="Y1707" s="89"/>
      <c r="Z1707" s="89"/>
      <c r="AA1707" s="89"/>
      <c r="AB1707" s="89"/>
      <c r="AC1707" s="89"/>
      <c r="AD1707" s="89"/>
      <c r="AE1707" s="89"/>
      <c r="AF1707" s="89"/>
      <c r="AG1707" s="89"/>
      <c r="AH1707" s="89"/>
      <c r="AI1707" s="89"/>
      <c r="AJ1707" s="89"/>
      <c r="AK1707" s="89"/>
      <c r="AL1707" s="89"/>
      <c r="AM1707" s="89"/>
      <c r="AN1707" s="89"/>
      <c r="AO1707" s="89"/>
      <c r="AP1707" s="89"/>
      <c r="AQ1707" s="89"/>
      <c r="AR1707" s="89"/>
      <c r="AS1707" s="89"/>
      <c r="AT1707" s="89"/>
      <c r="AU1707" s="89"/>
      <c r="AV1707" s="89"/>
      <c r="AW1707" s="89"/>
      <c r="AX1707" s="89"/>
      <c r="AY1707" s="89"/>
      <c r="AZ1707" s="89"/>
      <c r="BA1707" s="89"/>
      <c r="BB1707" s="89"/>
      <c r="BC1707" s="89"/>
      <c r="BD1707" s="89"/>
      <c r="BE1707" s="89"/>
      <c r="BF1707" s="89"/>
    </row>
    <row r="1708" spans="1:58" s="90" customFormat="1" ht="24.75" customHeight="1" outlineLevel="1" thickBot="1">
      <c r="A1708" s="1179"/>
      <c r="B1708" s="1189" t="s">
        <v>2541</v>
      </c>
      <c r="C1708" s="1165"/>
      <c r="D1708" s="1165"/>
      <c r="E1708" s="1165"/>
      <c r="F1708" s="1165"/>
      <c r="G1708" s="1165"/>
      <c r="H1708" s="1165"/>
      <c r="I1708" s="1165"/>
      <c r="J1708" s="1165"/>
      <c r="K1708" s="1165"/>
      <c r="L1708" s="1166"/>
      <c r="M1708" s="1168"/>
      <c r="N1708" s="721"/>
      <c r="O1708" s="89"/>
      <c r="P1708" s="89"/>
      <c r="Q1708" s="89"/>
      <c r="R1708" s="89"/>
      <c r="T1708" s="89"/>
      <c r="U1708" s="89"/>
      <c r="V1708" s="89"/>
      <c r="W1708" s="89"/>
      <c r="X1708" s="89"/>
      <c r="Y1708" s="89"/>
      <c r="Z1708" s="89"/>
      <c r="AA1708" s="89"/>
      <c r="AB1708" s="89"/>
      <c r="AC1708" s="89"/>
      <c r="AD1708" s="89"/>
      <c r="AE1708" s="89"/>
      <c r="AF1708" s="89"/>
      <c r="AG1708" s="89"/>
      <c r="AH1708" s="89"/>
      <c r="AI1708" s="89"/>
      <c r="AJ1708" s="89"/>
      <c r="AK1708" s="89"/>
      <c r="AL1708" s="89"/>
      <c r="AM1708" s="89"/>
      <c r="AN1708" s="89"/>
      <c r="AO1708" s="89"/>
      <c r="AP1708" s="89"/>
      <c r="AQ1708" s="89"/>
      <c r="AR1708" s="89"/>
      <c r="AS1708" s="89"/>
      <c r="AT1708" s="89"/>
      <c r="AU1708" s="89"/>
      <c r="AV1708" s="89"/>
      <c r="AW1708" s="89"/>
      <c r="AX1708" s="89"/>
      <c r="AY1708" s="89"/>
      <c r="AZ1708" s="89"/>
      <c r="BA1708" s="89"/>
      <c r="BB1708" s="89"/>
      <c r="BC1708" s="89"/>
      <c r="BD1708" s="89"/>
      <c r="BE1708" s="89"/>
      <c r="BF1708" s="89"/>
    </row>
    <row r="1709" spans="1:58" s="90" customFormat="1" ht="33.75" customHeight="1" outlineLevel="1">
      <c r="A1709" s="1177">
        <v>202</v>
      </c>
      <c r="B1709" s="1180" t="s">
        <v>1</v>
      </c>
      <c r="C1709" s="1108" t="s">
        <v>13</v>
      </c>
      <c r="D1709" s="1110"/>
      <c r="E1709" s="1108" t="s">
        <v>223</v>
      </c>
      <c r="F1709" s="1109"/>
      <c r="G1709" s="1110"/>
      <c r="H1709" s="1106" t="s">
        <v>14</v>
      </c>
      <c r="I1709" s="1108" t="s">
        <v>15</v>
      </c>
      <c r="J1709" s="1109"/>
      <c r="K1709" s="1110"/>
      <c r="L1709" s="1111" t="s">
        <v>16</v>
      </c>
      <c r="M1709" s="1168" t="s">
        <v>222</v>
      </c>
      <c r="N1709" s="721"/>
      <c r="O1709" s="89"/>
      <c r="P1709" s="89"/>
      <c r="Q1709" s="89"/>
      <c r="R1709" s="89"/>
      <c r="T1709" s="89"/>
      <c r="U1709" s="89"/>
      <c r="V1709" s="89"/>
      <c r="W1709" s="89"/>
      <c r="X1709" s="89"/>
      <c r="Y1709" s="89"/>
      <c r="Z1709" s="89"/>
      <c r="AA1709" s="89"/>
      <c r="AB1709" s="89"/>
      <c r="AC1709" s="89"/>
      <c r="AD1709" s="89"/>
      <c r="AE1709" s="89"/>
      <c r="AF1709" s="89"/>
      <c r="AG1709" s="89"/>
      <c r="AH1709" s="89"/>
      <c r="AI1709" s="89"/>
      <c r="AJ1709" s="89"/>
      <c r="AK1709" s="89"/>
      <c r="AL1709" s="89"/>
      <c r="AM1709" s="89"/>
      <c r="AN1709" s="89"/>
      <c r="AO1709" s="89"/>
      <c r="AP1709" s="89"/>
      <c r="AQ1709" s="89"/>
      <c r="AR1709" s="89"/>
      <c r="AS1709" s="89"/>
      <c r="AT1709" s="89"/>
      <c r="AU1709" s="89"/>
      <c r="AV1709" s="89"/>
      <c r="AW1709" s="89"/>
      <c r="AX1709" s="89"/>
      <c r="AY1709" s="89"/>
      <c r="AZ1709" s="89"/>
      <c r="BA1709" s="89"/>
      <c r="BB1709" s="89"/>
      <c r="BC1709" s="89"/>
      <c r="BD1709" s="89"/>
      <c r="BE1709" s="89"/>
      <c r="BF1709" s="89"/>
    </row>
    <row r="1710" spans="1:58" s="90" customFormat="1" ht="60" customHeight="1" outlineLevel="1">
      <c r="A1710" s="1178"/>
      <c r="B1710" s="1181"/>
      <c r="C1710" s="718" t="s">
        <v>3</v>
      </c>
      <c r="D1710" s="718" t="s">
        <v>4</v>
      </c>
      <c r="E1710" s="718" t="s">
        <v>5</v>
      </c>
      <c r="F1710" s="1172" t="s">
        <v>6</v>
      </c>
      <c r="G1710" s="1173"/>
      <c r="H1710" s="1107"/>
      <c r="I1710" s="718" t="s">
        <v>17</v>
      </c>
      <c r="J1710" s="718" t="s">
        <v>18</v>
      </c>
      <c r="K1710" s="92" t="s">
        <v>19</v>
      </c>
      <c r="L1710" s="1112"/>
      <c r="M1710" s="1168"/>
      <c r="N1710" s="721"/>
      <c r="O1710" s="89"/>
      <c r="P1710" s="89"/>
      <c r="Q1710" s="89"/>
      <c r="R1710" s="89"/>
      <c r="T1710" s="89"/>
      <c r="U1710" s="89"/>
      <c r="V1710" s="89"/>
      <c r="W1710" s="89"/>
      <c r="X1710" s="89"/>
      <c r="Y1710" s="89"/>
      <c r="Z1710" s="89"/>
      <c r="AA1710" s="89"/>
      <c r="AB1710" s="89"/>
      <c r="AC1710" s="89"/>
      <c r="AD1710" s="89"/>
      <c r="AE1710" s="89"/>
      <c r="AF1710" s="89"/>
      <c r="AG1710" s="89"/>
      <c r="AH1710" s="89"/>
      <c r="AI1710" s="89"/>
      <c r="AJ1710" s="89"/>
      <c r="AK1710" s="89"/>
      <c r="AL1710" s="89"/>
      <c r="AM1710" s="89"/>
      <c r="AN1710" s="89"/>
      <c r="AO1710" s="89"/>
      <c r="AP1710" s="89"/>
      <c r="AQ1710" s="89"/>
      <c r="AR1710" s="89"/>
      <c r="AS1710" s="89"/>
      <c r="AT1710" s="89"/>
      <c r="AU1710" s="89"/>
      <c r="AV1710" s="89"/>
      <c r="AW1710" s="89"/>
      <c r="AX1710" s="89"/>
      <c r="AY1710" s="89"/>
      <c r="AZ1710" s="89"/>
      <c r="BA1710" s="89"/>
      <c r="BB1710" s="89"/>
      <c r="BC1710" s="89"/>
      <c r="BD1710" s="89"/>
      <c r="BE1710" s="89"/>
      <c r="BF1710" s="89"/>
    </row>
    <row r="1711" spans="1:58" s="90" customFormat="1" ht="56.25" customHeight="1" outlineLevel="1">
      <c r="A1711" s="1178"/>
      <c r="B1711" s="305" t="s">
        <v>1263</v>
      </c>
      <c r="C1711" s="277" t="s">
        <v>2756</v>
      </c>
      <c r="D1711" s="560">
        <v>46174</v>
      </c>
      <c r="E1711" s="277" t="s">
        <v>132</v>
      </c>
      <c r="F1711" s="911" t="s">
        <v>132</v>
      </c>
      <c r="G1711" s="912"/>
      <c r="H1711" s="719" t="s">
        <v>1263</v>
      </c>
      <c r="I1711" s="277" t="s">
        <v>2759</v>
      </c>
      <c r="J1711" s="720" t="s">
        <v>859</v>
      </c>
      <c r="K1711" s="720" t="s">
        <v>2758</v>
      </c>
      <c r="L1711" s="363" t="s">
        <v>2804</v>
      </c>
      <c r="M1711" s="1168"/>
      <c r="N1711" s="721"/>
      <c r="O1711" s="89"/>
      <c r="P1711" s="89"/>
      <c r="Q1711" s="89"/>
      <c r="R1711" s="89"/>
      <c r="T1711" s="89"/>
      <c r="U1711" s="89"/>
      <c r="V1711" s="89"/>
      <c r="W1711" s="89"/>
      <c r="X1711" s="89"/>
      <c r="Y1711" s="89"/>
      <c r="Z1711" s="89"/>
      <c r="AA1711" s="89"/>
      <c r="AB1711" s="89"/>
      <c r="AC1711" s="89"/>
      <c r="AD1711" s="89"/>
      <c r="AE1711" s="89"/>
      <c r="AF1711" s="89"/>
      <c r="AG1711" s="89"/>
      <c r="AH1711" s="89"/>
      <c r="AI1711" s="89"/>
      <c r="AJ1711" s="89"/>
      <c r="AK1711" s="89"/>
      <c r="AL1711" s="89"/>
      <c r="AM1711" s="89"/>
      <c r="AN1711" s="89"/>
      <c r="AO1711" s="89"/>
      <c r="AP1711" s="89"/>
      <c r="AQ1711" s="89"/>
      <c r="AR1711" s="89"/>
      <c r="AS1711" s="89"/>
      <c r="AT1711" s="89"/>
      <c r="AU1711" s="89"/>
      <c r="AV1711" s="89"/>
      <c r="AW1711" s="89"/>
      <c r="AX1711" s="89"/>
      <c r="AY1711" s="89"/>
      <c r="AZ1711" s="89"/>
      <c r="BA1711" s="89"/>
      <c r="BB1711" s="89"/>
      <c r="BC1711" s="89"/>
      <c r="BD1711" s="89"/>
      <c r="BE1711" s="89"/>
      <c r="BF1711" s="89"/>
    </row>
    <row r="1712" spans="1:58" s="90" customFormat="1" ht="27.75" customHeight="1" outlineLevel="1">
      <c r="A1712" s="1178"/>
      <c r="B1712" s="1114" t="s">
        <v>2825</v>
      </c>
      <c r="C1712" s="1114"/>
      <c r="D1712" s="1114"/>
      <c r="E1712" s="1114"/>
      <c r="F1712" s="1114"/>
      <c r="G1712" s="1114"/>
      <c r="H1712" s="1114"/>
      <c r="I1712" s="1114"/>
      <c r="J1712" s="1114"/>
      <c r="K1712" s="1114"/>
      <c r="L1712" s="1115"/>
      <c r="M1712" s="1168"/>
      <c r="N1712" s="721"/>
      <c r="O1712" s="89"/>
      <c r="P1712" s="89"/>
      <c r="Q1712" s="89"/>
      <c r="R1712" s="89"/>
      <c r="T1712" s="89"/>
      <c r="U1712" s="89"/>
      <c r="V1712" s="89"/>
      <c r="W1712" s="89"/>
      <c r="X1712" s="89"/>
      <c r="Y1712" s="89"/>
      <c r="Z1712" s="89"/>
      <c r="AA1712" s="89"/>
      <c r="AB1712" s="89"/>
      <c r="AC1712" s="89"/>
      <c r="AD1712" s="89"/>
      <c r="AE1712" s="89"/>
      <c r="AF1712" s="89"/>
      <c r="AG1712" s="89"/>
      <c r="AH1712" s="89"/>
      <c r="AI1712" s="89"/>
      <c r="AJ1712" s="89"/>
      <c r="AK1712" s="89"/>
      <c r="AL1712" s="89"/>
      <c r="AM1712" s="89"/>
      <c r="AN1712" s="89"/>
      <c r="AO1712" s="89"/>
      <c r="AP1712" s="89"/>
      <c r="AQ1712" s="89"/>
      <c r="AR1712" s="89"/>
      <c r="AS1712" s="89"/>
      <c r="AT1712" s="89"/>
      <c r="AU1712" s="89"/>
      <c r="AV1712" s="89"/>
      <c r="AW1712" s="89"/>
      <c r="AX1712" s="89"/>
      <c r="AY1712" s="89"/>
      <c r="AZ1712" s="89"/>
      <c r="BA1712" s="89"/>
      <c r="BB1712" s="89"/>
      <c r="BC1712" s="89"/>
      <c r="BD1712" s="89"/>
      <c r="BE1712" s="89"/>
      <c r="BF1712" s="89"/>
    </row>
    <row r="1713" spans="1:58" s="90" customFormat="1" ht="26.25" customHeight="1" outlineLevel="1">
      <c r="A1713" s="1178"/>
      <c r="B1713" s="1185" t="s">
        <v>150</v>
      </c>
      <c r="C1713" s="1117"/>
      <c r="D1713" s="1117"/>
      <c r="E1713" s="1117"/>
      <c r="F1713" s="1117"/>
      <c r="G1713" s="1118"/>
      <c r="H1713" s="1116" t="s">
        <v>151</v>
      </c>
      <c r="I1713" s="1117"/>
      <c r="J1713" s="1117"/>
      <c r="K1713" s="1117"/>
      <c r="L1713" s="1119"/>
      <c r="M1713" s="1168"/>
      <c r="N1713" s="721"/>
      <c r="O1713" s="89"/>
      <c r="P1713" s="89" t="s">
        <v>125</v>
      </c>
      <c r="Q1713" s="89"/>
      <c r="R1713" s="89"/>
      <c r="T1713" s="89"/>
      <c r="U1713" s="89"/>
      <c r="V1713" s="89"/>
      <c r="W1713" s="89"/>
      <c r="X1713" s="89"/>
      <c r="Y1713" s="89"/>
      <c r="Z1713" s="89"/>
      <c r="AA1713" s="89"/>
      <c r="AB1713" s="89"/>
      <c r="AC1713" s="89"/>
      <c r="AD1713" s="89"/>
      <c r="AE1713" s="89"/>
      <c r="AF1713" s="89"/>
      <c r="AG1713" s="89"/>
      <c r="AH1713" s="89"/>
      <c r="AI1713" s="89"/>
      <c r="AJ1713" s="89"/>
      <c r="AK1713" s="89"/>
      <c r="AL1713" s="89"/>
      <c r="AM1713" s="89"/>
      <c r="AN1713" s="89"/>
      <c r="AO1713" s="89"/>
      <c r="AP1713" s="89"/>
      <c r="AQ1713" s="89"/>
      <c r="AR1713" s="89"/>
      <c r="AS1713" s="89"/>
      <c r="AT1713" s="89"/>
      <c r="AU1713" s="89"/>
      <c r="AV1713" s="89"/>
      <c r="AW1713" s="89"/>
      <c r="AX1713" s="89"/>
      <c r="AY1713" s="89"/>
      <c r="AZ1713" s="89"/>
      <c r="BA1713" s="89"/>
      <c r="BB1713" s="89"/>
      <c r="BC1713" s="89"/>
      <c r="BD1713" s="89"/>
      <c r="BE1713" s="89"/>
      <c r="BF1713" s="89"/>
    </row>
    <row r="1714" spans="1:58" s="90" customFormat="1" ht="27.75" customHeight="1" outlineLevel="1">
      <c r="A1714" s="1178"/>
      <c r="B1714" s="1186" t="s">
        <v>154</v>
      </c>
      <c r="C1714" s="1098"/>
      <c r="D1714" s="1098"/>
      <c r="E1714" s="1098"/>
      <c r="F1714" s="1098"/>
      <c r="G1714" s="1187"/>
      <c r="H1714" s="1094" t="s">
        <v>2757</v>
      </c>
      <c r="I1714" s="1095"/>
      <c r="J1714" s="1095"/>
      <c r="K1714" s="1095"/>
      <c r="L1714" s="1105"/>
      <c r="M1714" s="1168"/>
      <c r="N1714" s="721"/>
      <c r="O1714" s="89"/>
      <c r="P1714" s="89"/>
      <c r="Q1714" s="89"/>
      <c r="R1714" s="89"/>
      <c r="T1714" s="89"/>
      <c r="U1714" s="89"/>
      <c r="V1714" s="89"/>
      <c r="W1714" s="89"/>
      <c r="X1714" s="89"/>
      <c r="Y1714" s="89"/>
      <c r="Z1714" s="89"/>
      <c r="AA1714" s="89"/>
      <c r="AB1714" s="89"/>
      <c r="AC1714" s="89"/>
      <c r="AD1714" s="89"/>
      <c r="AE1714" s="89"/>
      <c r="AF1714" s="89"/>
      <c r="AG1714" s="89"/>
      <c r="AH1714" s="89"/>
      <c r="AI1714" s="89"/>
      <c r="AJ1714" s="89"/>
      <c r="AK1714" s="89"/>
      <c r="AL1714" s="89"/>
      <c r="AM1714" s="89"/>
      <c r="AN1714" s="89"/>
      <c r="AO1714" s="89"/>
      <c r="AP1714" s="89"/>
      <c r="AQ1714" s="89"/>
      <c r="AR1714" s="89"/>
      <c r="AS1714" s="89"/>
      <c r="AT1714" s="89"/>
      <c r="AU1714" s="89"/>
      <c r="AV1714" s="89"/>
      <c r="AW1714" s="89"/>
      <c r="AX1714" s="89"/>
      <c r="AY1714" s="89"/>
      <c r="AZ1714" s="89"/>
      <c r="BA1714" s="89"/>
      <c r="BB1714" s="89"/>
      <c r="BC1714" s="89"/>
      <c r="BD1714" s="89"/>
      <c r="BE1714" s="89"/>
      <c r="BF1714" s="89"/>
    </row>
    <row r="1715" spans="1:58" s="90" customFormat="1" ht="26.25" customHeight="1" outlineLevel="1">
      <c r="A1715" s="1178"/>
      <c r="B1715" s="1188" t="s">
        <v>294</v>
      </c>
      <c r="C1715" s="1154"/>
      <c r="D1715" s="1154"/>
      <c r="E1715" s="1154"/>
      <c r="F1715" s="1154"/>
      <c r="G1715" s="1155"/>
      <c r="H1715" s="1097" t="s">
        <v>295</v>
      </c>
      <c r="I1715" s="1098"/>
      <c r="J1715" s="1098"/>
      <c r="K1715" s="1098"/>
      <c r="L1715" s="1099"/>
      <c r="M1715" s="1168"/>
      <c r="N1715" s="721"/>
      <c r="O1715" s="89"/>
      <c r="P1715" s="89"/>
      <c r="Q1715" s="89"/>
      <c r="R1715" s="89"/>
      <c r="T1715" s="89"/>
      <c r="U1715" s="89"/>
      <c r="V1715" s="89"/>
      <c r="W1715" s="89"/>
      <c r="X1715" s="89"/>
      <c r="Y1715" s="89"/>
      <c r="Z1715" s="89"/>
      <c r="AA1715" s="89"/>
      <c r="AB1715" s="89"/>
      <c r="AC1715" s="89"/>
      <c r="AD1715" s="89"/>
      <c r="AE1715" s="89"/>
      <c r="AF1715" s="89"/>
      <c r="AG1715" s="89"/>
      <c r="AH1715" s="89"/>
      <c r="AI1715" s="89"/>
      <c r="AJ1715" s="89"/>
      <c r="AK1715" s="89"/>
      <c r="AL1715" s="89"/>
      <c r="AM1715" s="89"/>
      <c r="AN1715" s="89"/>
      <c r="AO1715" s="89"/>
      <c r="AP1715" s="89"/>
      <c r="AQ1715" s="89"/>
      <c r="AR1715" s="89"/>
      <c r="AS1715" s="89"/>
      <c r="AT1715" s="89"/>
      <c r="AU1715" s="89"/>
      <c r="AV1715" s="89"/>
      <c r="AW1715" s="89"/>
      <c r="AX1715" s="89"/>
      <c r="AY1715" s="89"/>
      <c r="AZ1715" s="89"/>
      <c r="BA1715" s="89"/>
      <c r="BB1715" s="89"/>
      <c r="BC1715" s="89"/>
      <c r="BD1715" s="89"/>
      <c r="BE1715" s="89"/>
      <c r="BF1715" s="89"/>
    </row>
    <row r="1716" spans="1:58" s="90" customFormat="1" ht="26.25" customHeight="1" outlineLevel="1" thickBot="1">
      <c r="A1716" s="1179"/>
      <c r="B1716" s="1189" t="s">
        <v>2826</v>
      </c>
      <c r="C1716" s="1165"/>
      <c r="D1716" s="1165"/>
      <c r="E1716" s="1165"/>
      <c r="F1716" s="1165"/>
      <c r="G1716" s="1165"/>
      <c r="H1716" s="1165"/>
      <c r="I1716" s="1165"/>
      <c r="J1716" s="1165"/>
      <c r="K1716" s="1165"/>
      <c r="L1716" s="1166"/>
      <c r="M1716" s="1168"/>
      <c r="N1716" s="721"/>
      <c r="O1716" s="89"/>
      <c r="P1716" s="89"/>
      <c r="Q1716" s="89"/>
      <c r="R1716" s="89"/>
      <c r="T1716" s="89"/>
      <c r="U1716" s="89"/>
      <c r="V1716" s="89"/>
      <c r="W1716" s="89"/>
      <c r="X1716" s="89"/>
      <c r="Y1716" s="89"/>
      <c r="Z1716" s="89"/>
      <c r="AA1716" s="89"/>
      <c r="AB1716" s="89"/>
      <c r="AC1716" s="89"/>
      <c r="AD1716" s="89"/>
      <c r="AE1716" s="89"/>
      <c r="AF1716" s="89"/>
      <c r="AG1716" s="89"/>
      <c r="AH1716" s="89"/>
      <c r="AI1716" s="89"/>
      <c r="AJ1716" s="89"/>
      <c r="AK1716" s="89"/>
      <c r="AL1716" s="89"/>
      <c r="AM1716" s="89"/>
      <c r="AN1716" s="89"/>
      <c r="AO1716" s="89"/>
      <c r="AP1716" s="89"/>
      <c r="AQ1716" s="89"/>
      <c r="AR1716" s="89"/>
      <c r="AS1716" s="89"/>
      <c r="AT1716" s="89"/>
      <c r="AU1716" s="89"/>
      <c r="AV1716" s="89"/>
      <c r="AW1716" s="89"/>
      <c r="AX1716" s="89"/>
      <c r="AY1716" s="89"/>
      <c r="AZ1716" s="89"/>
      <c r="BA1716" s="89"/>
      <c r="BB1716" s="89"/>
      <c r="BC1716" s="89"/>
      <c r="BD1716" s="89"/>
      <c r="BE1716" s="89"/>
      <c r="BF1716" s="89"/>
    </row>
    <row r="1717" spans="1:58" s="89" customFormat="1" ht="33.75" customHeight="1" outlineLevel="1">
      <c r="A1717" s="1177">
        <v>203</v>
      </c>
      <c r="B1717" s="1180" t="s">
        <v>1</v>
      </c>
      <c r="C1717" s="1108" t="s">
        <v>13</v>
      </c>
      <c r="D1717" s="1110"/>
      <c r="E1717" s="1108" t="s">
        <v>223</v>
      </c>
      <c r="F1717" s="1109"/>
      <c r="G1717" s="1110"/>
      <c r="H1717" s="1106" t="s">
        <v>14</v>
      </c>
      <c r="I1717" s="1108" t="s">
        <v>15</v>
      </c>
      <c r="J1717" s="1109"/>
      <c r="K1717" s="1110"/>
      <c r="L1717" s="1111" t="s">
        <v>16</v>
      </c>
      <c r="M1717" s="1168" t="s">
        <v>222</v>
      </c>
      <c r="N1717" s="721"/>
    </row>
    <row r="1718" spans="1:58" s="89" customFormat="1" ht="45" outlineLevel="1">
      <c r="A1718" s="1190"/>
      <c r="B1718" s="1181"/>
      <c r="C1718" s="718" t="s">
        <v>3</v>
      </c>
      <c r="D1718" s="718" t="s">
        <v>4</v>
      </c>
      <c r="E1718" s="718" t="s">
        <v>5</v>
      </c>
      <c r="F1718" s="1172" t="s">
        <v>6</v>
      </c>
      <c r="G1718" s="1173"/>
      <c r="H1718" s="1107"/>
      <c r="I1718" s="718" t="s">
        <v>17</v>
      </c>
      <c r="J1718" s="718" t="s">
        <v>18</v>
      </c>
      <c r="K1718" s="92" t="s">
        <v>19</v>
      </c>
      <c r="L1718" s="1112"/>
      <c r="M1718" s="1168"/>
      <c r="N1718" s="721"/>
    </row>
    <row r="1719" spans="1:58" s="89" customFormat="1" ht="66" customHeight="1" outlineLevel="1">
      <c r="A1719" s="1190"/>
      <c r="B1719" s="130" t="s">
        <v>1717</v>
      </c>
      <c r="C1719" s="276" t="s">
        <v>2768</v>
      </c>
      <c r="D1719" s="114">
        <v>46175</v>
      </c>
      <c r="E1719" s="277" t="s">
        <v>2769</v>
      </c>
      <c r="F1719" s="911" t="s">
        <v>2357</v>
      </c>
      <c r="G1719" s="912"/>
      <c r="H1719" s="396" t="s">
        <v>1717</v>
      </c>
      <c r="I1719" s="277" t="s">
        <v>2772</v>
      </c>
      <c r="J1719" s="277" t="s">
        <v>2773</v>
      </c>
      <c r="K1719" s="277" t="s">
        <v>2771</v>
      </c>
      <c r="L1719" s="363" t="s">
        <v>2805</v>
      </c>
      <c r="M1719" s="1168"/>
      <c r="N1719" s="721"/>
    </row>
    <row r="1720" spans="1:58" s="89" customFormat="1" ht="24.75" customHeight="1" outlineLevel="1">
      <c r="A1720" s="1190"/>
      <c r="B1720" s="1114" t="s">
        <v>2827</v>
      </c>
      <c r="C1720" s="1114"/>
      <c r="D1720" s="1114"/>
      <c r="E1720" s="1114"/>
      <c r="F1720" s="1114"/>
      <c r="G1720" s="1114"/>
      <c r="H1720" s="1114"/>
      <c r="I1720" s="1114"/>
      <c r="J1720" s="1114"/>
      <c r="K1720" s="1114"/>
      <c r="L1720" s="1115"/>
      <c r="M1720" s="1168"/>
      <c r="N1720" s="721"/>
    </row>
    <row r="1721" spans="1:58" s="89" customFormat="1" ht="30" customHeight="1" outlineLevel="1">
      <c r="A1721" s="1190"/>
      <c r="B1721" s="1185" t="s">
        <v>150</v>
      </c>
      <c r="C1721" s="1117"/>
      <c r="D1721" s="1117"/>
      <c r="E1721" s="1117"/>
      <c r="F1721" s="1117"/>
      <c r="G1721" s="1118"/>
      <c r="H1721" s="1116" t="s">
        <v>151</v>
      </c>
      <c r="I1721" s="1117"/>
      <c r="J1721" s="1117"/>
      <c r="K1721" s="1117"/>
      <c r="L1721" s="1119"/>
      <c r="M1721" s="1168"/>
      <c r="N1721" s="721"/>
    </row>
    <row r="1722" spans="1:58" s="89" customFormat="1" ht="24.75" customHeight="1" outlineLevel="1">
      <c r="A1722" s="1190"/>
      <c r="B1722" s="1192" t="s">
        <v>154</v>
      </c>
      <c r="C1722" s="1174"/>
      <c r="D1722" s="1174"/>
      <c r="E1722" s="1174"/>
      <c r="F1722" s="1174"/>
      <c r="G1722" s="1175"/>
      <c r="H1722" s="1094" t="s">
        <v>2770</v>
      </c>
      <c r="I1722" s="1095"/>
      <c r="J1722" s="1095"/>
      <c r="K1722" s="1095"/>
      <c r="L1722" s="1105"/>
      <c r="M1722" s="1168"/>
      <c r="N1722" s="721"/>
    </row>
    <row r="1723" spans="1:58" s="89" customFormat="1" ht="26.25" customHeight="1" outlineLevel="1">
      <c r="A1723" s="1190"/>
      <c r="B1723" s="1188" t="s">
        <v>294</v>
      </c>
      <c r="C1723" s="1154"/>
      <c r="D1723" s="1154"/>
      <c r="E1723" s="1154"/>
      <c r="F1723" s="1154"/>
      <c r="G1723" s="1155"/>
      <c r="H1723" s="1097" t="s">
        <v>295</v>
      </c>
      <c r="I1723" s="1098"/>
      <c r="J1723" s="1098"/>
      <c r="K1723" s="1098"/>
      <c r="L1723" s="1099"/>
      <c r="M1723" s="1168"/>
      <c r="N1723" s="721"/>
    </row>
    <row r="1724" spans="1:58" s="89" customFormat="1" ht="28.5" customHeight="1" outlineLevel="1" thickBot="1">
      <c r="A1724" s="1191"/>
      <c r="B1724" s="1189" t="s">
        <v>2826</v>
      </c>
      <c r="C1724" s="1165"/>
      <c r="D1724" s="1165"/>
      <c r="E1724" s="1165"/>
      <c r="F1724" s="1165"/>
      <c r="G1724" s="1165"/>
      <c r="H1724" s="1165"/>
      <c r="I1724" s="1165"/>
      <c r="J1724" s="1165"/>
      <c r="K1724" s="1165"/>
      <c r="L1724" s="1166"/>
      <c r="M1724" s="1168"/>
      <c r="N1724" s="721"/>
    </row>
    <row r="1725" spans="1:58" s="89" customFormat="1" ht="28.5" customHeight="1" outlineLevel="1">
      <c r="A1725" s="1169">
        <v>204</v>
      </c>
      <c r="B1725" s="1163" t="s">
        <v>1</v>
      </c>
      <c r="C1725" s="1108" t="s">
        <v>13</v>
      </c>
      <c r="D1725" s="1110"/>
      <c r="E1725" s="1108" t="s">
        <v>223</v>
      </c>
      <c r="F1725" s="1109"/>
      <c r="G1725" s="1110"/>
      <c r="H1725" s="1106" t="s">
        <v>14</v>
      </c>
      <c r="I1725" s="1108" t="s">
        <v>15</v>
      </c>
      <c r="J1725" s="1109"/>
      <c r="K1725" s="1110"/>
      <c r="L1725" s="1111" t="s">
        <v>16</v>
      </c>
      <c r="M1725"/>
      <c r="N1725" s="721"/>
    </row>
    <row r="1726" spans="1:58" s="89" customFormat="1" ht="48.75" customHeight="1" outlineLevel="1">
      <c r="A1726" s="1170"/>
      <c r="B1726" s="1164"/>
      <c r="C1726" s="730" t="s">
        <v>3</v>
      </c>
      <c r="D1726" s="730" t="s">
        <v>4</v>
      </c>
      <c r="E1726" s="730" t="s">
        <v>5</v>
      </c>
      <c r="F1726" s="1172" t="s">
        <v>6</v>
      </c>
      <c r="G1726" s="1173"/>
      <c r="H1726" s="1107"/>
      <c r="I1726" s="730" t="s">
        <v>17</v>
      </c>
      <c r="J1726" s="730" t="s">
        <v>18</v>
      </c>
      <c r="K1726" s="92" t="s">
        <v>19</v>
      </c>
      <c r="L1726" s="1112"/>
      <c r="M1726"/>
      <c r="N1726" s="721"/>
    </row>
    <row r="1727" spans="1:58" s="89" customFormat="1" ht="47.25" customHeight="1" outlineLevel="1">
      <c r="A1727" s="1170"/>
      <c r="B1727" s="305" t="s">
        <v>1577</v>
      </c>
      <c r="C1727" s="276" t="s">
        <v>2919</v>
      </c>
      <c r="D1727" s="114">
        <v>46183</v>
      </c>
      <c r="E1727" s="277" t="s">
        <v>1094</v>
      </c>
      <c r="F1727" s="911" t="s">
        <v>592</v>
      </c>
      <c r="G1727" s="912"/>
      <c r="H1727" s="396" t="s">
        <v>1577</v>
      </c>
      <c r="I1727" s="277" t="s">
        <v>2651</v>
      </c>
      <c r="J1727" s="277" t="s">
        <v>1191</v>
      </c>
      <c r="K1727" s="277" t="s">
        <v>257</v>
      </c>
      <c r="L1727" s="284" t="s">
        <v>257</v>
      </c>
      <c r="M1727"/>
      <c r="N1727" s="721"/>
    </row>
    <row r="1728" spans="1:58" s="89" customFormat="1" ht="28.5" customHeight="1" outlineLevel="1">
      <c r="A1728" s="1170"/>
      <c r="B1728" s="1114" t="s">
        <v>610</v>
      </c>
      <c r="C1728" s="1114"/>
      <c r="D1728" s="1114"/>
      <c r="E1728" s="1114"/>
      <c r="F1728" s="1114"/>
      <c r="G1728" s="1114"/>
      <c r="H1728" s="1114"/>
      <c r="I1728" s="1114"/>
      <c r="J1728" s="1114"/>
      <c r="K1728" s="1114"/>
      <c r="L1728" s="1115"/>
      <c r="M1728"/>
      <c r="N1728" s="721"/>
    </row>
    <row r="1729" spans="1:14" s="89" customFormat="1" ht="28.5" customHeight="1" outlineLevel="1">
      <c r="A1729" s="1170"/>
      <c r="B1729" s="1117" t="s">
        <v>150</v>
      </c>
      <c r="C1729" s="1117"/>
      <c r="D1729" s="1117"/>
      <c r="E1729" s="1117"/>
      <c r="F1729" s="1117"/>
      <c r="G1729" s="1118"/>
      <c r="H1729" s="1116" t="s">
        <v>151</v>
      </c>
      <c r="I1729" s="1117"/>
      <c r="J1729" s="1117"/>
      <c r="K1729" s="1117"/>
      <c r="L1729" s="1119"/>
      <c r="M1729"/>
      <c r="N1729" s="721"/>
    </row>
    <row r="1730" spans="1:14" s="89" customFormat="1" ht="28.5" customHeight="1" outlineLevel="1">
      <c r="A1730" s="1170"/>
      <c r="B1730" s="1174" t="s">
        <v>154</v>
      </c>
      <c r="C1730" s="1174"/>
      <c r="D1730" s="1174"/>
      <c r="E1730" s="1174"/>
      <c r="F1730" s="1174"/>
      <c r="G1730" s="1175"/>
      <c r="H1730" s="1094" t="s">
        <v>2921</v>
      </c>
      <c r="I1730" s="1095"/>
      <c r="J1730" s="1095"/>
      <c r="K1730" s="1095"/>
      <c r="L1730" s="1105"/>
      <c r="M1730"/>
      <c r="N1730" s="721"/>
    </row>
    <row r="1731" spans="1:14" s="89" customFormat="1" ht="28.5" customHeight="1" outlineLevel="1">
      <c r="A1731" s="1170"/>
      <c r="B1731" s="1154" t="s">
        <v>294</v>
      </c>
      <c r="C1731" s="1154"/>
      <c r="D1731" s="1154"/>
      <c r="E1731" s="1154"/>
      <c r="F1731" s="1154"/>
      <c r="G1731" s="1155"/>
      <c r="H1731" s="1097" t="s">
        <v>295</v>
      </c>
      <c r="I1731" s="1098"/>
      <c r="J1731" s="1098"/>
      <c r="K1731" s="1098"/>
      <c r="L1731" s="1099"/>
      <c r="M1731"/>
      <c r="N1731" s="721"/>
    </row>
    <row r="1732" spans="1:14" s="89" customFormat="1" ht="28.5" customHeight="1" outlineLevel="1" thickBot="1">
      <c r="A1732" s="1171"/>
      <c r="B1732" s="1103" t="s">
        <v>2920</v>
      </c>
      <c r="C1732" s="1165"/>
      <c r="D1732" s="1165"/>
      <c r="E1732" s="1165"/>
      <c r="F1732" s="1165"/>
      <c r="G1732" s="1165"/>
      <c r="H1732" s="1165"/>
      <c r="I1732" s="1165"/>
      <c r="J1732" s="1165"/>
      <c r="K1732" s="1165"/>
      <c r="L1732" s="1166"/>
      <c r="M1732"/>
      <c r="N1732" s="721"/>
    </row>
    <row r="1733" spans="1:14" ht="30" customHeight="1">
      <c r="A1733" s="1169">
        <v>205</v>
      </c>
      <c r="B1733" s="1163" t="s">
        <v>1</v>
      </c>
      <c r="C1733" s="1108" t="s">
        <v>13</v>
      </c>
      <c r="D1733" s="1110"/>
      <c r="E1733" s="1108" t="s">
        <v>223</v>
      </c>
      <c r="F1733" s="1109"/>
      <c r="G1733" s="1110"/>
      <c r="H1733" s="1106" t="s">
        <v>14</v>
      </c>
      <c r="I1733" s="1108" t="s">
        <v>15</v>
      </c>
      <c r="J1733" s="1109"/>
      <c r="K1733" s="1110"/>
      <c r="L1733" s="1111" t="s">
        <v>16</v>
      </c>
      <c r="M1733"/>
    </row>
    <row r="1734" spans="1:14" ht="45">
      <c r="A1734" s="1170"/>
      <c r="B1734" s="1164"/>
      <c r="C1734" s="729" t="s">
        <v>3</v>
      </c>
      <c r="D1734" s="729" t="s">
        <v>4</v>
      </c>
      <c r="E1734" s="729" t="s">
        <v>5</v>
      </c>
      <c r="F1734" s="1172" t="s">
        <v>6</v>
      </c>
      <c r="G1734" s="1173"/>
      <c r="H1734" s="1107"/>
      <c r="I1734" s="729" t="s">
        <v>17</v>
      </c>
      <c r="J1734" s="729" t="s">
        <v>18</v>
      </c>
      <c r="K1734" s="92" t="s">
        <v>19</v>
      </c>
      <c r="L1734" s="1112"/>
      <c r="M1734"/>
    </row>
    <row r="1735" spans="1:14" ht="45">
      <c r="A1735" s="1170"/>
      <c r="B1735" s="130" t="s">
        <v>2661</v>
      </c>
      <c r="C1735" s="276" t="s">
        <v>2878</v>
      </c>
      <c r="D1735" s="114">
        <v>46184</v>
      </c>
      <c r="E1735" s="277" t="s">
        <v>775</v>
      </c>
      <c r="F1735" s="911" t="s">
        <v>1553</v>
      </c>
      <c r="G1735" s="912"/>
      <c r="H1735" s="396" t="s">
        <v>102</v>
      </c>
      <c r="I1735" s="277" t="s">
        <v>1152</v>
      </c>
      <c r="J1735" s="277" t="s">
        <v>1003</v>
      </c>
      <c r="K1735" s="277" t="s">
        <v>1153</v>
      </c>
      <c r="L1735" s="382" t="s">
        <v>257</v>
      </c>
      <c r="M1735"/>
    </row>
    <row r="1736" spans="1:14" ht="22.5">
      <c r="A1736" s="1170"/>
      <c r="B1736" s="1114" t="s">
        <v>2905</v>
      </c>
      <c r="C1736" s="1114"/>
      <c r="D1736" s="1114"/>
      <c r="E1736" s="1114"/>
      <c r="F1736" s="1114"/>
      <c r="G1736" s="1114"/>
      <c r="H1736" s="1114"/>
      <c r="I1736" s="1114"/>
      <c r="J1736" s="1114"/>
      <c r="K1736" s="1114"/>
      <c r="L1736" s="1115"/>
      <c r="M1736"/>
    </row>
    <row r="1737" spans="1:14" ht="22.5">
      <c r="A1737" s="1170"/>
      <c r="B1737" s="1117" t="s">
        <v>150</v>
      </c>
      <c r="C1737" s="1117"/>
      <c r="D1737" s="1117"/>
      <c r="E1737" s="1117"/>
      <c r="F1737" s="1117"/>
      <c r="G1737" s="1118"/>
      <c r="H1737" s="1116" t="s">
        <v>151</v>
      </c>
      <c r="I1737" s="1117"/>
      <c r="J1737" s="1117"/>
      <c r="K1737" s="1117"/>
      <c r="L1737" s="1119"/>
      <c r="M1737"/>
    </row>
    <row r="1738" spans="1:14" ht="23.25">
      <c r="A1738" s="1170"/>
      <c r="B1738" s="1174" t="s">
        <v>154</v>
      </c>
      <c r="C1738" s="1174"/>
      <c r="D1738" s="1174"/>
      <c r="E1738" s="1174"/>
      <c r="F1738" s="1174"/>
      <c r="G1738" s="1175"/>
      <c r="H1738" s="1094" t="s">
        <v>2869</v>
      </c>
      <c r="I1738" s="1095"/>
      <c r="J1738" s="1095"/>
      <c r="K1738" s="1095"/>
      <c r="L1738" s="1105"/>
      <c r="M1738"/>
    </row>
    <row r="1739" spans="1:14" ht="23.25">
      <c r="A1739" s="1170"/>
      <c r="B1739" s="1154" t="s">
        <v>294</v>
      </c>
      <c r="C1739" s="1154"/>
      <c r="D1739" s="1154"/>
      <c r="E1739" s="1154"/>
      <c r="F1739" s="1154"/>
      <c r="G1739" s="1155"/>
      <c r="H1739" s="1097" t="s">
        <v>295</v>
      </c>
      <c r="I1739" s="1098"/>
      <c r="J1739" s="1098"/>
      <c r="K1739" s="1098"/>
      <c r="L1739" s="1099"/>
      <c r="M1739"/>
    </row>
    <row r="1740" spans="1:14" ht="23.25" thickBot="1">
      <c r="A1740" s="1170"/>
      <c r="B1740" s="1176" t="s">
        <v>2924</v>
      </c>
      <c r="C1740" s="1165"/>
      <c r="D1740" s="1165"/>
      <c r="E1740" s="1165"/>
      <c r="F1740" s="1165"/>
      <c r="G1740" s="1165"/>
      <c r="H1740" s="1165"/>
      <c r="I1740" s="1165"/>
      <c r="J1740" s="1165"/>
      <c r="K1740" s="1165"/>
      <c r="L1740" s="1166"/>
      <c r="M1740"/>
    </row>
    <row r="1741" spans="1:14" ht="22.5">
      <c r="A1741" s="1169">
        <v>206</v>
      </c>
      <c r="B1741" s="1163" t="s">
        <v>1</v>
      </c>
      <c r="C1741" s="1108" t="s">
        <v>13</v>
      </c>
      <c r="D1741" s="1110"/>
      <c r="E1741" s="1108" t="s">
        <v>223</v>
      </c>
      <c r="F1741" s="1109"/>
      <c r="G1741" s="1110"/>
      <c r="H1741" s="1106" t="s">
        <v>14</v>
      </c>
      <c r="I1741" s="1108" t="s">
        <v>15</v>
      </c>
      <c r="J1741" s="1109"/>
      <c r="K1741" s="1110"/>
      <c r="L1741" s="1111" t="s">
        <v>16</v>
      </c>
      <c r="M1741"/>
    </row>
    <row r="1742" spans="1:14" ht="45">
      <c r="A1742" s="1170"/>
      <c r="B1742" s="1164"/>
      <c r="C1742" s="729" t="s">
        <v>3</v>
      </c>
      <c r="D1742" s="729" t="s">
        <v>4</v>
      </c>
      <c r="E1742" s="729" t="s">
        <v>5</v>
      </c>
      <c r="F1742" s="1172" t="s">
        <v>6</v>
      </c>
      <c r="G1742" s="1173"/>
      <c r="H1742" s="1107"/>
      <c r="I1742" s="729" t="s">
        <v>17</v>
      </c>
      <c r="J1742" s="729" t="s">
        <v>18</v>
      </c>
      <c r="K1742" s="92" t="s">
        <v>19</v>
      </c>
      <c r="L1742" s="1112"/>
      <c r="M1742"/>
    </row>
    <row r="1743" spans="1:14" ht="46.5">
      <c r="A1743" s="1170"/>
      <c r="B1743" s="130" t="s">
        <v>2634</v>
      </c>
      <c r="C1743" s="276" t="s">
        <v>2879</v>
      </c>
      <c r="D1743" s="114">
        <v>46184</v>
      </c>
      <c r="E1743" s="277" t="s">
        <v>1094</v>
      </c>
      <c r="F1743" s="911" t="s">
        <v>592</v>
      </c>
      <c r="G1743" s="912"/>
      <c r="H1743" s="396" t="s">
        <v>122</v>
      </c>
      <c r="I1743" s="277" t="s">
        <v>1176</v>
      </c>
      <c r="J1743" s="277" t="s">
        <v>1175</v>
      </c>
      <c r="K1743" s="277" t="s">
        <v>1174</v>
      </c>
      <c r="L1743" s="382" t="s">
        <v>2870</v>
      </c>
      <c r="M1743"/>
    </row>
    <row r="1744" spans="1:14" ht="22.5">
      <c r="A1744" s="1170"/>
      <c r="B1744" s="1114" t="s">
        <v>610</v>
      </c>
      <c r="C1744" s="1114"/>
      <c r="D1744" s="1114"/>
      <c r="E1744" s="1114"/>
      <c r="F1744" s="1114"/>
      <c r="G1744" s="1114"/>
      <c r="H1744" s="1114"/>
      <c r="I1744" s="1114"/>
      <c r="J1744" s="1114"/>
      <c r="K1744" s="1114"/>
      <c r="L1744" s="1115"/>
      <c r="M1744"/>
    </row>
    <row r="1745" spans="1:13" ht="22.5">
      <c r="A1745" s="1170"/>
      <c r="B1745" s="1117" t="s">
        <v>150</v>
      </c>
      <c r="C1745" s="1117"/>
      <c r="D1745" s="1117"/>
      <c r="E1745" s="1117"/>
      <c r="F1745" s="1117"/>
      <c r="G1745" s="1118"/>
      <c r="H1745" s="1116" t="s">
        <v>151</v>
      </c>
      <c r="I1745" s="1117"/>
      <c r="J1745" s="1117"/>
      <c r="K1745" s="1117"/>
      <c r="L1745" s="1119"/>
      <c r="M1745"/>
    </row>
    <row r="1746" spans="1:13" ht="23.25">
      <c r="A1746" s="1170"/>
      <c r="B1746" s="1174" t="s">
        <v>154</v>
      </c>
      <c r="C1746" s="1174"/>
      <c r="D1746" s="1174"/>
      <c r="E1746" s="1174"/>
      <c r="F1746" s="1174"/>
      <c r="G1746" s="1175"/>
      <c r="H1746" s="1094" t="s">
        <v>2869</v>
      </c>
      <c r="I1746" s="1095"/>
      <c r="J1746" s="1095"/>
      <c r="K1746" s="1095"/>
      <c r="L1746" s="1105"/>
      <c r="M1746"/>
    </row>
    <row r="1747" spans="1:13" ht="23.25">
      <c r="A1747" s="1170"/>
      <c r="B1747" s="1154" t="s">
        <v>294</v>
      </c>
      <c r="C1747" s="1154"/>
      <c r="D1747" s="1154"/>
      <c r="E1747" s="1154"/>
      <c r="F1747" s="1154"/>
      <c r="G1747" s="1155"/>
      <c r="H1747" s="1097" t="s">
        <v>295</v>
      </c>
      <c r="I1747" s="1098"/>
      <c r="J1747" s="1098"/>
      <c r="K1747" s="1098"/>
      <c r="L1747" s="1099"/>
      <c r="M1747"/>
    </row>
    <row r="1748" spans="1:13" ht="23.25" thickBot="1">
      <c r="A1748" s="1171"/>
      <c r="B1748" s="1176" t="s">
        <v>2923</v>
      </c>
      <c r="C1748" s="1165"/>
      <c r="D1748" s="1165"/>
      <c r="E1748" s="1165"/>
      <c r="F1748" s="1165"/>
      <c r="G1748" s="1165"/>
      <c r="H1748" s="1165"/>
      <c r="I1748" s="1165"/>
      <c r="J1748" s="1165"/>
      <c r="K1748" s="1165"/>
      <c r="L1748" s="1166"/>
      <c r="M1748"/>
    </row>
    <row r="1749" spans="1:13" ht="22.5">
      <c r="A1749" s="1169">
        <v>207</v>
      </c>
      <c r="B1749" s="1163" t="s">
        <v>1</v>
      </c>
      <c r="C1749" s="1108" t="s">
        <v>13</v>
      </c>
      <c r="D1749" s="1110"/>
      <c r="E1749" s="1108" t="s">
        <v>223</v>
      </c>
      <c r="F1749" s="1109"/>
      <c r="G1749" s="1110"/>
      <c r="H1749" s="1106" t="s">
        <v>14</v>
      </c>
      <c r="I1749" s="1108" t="s">
        <v>15</v>
      </c>
      <c r="J1749" s="1109"/>
      <c r="K1749" s="1110"/>
      <c r="L1749" s="1111" t="s">
        <v>16</v>
      </c>
      <c r="M1749" s="1168" t="s">
        <v>222</v>
      </c>
    </row>
    <row r="1750" spans="1:13" ht="45">
      <c r="A1750" s="1170"/>
      <c r="B1750" s="1164"/>
      <c r="C1750" s="729" t="s">
        <v>3</v>
      </c>
      <c r="D1750" s="729" t="s">
        <v>4</v>
      </c>
      <c r="E1750" s="729" t="s">
        <v>5</v>
      </c>
      <c r="F1750" s="1172" t="s">
        <v>6</v>
      </c>
      <c r="G1750" s="1173"/>
      <c r="H1750" s="1107"/>
      <c r="I1750" s="729" t="s">
        <v>17</v>
      </c>
      <c r="J1750" s="729" t="s">
        <v>18</v>
      </c>
      <c r="K1750" s="92" t="s">
        <v>19</v>
      </c>
      <c r="L1750" s="1112"/>
      <c r="M1750" s="1168"/>
    </row>
    <row r="1751" spans="1:13" ht="46.5">
      <c r="A1751" s="1170"/>
      <c r="B1751" s="130" t="s">
        <v>1496</v>
      </c>
      <c r="C1751" s="276" t="s">
        <v>2880</v>
      </c>
      <c r="D1751" s="114">
        <v>46184</v>
      </c>
      <c r="E1751" s="261" t="s">
        <v>1094</v>
      </c>
      <c r="F1751" s="911" t="s">
        <v>592</v>
      </c>
      <c r="G1751" s="912"/>
      <c r="H1751" s="396" t="s">
        <v>1496</v>
      </c>
      <c r="I1751" s="277" t="s">
        <v>1190</v>
      </c>
      <c r="J1751" s="277" t="s">
        <v>1188</v>
      </c>
      <c r="K1751" s="277" t="s">
        <v>1189</v>
      </c>
      <c r="L1751" s="382" t="s">
        <v>2872</v>
      </c>
      <c r="M1751" s="1168"/>
    </row>
    <row r="1752" spans="1:13" ht="22.5">
      <c r="A1752" s="1170"/>
      <c r="B1752" s="1114" t="s">
        <v>610</v>
      </c>
      <c r="C1752" s="1114"/>
      <c r="D1752" s="1114"/>
      <c r="E1752" s="1114"/>
      <c r="F1752" s="1114"/>
      <c r="G1752" s="1114"/>
      <c r="H1752" s="1114"/>
      <c r="I1752" s="1114"/>
      <c r="J1752" s="1114"/>
      <c r="K1752" s="1114"/>
      <c r="L1752" s="1115"/>
      <c r="M1752" s="1168"/>
    </row>
    <row r="1753" spans="1:13" ht="22.5">
      <c r="A1753" s="1170"/>
      <c r="B1753" s="1117" t="s">
        <v>150</v>
      </c>
      <c r="C1753" s="1117"/>
      <c r="D1753" s="1117"/>
      <c r="E1753" s="1117"/>
      <c r="F1753" s="1117"/>
      <c r="G1753" s="1118"/>
      <c r="H1753" s="1116" t="s">
        <v>151</v>
      </c>
      <c r="I1753" s="1117"/>
      <c r="J1753" s="1117"/>
      <c r="K1753" s="1117"/>
      <c r="L1753" s="1119"/>
      <c r="M1753" s="1168"/>
    </row>
    <row r="1754" spans="1:13" ht="23.25">
      <c r="A1754" s="1170"/>
      <c r="B1754" s="1174" t="s">
        <v>154</v>
      </c>
      <c r="C1754" s="1174"/>
      <c r="D1754" s="1174"/>
      <c r="E1754" s="1174"/>
      <c r="F1754" s="1174"/>
      <c r="G1754" s="1175"/>
      <c r="H1754" s="1094" t="s">
        <v>2869</v>
      </c>
      <c r="I1754" s="1095"/>
      <c r="J1754" s="1095"/>
      <c r="K1754" s="1095"/>
      <c r="L1754" s="1105"/>
      <c r="M1754" s="1168"/>
    </row>
    <row r="1755" spans="1:13" ht="23.25">
      <c r="A1755" s="1170"/>
      <c r="B1755" s="1154" t="s">
        <v>294</v>
      </c>
      <c r="C1755" s="1154"/>
      <c r="D1755" s="1154"/>
      <c r="E1755" s="1154"/>
      <c r="F1755" s="1154"/>
      <c r="G1755" s="1155"/>
      <c r="H1755" s="1097" t="s">
        <v>295</v>
      </c>
      <c r="I1755" s="1098"/>
      <c r="J1755" s="1098"/>
      <c r="K1755" s="1098"/>
      <c r="L1755" s="1099"/>
      <c r="M1755" s="1168"/>
    </row>
    <row r="1756" spans="1:13" ht="23.25" thickBot="1">
      <c r="A1756" s="1170"/>
      <c r="B1756" s="1305" t="s">
        <v>2826</v>
      </c>
      <c r="C1756" s="1306"/>
      <c r="D1756" s="1306"/>
      <c r="E1756" s="1306"/>
      <c r="F1756" s="1306"/>
      <c r="G1756" s="1306"/>
      <c r="H1756" s="1306"/>
      <c r="I1756" s="1306"/>
      <c r="J1756" s="1306"/>
      <c r="K1756" s="1306"/>
      <c r="L1756" s="1307"/>
      <c r="M1756" s="1168"/>
    </row>
    <row r="1757" spans="1:13" ht="30" customHeight="1">
      <c r="A1757" s="1177">
        <v>208</v>
      </c>
      <c r="B1757" s="1180" t="s">
        <v>1</v>
      </c>
      <c r="C1757" s="1108" t="s">
        <v>13</v>
      </c>
      <c r="D1757" s="1110"/>
      <c r="E1757" s="1108" t="s">
        <v>223</v>
      </c>
      <c r="F1757" s="1109"/>
      <c r="G1757" s="1110"/>
      <c r="H1757" s="1106" t="s">
        <v>14</v>
      </c>
      <c r="I1757" s="1108" t="s">
        <v>15</v>
      </c>
      <c r="J1757" s="1109"/>
      <c r="K1757" s="1110"/>
      <c r="L1757" s="1111" t="s">
        <v>16</v>
      </c>
      <c r="M1757" s="1168" t="s">
        <v>222</v>
      </c>
    </row>
    <row r="1758" spans="1:13" ht="63.75" customHeight="1">
      <c r="A1758" s="1178"/>
      <c r="B1758" s="1181"/>
      <c r="C1758" s="732" t="s">
        <v>3</v>
      </c>
      <c r="D1758" s="732" t="s">
        <v>4</v>
      </c>
      <c r="E1758" s="732" t="s">
        <v>5</v>
      </c>
      <c r="F1758" s="1172" t="s">
        <v>6</v>
      </c>
      <c r="G1758" s="1173"/>
      <c r="H1758" s="1107"/>
      <c r="I1758" s="732" t="s">
        <v>17</v>
      </c>
      <c r="J1758" s="732" t="s">
        <v>18</v>
      </c>
      <c r="K1758" s="92" t="s">
        <v>19</v>
      </c>
      <c r="L1758" s="1112"/>
      <c r="M1758" s="1168"/>
    </row>
    <row r="1759" spans="1:13" ht="75" customHeight="1">
      <c r="A1759" s="1178"/>
      <c r="B1759" s="130" t="s">
        <v>1472</v>
      </c>
      <c r="C1759" s="114" t="s">
        <v>2835</v>
      </c>
      <c r="D1759" s="114">
        <v>46181</v>
      </c>
      <c r="E1759" s="277" t="s">
        <v>2356</v>
      </c>
      <c r="F1759" s="1182" t="s">
        <v>2357</v>
      </c>
      <c r="G1759" s="1183"/>
      <c r="H1759" s="396" t="s">
        <v>1472</v>
      </c>
      <c r="I1759" s="277" t="s">
        <v>1197</v>
      </c>
      <c r="J1759" s="277" t="s">
        <v>1193</v>
      </c>
      <c r="K1759" s="277" t="s">
        <v>1194</v>
      </c>
      <c r="L1759" s="382" t="s">
        <v>2836</v>
      </c>
      <c r="M1759" s="1168"/>
    </row>
    <row r="1760" spans="1:13" ht="29.25" customHeight="1">
      <c r="A1760" s="1178"/>
      <c r="B1760" s="1184" t="s">
        <v>2955</v>
      </c>
      <c r="C1760" s="1114"/>
      <c r="D1760" s="1114"/>
      <c r="E1760" s="1114"/>
      <c r="F1760" s="1114"/>
      <c r="G1760" s="1114"/>
      <c r="H1760" s="1114"/>
      <c r="I1760" s="1114"/>
      <c r="J1760" s="1114"/>
      <c r="K1760" s="1114"/>
      <c r="L1760" s="1115"/>
      <c r="M1760" s="1168"/>
    </row>
    <row r="1761" spans="1:58" ht="30" customHeight="1">
      <c r="A1761" s="1178"/>
      <c r="B1761" s="1185" t="s">
        <v>150</v>
      </c>
      <c r="C1761" s="1117"/>
      <c r="D1761" s="1117"/>
      <c r="E1761" s="1117"/>
      <c r="F1761" s="1117"/>
      <c r="G1761" s="1118"/>
      <c r="H1761" s="1116" t="s">
        <v>151</v>
      </c>
      <c r="I1761" s="1117"/>
      <c r="J1761" s="1117"/>
      <c r="K1761" s="1117"/>
      <c r="L1761" s="1119"/>
      <c r="M1761" s="1168"/>
    </row>
    <row r="1762" spans="1:58" ht="30.75" customHeight="1">
      <c r="A1762" s="1178"/>
      <c r="B1762" s="1186" t="s">
        <v>154</v>
      </c>
      <c r="C1762" s="1098"/>
      <c r="D1762" s="1098"/>
      <c r="E1762" s="1098"/>
      <c r="F1762" s="1098"/>
      <c r="G1762" s="1187"/>
      <c r="H1762" s="1094" t="s">
        <v>2837</v>
      </c>
      <c r="I1762" s="1095"/>
      <c r="J1762" s="1095"/>
      <c r="K1762" s="1095"/>
      <c r="L1762" s="1105"/>
      <c r="M1762" s="1168"/>
    </row>
    <row r="1763" spans="1:58" ht="30.75" customHeight="1">
      <c r="A1763" s="1178"/>
      <c r="B1763" s="1188" t="s">
        <v>294</v>
      </c>
      <c r="C1763" s="1154"/>
      <c r="D1763" s="1154"/>
      <c r="E1763" s="1154"/>
      <c r="F1763" s="1154"/>
      <c r="G1763" s="1155"/>
      <c r="H1763" s="1097" t="s">
        <v>295</v>
      </c>
      <c r="I1763" s="1098"/>
      <c r="J1763" s="1098"/>
      <c r="K1763" s="1098"/>
      <c r="L1763" s="1099"/>
      <c r="M1763" s="1168"/>
    </row>
    <row r="1764" spans="1:58" ht="30.75" customHeight="1" thickBot="1">
      <c r="A1764" s="1179"/>
      <c r="B1764" s="1189" t="s">
        <v>1429</v>
      </c>
      <c r="C1764" s="1165"/>
      <c r="D1764" s="1165"/>
      <c r="E1764" s="1165"/>
      <c r="F1764" s="1165"/>
      <c r="G1764" s="1165"/>
      <c r="H1764" s="1165"/>
      <c r="I1764" s="1165"/>
      <c r="J1764" s="1165"/>
      <c r="K1764" s="1165"/>
      <c r="L1764" s="1166"/>
      <c r="M1764" s="1168"/>
    </row>
    <row r="1765" spans="1:58" ht="22.5">
      <c r="A1765" s="1169">
        <v>209</v>
      </c>
      <c r="B1765" s="1163" t="s">
        <v>1</v>
      </c>
      <c r="C1765" s="1108" t="s">
        <v>13</v>
      </c>
      <c r="D1765" s="1110"/>
      <c r="E1765" s="1108" t="s">
        <v>223</v>
      </c>
      <c r="F1765" s="1109"/>
      <c r="G1765" s="1110"/>
      <c r="H1765" s="1106" t="s">
        <v>14</v>
      </c>
      <c r="I1765" s="1108" t="s">
        <v>15</v>
      </c>
      <c r="J1765" s="1109"/>
      <c r="K1765" s="1110"/>
      <c r="L1765" s="1111" t="s">
        <v>16</v>
      </c>
    </row>
    <row r="1766" spans="1:58" ht="45">
      <c r="A1766" s="1170"/>
      <c r="B1766" s="1164"/>
      <c r="C1766" s="732" t="s">
        <v>3</v>
      </c>
      <c r="D1766" s="732" t="s">
        <v>4</v>
      </c>
      <c r="E1766" s="732" t="s">
        <v>5</v>
      </c>
      <c r="F1766" s="1172" t="s">
        <v>6</v>
      </c>
      <c r="G1766" s="1173"/>
      <c r="H1766" s="1107"/>
      <c r="I1766" s="732" t="s">
        <v>17</v>
      </c>
      <c r="J1766" s="732" t="s">
        <v>18</v>
      </c>
      <c r="K1766" s="92" t="s">
        <v>19</v>
      </c>
      <c r="L1766" s="1112"/>
    </row>
    <row r="1767" spans="1:58" ht="69" customHeight="1">
      <c r="A1767" s="1170"/>
      <c r="B1767" s="130" t="s">
        <v>2634</v>
      </c>
      <c r="C1767" s="276" t="s">
        <v>2935</v>
      </c>
      <c r="D1767" s="114">
        <v>46189</v>
      </c>
      <c r="E1767" s="277" t="s">
        <v>775</v>
      </c>
      <c r="F1767" s="911" t="s">
        <v>1553</v>
      </c>
      <c r="G1767" s="912"/>
      <c r="H1767" s="396" t="s">
        <v>122</v>
      </c>
      <c r="I1767" s="277" t="s">
        <v>1176</v>
      </c>
      <c r="J1767" s="277" t="s">
        <v>1175</v>
      </c>
      <c r="K1767" s="277" t="s">
        <v>1174</v>
      </c>
      <c r="L1767" s="382" t="s">
        <v>2957</v>
      </c>
    </row>
    <row r="1768" spans="1:58" ht="22.5">
      <c r="A1768" s="1170"/>
      <c r="B1768" s="1114" t="s">
        <v>610</v>
      </c>
      <c r="C1768" s="1114"/>
      <c r="D1768" s="1114"/>
      <c r="E1768" s="1114"/>
      <c r="F1768" s="1114"/>
      <c r="G1768" s="1114"/>
      <c r="H1768" s="1114"/>
      <c r="I1768" s="1114"/>
      <c r="J1768" s="1114"/>
      <c r="K1768" s="1114"/>
      <c r="L1768" s="1115"/>
    </row>
    <row r="1769" spans="1:58" ht="22.5">
      <c r="A1769" s="1170"/>
      <c r="B1769" s="1117" t="s">
        <v>150</v>
      </c>
      <c r="C1769" s="1117"/>
      <c r="D1769" s="1117"/>
      <c r="E1769" s="1117"/>
      <c r="F1769" s="1117"/>
      <c r="G1769" s="1118"/>
      <c r="H1769" s="1116" t="s">
        <v>151</v>
      </c>
      <c r="I1769" s="1117"/>
      <c r="J1769" s="1117"/>
      <c r="K1769" s="1117"/>
      <c r="L1769" s="1119"/>
    </row>
    <row r="1770" spans="1:58" ht="23.25">
      <c r="A1770" s="1170"/>
      <c r="B1770" s="1174" t="s">
        <v>154</v>
      </c>
      <c r="C1770" s="1174"/>
      <c r="D1770" s="1174"/>
      <c r="E1770" s="1174"/>
      <c r="F1770" s="1174"/>
      <c r="G1770" s="1175"/>
      <c r="H1770" s="1094" t="s">
        <v>2958</v>
      </c>
      <c r="I1770" s="1095"/>
      <c r="J1770" s="1095"/>
      <c r="K1770" s="1095"/>
      <c r="L1770" s="1105"/>
    </row>
    <row r="1771" spans="1:58" ht="23.25">
      <c r="A1771" s="1170"/>
      <c r="B1771" s="1154" t="s">
        <v>294</v>
      </c>
      <c r="C1771" s="1154"/>
      <c r="D1771" s="1154"/>
      <c r="E1771" s="1154"/>
      <c r="F1771" s="1154"/>
      <c r="G1771" s="1155"/>
      <c r="H1771" s="1097" t="s">
        <v>295</v>
      </c>
      <c r="I1771" s="1098"/>
      <c r="J1771" s="1098"/>
      <c r="K1771" s="1098"/>
      <c r="L1771" s="1099"/>
    </row>
    <row r="1772" spans="1:58" ht="23.25" thickBot="1">
      <c r="A1772" s="1171"/>
      <c r="B1772" s="1176" t="s">
        <v>2959</v>
      </c>
      <c r="C1772" s="1165"/>
      <c r="D1772" s="1165"/>
      <c r="E1772" s="1165"/>
      <c r="F1772" s="1165"/>
      <c r="G1772" s="1165"/>
      <c r="H1772" s="1165"/>
      <c r="I1772" s="1165"/>
      <c r="J1772" s="1165"/>
      <c r="K1772" s="1165"/>
      <c r="L1772" s="1166"/>
    </row>
    <row r="1773" spans="1:58" s="90" customFormat="1" ht="33.75" customHeight="1" outlineLevel="1">
      <c r="A1773" s="1177">
        <v>210</v>
      </c>
      <c r="B1773" s="1180" t="s">
        <v>1</v>
      </c>
      <c r="C1773" s="1108" t="s">
        <v>13</v>
      </c>
      <c r="D1773" s="1110"/>
      <c r="E1773" s="1108" t="s">
        <v>223</v>
      </c>
      <c r="F1773" s="1109"/>
      <c r="G1773" s="1110"/>
      <c r="H1773" s="1106" t="s">
        <v>14</v>
      </c>
      <c r="I1773" s="1108" t="s">
        <v>15</v>
      </c>
      <c r="J1773" s="1109"/>
      <c r="K1773" s="1110"/>
      <c r="L1773" s="1111" t="s">
        <v>16</v>
      </c>
      <c r="M1773" s="1168" t="s">
        <v>222</v>
      </c>
      <c r="N1773" s="721"/>
      <c r="O1773" s="89"/>
      <c r="P1773" s="89"/>
      <c r="Q1773" s="89"/>
      <c r="R1773" s="89"/>
      <c r="T1773" s="89"/>
      <c r="U1773" s="89"/>
      <c r="V1773" s="89"/>
      <c r="W1773" s="89"/>
      <c r="X1773" s="89"/>
      <c r="Y1773" s="89"/>
      <c r="Z1773" s="89"/>
      <c r="AA1773" s="89"/>
      <c r="AB1773" s="89"/>
      <c r="AC1773" s="89"/>
      <c r="AD1773" s="89"/>
      <c r="AE1773" s="89"/>
      <c r="AF1773" s="89"/>
      <c r="AG1773" s="89"/>
      <c r="AH1773" s="89"/>
      <c r="AI1773" s="89"/>
      <c r="AJ1773" s="89"/>
      <c r="AK1773" s="89"/>
      <c r="AL1773" s="89"/>
      <c r="AM1773" s="89"/>
      <c r="AN1773" s="89"/>
      <c r="AO1773" s="89"/>
      <c r="AP1773" s="89"/>
      <c r="AQ1773" s="89"/>
      <c r="AR1773" s="89"/>
      <c r="AS1773" s="89"/>
      <c r="AT1773" s="89"/>
      <c r="AU1773" s="89"/>
      <c r="AV1773" s="89"/>
      <c r="AW1773" s="89"/>
      <c r="AX1773" s="89"/>
      <c r="AY1773" s="89"/>
      <c r="AZ1773" s="89"/>
      <c r="BA1773" s="89"/>
      <c r="BB1773" s="89"/>
      <c r="BC1773" s="89"/>
      <c r="BD1773" s="89"/>
      <c r="BE1773" s="89"/>
      <c r="BF1773" s="89"/>
    </row>
    <row r="1774" spans="1:58" s="90" customFormat="1" ht="60" customHeight="1" outlineLevel="1">
      <c r="A1774" s="1178"/>
      <c r="B1774" s="1181"/>
      <c r="C1774" s="734" t="s">
        <v>3</v>
      </c>
      <c r="D1774" s="734" t="s">
        <v>4</v>
      </c>
      <c r="E1774" s="734" t="s">
        <v>5</v>
      </c>
      <c r="F1774" s="1172" t="s">
        <v>6</v>
      </c>
      <c r="G1774" s="1173"/>
      <c r="H1774" s="1107"/>
      <c r="I1774" s="734" t="s">
        <v>17</v>
      </c>
      <c r="J1774" s="734" t="s">
        <v>18</v>
      </c>
      <c r="K1774" s="92" t="s">
        <v>19</v>
      </c>
      <c r="L1774" s="1112"/>
      <c r="M1774" s="1168"/>
      <c r="N1774" s="721"/>
      <c r="O1774" s="89"/>
      <c r="P1774" s="89"/>
      <c r="Q1774" s="89"/>
      <c r="R1774" s="89"/>
      <c r="T1774" s="89"/>
      <c r="U1774" s="89"/>
      <c r="V1774" s="89"/>
      <c r="W1774" s="89"/>
      <c r="X1774" s="89"/>
      <c r="Y1774" s="89"/>
      <c r="Z1774" s="89"/>
      <c r="AA1774" s="89"/>
      <c r="AB1774" s="89"/>
      <c r="AC1774" s="89"/>
      <c r="AD1774" s="89"/>
      <c r="AE1774" s="89"/>
      <c r="AF1774" s="89"/>
      <c r="AG1774" s="89"/>
      <c r="AH1774" s="89"/>
      <c r="AI1774" s="89"/>
      <c r="AJ1774" s="89"/>
      <c r="AK1774" s="89"/>
      <c r="AL1774" s="89"/>
      <c r="AM1774" s="89"/>
      <c r="AN1774" s="89"/>
      <c r="AO1774" s="89"/>
      <c r="AP1774" s="89"/>
      <c r="AQ1774" s="89"/>
      <c r="AR1774" s="89"/>
      <c r="AS1774" s="89"/>
      <c r="AT1774" s="89"/>
      <c r="AU1774" s="89"/>
      <c r="AV1774" s="89"/>
      <c r="AW1774" s="89"/>
      <c r="AX1774" s="89"/>
      <c r="AY1774" s="89"/>
      <c r="AZ1774" s="89"/>
      <c r="BA1774" s="89"/>
      <c r="BB1774" s="89"/>
      <c r="BC1774" s="89"/>
      <c r="BD1774" s="89"/>
      <c r="BE1774" s="89"/>
      <c r="BF1774" s="89"/>
    </row>
    <row r="1775" spans="1:58" s="90" customFormat="1" ht="61.5" customHeight="1" outlineLevel="1">
      <c r="A1775" s="1178"/>
      <c r="B1775" s="130" t="s">
        <v>1323</v>
      </c>
      <c r="C1775" s="114" t="s">
        <v>2564</v>
      </c>
      <c r="D1775" s="114">
        <v>46162</v>
      </c>
      <c r="E1775" s="261" t="s">
        <v>637</v>
      </c>
      <c r="F1775" s="911" t="s">
        <v>637</v>
      </c>
      <c r="G1775" s="912"/>
      <c r="H1775" s="396" t="s">
        <v>1323</v>
      </c>
      <c r="I1775" s="277" t="s">
        <v>912</v>
      </c>
      <c r="J1775" s="277" t="s">
        <v>910</v>
      </c>
      <c r="K1775" s="277" t="s">
        <v>911</v>
      </c>
      <c r="L1775" s="382" t="s">
        <v>2565</v>
      </c>
      <c r="M1775" s="1168"/>
      <c r="N1775" s="721"/>
      <c r="O1775" s="89"/>
      <c r="P1775" s="89"/>
      <c r="Q1775" s="89"/>
      <c r="R1775" s="89"/>
      <c r="T1775" s="89"/>
      <c r="U1775" s="89"/>
      <c r="V1775" s="89"/>
      <c r="W1775" s="89"/>
      <c r="X1775" s="89"/>
      <c r="Y1775" s="89"/>
      <c r="Z1775" s="89"/>
      <c r="AA1775" s="89"/>
      <c r="AB1775" s="89"/>
      <c r="AC1775" s="89"/>
      <c r="AD1775" s="89"/>
      <c r="AE1775" s="89"/>
      <c r="AF1775" s="89"/>
      <c r="AG1775" s="89"/>
      <c r="AH1775" s="89"/>
      <c r="AI1775" s="89"/>
      <c r="AJ1775" s="89"/>
      <c r="AK1775" s="89"/>
      <c r="AL1775" s="89"/>
      <c r="AM1775" s="89"/>
      <c r="AN1775" s="89"/>
      <c r="AO1775" s="89"/>
      <c r="AP1775" s="89"/>
      <c r="AQ1775" s="89"/>
      <c r="AR1775" s="89"/>
      <c r="AS1775" s="89"/>
      <c r="AT1775" s="89"/>
      <c r="AU1775" s="89"/>
      <c r="AV1775" s="89"/>
      <c r="AW1775" s="89"/>
      <c r="AX1775" s="89"/>
      <c r="AY1775" s="89"/>
      <c r="AZ1775" s="89"/>
      <c r="BA1775" s="89"/>
      <c r="BB1775" s="89"/>
      <c r="BC1775" s="89"/>
      <c r="BD1775" s="89"/>
      <c r="BE1775" s="89"/>
      <c r="BF1775" s="89"/>
    </row>
    <row r="1776" spans="1:58" s="90" customFormat="1" ht="33.75" customHeight="1" outlineLevel="1">
      <c r="A1776" s="1178"/>
      <c r="B1776" s="1113" t="s">
        <v>3058</v>
      </c>
      <c r="C1776" s="1114"/>
      <c r="D1776" s="1114"/>
      <c r="E1776" s="1114"/>
      <c r="F1776" s="1114"/>
      <c r="G1776" s="1114"/>
      <c r="H1776" s="1114"/>
      <c r="I1776" s="1114"/>
      <c r="J1776" s="1114"/>
      <c r="K1776" s="1114"/>
      <c r="L1776" s="1115"/>
      <c r="M1776" s="1168"/>
      <c r="N1776" s="721"/>
      <c r="O1776" s="89"/>
      <c r="P1776" s="89"/>
      <c r="Q1776" s="89"/>
      <c r="R1776" s="89"/>
      <c r="T1776" s="89"/>
      <c r="U1776" s="89"/>
      <c r="V1776" s="89"/>
      <c r="W1776" s="89"/>
      <c r="X1776" s="89"/>
      <c r="Y1776" s="89"/>
      <c r="Z1776" s="89"/>
      <c r="AA1776" s="89"/>
      <c r="AB1776" s="89"/>
      <c r="AC1776" s="89"/>
      <c r="AD1776" s="89"/>
      <c r="AE1776" s="89"/>
      <c r="AF1776" s="89"/>
      <c r="AG1776" s="89"/>
      <c r="AH1776" s="89"/>
      <c r="AI1776" s="89"/>
      <c r="AJ1776" s="89"/>
      <c r="AK1776" s="89"/>
      <c r="AL1776" s="89"/>
      <c r="AM1776" s="89"/>
      <c r="AN1776" s="89"/>
      <c r="AO1776" s="89"/>
      <c r="AP1776" s="89"/>
      <c r="AQ1776" s="89"/>
      <c r="AR1776" s="89"/>
      <c r="AS1776" s="89"/>
      <c r="AT1776" s="89"/>
      <c r="AU1776" s="89"/>
      <c r="AV1776" s="89"/>
      <c r="AW1776" s="89"/>
      <c r="AX1776" s="89"/>
      <c r="AY1776" s="89"/>
      <c r="AZ1776" s="89"/>
      <c r="BA1776" s="89"/>
      <c r="BB1776" s="89"/>
      <c r="BC1776" s="89"/>
      <c r="BD1776" s="89"/>
      <c r="BE1776" s="89"/>
      <c r="BF1776" s="89"/>
    </row>
    <row r="1777" spans="1:58" s="90" customFormat="1" ht="33.75" customHeight="1" outlineLevel="1">
      <c r="A1777" s="1178"/>
      <c r="B1777" s="1185" t="s">
        <v>150</v>
      </c>
      <c r="C1777" s="1117"/>
      <c r="D1777" s="1117"/>
      <c r="E1777" s="1117"/>
      <c r="F1777" s="1117"/>
      <c r="G1777" s="1118"/>
      <c r="H1777" s="1116" t="s">
        <v>151</v>
      </c>
      <c r="I1777" s="1117"/>
      <c r="J1777" s="1117"/>
      <c r="K1777" s="1117"/>
      <c r="L1777" s="1119"/>
      <c r="M1777" s="1168"/>
      <c r="N1777" s="721"/>
      <c r="O1777" s="89"/>
      <c r="P1777" s="89" t="s">
        <v>125</v>
      </c>
      <c r="Q1777" s="89"/>
      <c r="R1777" s="89"/>
      <c r="T1777" s="89"/>
      <c r="U1777" s="89"/>
      <c r="V1777" s="89"/>
      <c r="W1777" s="89"/>
      <c r="X1777" s="89"/>
      <c r="Y1777" s="89"/>
      <c r="Z1777" s="89"/>
      <c r="AA1777" s="89"/>
      <c r="AB1777" s="89"/>
      <c r="AC1777" s="89"/>
      <c r="AD1777" s="89"/>
      <c r="AE1777" s="89"/>
      <c r="AF1777" s="89"/>
      <c r="AG1777" s="89"/>
      <c r="AH1777" s="89"/>
      <c r="AI1777" s="89"/>
      <c r="AJ1777" s="89"/>
      <c r="AK1777" s="89"/>
      <c r="AL1777" s="89"/>
      <c r="AM1777" s="89"/>
      <c r="AN1777" s="89"/>
      <c r="AO1777" s="89"/>
      <c r="AP1777" s="89"/>
      <c r="AQ1777" s="89"/>
      <c r="AR1777" s="89"/>
      <c r="AS1777" s="89"/>
      <c r="AT1777" s="89"/>
      <c r="AU1777" s="89"/>
      <c r="AV1777" s="89"/>
      <c r="AW1777" s="89"/>
      <c r="AX1777" s="89"/>
      <c r="AY1777" s="89"/>
      <c r="AZ1777" s="89"/>
      <c r="BA1777" s="89"/>
      <c r="BB1777" s="89"/>
      <c r="BC1777" s="89"/>
      <c r="BD1777" s="89"/>
      <c r="BE1777" s="89"/>
      <c r="BF1777" s="89"/>
    </row>
    <row r="1778" spans="1:58" s="90" customFormat="1" ht="33.75" customHeight="1" outlineLevel="1">
      <c r="A1778" s="1178"/>
      <c r="B1778" s="1186" t="s">
        <v>154</v>
      </c>
      <c r="C1778" s="1098"/>
      <c r="D1778" s="1098"/>
      <c r="E1778" s="1098"/>
      <c r="F1778" s="1098"/>
      <c r="G1778" s="1187"/>
      <c r="H1778" s="1094" t="s">
        <v>2566</v>
      </c>
      <c r="I1778" s="1095"/>
      <c r="J1778" s="1095"/>
      <c r="K1778" s="1095"/>
      <c r="L1778" s="1105"/>
      <c r="M1778" s="1168"/>
      <c r="N1778" s="721"/>
      <c r="O1778" s="89"/>
      <c r="P1778" s="89"/>
      <c r="Q1778" s="89"/>
      <c r="R1778" s="89"/>
      <c r="T1778" s="89"/>
      <c r="U1778" s="89"/>
      <c r="V1778" s="89"/>
      <c r="W1778" s="89"/>
      <c r="X1778" s="89"/>
      <c r="Y1778" s="89"/>
      <c r="Z1778" s="89"/>
      <c r="AA1778" s="89"/>
      <c r="AB1778" s="89"/>
      <c r="AC1778" s="89"/>
      <c r="AD1778" s="89"/>
      <c r="AE1778" s="89"/>
      <c r="AF1778" s="89"/>
      <c r="AG1778" s="89"/>
      <c r="AH1778" s="89"/>
      <c r="AI1778" s="89"/>
      <c r="AJ1778" s="89"/>
      <c r="AK1778" s="89"/>
      <c r="AL1778" s="89"/>
      <c r="AM1778" s="89"/>
      <c r="AN1778" s="89"/>
      <c r="AO1778" s="89"/>
      <c r="AP1778" s="89"/>
      <c r="AQ1778" s="89"/>
      <c r="AR1778" s="89"/>
      <c r="AS1778" s="89"/>
      <c r="AT1778" s="89"/>
      <c r="AU1778" s="89"/>
      <c r="AV1778" s="89"/>
      <c r="AW1778" s="89"/>
      <c r="AX1778" s="89"/>
      <c r="AY1778" s="89"/>
      <c r="AZ1778" s="89"/>
      <c r="BA1778" s="89"/>
      <c r="BB1778" s="89"/>
      <c r="BC1778" s="89"/>
      <c r="BD1778" s="89"/>
      <c r="BE1778" s="89"/>
      <c r="BF1778" s="89"/>
    </row>
    <row r="1779" spans="1:58" s="90" customFormat="1" ht="27.75" customHeight="1" outlineLevel="1">
      <c r="A1779" s="1178"/>
      <c r="B1779" s="1153" t="s">
        <v>2567</v>
      </c>
      <c r="C1779" s="1154"/>
      <c r="D1779" s="1154"/>
      <c r="E1779" s="1154"/>
      <c r="F1779" s="1154"/>
      <c r="G1779" s="1155"/>
      <c r="H1779" s="1097" t="s">
        <v>299</v>
      </c>
      <c r="I1779" s="1098"/>
      <c r="J1779" s="1098"/>
      <c r="K1779" s="1098"/>
      <c r="L1779" s="1099"/>
      <c r="M1779" s="1168"/>
      <c r="N1779" s="721"/>
      <c r="O1779" s="89"/>
      <c r="P1779" s="89"/>
      <c r="Q1779" s="89"/>
      <c r="R1779" s="89"/>
      <c r="T1779" s="89"/>
      <c r="U1779" s="89"/>
      <c r="V1779" s="89"/>
      <c r="W1779" s="89"/>
      <c r="X1779" s="89"/>
      <c r="Y1779" s="89"/>
      <c r="Z1779" s="89"/>
      <c r="AA1779" s="89"/>
      <c r="AB1779" s="89"/>
      <c r="AC1779" s="89"/>
      <c r="AD1779" s="89"/>
      <c r="AE1779" s="89"/>
      <c r="AF1779" s="89"/>
      <c r="AG1779" s="89"/>
      <c r="AH1779" s="89"/>
      <c r="AI1779" s="89"/>
      <c r="AJ1779" s="89"/>
      <c r="AK1779" s="89"/>
      <c r="AL1779" s="89"/>
      <c r="AM1779" s="89"/>
      <c r="AN1779" s="89"/>
      <c r="AO1779" s="89"/>
      <c r="AP1779" s="89"/>
      <c r="AQ1779" s="89"/>
      <c r="AR1779" s="89"/>
      <c r="AS1779" s="89"/>
      <c r="AT1779" s="89"/>
      <c r="AU1779" s="89"/>
      <c r="AV1779" s="89"/>
      <c r="AW1779" s="89"/>
      <c r="AX1779" s="89"/>
      <c r="AY1779" s="89"/>
      <c r="AZ1779" s="89"/>
      <c r="BA1779" s="89"/>
      <c r="BB1779" s="89"/>
      <c r="BC1779" s="89"/>
      <c r="BD1779" s="89"/>
      <c r="BE1779" s="89"/>
      <c r="BF1779" s="89"/>
    </row>
    <row r="1780" spans="1:58" s="90" customFormat="1" ht="27.75" customHeight="1" outlineLevel="1">
      <c r="A1780" s="1178"/>
      <c r="B1780" s="1188" t="s">
        <v>2568</v>
      </c>
      <c r="C1780" s="1154"/>
      <c r="D1780" s="1154"/>
      <c r="E1780" s="1154"/>
      <c r="F1780" s="1154"/>
      <c r="G1780" s="1155"/>
      <c r="H1780" s="1097" t="s">
        <v>299</v>
      </c>
      <c r="I1780" s="1098"/>
      <c r="J1780" s="1098"/>
      <c r="K1780" s="1098"/>
      <c r="L1780" s="1099"/>
      <c r="M1780" s="1168"/>
      <c r="N1780" s="721"/>
      <c r="O1780" s="89"/>
      <c r="P1780" s="89"/>
      <c r="Q1780" s="89"/>
      <c r="R1780" s="89"/>
      <c r="T1780" s="89"/>
      <c r="U1780" s="89"/>
      <c r="V1780" s="89"/>
      <c r="W1780" s="89"/>
      <c r="X1780" s="89"/>
      <c r="Y1780" s="89"/>
      <c r="Z1780" s="89"/>
      <c r="AA1780" s="89"/>
      <c r="AB1780" s="89"/>
      <c r="AC1780" s="89"/>
      <c r="AD1780" s="89"/>
      <c r="AE1780" s="89"/>
      <c r="AF1780" s="89"/>
      <c r="AG1780" s="89"/>
      <c r="AH1780" s="89"/>
      <c r="AI1780" s="89"/>
      <c r="AJ1780" s="89"/>
      <c r="AK1780" s="89"/>
      <c r="AL1780" s="89"/>
      <c r="AM1780" s="89"/>
      <c r="AN1780" s="89"/>
      <c r="AO1780" s="89"/>
      <c r="AP1780" s="89"/>
      <c r="AQ1780" s="89"/>
      <c r="AR1780" s="89"/>
      <c r="AS1780" s="89"/>
      <c r="AT1780" s="89"/>
      <c r="AU1780" s="89"/>
      <c r="AV1780" s="89"/>
      <c r="AW1780" s="89"/>
      <c r="AX1780" s="89"/>
      <c r="AY1780" s="89"/>
      <c r="AZ1780" s="89"/>
      <c r="BA1780" s="89"/>
      <c r="BB1780" s="89"/>
      <c r="BC1780" s="89"/>
      <c r="BD1780" s="89"/>
      <c r="BE1780" s="89"/>
      <c r="BF1780" s="89"/>
    </row>
    <row r="1781" spans="1:58" s="90" customFormat="1" ht="33.75" customHeight="1" outlineLevel="1">
      <c r="A1781" s="1178"/>
      <c r="B1781" s="1188" t="s">
        <v>294</v>
      </c>
      <c r="C1781" s="1154"/>
      <c r="D1781" s="1154"/>
      <c r="E1781" s="1154"/>
      <c r="F1781" s="1154"/>
      <c r="G1781" s="1155"/>
      <c r="H1781" s="1097" t="s">
        <v>295</v>
      </c>
      <c r="I1781" s="1098"/>
      <c r="J1781" s="1098"/>
      <c r="K1781" s="1098"/>
      <c r="L1781" s="1099"/>
      <c r="M1781" s="1168"/>
      <c r="N1781" s="721"/>
      <c r="O1781" s="89"/>
      <c r="P1781" s="89"/>
      <c r="Q1781" s="89"/>
      <c r="R1781" s="89"/>
      <c r="T1781" s="89"/>
      <c r="U1781" s="89"/>
      <c r="V1781" s="89"/>
      <c r="W1781" s="89"/>
      <c r="X1781" s="89"/>
      <c r="Y1781" s="89"/>
      <c r="Z1781" s="89"/>
      <c r="AA1781" s="89"/>
      <c r="AB1781" s="89"/>
      <c r="AC1781" s="89"/>
      <c r="AD1781" s="89"/>
      <c r="AE1781" s="89"/>
      <c r="AF1781" s="89"/>
      <c r="AG1781" s="89"/>
      <c r="AH1781" s="89"/>
      <c r="AI1781" s="89"/>
      <c r="AJ1781" s="89"/>
      <c r="AK1781" s="89"/>
      <c r="AL1781" s="89"/>
      <c r="AM1781" s="89"/>
      <c r="AN1781" s="89"/>
      <c r="AO1781" s="89"/>
      <c r="AP1781" s="89"/>
      <c r="AQ1781" s="89"/>
      <c r="AR1781" s="89"/>
      <c r="AS1781" s="89"/>
      <c r="AT1781" s="89"/>
      <c r="AU1781" s="89"/>
      <c r="AV1781" s="89"/>
      <c r="AW1781" s="89"/>
      <c r="AX1781" s="89"/>
      <c r="AY1781" s="89"/>
      <c r="AZ1781" s="89"/>
      <c r="BA1781" s="89"/>
      <c r="BB1781" s="89"/>
      <c r="BC1781" s="89"/>
      <c r="BD1781" s="89"/>
      <c r="BE1781" s="89"/>
      <c r="BF1781" s="89"/>
    </row>
    <row r="1782" spans="1:58" s="90" customFormat="1" ht="39" customHeight="1" outlineLevel="1" thickBot="1">
      <c r="A1782" s="1179"/>
      <c r="B1782" s="1238" t="s">
        <v>3112</v>
      </c>
      <c r="C1782" s="1165"/>
      <c r="D1782" s="1165"/>
      <c r="E1782" s="1165"/>
      <c r="F1782" s="1165"/>
      <c r="G1782" s="1165"/>
      <c r="H1782" s="1165"/>
      <c r="I1782" s="1165"/>
      <c r="J1782" s="1165"/>
      <c r="K1782" s="1165"/>
      <c r="L1782" s="1166"/>
      <c r="M1782" s="1168"/>
      <c r="N1782" s="721"/>
      <c r="O1782" s="89"/>
      <c r="P1782" s="89"/>
      <c r="Q1782" s="89"/>
      <c r="R1782" s="89"/>
      <c r="T1782" s="89"/>
      <c r="U1782" s="89"/>
      <c r="V1782" s="89"/>
      <c r="W1782" s="89"/>
      <c r="X1782" s="89"/>
      <c r="Y1782" s="89"/>
      <c r="Z1782" s="89"/>
      <c r="AA1782" s="89"/>
      <c r="AB1782" s="89"/>
      <c r="AC1782" s="89"/>
      <c r="AD1782" s="89"/>
      <c r="AE1782" s="89"/>
      <c r="AF1782" s="89"/>
      <c r="AG1782" s="89"/>
      <c r="AH1782" s="89"/>
      <c r="AI1782" s="89"/>
      <c r="AJ1782" s="89"/>
      <c r="AK1782" s="89"/>
      <c r="AL1782" s="89"/>
      <c r="AM1782" s="89"/>
      <c r="AN1782" s="89"/>
      <c r="AO1782" s="89"/>
      <c r="AP1782" s="89"/>
      <c r="AQ1782" s="89"/>
      <c r="AR1782" s="89"/>
      <c r="AS1782" s="89"/>
      <c r="AT1782" s="89"/>
      <c r="AU1782" s="89"/>
      <c r="AV1782" s="89"/>
      <c r="AW1782" s="89"/>
      <c r="AX1782" s="89"/>
      <c r="AY1782" s="89"/>
      <c r="AZ1782" s="89"/>
      <c r="BA1782" s="89"/>
      <c r="BB1782" s="89"/>
      <c r="BC1782" s="89"/>
      <c r="BD1782" s="89"/>
      <c r="BE1782" s="89"/>
      <c r="BF1782" s="89"/>
    </row>
    <row r="1783" spans="1:58" s="90" customFormat="1" ht="33.75" customHeight="1" outlineLevel="1">
      <c r="A1783" s="1177">
        <v>211</v>
      </c>
      <c r="B1783" s="1180" t="s">
        <v>1</v>
      </c>
      <c r="C1783" s="1108" t="s">
        <v>13</v>
      </c>
      <c r="D1783" s="1110"/>
      <c r="E1783" s="1108" t="s">
        <v>223</v>
      </c>
      <c r="F1783" s="1109"/>
      <c r="G1783" s="1110"/>
      <c r="H1783" s="1106" t="s">
        <v>14</v>
      </c>
      <c r="I1783" s="1108" t="s">
        <v>15</v>
      </c>
      <c r="J1783" s="1109"/>
      <c r="K1783" s="1110"/>
      <c r="L1783" s="1111" t="s">
        <v>16</v>
      </c>
      <c r="M1783" s="1168" t="s">
        <v>222</v>
      </c>
      <c r="N1783" s="721"/>
      <c r="O1783" s="89"/>
      <c r="P1783" s="89"/>
      <c r="Q1783" s="89"/>
      <c r="R1783" s="89"/>
      <c r="T1783" s="89"/>
      <c r="U1783" s="89"/>
      <c r="V1783" s="89"/>
      <c r="W1783" s="89"/>
      <c r="X1783" s="89"/>
      <c r="Y1783" s="89"/>
      <c r="Z1783" s="89"/>
      <c r="AA1783" s="89"/>
      <c r="AB1783" s="89"/>
      <c r="AC1783" s="89"/>
      <c r="AD1783" s="89"/>
      <c r="AE1783" s="89"/>
      <c r="AF1783" s="89"/>
      <c r="AG1783" s="89"/>
      <c r="AH1783" s="89"/>
      <c r="AI1783" s="89"/>
      <c r="AJ1783" s="89"/>
      <c r="AK1783" s="89"/>
      <c r="AL1783" s="89"/>
      <c r="AM1783" s="89"/>
      <c r="AN1783" s="89"/>
      <c r="AO1783" s="89"/>
      <c r="AP1783" s="89"/>
      <c r="AQ1783" s="89"/>
      <c r="AR1783" s="89"/>
      <c r="AS1783" s="89"/>
      <c r="AT1783" s="89"/>
      <c r="AU1783" s="89"/>
      <c r="AV1783" s="89"/>
      <c r="AW1783" s="89"/>
      <c r="AX1783" s="89"/>
      <c r="AY1783" s="89"/>
      <c r="AZ1783" s="89"/>
      <c r="BA1783" s="89"/>
      <c r="BB1783" s="89"/>
      <c r="BC1783" s="89"/>
      <c r="BD1783" s="89"/>
      <c r="BE1783" s="89"/>
      <c r="BF1783" s="89"/>
    </row>
    <row r="1784" spans="1:58" s="90" customFormat="1" ht="42.75" customHeight="1" outlineLevel="1">
      <c r="A1784" s="1178"/>
      <c r="B1784" s="1181"/>
      <c r="C1784" s="734" t="s">
        <v>3</v>
      </c>
      <c r="D1784" s="734" t="s">
        <v>4</v>
      </c>
      <c r="E1784" s="734" t="s">
        <v>5</v>
      </c>
      <c r="F1784" s="1172" t="s">
        <v>6</v>
      </c>
      <c r="G1784" s="1173"/>
      <c r="H1784" s="1107"/>
      <c r="I1784" s="734" t="s">
        <v>17</v>
      </c>
      <c r="J1784" s="734" t="s">
        <v>18</v>
      </c>
      <c r="K1784" s="92" t="s">
        <v>19</v>
      </c>
      <c r="L1784" s="1112"/>
      <c r="M1784" s="1168"/>
      <c r="N1784" s="721"/>
      <c r="O1784" s="89"/>
      <c r="P1784" s="89"/>
      <c r="Q1784" s="89"/>
      <c r="R1784" s="89"/>
      <c r="T1784" s="89"/>
      <c r="U1784" s="89"/>
      <c r="V1784" s="89"/>
      <c r="W1784" s="89"/>
      <c r="X1784" s="89"/>
      <c r="Y1784" s="89"/>
      <c r="Z1784" s="89"/>
      <c r="AA1784" s="89"/>
      <c r="AB1784" s="89"/>
      <c r="AC1784" s="89"/>
      <c r="AD1784" s="89"/>
      <c r="AE1784" s="89"/>
      <c r="AF1784" s="89"/>
      <c r="AG1784" s="89"/>
      <c r="AH1784" s="89"/>
      <c r="AI1784" s="89"/>
      <c r="AJ1784" s="89"/>
      <c r="AK1784" s="89"/>
      <c r="AL1784" s="89"/>
      <c r="AM1784" s="89"/>
      <c r="AN1784" s="89"/>
      <c r="AO1784" s="89"/>
      <c r="AP1784" s="89"/>
      <c r="AQ1784" s="89"/>
      <c r="AR1784" s="89"/>
      <c r="AS1784" s="89"/>
      <c r="AT1784" s="89"/>
      <c r="AU1784" s="89"/>
      <c r="AV1784" s="89"/>
      <c r="AW1784" s="89"/>
      <c r="AX1784" s="89"/>
      <c r="AY1784" s="89"/>
      <c r="AZ1784" s="89"/>
      <c r="BA1784" s="89"/>
      <c r="BB1784" s="89"/>
      <c r="BC1784" s="89"/>
      <c r="BD1784" s="89"/>
      <c r="BE1784" s="89"/>
      <c r="BF1784" s="89"/>
    </row>
    <row r="1785" spans="1:58" s="90" customFormat="1" ht="78" customHeight="1" outlineLevel="1">
      <c r="A1785" s="1178"/>
      <c r="B1785" s="130" t="s">
        <v>1472</v>
      </c>
      <c r="C1785" s="114" t="s">
        <v>2835</v>
      </c>
      <c r="D1785" s="114">
        <v>46181</v>
      </c>
      <c r="E1785" s="277" t="s">
        <v>2356</v>
      </c>
      <c r="F1785" s="1182" t="s">
        <v>2357</v>
      </c>
      <c r="G1785" s="1183"/>
      <c r="H1785" s="396" t="s">
        <v>1472</v>
      </c>
      <c r="I1785" s="277" t="s">
        <v>1197</v>
      </c>
      <c r="J1785" s="277" t="s">
        <v>1193</v>
      </c>
      <c r="K1785" s="277" t="s">
        <v>1194</v>
      </c>
      <c r="L1785" s="382" t="s">
        <v>2836</v>
      </c>
      <c r="M1785" s="1168"/>
      <c r="N1785" s="721"/>
      <c r="O1785" s="89"/>
      <c r="P1785" s="89"/>
      <c r="Q1785" s="89"/>
      <c r="R1785" s="89"/>
      <c r="T1785" s="89"/>
      <c r="U1785" s="89"/>
      <c r="V1785" s="89"/>
      <c r="W1785" s="89"/>
      <c r="X1785" s="89"/>
      <c r="Y1785" s="89"/>
      <c r="Z1785" s="89"/>
      <c r="AA1785" s="89"/>
      <c r="AB1785" s="89"/>
      <c r="AC1785" s="89"/>
      <c r="AD1785" s="89"/>
      <c r="AE1785" s="89"/>
      <c r="AF1785" s="89"/>
      <c r="AG1785" s="89"/>
      <c r="AH1785" s="89"/>
      <c r="AI1785" s="89"/>
      <c r="AJ1785" s="89"/>
      <c r="AK1785" s="89"/>
      <c r="AL1785" s="89"/>
      <c r="AM1785" s="89"/>
      <c r="AN1785" s="89"/>
      <c r="AO1785" s="89"/>
      <c r="AP1785" s="89"/>
      <c r="AQ1785" s="89"/>
      <c r="AR1785" s="89"/>
      <c r="AS1785" s="89"/>
      <c r="AT1785" s="89"/>
      <c r="AU1785" s="89"/>
      <c r="AV1785" s="89"/>
      <c r="AW1785" s="89"/>
      <c r="AX1785" s="89"/>
      <c r="AY1785" s="89"/>
      <c r="AZ1785" s="89"/>
      <c r="BA1785" s="89"/>
      <c r="BB1785" s="89"/>
      <c r="BC1785" s="89"/>
      <c r="BD1785" s="89"/>
      <c r="BE1785" s="89"/>
      <c r="BF1785" s="89"/>
    </row>
    <row r="1786" spans="1:58" s="90" customFormat="1" ht="27.75" customHeight="1" outlineLevel="1">
      <c r="A1786" s="1178"/>
      <c r="B1786" s="1184" t="s">
        <v>2955</v>
      </c>
      <c r="C1786" s="1114"/>
      <c r="D1786" s="1114"/>
      <c r="E1786" s="1114"/>
      <c r="F1786" s="1114"/>
      <c r="G1786" s="1114"/>
      <c r="H1786" s="1114"/>
      <c r="I1786" s="1114"/>
      <c r="J1786" s="1114"/>
      <c r="K1786" s="1114"/>
      <c r="L1786" s="1115"/>
      <c r="M1786" s="1168"/>
      <c r="N1786" s="721"/>
      <c r="O1786" s="89"/>
      <c r="P1786" s="89"/>
      <c r="Q1786" s="89"/>
      <c r="R1786" s="89"/>
      <c r="T1786" s="89"/>
      <c r="U1786" s="89"/>
      <c r="V1786" s="89"/>
      <c r="W1786" s="89"/>
      <c r="X1786" s="89"/>
      <c r="Y1786" s="89"/>
      <c r="Z1786" s="89"/>
      <c r="AA1786" s="89"/>
      <c r="AB1786" s="89"/>
      <c r="AC1786" s="89"/>
      <c r="AD1786" s="89"/>
      <c r="AE1786" s="89"/>
      <c r="AF1786" s="89"/>
      <c r="AG1786" s="89"/>
      <c r="AH1786" s="89"/>
      <c r="AI1786" s="89"/>
      <c r="AJ1786" s="89"/>
      <c r="AK1786" s="89"/>
      <c r="AL1786" s="89"/>
      <c r="AM1786" s="89"/>
      <c r="AN1786" s="89"/>
      <c r="AO1786" s="89"/>
      <c r="AP1786" s="89"/>
      <c r="AQ1786" s="89"/>
      <c r="AR1786" s="89"/>
      <c r="AS1786" s="89"/>
      <c r="AT1786" s="89"/>
      <c r="AU1786" s="89"/>
      <c r="AV1786" s="89"/>
      <c r="AW1786" s="89"/>
      <c r="AX1786" s="89"/>
      <c r="AY1786" s="89"/>
      <c r="AZ1786" s="89"/>
      <c r="BA1786" s="89"/>
      <c r="BB1786" s="89"/>
      <c r="BC1786" s="89"/>
      <c r="BD1786" s="89"/>
      <c r="BE1786" s="89"/>
      <c r="BF1786" s="89"/>
    </row>
    <row r="1787" spans="1:58" s="90" customFormat="1" ht="24" customHeight="1" outlineLevel="1">
      <c r="A1787" s="1178"/>
      <c r="B1787" s="1185" t="s">
        <v>150</v>
      </c>
      <c r="C1787" s="1117"/>
      <c r="D1787" s="1117"/>
      <c r="E1787" s="1117"/>
      <c r="F1787" s="1117"/>
      <c r="G1787" s="1118"/>
      <c r="H1787" s="1116" t="s">
        <v>151</v>
      </c>
      <c r="I1787" s="1117"/>
      <c r="J1787" s="1117"/>
      <c r="K1787" s="1117"/>
      <c r="L1787" s="1119"/>
      <c r="M1787" s="1168"/>
      <c r="N1787" s="721"/>
      <c r="O1787" s="89"/>
      <c r="P1787" s="89" t="s">
        <v>125</v>
      </c>
      <c r="Q1787" s="89"/>
      <c r="R1787" s="89"/>
      <c r="T1787" s="89"/>
      <c r="U1787" s="89"/>
      <c r="V1787" s="89"/>
      <c r="W1787" s="89"/>
      <c r="X1787" s="89"/>
      <c r="Y1787" s="89"/>
      <c r="Z1787" s="89"/>
      <c r="AA1787" s="89"/>
      <c r="AB1787" s="89"/>
      <c r="AC1787" s="89"/>
      <c r="AD1787" s="89"/>
      <c r="AE1787" s="89"/>
      <c r="AF1787" s="89"/>
      <c r="AG1787" s="89"/>
      <c r="AH1787" s="89"/>
      <c r="AI1787" s="89"/>
      <c r="AJ1787" s="89"/>
      <c r="AK1787" s="89"/>
      <c r="AL1787" s="89"/>
      <c r="AM1787" s="89"/>
      <c r="AN1787" s="89"/>
      <c r="AO1787" s="89"/>
      <c r="AP1787" s="89"/>
      <c r="AQ1787" s="89"/>
      <c r="AR1787" s="89"/>
      <c r="AS1787" s="89"/>
      <c r="AT1787" s="89"/>
      <c r="AU1787" s="89"/>
      <c r="AV1787" s="89"/>
      <c r="AW1787" s="89"/>
      <c r="AX1787" s="89"/>
      <c r="AY1787" s="89"/>
      <c r="AZ1787" s="89"/>
      <c r="BA1787" s="89"/>
      <c r="BB1787" s="89"/>
      <c r="BC1787" s="89"/>
      <c r="BD1787" s="89"/>
      <c r="BE1787" s="89"/>
      <c r="BF1787" s="89"/>
    </row>
    <row r="1788" spans="1:58" s="90" customFormat="1" ht="24.75" customHeight="1" outlineLevel="1">
      <c r="A1788" s="1178"/>
      <c r="B1788" s="1186" t="s">
        <v>154</v>
      </c>
      <c r="C1788" s="1098"/>
      <c r="D1788" s="1098"/>
      <c r="E1788" s="1098"/>
      <c r="F1788" s="1098"/>
      <c r="G1788" s="1187"/>
      <c r="H1788" s="1094" t="s">
        <v>2837</v>
      </c>
      <c r="I1788" s="1095"/>
      <c r="J1788" s="1095"/>
      <c r="K1788" s="1095"/>
      <c r="L1788" s="1105"/>
      <c r="M1788" s="1168"/>
      <c r="N1788" s="721"/>
      <c r="O1788" s="89"/>
      <c r="P1788" s="89"/>
      <c r="Q1788" s="89"/>
      <c r="R1788" s="89"/>
      <c r="T1788" s="89"/>
      <c r="U1788" s="89"/>
      <c r="V1788" s="89"/>
      <c r="W1788" s="89"/>
      <c r="X1788" s="89"/>
      <c r="Y1788" s="89"/>
      <c r="Z1788" s="89"/>
      <c r="AA1788" s="89"/>
      <c r="AB1788" s="89"/>
      <c r="AC1788" s="89"/>
      <c r="AD1788" s="89"/>
      <c r="AE1788" s="89"/>
      <c r="AF1788" s="89"/>
      <c r="AG1788" s="89"/>
      <c r="AH1788" s="89"/>
      <c r="AI1788" s="89"/>
      <c r="AJ1788" s="89"/>
      <c r="AK1788" s="89"/>
      <c r="AL1788" s="89"/>
      <c r="AM1788" s="89"/>
      <c r="AN1788" s="89"/>
      <c r="AO1788" s="89"/>
      <c r="AP1788" s="89"/>
      <c r="AQ1788" s="89"/>
      <c r="AR1788" s="89"/>
      <c r="AS1788" s="89"/>
      <c r="AT1788" s="89"/>
      <c r="AU1788" s="89"/>
      <c r="AV1788" s="89"/>
      <c r="AW1788" s="89"/>
      <c r="AX1788" s="89"/>
      <c r="AY1788" s="89"/>
      <c r="AZ1788" s="89"/>
      <c r="BA1788" s="89"/>
      <c r="BB1788" s="89"/>
      <c r="BC1788" s="89"/>
      <c r="BD1788" s="89"/>
      <c r="BE1788" s="89"/>
      <c r="BF1788" s="89"/>
    </row>
    <row r="1789" spans="1:58" s="90" customFormat="1" ht="28.5" customHeight="1" outlineLevel="1">
      <c r="A1789" s="1178"/>
      <c r="B1789" s="1188" t="s">
        <v>294</v>
      </c>
      <c r="C1789" s="1154"/>
      <c r="D1789" s="1154"/>
      <c r="E1789" s="1154"/>
      <c r="F1789" s="1154"/>
      <c r="G1789" s="1155"/>
      <c r="H1789" s="1097" t="s">
        <v>295</v>
      </c>
      <c r="I1789" s="1098"/>
      <c r="J1789" s="1098"/>
      <c r="K1789" s="1098"/>
      <c r="L1789" s="1099"/>
      <c r="M1789" s="1168"/>
      <c r="N1789" s="721"/>
      <c r="O1789" s="89"/>
      <c r="P1789" s="89"/>
      <c r="Q1789" s="89"/>
      <c r="R1789" s="89"/>
      <c r="T1789" s="89"/>
      <c r="U1789" s="89"/>
      <c r="V1789" s="89"/>
      <c r="W1789" s="89"/>
      <c r="X1789" s="89"/>
      <c r="Y1789" s="89"/>
      <c r="Z1789" s="89"/>
      <c r="AA1789" s="89"/>
      <c r="AB1789" s="89"/>
      <c r="AC1789" s="89"/>
      <c r="AD1789" s="89"/>
      <c r="AE1789" s="89"/>
      <c r="AF1789" s="89"/>
      <c r="AG1789" s="89"/>
      <c r="AH1789" s="89"/>
      <c r="AI1789" s="89"/>
      <c r="AJ1789" s="89"/>
      <c r="AK1789" s="89"/>
      <c r="AL1789" s="89"/>
      <c r="AM1789" s="89"/>
      <c r="AN1789" s="89"/>
      <c r="AO1789" s="89"/>
      <c r="AP1789" s="89"/>
      <c r="AQ1789" s="89"/>
      <c r="AR1789" s="89"/>
      <c r="AS1789" s="89"/>
      <c r="AT1789" s="89"/>
      <c r="AU1789" s="89"/>
      <c r="AV1789" s="89"/>
      <c r="AW1789" s="89"/>
      <c r="AX1789" s="89"/>
      <c r="AY1789" s="89"/>
      <c r="AZ1789" s="89"/>
      <c r="BA1789" s="89"/>
      <c r="BB1789" s="89"/>
      <c r="BC1789" s="89"/>
      <c r="BD1789" s="89"/>
      <c r="BE1789" s="89"/>
      <c r="BF1789" s="89"/>
    </row>
    <row r="1790" spans="1:58" s="90" customFormat="1" ht="24.75" customHeight="1" outlineLevel="1" thickBot="1">
      <c r="A1790" s="1179"/>
      <c r="B1790" s="1189" t="s">
        <v>1429</v>
      </c>
      <c r="C1790" s="1165"/>
      <c r="D1790" s="1165"/>
      <c r="E1790" s="1165"/>
      <c r="F1790" s="1165"/>
      <c r="G1790" s="1165"/>
      <c r="H1790" s="1165"/>
      <c r="I1790" s="1165"/>
      <c r="J1790" s="1165"/>
      <c r="K1790" s="1165"/>
      <c r="L1790" s="1166"/>
      <c r="M1790" s="1168"/>
      <c r="N1790" s="721"/>
      <c r="O1790" s="89"/>
      <c r="P1790" s="89"/>
      <c r="Q1790" s="89"/>
      <c r="R1790" s="89"/>
      <c r="T1790" s="89"/>
      <c r="U1790" s="89"/>
      <c r="V1790" s="89"/>
      <c r="W1790" s="89"/>
      <c r="X1790" s="89"/>
      <c r="Y1790" s="89"/>
      <c r="Z1790" s="89"/>
      <c r="AA1790" s="89"/>
      <c r="AB1790" s="89"/>
      <c r="AC1790" s="89"/>
      <c r="AD1790" s="89"/>
      <c r="AE1790" s="89"/>
      <c r="AF1790" s="89"/>
      <c r="AG1790" s="89"/>
      <c r="AH1790" s="89"/>
      <c r="AI1790" s="89"/>
      <c r="AJ1790" s="89"/>
      <c r="AK1790" s="89"/>
      <c r="AL1790" s="89"/>
      <c r="AM1790" s="89"/>
      <c r="AN1790" s="89"/>
      <c r="AO1790" s="89"/>
      <c r="AP1790" s="89"/>
      <c r="AQ1790" s="89"/>
      <c r="AR1790" s="89"/>
      <c r="AS1790" s="89"/>
      <c r="AT1790" s="89"/>
      <c r="AU1790" s="89"/>
      <c r="AV1790" s="89"/>
      <c r="AW1790" s="89"/>
      <c r="AX1790" s="89"/>
      <c r="AY1790" s="89"/>
      <c r="AZ1790" s="89"/>
      <c r="BA1790" s="89"/>
      <c r="BB1790" s="89"/>
      <c r="BC1790" s="89"/>
      <c r="BD1790" s="89"/>
      <c r="BE1790" s="89"/>
      <c r="BF1790" s="89"/>
    </row>
    <row r="1791" spans="1:58" s="90" customFormat="1" ht="33.75" customHeight="1" outlineLevel="1">
      <c r="A1791" s="1177">
        <v>212</v>
      </c>
      <c r="B1791" s="1180" t="s">
        <v>1</v>
      </c>
      <c r="C1791" s="1108" t="s">
        <v>13</v>
      </c>
      <c r="D1791" s="1110"/>
      <c r="E1791" s="1108" t="s">
        <v>223</v>
      </c>
      <c r="F1791" s="1109"/>
      <c r="G1791" s="1110"/>
      <c r="H1791" s="1106" t="s">
        <v>14</v>
      </c>
      <c r="I1791" s="1108" t="s">
        <v>15</v>
      </c>
      <c r="J1791" s="1109"/>
      <c r="K1791" s="1110"/>
      <c r="L1791" s="1111" t="s">
        <v>16</v>
      </c>
      <c r="M1791" s="1168" t="s">
        <v>222</v>
      </c>
      <c r="N1791" s="721"/>
      <c r="O1791" s="89"/>
      <c r="P1791" s="89"/>
      <c r="Q1791" s="89"/>
      <c r="R1791" s="89"/>
      <c r="T1791" s="89"/>
      <c r="U1791" s="89"/>
      <c r="V1791" s="89"/>
      <c r="W1791" s="89"/>
      <c r="X1791" s="89"/>
      <c r="Y1791" s="89"/>
      <c r="Z1791" s="89"/>
      <c r="AA1791" s="89"/>
      <c r="AB1791" s="89"/>
      <c r="AC1791" s="89"/>
      <c r="AD1791" s="89"/>
      <c r="AE1791" s="89"/>
      <c r="AF1791" s="89"/>
      <c r="AG1791" s="89"/>
      <c r="AH1791" s="89"/>
      <c r="AI1791" s="89"/>
      <c r="AJ1791" s="89"/>
      <c r="AK1791" s="89"/>
      <c r="AL1791" s="89"/>
      <c r="AM1791" s="89"/>
      <c r="AN1791" s="89"/>
      <c r="AO1791" s="89"/>
      <c r="AP1791" s="89"/>
      <c r="AQ1791" s="89"/>
      <c r="AR1791" s="89"/>
      <c r="AS1791" s="89"/>
      <c r="AT1791" s="89"/>
      <c r="AU1791" s="89"/>
      <c r="AV1791" s="89"/>
      <c r="AW1791" s="89"/>
      <c r="AX1791" s="89"/>
      <c r="AY1791" s="89"/>
      <c r="AZ1791" s="89"/>
      <c r="BA1791" s="89"/>
      <c r="BB1791" s="89"/>
      <c r="BC1791" s="89"/>
      <c r="BD1791" s="89"/>
      <c r="BE1791" s="89"/>
      <c r="BF1791" s="89"/>
    </row>
    <row r="1792" spans="1:58" s="90" customFormat="1" ht="45" customHeight="1" outlineLevel="1">
      <c r="A1792" s="1178"/>
      <c r="B1792" s="1181"/>
      <c r="C1792" s="734" t="s">
        <v>3</v>
      </c>
      <c r="D1792" s="734" t="s">
        <v>4</v>
      </c>
      <c r="E1792" s="734" t="s">
        <v>5</v>
      </c>
      <c r="F1792" s="1172" t="s">
        <v>6</v>
      </c>
      <c r="G1792" s="1173"/>
      <c r="H1792" s="1107"/>
      <c r="I1792" s="734" t="s">
        <v>17</v>
      </c>
      <c r="J1792" s="734" t="s">
        <v>18</v>
      </c>
      <c r="K1792" s="92" t="s">
        <v>19</v>
      </c>
      <c r="L1792" s="1112"/>
      <c r="M1792" s="1168"/>
      <c r="N1792" s="721"/>
      <c r="O1792" s="89"/>
      <c r="P1792" s="89"/>
      <c r="Q1792" s="89"/>
      <c r="R1792" s="89"/>
      <c r="T1792" s="89"/>
      <c r="U1792" s="89"/>
      <c r="V1792" s="89"/>
      <c r="W1792" s="89"/>
      <c r="X1792" s="89"/>
      <c r="Y1792" s="89"/>
      <c r="Z1792" s="89"/>
      <c r="AA1792" s="89"/>
      <c r="AB1792" s="89"/>
      <c r="AC1792" s="89"/>
      <c r="AD1792" s="89"/>
      <c r="AE1792" s="89"/>
      <c r="AF1792" s="89"/>
      <c r="AG1792" s="89"/>
      <c r="AH1792" s="89"/>
      <c r="AI1792" s="89"/>
      <c r="AJ1792" s="89"/>
      <c r="AK1792" s="89"/>
      <c r="AL1792" s="89"/>
      <c r="AM1792" s="89"/>
      <c r="AN1792" s="89"/>
      <c r="AO1792" s="89"/>
      <c r="AP1792" s="89"/>
      <c r="AQ1792" s="89"/>
      <c r="AR1792" s="89"/>
      <c r="AS1792" s="89"/>
      <c r="AT1792" s="89"/>
      <c r="AU1792" s="89"/>
      <c r="AV1792" s="89"/>
      <c r="AW1792" s="89"/>
      <c r="AX1792" s="89"/>
      <c r="AY1792" s="89"/>
      <c r="AZ1792" s="89"/>
      <c r="BA1792" s="89"/>
      <c r="BB1792" s="89"/>
      <c r="BC1792" s="89"/>
      <c r="BD1792" s="89"/>
      <c r="BE1792" s="89"/>
      <c r="BF1792" s="89"/>
    </row>
    <row r="1793" spans="1:58" s="90" customFormat="1" ht="73.5" customHeight="1" outlineLevel="1">
      <c r="A1793" s="1178"/>
      <c r="B1793" s="305" t="s">
        <v>1668</v>
      </c>
      <c r="C1793" s="276" t="s">
        <v>2974</v>
      </c>
      <c r="D1793" s="560">
        <v>46191</v>
      </c>
      <c r="E1793" s="261" t="s">
        <v>637</v>
      </c>
      <c r="F1793" s="911" t="s">
        <v>637</v>
      </c>
      <c r="G1793" s="912"/>
      <c r="H1793" s="739" t="s">
        <v>1668</v>
      </c>
      <c r="I1793" s="277" t="s">
        <v>3000</v>
      </c>
      <c r="J1793" s="738" t="s">
        <v>1178</v>
      </c>
      <c r="K1793" s="738" t="s">
        <v>2999</v>
      </c>
      <c r="L1793" s="363" t="s">
        <v>2975</v>
      </c>
      <c r="M1793" s="1168"/>
      <c r="N1793" s="721"/>
      <c r="O1793" s="89"/>
      <c r="P1793" s="89"/>
      <c r="Q1793" s="89"/>
      <c r="R1793" s="89"/>
      <c r="T1793" s="89"/>
      <c r="U1793" s="89"/>
      <c r="V1793" s="89"/>
      <c r="W1793" s="89"/>
      <c r="X1793" s="89"/>
      <c r="Y1793" s="89"/>
      <c r="Z1793" s="89"/>
      <c r="AA1793" s="89"/>
      <c r="AB1793" s="89"/>
      <c r="AC1793" s="89"/>
      <c r="AD1793" s="89"/>
      <c r="AE1793" s="89"/>
      <c r="AF1793" s="89"/>
      <c r="AG1793" s="89"/>
      <c r="AH1793" s="89"/>
      <c r="AI1793" s="89"/>
      <c r="AJ1793" s="89"/>
      <c r="AK1793" s="89"/>
      <c r="AL1793" s="89"/>
      <c r="AM1793" s="89"/>
      <c r="AN1793" s="89"/>
      <c r="AO1793" s="89"/>
      <c r="AP1793" s="89"/>
      <c r="AQ1793" s="89"/>
      <c r="AR1793" s="89"/>
      <c r="AS1793" s="89"/>
      <c r="AT1793" s="89"/>
      <c r="AU1793" s="89"/>
      <c r="AV1793" s="89"/>
      <c r="AW1793" s="89"/>
      <c r="AX1793" s="89"/>
      <c r="AY1793" s="89"/>
      <c r="AZ1793" s="89"/>
      <c r="BA1793" s="89"/>
      <c r="BB1793" s="89"/>
      <c r="BC1793" s="89"/>
      <c r="BD1793" s="89"/>
      <c r="BE1793" s="89"/>
      <c r="BF1793" s="89"/>
    </row>
    <row r="1794" spans="1:58" s="90" customFormat="1" ht="27.75" customHeight="1" outlineLevel="1">
      <c r="A1794" s="1178"/>
      <c r="B1794" s="1184" t="s">
        <v>3059</v>
      </c>
      <c r="C1794" s="1114"/>
      <c r="D1794" s="1114"/>
      <c r="E1794" s="1114"/>
      <c r="F1794" s="1114"/>
      <c r="G1794" s="1114"/>
      <c r="H1794" s="1114"/>
      <c r="I1794" s="1114"/>
      <c r="J1794" s="1114"/>
      <c r="K1794" s="1114"/>
      <c r="L1794" s="1115"/>
      <c r="M1794" s="1168"/>
      <c r="N1794" s="721"/>
      <c r="O1794" s="89"/>
      <c r="P1794" s="89"/>
      <c r="Q1794" s="89"/>
      <c r="R1794" s="89"/>
      <c r="T1794" s="89"/>
      <c r="U1794" s="89"/>
      <c r="V1794" s="89"/>
      <c r="W1794" s="89"/>
      <c r="X1794" s="89"/>
      <c r="Y1794" s="89"/>
      <c r="Z1794" s="89"/>
      <c r="AA1794" s="89"/>
      <c r="AB1794" s="89"/>
      <c r="AC1794" s="89"/>
      <c r="AD1794" s="89"/>
      <c r="AE1794" s="89"/>
      <c r="AF1794" s="89"/>
      <c r="AG1794" s="89"/>
      <c r="AH1794" s="89"/>
      <c r="AI1794" s="89"/>
      <c r="AJ1794" s="89"/>
      <c r="AK1794" s="89"/>
      <c r="AL1794" s="89"/>
      <c r="AM1794" s="89"/>
      <c r="AN1794" s="89"/>
      <c r="AO1794" s="89"/>
      <c r="AP1794" s="89"/>
      <c r="AQ1794" s="89"/>
      <c r="AR1794" s="89"/>
      <c r="AS1794" s="89"/>
      <c r="AT1794" s="89"/>
      <c r="AU1794" s="89"/>
      <c r="AV1794" s="89"/>
      <c r="AW1794" s="89"/>
      <c r="AX1794" s="89"/>
      <c r="AY1794" s="89"/>
      <c r="AZ1794" s="89"/>
      <c r="BA1794" s="89"/>
      <c r="BB1794" s="89"/>
      <c r="BC1794" s="89"/>
      <c r="BD1794" s="89"/>
      <c r="BE1794" s="89"/>
      <c r="BF1794" s="89"/>
    </row>
    <row r="1795" spans="1:58" s="90" customFormat="1" ht="27.75" customHeight="1" outlineLevel="1">
      <c r="A1795" s="1178"/>
      <c r="B1795" s="1185" t="s">
        <v>150</v>
      </c>
      <c r="C1795" s="1117"/>
      <c r="D1795" s="1117"/>
      <c r="E1795" s="1117"/>
      <c r="F1795" s="1117"/>
      <c r="G1795" s="1118"/>
      <c r="H1795" s="1116" t="s">
        <v>151</v>
      </c>
      <c r="I1795" s="1117"/>
      <c r="J1795" s="1117"/>
      <c r="K1795" s="1117"/>
      <c r="L1795" s="1119"/>
      <c r="M1795" s="1168"/>
      <c r="N1795" s="721"/>
      <c r="O1795" s="89"/>
      <c r="P1795" s="89" t="s">
        <v>125</v>
      </c>
      <c r="Q1795" s="89"/>
      <c r="R1795" s="89"/>
      <c r="T1795" s="89"/>
      <c r="U1795" s="89"/>
      <c r="V1795" s="89"/>
      <c r="W1795" s="89"/>
      <c r="X1795" s="89"/>
      <c r="Y1795" s="89"/>
      <c r="Z1795" s="89"/>
      <c r="AA1795" s="89"/>
      <c r="AB1795" s="89"/>
      <c r="AC1795" s="89"/>
      <c r="AD1795" s="89"/>
      <c r="AE1795" s="89"/>
      <c r="AF1795" s="89"/>
      <c r="AG1795" s="89"/>
      <c r="AH1795" s="89"/>
      <c r="AI1795" s="89"/>
      <c r="AJ1795" s="89"/>
      <c r="AK1795" s="89"/>
      <c r="AL1795" s="89"/>
      <c r="AM1795" s="89"/>
      <c r="AN1795" s="89"/>
      <c r="AO1795" s="89"/>
      <c r="AP1795" s="89"/>
      <c r="AQ1795" s="89"/>
      <c r="AR1795" s="89"/>
      <c r="AS1795" s="89"/>
      <c r="AT1795" s="89"/>
      <c r="AU1795" s="89"/>
      <c r="AV1795" s="89"/>
      <c r="AW1795" s="89"/>
      <c r="AX1795" s="89"/>
      <c r="AY1795" s="89"/>
      <c r="AZ1795" s="89"/>
      <c r="BA1795" s="89"/>
      <c r="BB1795" s="89"/>
      <c r="BC1795" s="89"/>
      <c r="BD1795" s="89"/>
      <c r="BE1795" s="89"/>
      <c r="BF1795" s="89"/>
    </row>
    <row r="1796" spans="1:58" s="90" customFormat="1" ht="27.75" customHeight="1" outlineLevel="1">
      <c r="A1796" s="1178"/>
      <c r="B1796" s="1186" t="s">
        <v>154</v>
      </c>
      <c r="C1796" s="1098"/>
      <c r="D1796" s="1098"/>
      <c r="E1796" s="1098"/>
      <c r="F1796" s="1098"/>
      <c r="G1796" s="1187"/>
      <c r="H1796" s="1094" t="s">
        <v>2976</v>
      </c>
      <c r="I1796" s="1095"/>
      <c r="J1796" s="1095"/>
      <c r="K1796" s="1095"/>
      <c r="L1796" s="1105"/>
      <c r="M1796" s="1168"/>
      <c r="N1796" s="721"/>
      <c r="O1796" s="89"/>
      <c r="P1796" s="89"/>
      <c r="Q1796" s="89"/>
      <c r="R1796" s="89"/>
      <c r="T1796" s="89"/>
      <c r="U1796" s="89"/>
      <c r="V1796" s="89"/>
      <c r="W1796" s="89"/>
      <c r="X1796" s="89"/>
      <c r="Y1796" s="89"/>
      <c r="Z1796" s="89"/>
      <c r="AA1796" s="89"/>
      <c r="AB1796" s="89"/>
      <c r="AC1796" s="89"/>
      <c r="AD1796" s="89"/>
      <c r="AE1796" s="89"/>
      <c r="AF1796" s="89"/>
      <c r="AG1796" s="89"/>
      <c r="AH1796" s="89"/>
      <c r="AI1796" s="89"/>
      <c r="AJ1796" s="89"/>
      <c r="AK1796" s="89"/>
      <c r="AL1796" s="89"/>
      <c r="AM1796" s="89"/>
      <c r="AN1796" s="89"/>
      <c r="AO1796" s="89"/>
      <c r="AP1796" s="89"/>
      <c r="AQ1796" s="89"/>
      <c r="AR1796" s="89"/>
      <c r="AS1796" s="89"/>
      <c r="AT1796" s="89"/>
      <c r="AU1796" s="89"/>
      <c r="AV1796" s="89"/>
      <c r="AW1796" s="89"/>
      <c r="AX1796" s="89"/>
      <c r="AY1796" s="89"/>
      <c r="AZ1796" s="89"/>
      <c r="BA1796" s="89"/>
      <c r="BB1796" s="89"/>
      <c r="BC1796" s="89"/>
      <c r="BD1796" s="89"/>
      <c r="BE1796" s="89"/>
      <c r="BF1796" s="89"/>
    </row>
    <row r="1797" spans="1:58" s="90" customFormat="1" ht="33.75" customHeight="1" outlineLevel="1">
      <c r="A1797" s="1178"/>
      <c r="B1797" s="1188" t="s">
        <v>2977</v>
      </c>
      <c r="C1797" s="1154"/>
      <c r="D1797" s="1154"/>
      <c r="E1797" s="1154"/>
      <c r="F1797" s="1154"/>
      <c r="G1797" s="1155"/>
      <c r="H1797" s="1097" t="s">
        <v>299</v>
      </c>
      <c r="I1797" s="1098"/>
      <c r="J1797" s="1098"/>
      <c r="K1797" s="1098"/>
      <c r="L1797" s="1099"/>
      <c r="M1797" s="1168"/>
      <c r="N1797" s="721"/>
      <c r="O1797" s="89"/>
      <c r="P1797" s="89"/>
      <c r="Q1797" s="89"/>
      <c r="R1797" s="89"/>
      <c r="T1797" s="89"/>
      <c r="U1797" s="89"/>
      <c r="V1797" s="89"/>
      <c r="W1797" s="89"/>
      <c r="X1797" s="89"/>
      <c r="Y1797" s="89"/>
      <c r="Z1797" s="89"/>
      <c r="AA1797" s="89"/>
      <c r="AB1797" s="89"/>
      <c r="AC1797" s="89"/>
      <c r="AD1797" s="89"/>
      <c r="AE1797" s="89"/>
      <c r="AF1797" s="89"/>
      <c r="AG1797" s="89"/>
      <c r="AH1797" s="89"/>
      <c r="AI1797" s="89"/>
      <c r="AJ1797" s="89"/>
      <c r="AK1797" s="89"/>
      <c r="AL1797" s="89"/>
      <c r="AM1797" s="89"/>
      <c r="AN1797" s="89"/>
      <c r="AO1797" s="89"/>
      <c r="AP1797" s="89"/>
      <c r="AQ1797" s="89"/>
      <c r="AR1797" s="89"/>
      <c r="AS1797" s="89"/>
      <c r="AT1797" s="89"/>
      <c r="AU1797" s="89"/>
      <c r="AV1797" s="89"/>
      <c r="AW1797" s="89"/>
      <c r="AX1797" s="89"/>
      <c r="AY1797" s="89"/>
      <c r="AZ1797" s="89"/>
      <c r="BA1797" s="89"/>
      <c r="BB1797" s="89"/>
      <c r="BC1797" s="89"/>
      <c r="BD1797" s="89"/>
      <c r="BE1797" s="89"/>
      <c r="BF1797" s="89"/>
    </row>
    <row r="1798" spans="1:58" s="90" customFormat="1" ht="28.5" customHeight="1" outlineLevel="1" thickBot="1">
      <c r="A1798" s="1179"/>
      <c r="B1798" s="1189" t="s">
        <v>501</v>
      </c>
      <c r="C1798" s="1165"/>
      <c r="D1798" s="1165"/>
      <c r="E1798" s="1165"/>
      <c r="F1798" s="1165"/>
      <c r="G1798" s="1165"/>
      <c r="H1798" s="1165"/>
      <c r="I1798" s="1165"/>
      <c r="J1798" s="1165"/>
      <c r="K1798" s="1165"/>
      <c r="L1798" s="1166"/>
      <c r="M1798" s="1168"/>
      <c r="N1798" s="721"/>
      <c r="O1798" s="89"/>
      <c r="P1798" s="89"/>
      <c r="Q1798" s="89"/>
      <c r="R1798" s="89"/>
      <c r="T1798" s="89"/>
      <c r="U1798" s="89"/>
      <c r="V1798" s="89"/>
      <c r="W1798" s="89"/>
      <c r="X1798" s="89"/>
      <c r="Y1798" s="89"/>
      <c r="Z1798" s="89"/>
      <c r="AA1798" s="89"/>
      <c r="AB1798" s="89"/>
      <c r="AC1798" s="89"/>
      <c r="AD1798" s="89"/>
      <c r="AE1798" s="89"/>
      <c r="AF1798" s="89"/>
      <c r="AG1798" s="89"/>
      <c r="AH1798" s="89"/>
      <c r="AI1798" s="89"/>
      <c r="AJ1798" s="89"/>
      <c r="AK1798" s="89"/>
      <c r="AL1798" s="89"/>
      <c r="AM1798" s="89"/>
      <c r="AN1798" s="89"/>
      <c r="AO1798" s="89"/>
      <c r="AP1798" s="89"/>
      <c r="AQ1798" s="89"/>
      <c r="AR1798" s="89"/>
      <c r="AS1798" s="89"/>
      <c r="AT1798" s="89"/>
      <c r="AU1798" s="89"/>
      <c r="AV1798" s="89"/>
      <c r="AW1798" s="89"/>
      <c r="AX1798" s="89"/>
      <c r="AY1798" s="89"/>
      <c r="AZ1798" s="89"/>
      <c r="BA1798" s="89"/>
      <c r="BB1798" s="89"/>
      <c r="BC1798" s="89"/>
      <c r="BD1798" s="89"/>
      <c r="BE1798" s="89"/>
      <c r="BF1798" s="89"/>
    </row>
  </sheetData>
  <customSheetViews>
    <customSheetView guid="{095DEBB2-FB76-42D5-930E-20582D9236E6}" scale="60" showAutoFilter="1" hiddenRows="1" topLeftCell="A928">
      <selection activeCell="B956" sqref="B956:L956"/>
      <pageMargins left="0.23622047244094491" right="0.23622047244094491" top="0.74803149606299213" bottom="0.74803149606299213" header="0.31496062992125984" footer="0.31496062992125984"/>
      <pageSetup paperSize="9" scale="30" firstPageNumber="0" fitToHeight="0" orientation="portrait" r:id="rId1"/>
      <autoFilter ref="B1:B325"/>
    </customSheetView>
    <customSheetView guid="{4D54B9FF-5492-4917-A3A9-505435B19CF7}" scale="60" showAutoFilter="1" hiddenRows="1" topLeftCell="A1059">
      <selection activeCell="H1066" sqref="H1066:L1066"/>
      <pageMargins left="0.23622047244094491" right="0.23622047244094491" top="0.74803149606299213" bottom="0.74803149606299213" header="0.31496062992125984" footer="0.31496062992125984"/>
      <pageSetup paperSize="9" scale="30" firstPageNumber="0" fitToHeight="0" orientation="portrait" r:id="rId2"/>
      <autoFilter ref="B1:B1124"/>
    </customSheetView>
    <customSheetView guid="{766F4723-E508-4E9C-8D0C-0F495F8BF148}" scale="60" showAutoFilter="1" hiddenRows="1" topLeftCell="A1061">
      <selection activeCell="B1068" sqref="B1068:L1068"/>
      <pageMargins left="0.23622047244094491" right="0.23622047244094491" top="0.74803149606299213" bottom="0.74803149606299213" header="0.31496062992125984" footer="0.31496062992125984"/>
      <pageSetup paperSize="9" scale="30" firstPageNumber="0" fitToHeight="0" orientation="portrait" r:id="rId3"/>
      <autoFilter ref="B1:B1124"/>
    </customSheetView>
  </customSheetViews>
  <mergeCells count="3891">
    <mergeCell ref="M1773:M1782"/>
    <mergeCell ref="M1783:M1790"/>
    <mergeCell ref="M1791:M1798"/>
    <mergeCell ref="A1791:A1798"/>
    <mergeCell ref="B1791:B1792"/>
    <mergeCell ref="C1791:D1791"/>
    <mergeCell ref="E1791:G1791"/>
    <mergeCell ref="H1791:H1792"/>
    <mergeCell ref="I1791:K1791"/>
    <mergeCell ref="L1791:L1792"/>
    <mergeCell ref="F1792:G1792"/>
    <mergeCell ref="F1793:G1793"/>
    <mergeCell ref="B1794:L1794"/>
    <mergeCell ref="B1795:G1795"/>
    <mergeCell ref="H1795:L1795"/>
    <mergeCell ref="B1796:G1796"/>
    <mergeCell ref="H1796:L1796"/>
    <mergeCell ref="B1797:G1797"/>
    <mergeCell ref="H1797:L1797"/>
    <mergeCell ref="B1798:L1798"/>
    <mergeCell ref="A1783:A1790"/>
    <mergeCell ref="B1783:B1784"/>
    <mergeCell ref="C1783:D1783"/>
    <mergeCell ref="E1783:G1783"/>
    <mergeCell ref="H1783:H1784"/>
    <mergeCell ref="I1783:K1783"/>
    <mergeCell ref="L1783:L1784"/>
    <mergeCell ref="F1784:G1784"/>
    <mergeCell ref="F1785:G1785"/>
    <mergeCell ref="B1786:L1786"/>
    <mergeCell ref="B1787:G1787"/>
    <mergeCell ref="H1787:L1787"/>
    <mergeCell ref="B1788:G1788"/>
    <mergeCell ref="H1788:L1788"/>
    <mergeCell ref="B1789:G1789"/>
    <mergeCell ref="H1789:L1789"/>
    <mergeCell ref="B1790:L1790"/>
    <mergeCell ref="A1773:A1782"/>
    <mergeCell ref="B1773:B1774"/>
    <mergeCell ref="C1773:D1773"/>
    <mergeCell ref="E1773:G1773"/>
    <mergeCell ref="H1773:H1774"/>
    <mergeCell ref="I1773:K1773"/>
    <mergeCell ref="L1773:L1774"/>
    <mergeCell ref="F1774:G1774"/>
    <mergeCell ref="F1775:G1775"/>
    <mergeCell ref="B1776:L1776"/>
    <mergeCell ref="B1777:G1777"/>
    <mergeCell ref="H1777:L1777"/>
    <mergeCell ref="B1778:G1778"/>
    <mergeCell ref="H1778:L1778"/>
    <mergeCell ref="B1779:G1779"/>
    <mergeCell ref="H1779:L1779"/>
    <mergeCell ref="B1780:G1780"/>
    <mergeCell ref="H1780:L1780"/>
    <mergeCell ref="B1781:G1781"/>
    <mergeCell ref="H1781:L1781"/>
    <mergeCell ref="B1782:L1782"/>
    <mergeCell ref="E1741:G1741"/>
    <mergeCell ref="H1741:H1742"/>
    <mergeCell ref="I1741:K1741"/>
    <mergeCell ref="L1741:L1742"/>
    <mergeCell ref="F1742:G1742"/>
    <mergeCell ref="M1749:M1756"/>
    <mergeCell ref="A1749:A1756"/>
    <mergeCell ref="B1749:B1750"/>
    <mergeCell ref="C1749:D1749"/>
    <mergeCell ref="E1749:G1749"/>
    <mergeCell ref="H1749:H1750"/>
    <mergeCell ref="I1749:K1749"/>
    <mergeCell ref="L1749:L1750"/>
    <mergeCell ref="F1750:G1750"/>
    <mergeCell ref="F1751:G1751"/>
    <mergeCell ref="B1752:L1752"/>
    <mergeCell ref="B1753:G1753"/>
    <mergeCell ref="H1753:L1753"/>
    <mergeCell ref="B1754:G1754"/>
    <mergeCell ref="H1754:L1754"/>
    <mergeCell ref="B1755:G1755"/>
    <mergeCell ref="H1755:L1755"/>
    <mergeCell ref="B1756:L1756"/>
    <mergeCell ref="L1589:L1590"/>
    <mergeCell ref="F1590:G1590"/>
    <mergeCell ref="F1591:G1591"/>
    <mergeCell ref="A1733:A1740"/>
    <mergeCell ref="B1733:B1734"/>
    <mergeCell ref="C1733:D1733"/>
    <mergeCell ref="E1733:G1733"/>
    <mergeCell ref="H1733:H1734"/>
    <mergeCell ref="I1733:K1733"/>
    <mergeCell ref="L1733:L1734"/>
    <mergeCell ref="F1734:G1734"/>
    <mergeCell ref="F1735:G1735"/>
    <mergeCell ref="B1736:L1736"/>
    <mergeCell ref="B1737:G1737"/>
    <mergeCell ref="H1737:L1737"/>
    <mergeCell ref="B1738:G1738"/>
    <mergeCell ref="H1738:L1738"/>
    <mergeCell ref="B1739:G1739"/>
    <mergeCell ref="H1739:L1739"/>
    <mergeCell ref="B1740:L1740"/>
    <mergeCell ref="B1592:L1592"/>
    <mergeCell ref="B1593:G1593"/>
    <mergeCell ref="H1593:L1593"/>
    <mergeCell ref="B1594:G1594"/>
    <mergeCell ref="A1605:A1612"/>
    <mergeCell ref="B1605:B1606"/>
    <mergeCell ref="C1605:D1605"/>
    <mergeCell ref="E1605:G1605"/>
    <mergeCell ref="H1605:H1606"/>
    <mergeCell ref="I1605:K1605"/>
    <mergeCell ref="L1605:L1606"/>
    <mergeCell ref="F1606:G1606"/>
    <mergeCell ref="M1579:M1588"/>
    <mergeCell ref="A1579:A1588"/>
    <mergeCell ref="B1579:B1580"/>
    <mergeCell ref="C1579:D1579"/>
    <mergeCell ref="E1579:G1579"/>
    <mergeCell ref="H1579:H1580"/>
    <mergeCell ref="I1579:K1579"/>
    <mergeCell ref="L1579:L1580"/>
    <mergeCell ref="F1580:G1580"/>
    <mergeCell ref="F1581:G1581"/>
    <mergeCell ref="B1582:L1582"/>
    <mergeCell ref="B1583:G1583"/>
    <mergeCell ref="H1583:L1583"/>
    <mergeCell ref="B1584:G1584"/>
    <mergeCell ref="H1584:L1584"/>
    <mergeCell ref="B1585:G1585"/>
    <mergeCell ref="H1585:L1585"/>
    <mergeCell ref="B1586:G1586"/>
    <mergeCell ref="H1586:L1586"/>
    <mergeCell ref="B1587:G1587"/>
    <mergeCell ref="H1587:L1587"/>
    <mergeCell ref="B1588:L1588"/>
    <mergeCell ref="B1578:L1578"/>
    <mergeCell ref="A1559:A1568"/>
    <mergeCell ref="B1559:B1560"/>
    <mergeCell ref="C1559:D1559"/>
    <mergeCell ref="E1559:G1559"/>
    <mergeCell ref="H1559:H1560"/>
    <mergeCell ref="I1559:K1559"/>
    <mergeCell ref="L1559:L1560"/>
    <mergeCell ref="F1560:G1560"/>
    <mergeCell ref="F1561:G1561"/>
    <mergeCell ref="B1562:L1562"/>
    <mergeCell ref="B1563:G1563"/>
    <mergeCell ref="H1563:L1563"/>
    <mergeCell ref="B1564:G1564"/>
    <mergeCell ref="H1564:L1564"/>
    <mergeCell ref="B1565:G1565"/>
    <mergeCell ref="H1565:L1565"/>
    <mergeCell ref="B1566:G1566"/>
    <mergeCell ref="H1566:L1566"/>
    <mergeCell ref="A1569:A1578"/>
    <mergeCell ref="B1569:B1570"/>
    <mergeCell ref="C1569:D1569"/>
    <mergeCell ref="E1569:G1569"/>
    <mergeCell ref="H1569:H1570"/>
    <mergeCell ref="I1569:K1569"/>
    <mergeCell ref="L1569:L1570"/>
    <mergeCell ref="F1570:G1570"/>
    <mergeCell ref="F1571:G1571"/>
    <mergeCell ref="B1568:L1568"/>
    <mergeCell ref="B1567:G1567"/>
    <mergeCell ref="H1567:L1567"/>
    <mergeCell ref="B1574:G1574"/>
    <mergeCell ref="M1384:M1395"/>
    <mergeCell ref="M1404:M1412"/>
    <mergeCell ref="M1413:M1421"/>
    <mergeCell ref="M1422:M1429"/>
    <mergeCell ref="A1438:A1445"/>
    <mergeCell ref="B1438:B1439"/>
    <mergeCell ref="C1438:D1438"/>
    <mergeCell ref="E1438:G1438"/>
    <mergeCell ref="H1438:H1439"/>
    <mergeCell ref="I1438:K1438"/>
    <mergeCell ref="F1439:G1439"/>
    <mergeCell ref="F1440:G1440"/>
    <mergeCell ref="B1441:L1441"/>
    <mergeCell ref="M1559:M1568"/>
    <mergeCell ref="L1438:L1439"/>
    <mergeCell ref="B1572:L1572"/>
    <mergeCell ref="B1573:G1573"/>
    <mergeCell ref="H1573:L1573"/>
    <mergeCell ref="M1569:M1578"/>
    <mergeCell ref="A1446:A1453"/>
    <mergeCell ref="B1446:B1447"/>
    <mergeCell ref="C1446:D1446"/>
    <mergeCell ref="E1446:G1446"/>
    <mergeCell ref="H1446:H1447"/>
    <mergeCell ref="I1446:K1446"/>
    <mergeCell ref="L1446:L1447"/>
    <mergeCell ref="F1447:G1447"/>
    <mergeCell ref="F1448:G1448"/>
    <mergeCell ref="B1449:L1449"/>
    <mergeCell ref="B1450:G1450"/>
    <mergeCell ref="H1450:L1450"/>
    <mergeCell ref="B1451:G1451"/>
    <mergeCell ref="H1451:L1451"/>
    <mergeCell ref="B1452:G1452"/>
    <mergeCell ref="H1452:L1452"/>
    <mergeCell ref="B1453:L1453"/>
    <mergeCell ref="B1442:G1442"/>
    <mergeCell ref="H1442:L1442"/>
    <mergeCell ref="B1443:G1443"/>
    <mergeCell ref="H1443:L1443"/>
    <mergeCell ref="B1444:G1444"/>
    <mergeCell ref="H1444:L1444"/>
    <mergeCell ref="B1445:L1445"/>
    <mergeCell ref="A1430:A1437"/>
    <mergeCell ref="B1430:B1431"/>
    <mergeCell ref="C1430:D1430"/>
    <mergeCell ref="E1430:G1430"/>
    <mergeCell ref="H1430:H1431"/>
    <mergeCell ref="I1430:K1430"/>
    <mergeCell ref="L1430:L1431"/>
    <mergeCell ref="F1431:G1431"/>
    <mergeCell ref="F1432:G1432"/>
    <mergeCell ref="B1433:L1433"/>
    <mergeCell ref="B1434:G1434"/>
    <mergeCell ref="H1434:L1434"/>
    <mergeCell ref="B1435:G1435"/>
    <mergeCell ref="H1435:L1435"/>
    <mergeCell ref="B1436:G1436"/>
    <mergeCell ref="H1436:L1436"/>
    <mergeCell ref="B1437:L1437"/>
    <mergeCell ref="A1422:A1429"/>
    <mergeCell ref="B1422:B1423"/>
    <mergeCell ref="C1422:D1422"/>
    <mergeCell ref="E1422:G1422"/>
    <mergeCell ref="H1422:H1423"/>
    <mergeCell ref="I1422:K1422"/>
    <mergeCell ref="L1422:L1423"/>
    <mergeCell ref="F1423:G1423"/>
    <mergeCell ref="F1424:G1424"/>
    <mergeCell ref="B1425:L1425"/>
    <mergeCell ref="B1426:G1426"/>
    <mergeCell ref="H1426:L1426"/>
    <mergeCell ref="B1427:G1427"/>
    <mergeCell ref="H1427:L1427"/>
    <mergeCell ref="B1428:G1428"/>
    <mergeCell ref="H1428:L1428"/>
    <mergeCell ref="B1429:L1429"/>
    <mergeCell ref="A1413:A1421"/>
    <mergeCell ref="B1413:B1414"/>
    <mergeCell ref="C1413:D1413"/>
    <mergeCell ref="E1413:G1413"/>
    <mergeCell ref="H1413:H1414"/>
    <mergeCell ref="I1413:K1413"/>
    <mergeCell ref="L1413:L1414"/>
    <mergeCell ref="F1414:G1414"/>
    <mergeCell ref="F1415:G1415"/>
    <mergeCell ref="B1416:L1416"/>
    <mergeCell ref="B1417:G1417"/>
    <mergeCell ref="H1417:L1417"/>
    <mergeCell ref="B1418:G1418"/>
    <mergeCell ref="H1418:L1418"/>
    <mergeCell ref="B1419:G1419"/>
    <mergeCell ref="H1419:L1419"/>
    <mergeCell ref="B1420:G1420"/>
    <mergeCell ref="H1420:L1420"/>
    <mergeCell ref="B1421:L1421"/>
    <mergeCell ref="A1404:A1412"/>
    <mergeCell ref="B1404:B1405"/>
    <mergeCell ref="C1404:D1404"/>
    <mergeCell ref="E1404:G1404"/>
    <mergeCell ref="H1404:H1405"/>
    <mergeCell ref="I1404:K1404"/>
    <mergeCell ref="L1404:L1405"/>
    <mergeCell ref="F1405:G1405"/>
    <mergeCell ref="F1406:G1406"/>
    <mergeCell ref="B1407:L1407"/>
    <mergeCell ref="B1408:G1408"/>
    <mergeCell ref="H1408:L1408"/>
    <mergeCell ref="B1409:G1409"/>
    <mergeCell ref="H1409:L1409"/>
    <mergeCell ref="B1410:G1410"/>
    <mergeCell ref="H1410:L1410"/>
    <mergeCell ref="B1411:G1411"/>
    <mergeCell ref="H1411:L1411"/>
    <mergeCell ref="B1412:L1412"/>
    <mergeCell ref="A1396:A1403"/>
    <mergeCell ref="B1396:B1397"/>
    <mergeCell ref="C1396:D1396"/>
    <mergeCell ref="E1396:G1396"/>
    <mergeCell ref="H1396:H1397"/>
    <mergeCell ref="I1396:K1396"/>
    <mergeCell ref="L1396:L1397"/>
    <mergeCell ref="F1397:G1397"/>
    <mergeCell ref="F1398:G1398"/>
    <mergeCell ref="B1399:L1399"/>
    <mergeCell ref="B1400:G1400"/>
    <mergeCell ref="H1400:L1400"/>
    <mergeCell ref="B1401:G1401"/>
    <mergeCell ref="H1401:L1401"/>
    <mergeCell ref="B1402:G1402"/>
    <mergeCell ref="H1402:L1402"/>
    <mergeCell ref="B1403:L1403"/>
    <mergeCell ref="A1384:A1395"/>
    <mergeCell ref="B1384:B1385"/>
    <mergeCell ref="C1384:D1384"/>
    <mergeCell ref="E1384:G1384"/>
    <mergeCell ref="H1384:H1385"/>
    <mergeCell ref="I1384:K1384"/>
    <mergeCell ref="L1384:L1385"/>
    <mergeCell ref="F1385:G1385"/>
    <mergeCell ref="F1386:G1386"/>
    <mergeCell ref="B1387:L1387"/>
    <mergeCell ref="B1388:G1388"/>
    <mergeCell ref="H1388:L1388"/>
    <mergeCell ref="B1389:G1389"/>
    <mergeCell ref="H1389:L1389"/>
    <mergeCell ref="B1390:G1390"/>
    <mergeCell ref="H1390:L1390"/>
    <mergeCell ref="B1391:G1391"/>
    <mergeCell ref="H1391:L1391"/>
    <mergeCell ref="B1392:G1392"/>
    <mergeCell ref="H1392:L1392"/>
    <mergeCell ref="B1393:G1393"/>
    <mergeCell ref="H1393:L1393"/>
    <mergeCell ref="B1394:G1394"/>
    <mergeCell ref="H1394:L1394"/>
    <mergeCell ref="B1395:L1395"/>
    <mergeCell ref="A1240:A1248"/>
    <mergeCell ref="B1240:B1241"/>
    <mergeCell ref="C1240:D1240"/>
    <mergeCell ref="E1240:G1240"/>
    <mergeCell ref="H1240:H1241"/>
    <mergeCell ref="I1240:K1240"/>
    <mergeCell ref="L1240:L1241"/>
    <mergeCell ref="F1241:G1241"/>
    <mergeCell ref="F1242:G1242"/>
    <mergeCell ref="B1243:L1243"/>
    <mergeCell ref="B1244:G1244"/>
    <mergeCell ref="H1244:L1244"/>
    <mergeCell ref="B1245:G1245"/>
    <mergeCell ref="H1245:L1245"/>
    <mergeCell ref="B1246:G1246"/>
    <mergeCell ref="H1246:L1246"/>
    <mergeCell ref="B1247:G1247"/>
    <mergeCell ref="H1247:L1247"/>
    <mergeCell ref="B1248:L1248"/>
    <mergeCell ref="A1233:A1239"/>
    <mergeCell ref="F1233:G1233"/>
    <mergeCell ref="F1234:G1234"/>
    <mergeCell ref="B1235:L1235"/>
    <mergeCell ref="B1236:G1236"/>
    <mergeCell ref="H1236:L1236"/>
    <mergeCell ref="B1237:G1237"/>
    <mergeCell ref="H1237:L1237"/>
    <mergeCell ref="B1238:G1238"/>
    <mergeCell ref="H1238:L1238"/>
    <mergeCell ref="B1239:L1239"/>
    <mergeCell ref="A1223:A1232"/>
    <mergeCell ref="B1223:B1224"/>
    <mergeCell ref="C1223:D1223"/>
    <mergeCell ref="E1223:G1223"/>
    <mergeCell ref="H1223:H1224"/>
    <mergeCell ref="I1223:K1223"/>
    <mergeCell ref="L1223:L1224"/>
    <mergeCell ref="F1224:G1224"/>
    <mergeCell ref="F1225:G1225"/>
    <mergeCell ref="B1226:L1226"/>
    <mergeCell ref="B1227:G1227"/>
    <mergeCell ref="H1227:L1227"/>
    <mergeCell ref="B1228:G1228"/>
    <mergeCell ref="H1228:L1228"/>
    <mergeCell ref="B1229:G1229"/>
    <mergeCell ref="H1229:L1229"/>
    <mergeCell ref="B1230:G1230"/>
    <mergeCell ref="H1230:L1230"/>
    <mergeCell ref="B1231:G1231"/>
    <mergeCell ref="H1231:L1231"/>
    <mergeCell ref="B1232:L1232"/>
    <mergeCell ref="A1176:A1182"/>
    <mergeCell ref="B1176:B1177"/>
    <mergeCell ref="C1176:D1176"/>
    <mergeCell ref="E1176:G1176"/>
    <mergeCell ref="H1176:H1177"/>
    <mergeCell ref="I1176:K1176"/>
    <mergeCell ref="L1176:L1177"/>
    <mergeCell ref="F1177:G1177"/>
    <mergeCell ref="F1178:G1178"/>
    <mergeCell ref="B1179:L1179"/>
    <mergeCell ref="B1180:G1180"/>
    <mergeCell ref="H1180:L1180"/>
    <mergeCell ref="B1181:G1181"/>
    <mergeCell ref="H1181:L1181"/>
    <mergeCell ref="B1182:L1182"/>
    <mergeCell ref="A1183:A1189"/>
    <mergeCell ref="B1183:B1184"/>
    <mergeCell ref="C1183:D1183"/>
    <mergeCell ref="E1183:G1183"/>
    <mergeCell ref="H1183:H1184"/>
    <mergeCell ref="I1183:K1183"/>
    <mergeCell ref="L1183:L1184"/>
    <mergeCell ref="F1184:G1184"/>
    <mergeCell ref="F1185:G1185"/>
    <mergeCell ref="B1186:L1186"/>
    <mergeCell ref="B1187:G1187"/>
    <mergeCell ref="H1187:L1187"/>
    <mergeCell ref="B1188:G1188"/>
    <mergeCell ref="H1188:L1188"/>
    <mergeCell ref="B1189:L1189"/>
    <mergeCell ref="M1083:M1090"/>
    <mergeCell ref="M1091:M1098"/>
    <mergeCell ref="M1099:M1106"/>
    <mergeCell ref="M1107:M1114"/>
    <mergeCell ref="A1107:A1114"/>
    <mergeCell ref="B1107:B1108"/>
    <mergeCell ref="C1107:D1107"/>
    <mergeCell ref="E1107:G1107"/>
    <mergeCell ref="H1107:H1108"/>
    <mergeCell ref="I1107:K1107"/>
    <mergeCell ref="L1107:L1108"/>
    <mergeCell ref="F1108:G1108"/>
    <mergeCell ref="F1109:G1109"/>
    <mergeCell ref="B1110:L1110"/>
    <mergeCell ref="B1111:G1111"/>
    <mergeCell ref="H1111:L1111"/>
    <mergeCell ref="B1112:G1112"/>
    <mergeCell ref="H1112:L1112"/>
    <mergeCell ref="B1113:G1113"/>
    <mergeCell ref="H1113:L1113"/>
    <mergeCell ref="B1114:L1114"/>
    <mergeCell ref="A1099:A1106"/>
    <mergeCell ref="B1099:B1100"/>
    <mergeCell ref="C1099:D1099"/>
    <mergeCell ref="E1099:G1099"/>
    <mergeCell ref="H1099:H1100"/>
    <mergeCell ref="I1099:K1099"/>
    <mergeCell ref="L1099:L1100"/>
    <mergeCell ref="F1100:G1100"/>
    <mergeCell ref="F1101:G1101"/>
    <mergeCell ref="B1102:L1102"/>
    <mergeCell ref="B1103:G1103"/>
    <mergeCell ref="H1103:L1103"/>
    <mergeCell ref="B1104:G1104"/>
    <mergeCell ref="H1104:L1104"/>
    <mergeCell ref="B1105:G1105"/>
    <mergeCell ref="H1105:L1105"/>
    <mergeCell ref="B1106:L1106"/>
    <mergeCell ref="A1091:A1098"/>
    <mergeCell ref="B1091:B1092"/>
    <mergeCell ref="C1091:D1091"/>
    <mergeCell ref="E1091:G1091"/>
    <mergeCell ref="H1091:H1092"/>
    <mergeCell ref="I1091:K1091"/>
    <mergeCell ref="L1091:L1092"/>
    <mergeCell ref="F1092:G1092"/>
    <mergeCell ref="F1093:G1093"/>
    <mergeCell ref="B1094:L1094"/>
    <mergeCell ref="B1095:G1095"/>
    <mergeCell ref="H1095:L1095"/>
    <mergeCell ref="B1096:G1096"/>
    <mergeCell ref="H1096:L1096"/>
    <mergeCell ref="B1097:G1097"/>
    <mergeCell ref="H1097:L1097"/>
    <mergeCell ref="B1098:L1098"/>
    <mergeCell ref="A1083:A1090"/>
    <mergeCell ref="B1083:B1084"/>
    <mergeCell ref="C1083:D1083"/>
    <mergeCell ref="E1083:G1083"/>
    <mergeCell ref="H1083:H1084"/>
    <mergeCell ref="I1083:K1083"/>
    <mergeCell ref="L1083:L1084"/>
    <mergeCell ref="F1084:G1084"/>
    <mergeCell ref="F1085:G1085"/>
    <mergeCell ref="B1086:L1086"/>
    <mergeCell ref="B1087:G1087"/>
    <mergeCell ref="H1087:L1087"/>
    <mergeCell ref="B1088:G1088"/>
    <mergeCell ref="H1088:L1088"/>
    <mergeCell ref="B1089:G1089"/>
    <mergeCell ref="H1089:L1089"/>
    <mergeCell ref="B1090:L1090"/>
    <mergeCell ref="A1043:A1050"/>
    <mergeCell ref="B1043:B1044"/>
    <mergeCell ref="C1043:D1043"/>
    <mergeCell ref="E1043:G1043"/>
    <mergeCell ref="H1043:H1044"/>
    <mergeCell ref="I1043:K1043"/>
    <mergeCell ref="L1043:L1044"/>
    <mergeCell ref="F1044:G1044"/>
    <mergeCell ref="F1045:G1045"/>
    <mergeCell ref="B1046:L1046"/>
    <mergeCell ref="B1047:G1047"/>
    <mergeCell ref="H1047:L1047"/>
    <mergeCell ref="B1048:G1048"/>
    <mergeCell ref="H1048:L1048"/>
    <mergeCell ref="B1049:G1049"/>
    <mergeCell ref="H1049:L1049"/>
    <mergeCell ref="B1050:L1050"/>
    <mergeCell ref="A1035:A1042"/>
    <mergeCell ref="B1035:B1036"/>
    <mergeCell ref="C1035:D1035"/>
    <mergeCell ref="E1035:G1035"/>
    <mergeCell ref="H1035:H1036"/>
    <mergeCell ref="I1035:K1035"/>
    <mergeCell ref="L1035:L1036"/>
    <mergeCell ref="F1036:G1036"/>
    <mergeCell ref="F1037:G1037"/>
    <mergeCell ref="B1038:L1038"/>
    <mergeCell ref="B1039:G1039"/>
    <mergeCell ref="H1039:L1039"/>
    <mergeCell ref="B1040:G1040"/>
    <mergeCell ref="H1040:L1040"/>
    <mergeCell ref="B1041:G1041"/>
    <mergeCell ref="H1041:L1041"/>
    <mergeCell ref="B1042:L1042"/>
    <mergeCell ref="A1027:A1034"/>
    <mergeCell ref="B1027:B1028"/>
    <mergeCell ref="C1027:D1027"/>
    <mergeCell ref="E1027:G1027"/>
    <mergeCell ref="H1027:H1028"/>
    <mergeCell ref="I1027:K1027"/>
    <mergeCell ref="L1027:L1028"/>
    <mergeCell ref="F1028:G1028"/>
    <mergeCell ref="F1029:G1029"/>
    <mergeCell ref="B1030:L1030"/>
    <mergeCell ref="B1031:G1031"/>
    <mergeCell ref="H1031:L1031"/>
    <mergeCell ref="B1032:G1032"/>
    <mergeCell ref="H1032:L1032"/>
    <mergeCell ref="B1033:G1033"/>
    <mergeCell ref="H1033:L1033"/>
    <mergeCell ref="B1034:L1034"/>
    <mergeCell ref="A1019:A1026"/>
    <mergeCell ref="B1019:B1020"/>
    <mergeCell ref="C1019:D1019"/>
    <mergeCell ref="E1019:G1019"/>
    <mergeCell ref="H1019:H1020"/>
    <mergeCell ref="I1019:K1019"/>
    <mergeCell ref="L1019:L1020"/>
    <mergeCell ref="F1020:G1020"/>
    <mergeCell ref="F1021:G1021"/>
    <mergeCell ref="B1022:L1022"/>
    <mergeCell ref="B1023:G1023"/>
    <mergeCell ref="H1023:L1023"/>
    <mergeCell ref="B1024:G1024"/>
    <mergeCell ref="H1024:L1024"/>
    <mergeCell ref="B1025:G1025"/>
    <mergeCell ref="H1025:L1025"/>
    <mergeCell ref="B1026:L1026"/>
    <mergeCell ref="A1011:A1018"/>
    <mergeCell ref="B1011:B1012"/>
    <mergeCell ref="C1011:D1011"/>
    <mergeCell ref="E1011:G1011"/>
    <mergeCell ref="H1011:H1012"/>
    <mergeCell ref="I1011:K1011"/>
    <mergeCell ref="L1011:L1012"/>
    <mergeCell ref="F1012:G1012"/>
    <mergeCell ref="F1013:G1013"/>
    <mergeCell ref="B1014:L1014"/>
    <mergeCell ref="B1015:G1015"/>
    <mergeCell ref="H1015:L1015"/>
    <mergeCell ref="B1016:G1016"/>
    <mergeCell ref="H1016:L1016"/>
    <mergeCell ref="B1017:G1017"/>
    <mergeCell ref="H1017:L1017"/>
    <mergeCell ref="B1018:L1018"/>
    <mergeCell ref="M979:M986"/>
    <mergeCell ref="M1003:M1010"/>
    <mergeCell ref="A1003:A1010"/>
    <mergeCell ref="B1003:B1004"/>
    <mergeCell ref="C1003:D1003"/>
    <mergeCell ref="E1003:G1003"/>
    <mergeCell ref="H1003:H1004"/>
    <mergeCell ref="I1003:K1003"/>
    <mergeCell ref="L1003:L1004"/>
    <mergeCell ref="F1004:G1004"/>
    <mergeCell ref="F1005:G1005"/>
    <mergeCell ref="B1006:L1006"/>
    <mergeCell ref="B1007:G1007"/>
    <mergeCell ref="H1007:L1007"/>
    <mergeCell ref="B1008:G1008"/>
    <mergeCell ref="H1008:L1008"/>
    <mergeCell ref="B1009:G1009"/>
    <mergeCell ref="H1009:L1009"/>
    <mergeCell ref="B1010:L1010"/>
    <mergeCell ref="A995:A1002"/>
    <mergeCell ref="B995:B996"/>
    <mergeCell ref="C995:D995"/>
    <mergeCell ref="E995:G995"/>
    <mergeCell ref="H995:H996"/>
    <mergeCell ref="I995:K995"/>
    <mergeCell ref="L995:L996"/>
    <mergeCell ref="F996:G996"/>
    <mergeCell ref="F997:G997"/>
    <mergeCell ref="B998:L998"/>
    <mergeCell ref="B999:G999"/>
    <mergeCell ref="H999:L999"/>
    <mergeCell ref="B1000:G1000"/>
    <mergeCell ref="H1000:L1000"/>
    <mergeCell ref="B1001:G1001"/>
    <mergeCell ref="H1001:L1001"/>
    <mergeCell ref="B1002:L1002"/>
    <mergeCell ref="A987:A994"/>
    <mergeCell ref="B987:B988"/>
    <mergeCell ref="C987:D987"/>
    <mergeCell ref="E987:G987"/>
    <mergeCell ref="H987:H988"/>
    <mergeCell ref="I987:K987"/>
    <mergeCell ref="L987:L988"/>
    <mergeCell ref="F988:G988"/>
    <mergeCell ref="F989:G989"/>
    <mergeCell ref="B990:L990"/>
    <mergeCell ref="B991:G991"/>
    <mergeCell ref="H991:L991"/>
    <mergeCell ref="B992:G992"/>
    <mergeCell ref="H992:L992"/>
    <mergeCell ref="B993:G993"/>
    <mergeCell ref="H993:L993"/>
    <mergeCell ref="B994:L994"/>
    <mergeCell ref="A979:A986"/>
    <mergeCell ref="B979:B980"/>
    <mergeCell ref="C979:D979"/>
    <mergeCell ref="E979:G979"/>
    <mergeCell ref="H979:H980"/>
    <mergeCell ref="I979:K979"/>
    <mergeCell ref="L979:L980"/>
    <mergeCell ref="F980:G980"/>
    <mergeCell ref="F981:G981"/>
    <mergeCell ref="B982:L982"/>
    <mergeCell ref="B983:G983"/>
    <mergeCell ref="H983:L983"/>
    <mergeCell ref="B984:G984"/>
    <mergeCell ref="H984:L984"/>
    <mergeCell ref="B985:G985"/>
    <mergeCell ref="H985:L985"/>
    <mergeCell ref="B986:L986"/>
    <mergeCell ref="A971:A978"/>
    <mergeCell ref="B971:B972"/>
    <mergeCell ref="C971:D971"/>
    <mergeCell ref="E971:G971"/>
    <mergeCell ref="H971:H972"/>
    <mergeCell ref="I971:K971"/>
    <mergeCell ref="L971:L972"/>
    <mergeCell ref="F972:G972"/>
    <mergeCell ref="F973:G973"/>
    <mergeCell ref="B974:L974"/>
    <mergeCell ref="B975:G975"/>
    <mergeCell ref="H975:L975"/>
    <mergeCell ref="B976:G976"/>
    <mergeCell ref="H976:L976"/>
    <mergeCell ref="B977:G977"/>
    <mergeCell ref="H977:L977"/>
    <mergeCell ref="B978:L978"/>
    <mergeCell ref="M879:M886"/>
    <mergeCell ref="A935:A942"/>
    <mergeCell ref="B935:B936"/>
    <mergeCell ref="C935:D935"/>
    <mergeCell ref="E935:G935"/>
    <mergeCell ref="H935:H936"/>
    <mergeCell ref="I935:K935"/>
    <mergeCell ref="L935:L936"/>
    <mergeCell ref="F936:G936"/>
    <mergeCell ref="F937:G937"/>
    <mergeCell ref="B938:L938"/>
    <mergeCell ref="B939:G939"/>
    <mergeCell ref="H939:L939"/>
    <mergeCell ref="B940:G940"/>
    <mergeCell ref="H940:L940"/>
    <mergeCell ref="B941:G941"/>
    <mergeCell ref="H941:L941"/>
    <mergeCell ref="B942:L942"/>
    <mergeCell ref="A927:A934"/>
    <mergeCell ref="B927:B928"/>
    <mergeCell ref="C927:D927"/>
    <mergeCell ref="E927:G927"/>
    <mergeCell ref="H927:H928"/>
    <mergeCell ref="I927:K927"/>
    <mergeCell ref="L927:L928"/>
    <mergeCell ref="F928:G928"/>
    <mergeCell ref="F929:G929"/>
    <mergeCell ref="B930:L930"/>
    <mergeCell ref="B931:G931"/>
    <mergeCell ref="H931:L931"/>
    <mergeCell ref="B932:G932"/>
    <mergeCell ref="H932:L932"/>
    <mergeCell ref="B933:G933"/>
    <mergeCell ref="H933:L933"/>
    <mergeCell ref="B934:L934"/>
    <mergeCell ref="A919:A926"/>
    <mergeCell ref="B919:B920"/>
    <mergeCell ref="C919:D919"/>
    <mergeCell ref="E919:G919"/>
    <mergeCell ref="H919:H920"/>
    <mergeCell ref="I919:K919"/>
    <mergeCell ref="L919:L920"/>
    <mergeCell ref="F920:G920"/>
    <mergeCell ref="F921:G921"/>
    <mergeCell ref="B922:L922"/>
    <mergeCell ref="B923:G923"/>
    <mergeCell ref="H923:L923"/>
    <mergeCell ref="B924:G924"/>
    <mergeCell ref="H924:L924"/>
    <mergeCell ref="B925:G925"/>
    <mergeCell ref="H925:L925"/>
    <mergeCell ref="B926:L926"/>
    <mergeCell ref="A911:A918"/>
    <mergeCell ref="B911:B912"/>
    <mergeCell ref="C911:D911"/>
    <mergeCell ref="E911:G911"/>
    <mergeCell ref="H911:H912"/>
    <mergeCell ref="I911:K911"/>
    <mergeCell ref="L911:L912"/>
    <mergeCell ref="F912:G912"/>
    <mergeCell ref="F913:G913"/>
    <mergeCell ref="B914:L914"/>
    <mergeCell ref="B915:G915"/>
    <mergeCell ref="H915:L915"/>
    <mergeCell ref="B916:G916"/>
    <mergeCell ref="H916:L916"/>
    <mergeCell ref="B917:G917"/>
    <mergeCell ref="H917:L917"/>
    <mergeCell ref="B918:L918"/>
    <mergeCell ref="A903:A910"/>
    <mergeCell ref="B903:B904"/>
    <mergeCell ref="C903:D903"/>
    <mergeCell ref="E903:G903"/>
    <mergeCell ref="H903:H904"/>
    <mergeCell ref="I903:K903"/>
    <mergeCell ref="L903:L904"/>
    <mergeCell ref="F904:G904"/>
    <mergeCell ref="F905:G905"/>
    <mergeCell ref="B906:L906"/>
    <mergeCell ref="B907:G907"/>
    <mergeCell ref="H907:L907"/>
    <mergeCell ref="B908:G908"/>
    <mergeCell ref="H908:L908"/>
    <mergeCell ref="B909:G909"/>
    <mergeCell ref="H909:L909"/>
    <mergeCell ref="B910:L910"/>
    <mergeCell ref="A895:A902"/>
    <mergeCell ref="B895:B896"/>
    <mergeCell ref="C895:D895"/>
    <mergeCell ref="E895:G895"/>
    <mergeCell ref="H895:H896"/>
    <mergeCell ref="I895:K895"/>
    <mergeCell ref="L895:L896"/>
    <mergeCell ref="F896:G896"/>
    <mergeCell ref="F897:G897"/>
    <mergeCell ref="B898:L898"/>
    <mergeCell ref="B899:G899"/>
    <mergeCell ref="H899:L899"/>
    <mergeCell ref="B900:G900"/>
    <mergeCell ref="H900:L900"/>
    <mergeCell ref="B901:G901"/>
    <mergeCell ref="H901:L901"/>
    <mergeCell ref="B902:L902"/>
    <mergeCell ref="A887:A894"/>
    <mergeCell ref="B887:B888"/>
    <mergeCell ref="C887:D887"/>
    <mergeCell ref="E887:G887"/>
    <mergeCell ref="H887:H888"/>
    <mergeCell ref="I887:K887"/>
    <mergeCell ref="L887:L888"/>
    <mergeCell ref="F888:G888"/>
    <mergeCell ref="F889:G889"/>
    <mergeCell ref="B890:L890"/>
    <mergeCell ref="B891:G891"/>
    <mergeCell ref="H891:L891"/>
    <mergeCell ref="B892:G892"/>
    <mergeCell ref="H892:L892"/>
    <mergeCell ref="B893:G893"/>
    <mergeCell ref="H893:L893"/>
    <mergeCell ref="B894:L894"/>
    <mergeCell ref="H677:L677"/>
    <mergeCell ref="B678:L678"/>
    <mergeCell ref="A638:A645"/>
    <mergeCell ref="A646:A653"/>
    <mergeCell ref="B646:B647"/>
    <mergeCell ref="C646:D646"/>
    <mergeCell ref="E646:G646"/>
    <mergeCell ref="H646:H647"/>
    <mergeCell ref="I646:K646"/>
    <mergeCell ref="L646:L647"/>
    <mergeCell ref="F647:G647"/>
    <mergeCell ref="F648:G648"/>
    <mergeCell ref="A879:A886"/>
    <mergeCell ref="B879:B880"/>
    <mergeCell ref="C879:D879"/>
    <mergeCell ref="E879:G879"/>
    <mergeCell ref="H879:H880"/>
    <mergeCell ref="I879:K879"/>
    <mergeCell ref="L879:L880"/>
    <mergeCell ref="F880:G880"/>
    <mergeCell ref="F881:G881"/>
    <mergeCell ref="B882:L882"/>
    <mergeCell ref="B883:G883"/>
    <mergeCell ref="H883:L883"/>
    <mergeCell ref="B884:G884"/>
    <mergeCell ref="H884:L884"/>
    <mergeCell ref="B885:G885"/>
    <mergeCell ref="H885:L885"/>
    <mergeCell ref="B886:L886"/>
    <mergeCell ref="B649:L649"/>
    <mergeCell ref="B650:G650"/>
    <mergeCell ref="H650:L650"/>
    <mergeCell ref="B653:L653"/>
    <mergeCell ref="B627:G627"/>
    <mergeCell ref="H627:L627"/>
    <mergeCell ref="B628:G628"/>
    <mergeCell ref="H628:L628"/>
    <mergeCell ref="B629:L629"/>
    <mergeCell ref="B645:L645"/>
    <mergeCell ref="B638:B639"/>
    <mergeCell ref="C638:D638"/>
    <mergeCell ref="E638:G638"/>
    <mergeCell ref="H638:H639"/>
    <mergeCell ref="I638:K638"/>
    <mergeCell ref="L638:L639"/>
    <mergeCell ref="F639:G639"/>
    <mergeCell ref="A670:A678"/>
    <mergeCell ref="B670:B671"/>
    <mergeCell ref="C670:D670"/>
    <mergeCell ref="E670:G670"/>
    <mergeCell ref="H670:H671"/>
    <mergeCell ref="I670:K670"/>
    <mergeCell ref="L670:L671"/>
    <mergeCell ref="F671:G671"/>
    <mergeCell ref="F672:G672"/>
    <mergeCell ref="B673:L673"/>
    <mergeCell ref="B674:G674"/>
    <mergeCell ref="H674:L674"/>
    <mergeCell ref="B675:G675"/>
    <mergeCell ref="H675:L675"/>
    <mergeCell ref="B676:G676"/>
    <mergeCell ref="H676:L676"/>
    <mergeCell ref="B677:G677"/>
    <mergeCell ref="H635:L635"/>
    <mergeCell ref="A622:A629"/>
    <mergeCell ref="B622:B623"/>
    <mergeCell ref="C622:D622"/>
    <mergeCell ref="E622:G622"/>
    <mergeCell ref="H622:H623"/>
    <mergeCell ref="I622:K622"/>
    <mergeCell ref="L622:L623"/>
    <mergeCell ref="F623:G623"/>
    <mergeCell ref="F624:G624"/>
    <mergeCell ref="B625:L625"/>
    <mergeCell ref="B626:G626"/>
    <mergeCell ref="H626:L626"/>
    <mergeCell ref="B652:G652"/>
    <mergeCell ref="H652:L652"/>
    <mergeCell ref="B651:G651"/>
    <mergeCell ref="H651:L651"/>
    <mergeCell ref="F640:G640"/>
    <mergeCell ref="B641:L641"/>
    <mergeCell ref="B642:G642"/>
    <mergeCell ref="H642:L642"/>
    <mergeCell ref="B643:G643"/>
    <mergeCell ref="H643:L643"/>
    <mergeCell ref="B644:G644"/>
    <mergeCell ref="H644:L644"/>
    <mergeCell ref="A630:A637"/>
    <mergeCell ref="B630:B631"/>
    <mergeCell ref="C630:D630"/>
    <mergeCell ref="E630:G630"/>
    <mergeCell ref="H630:H631"/>
    <mergeCell ref="B636:G636"/>
    <mergeCell ref="H636:L636"/>
    <mergeCell ref="B598:B599"/>
    <mergeCell ref="I630:K630"/>
    <mergeCell ref="L630:L631"/>
    <mergeCell ref="F631:G631"/>
    <mergeCell ref="F632:G632"/>
    <mergeCell ref="B633:L633"/>
    <mergeCell ref="B634:G634"/>
    <mergeCell ref="H634:L634"/>
    <mergeCell ref="B635:G635"/>
    <mergeCell ref="B606:B607"/>
    <mergeCell ref="C606:D606"/>
    <mergeCell ref="E606:G606"/>
    <mergeCell ref="H606:H607"/>
    <mergeCell ref="I606:K606"/>
    <mergeCell ref="B637:L637"/>
    <mergeCell ref="E494:G494"/>
    <mergeCell ref="H494:H495"/>
    <mergeCell ref="I494:K494"/>
    <mergeCell ref="L494:L495"/>
    <mergeCell ref="F495:G495"/>
    <mergeCell ref="F496:G496"/>
    <mergeCell ref="B497:L497"/>
    <mergeCell ref="B498:G498"/>
    <mergeCell ref="H498:L498"/>
    <mergeCell ref="B499:G499"/>
    <mergeCell ref="H499:L499"/>
    <mergeCell ref="B515:G515"/>
    <mergeCell ref="H515:L515"/>
    <mergeCell ref="B603:G603"/>
    <mergeCell ref="H602:L602"/>
    <mergeCell ref="B602:G602"/>
    <mergeCell ref="F600:G600"/>
    <mergeCell ref="A614:A621"/>
    <mergeCell ref="B621:L621"/>
    <mergeCell ref="A510:A517"/>
    <mergeCell ref="B510:B511"/>
    <mergeCell ref="C510:D510"/>
    <mergeCell ref="B619:G619"/>
    <mergeCell ref="H619:L619"/>
    <mergeCell ref="B620:G620"/>
    <mergeCell ref="H620:L620"/>
    <mergeCell ref="F616:G616"/>
    <mergeCell ref="B617:L617"/>
    <mergeCell ref="B618:G618"/>
    <mergeCell ref="H618:L618"/>
    <mergeCell ref="A606:A613"/>
    <mergeCell ref="H610:L610"/>
    <mergeCell ref="F599:G599"/>
    <mergeCell ref="E436:G436"/>
    <mergeCell ref="A477:A484"/>
    <mergeCell ref="B614:B615"/>
    <mergeCell ref="C614:D614"/>
    <mergeCell ref="E614:G614"/>
    <mergeCell ref="H614:H615"/>
    <mergeCell ref="I614:K614"/>
    <mergeCell ref="L614:L615"/>
    <mergeCell ref="F615:G615"/>
    <mergeCell ref="B612:G612"/>
    <mergeCell ref="H612:L612"/>
    <mergeCell ref="B613:L613"/>
    <mergeCell ref="B605:L605"/>
    <mergeCell ref="H604:L604"/>
    <mergeCell ref="B604:G604"/>
    <mergeCell ref="H603:L603"/>
    <mergeCell ref="M485:M493"/>
    <mergeCell ref="A485:A493"/>
    <mergeCell ref="B485:B486"/>
    <mergeCell ref="B611:G611"/>
    <mergeCell ref="A502:A509"/>
    <mergeCell ref="B502:B503"/>
    <mergeCell ref="C502:D502"/>
    <mergeCell ref="E502:G502"/>
    <mergeCell ref="H502:H503"/>
    <mergeCell ref="B601:L601"/>
    <mergeCell ref="A468:A476"/>
    <mergeCell ref="B468:B469"/>
    <mergeCell ref="C468:D468"/>
    <mergeCell ref="E468:G468"/>
    <mergeCell ref="H468:H469"/>
    <mergeCell ref="I468:K468"/>
    <mergeCell ref="L468:L469"/>
    <mergeCell ref="F469:G469"/>
    <mergeCell ref="F470:G470"/>
    <mergeCell ref="B471:L471"/>
    <mergeCell ref="B472:G472"/>
    <mergeCell ref="H472:L472"/>
    <mergeCell ref="B473:G473"/>
    <mergeCell ref="H473:L473"/>
    <mergeCell ref="B474:G474"/>
    <mergeCell ref="M494:M501"/>
    <mergeCell ref="M502:M509"/>
    <mergeCell ref="I502:K502"/>
    <mergeCell ref="L502:L503"/>
    <mergeCell ref="F503:G503"/>
    <mergeCell ref="H611:L611"/>
    <mergeCell ref="A598:A605"/>
    <mergeCell ref="L606:L607"/>
    <mergeCell ref="F607:G607"/>
    <mergeCell ref="F608:G608"/>
    <mergeCell ref="B609:L609"/>
    <mergeCell ref="B610:G610"/>
    <mergeCell ref="C598:D598"/>
    <mergeCell ref="H474:L474"/>
    <mergeCell ref="B475:G475"/>
    <mergeCell ref="H475:L475"/>
    <mergeCell ref="B476:L476"/>
    <mergeCell ref="L598:L599"/>
    <mergeCell ref="I598:K598"/>
    <mergeCell ref="H598:H599"/>
    <mergeCell ref="E598:G598"/>
    <mergeCell ref="A494:A501"/>
    <mergeCell ref="B447:L447"/>
    <mergeCell ref="B448:G448"/>
    <mergeCell ref="H448:L448"/>
    <mergeCell ref="B449:G449"/>
    <mergeCell ref="H449:L449"/>
    <mergeCell ref="B450:G450"/>
    <mergeCell ref="H450:L450"/>
    <mergeCell ref="A452:A459"/>
    <mergeCell ref="B452:B453"/>
    <mergeCell ref="C452:D452"/>
    <mergeCell ref="E452:G452"/>
    <mergeCell ref="H452:H453"/>
    <mergeCell ref="I452:K452"/>
    <mergeCell ref="L452:L453"/>
    <mergeCell ref="H457:L457"/>
    <mergeCell ref="B458:G458"/>
    <mergeCell ref="H458:L458"/>
    <mergeCell ref="B459:L459"/>
    <mergeCell ref="H489:L489"/>
    <mergeCell ref="A460:A467"/>
    <mergeCell ref="B460:B461"/>
    <mergeCell ref="C460:D460"/>
    <mergeCell ref="E460:G460"/>
    <mergeCell ref="H460:H461"/>
    <mergeCell ref="I460:K460"/>
    <mergeCell ref="L460:L461"/>
    <mergeCell ref="F461:G461"/>
    <mergeCell ref="H436:H437"/>
    <mergeCell ref="I436:K436"/>
    <mergeCell ref="L436:L437"/>
    <mergeCell ref="A444:A451"/>
    <mergeCell ref="B451:L451"/>
    <mergeCell ref="F438:G438"/>
    <mergeCell ref="B439:L439"/>
    <mergeCell ref="B440:G440"/>
    <mergeCell ref="H440:L440"/>
    <mergeCell ref="F453:G453"/>
    <mergeCell ref="F454:G454"/>
    <mergeCell ref="B455:L455"/>
    <mergeCell ref="B456:G456"/>
    <mergeCell ref="H456:L456"/>
    <mergeCell ref="B457:G457"/>
    <mergeCell ref="B444:B445"/>
    <mergeCell ref="C444:D444"/>
    <mergeCell ref="E444:G444"/>
    <mergeCell ref="H444:H445"/>
    <mergeCell ref="I444:K444"/>
    <mergeCell ref="L444:L445"/>
    <mergeCell ref="F445:G445"/>
    <mergeCell ref="F446:G446"/>
    <mergeCell ref="B442:G442"/>
    <mergeCell ref="H442:L442"/>
    <mergeCell ref="A436:A443"/>
    <mergeCell ref="B443:L443"/>
    <mergeCell ref="B436:B437"/>
    <mergeCell ref="F437:G437"/>
    <mergeCell ref="B441:G441"/>
    <mergeCell ref="H441:L441"/>
    <mergeCell ref="C436:D436"/>
    <mergeCell ref="L412:L413"/>
    <mergeCell ref="F413:G413"/>
    <mergeCell ref="F414:G414"/>
    <mergeCell ref="B415:L415"/>
    <mergeCell ref="B416:G416"/>
    <mergeCell ref="H416:L416"/>
    <mergeCell ref="B417:G417"/>
    <mergeCell ref="H417:L417"/>
    <mergeCell ref="B418:G418"/>
    <mergeCell ref="H418:L418"/>
    <mergeCell ref="B419:L419"/>
    <mergeCell ref="A428:A435"/>
    <mergeCell ref="B428:B429"/>
    <mergeCell ref="C428:D428"/>
    <mergeCell ref="E428:G428"/>
    <mergeCell ref="H428:H429"/>
    <mergeCell ref="I428:K428"/>
    <mergeCell ref="L428:L429"/>
    <mergeCell ref="F429:G429"/>
    <mergeCell ref="F430:G430"/>
    <mergeCell ref="B431:L431"/>
    <mergeCell ref="B432:G432"/>
    <mergeCell ref="H432:L432"/>
    <mergeCell ref="B433:G433"/>
    <mergeCell ref="H433:L433"/>
    <mergeCell ref="B434:G434"/>
    <mergeCell ref="B435:L435"/>
    <mergeCell ref="H434:L434"/>
    <mergeCell ref="M371:M378"/>
    <mergeCell ref="M379:M386"/>
    <mergeCell ref="M404:M411"/>
    <mergeCell ref="A412:A419"/>
    <mergeCell ref="B412:B413"/>
    <mergeCell ref="C412:D412"/>
    <mergeCell ref="E412:G412"/>
    <mergeCell ref="H412:H413"/>
    <mergeCell ref="I412:K412"/>
    <mergeCell ref="A404:A411"/>
    <mergeCell ref="B404:B405"/>
    <mergeCell ref="C404:D404"/>
    <mergeCell ref="E404:G404"/>
    <mergeCell ref="H404:H405"/>
    <mergeCell ref="I404:K404"/>
    <mergeCell ref="L404:L405"/>
    <mergeCell ref="F405:G405"/>
    <mergeCell ref="F406:G406"/>
    <mergeCell ref="B407:L407"/>
    <mergeCell ref="B408:G408"/>
    <mergeCell ref="H408:L408"/>
    <mergeCell ref="B409:G409"/>
    <mergeCell ref="H409:L409"/>
    <mergeCell ref="B410:G410"/>
    <mergeCell ref="H410:L410"/>
    <mergeCell ref="B411:L411"/>
    <mergeCell ref="A395:A403"/>
    <mergeCell ref="B395:B396"/>
    <mergeCell ref="C395:D395"/>
    <mergeCell ref="E395:G395"/>
    <mergeCell ref="H395:H396"/>
    <mergeCell ref="I395:K395"/>
    <mergeCell ref="L395:L396"/>
    <mergeCell ref="F396:G396"/>
    <mergeCell ref="F397:G397"/>
    <mergeCell ref="B398:L398"/>
    <mergeCell ref="B399:G399"/>
    <mergeCell ref="H399:L399"/>
    <mergeCell ref="B400:G400"/>
    <mergeCell ref="H400:L400"/>
    <mergeCell ref="B401:G401"/>
    <mergeCell ref="H401:L401"/>
    <mergeCell ref="B402:G402"/>
    <mergeCell ref="H402:L402"/>
    <mergeCell ref="B403:L403"/>
    <mergeCell ref="A387:A394"/>
    <mergeCell ref="B387:B388"/>
    <mergeCell ref="C387:D387"/>
    <mergeCell ref="E387:G387"/>
    <mergeCell ref="H387:H388"/>
    <mergeCell ref="I387:K387"/>
    <mergeCell ref="L387:L388"/>
    <mergeCell ref="F388:G388"/>
    <mergeCell ref="F389:G389"/>
    <mergeCell ref="B390:L390"/>
    <mergeCell ref="B391:G391"/>
    <mergeCell ref="H391:L391"/>
    <mergeCell ref="B392:G392"/>
    <mergeCell ref="H392:L392"/>
    <mergeCell ref="B393:G393"/>
    <mergeCell ref="H393:L393"/>
    <mergeCell ref="B394:L394"/>
    <mergeCell ref="A379:A386"/>
    <mergeCell ref="B379:B380"/>
    <mergeCell ref="C379:D379"/>
    <mergeCell ref="E379:G379"/>
    <mergeCell ref="H379:H380"/>
    <mergeCell ref="I379:K379"/>
    <mergeCell ref="L379:L380"/>
    <mergeCell ref="F380:G380"/>
    <mergeCell ref="F381:G381"/>
    <mergeCell ref="B382:L382"/>
    <mergeCell ref="B383:G383"/>
    <mergeCell ref="H383:L383"/>
    <mergeCell ref="B384:G384"/>
    <mergeCell ref="H384:L384"/>
    <mergeCell ref="B385:G385"/>
    <mergeCell ref="H385:L385"/>
    <mergeCell ref="B386:L386"/>
    <mergeCell ref="A371:A378"/>
    <mergeCell ref="B371:B372"/>
    <mergeCell ref="C371:D371"/>
    <mergeCell ref="E371:G371"/>
    <mergeCell ref="H371:H372"/>
    <mergeCell ref="I371:K371"/>
    <mergeCell ref="L371:L372"/>
    <mergeCell ref="F372:G372"/>
    <mergeCell ref="F373:G373"/>
    <mergeCell ref="B374:L374"/>
    <mergeCell ref="B375:G375"/>
    <mergeCell ref="H375:L375"/>
    <mergeCell ref="B376:G376"/>
    <mergeCell ref="H376:L376"/>
    <mergeCell ref="B377:G377"/>
    <mergeCell ref="H377:L377"/>
    <mergeCell ref="B378:L378"/>
    <mergeCell ref="M331:M338"/>
    <mergeCell ref="M339:M346"/>
    <mergeCell ref="M347:M354"/>
    <mergeCell ref="M355:M362"/>
    <mergeCell ref="A355:A362"/>
    <mergeCell ref="B355:B356"/>
    <mergeCell ref="C355:D355"/>
    <mergeCell ref="E355:G355"/>
    <mergeCell ref="H355:H356"/>
    <mergeCell ref="I355:K355"/>
    <mergeCell ref="L355:L356"/>
    <mergeCell ref="F356:G356"/>
    <mergeCell ref="F357:G357"/>
    <mergeCell ref="B358:L358"/>
    <mergeCell ref="B359:G359"/>
    <mergeCell ref="A363:A370"/>
    <mergeCell ref="B363:B364"/>
    <mergeCell ref="C363:D363"/>
    <mergeCell ref="E363:G363"/>
    <mergeCell ref="H363:H364"/>
    <mergeCell ref="I363:K363"/>
    <mergeCell ref="L363:L364"/>
    <mergeCell ref="F364:G364"/>
    <mergeCell ref="F365:G365"/>
    <mergeCell ref="B366:L366"/>
    <mergeCell ref="B367:G367"/>
    <mergeCell ref="H367:L367"/>
    <mergeCell ref="B368:G368"/>
    <mergeCell ref="H368:L368"/>
    <mergeCell ref="B369:G369"/>
    <mergeCell ref="H369:L369"/>
    <mergeCell ref="B370:L370"/>
    <mergeCell ref="B344:G344"/>
    <mergeCell ref="H344:L344"/>
    <mergeCell ref="B345:G345"/>
    <mergeCell ref="H345:L345"/>
    <mergeCell ref="B346:L346"/>
    <mergeCell ref="H359:L359"/>
    <mergeCell ref="B360:G360"/>
    <mergeCell ref="H360:L360"/>
    <mergeCell ref="B361:G361"/>
    <mergeCell ref="H361:L361"/>
    <mergeCell ref="B362:L362"/>
    <mergeCell ref="A347:A354"/>
    <mergeCell ref="B347:B348"/>
    <mergeCell ref="C347:D347"/>
    <mergeCell ref="E347:G347"/>
    <mergeCell ref="H347:H348"/>
    <mergeCell ref="I347:K347"/>
    <mergeCell ref="L347:L348"/>
    <mergeCell ref="F348:G348"/>
    <mergeCell ref="F349:G349"/>
    <mergeCell ref="B350:L350"/>
    <mergeCell ref="B351:G351"/>
    <mergeCell ref="H351:L351"/>
    <mergeCell ref="B352:G352"/>
    <mergeCell ref="H352:L352"/>
    <mergeCell ref="B353:G353"/>
    <mergeCell ref="H353:L353"/>
    <mergeCell ref="B354:L354"/>
    <mergeCell ref="E295:G295"/>
    <mergeCell ref="H295:H296"/>
    <mergeCell ref="L295:L296"/>
    <mergeCell ref="F296:G296"/>
    <mergeCell ref="F297:G297"/>
    <mergeCell ref="B298:L298"/>
    <mergeCell ref="B299:G299"/>
    <mergeCell ref="H299:L299"/>
    <mergeCell ref="B300:G300"/>
    <mergeCell ref="H300:L300"/>
    <mergeCell ref="A331:A338"/>
    <mergeCell ref="B331:B332"/>
    <mergeCell ref="C331:D331"/>
    <mergeCell ref="E331:G331"/>
    <mergeCell ref="H331:H332"/>
    <mergeCell ref="I331:K331"/>
    <mergeCell ref="L331:L332"/>
    <mergeCell ref="F332:G332"/>
    <mergeCell ref="F333:G333"/>
    <mergeCell ref="B334:L334"/>
    <mergeCell ref="B335:G335"/>
    <mergeCell ref="H335:L335"/>
    <mergeCell ref="B336:G336"/>
    <mergeCell ref="H336:L336"/>
    <mergeCell ref="B337:G337"/>
    <mergeCell ref="H337:L337"/>
    <mergeCell ref="B338:L338"/>
    <mergeCell ref="H311:L311"/>
    <mergeCell ref="B312:L312"/>
    <mergeCell ref="A313:A321"/>
    <mergeCell ref="B313:B314"/>
    <mergeCell ref="C313:D313"/>
    <mergeCell ref="A264:A270"/>
    <mergeCell ref="B264:B265"/>
    <mergeCell ref="C264:D264"/>
    <mergeCell ref="E264:G264"/>
    <mergeCell ref="H264:H265"/>
    <mergeCell ref="I264:K264"/>
    <mergeCell ref="L264:L265"/>
    <mergeCell ref="F265:G265"/>
    <mergeCell ref="F266:G266"/>
    <mergeCell ref="B267:L267"/>
    <mergeCell ref="B268:G268"/>
    <mergeCell ref="H268:L268"/>
    <mergeCell ref="B269:G269"/>
    <mergeCell ref="H269:L269"/>
    <mergeCell ref="B270:L270"/>
    <mergeCell ref="A287:A294"/>
    <mergeCell ref="H293:L293"/>
    <mergeCell ref="A279:A286"/>
    <mergeCell ref="B279:B280"/>
    <mergeCell ref="B284:G284"/>
    <mergeCell ref="H284:L284"/>
    <mergeCell ref="B285:G285"/>
    <mergeCell ref="H285:L285"/>
    <mergeCell ref="B286:L286"/>
    <mergeCell ref="A271:A278"/>
    <mergeCell ref="B271:B272"/>
    <mergeCell ref="C271:D271"/>
    <mergeCell ref="E271:G271"/>
    <mergeCell ref="H271:H272"/>
    <mergeCell ref="I271:K271"/>
    <mergeCell ref="L271:L272"/>
    <mergeCell ref="F272:G272"/>
    <mergeCell ref="A256:A263"/>
    <mergeCell ref="B256:B257"/>
    <mergeCell ref="C256:D256"/>
    <mergeCell ref="E256:G256"/>
    <mergeCell ref="H256:H257"/>
    <mergeCell ref="I256:K256"/>
    <mergeCell ref="L256:L257"/>
    <mergeCell ref="F257:G257"/>
    <mergeCell ref="F258:G258"/>
    <mergeCell ref="B259:L259"/>
    <mergeCell ref="B260:G260"/>
    <mergeCell ref="H260:L260"/>
    <mergeCell ref="B261:G261"/>
    <mergeCell ref="H261:L261"/>
    <mergeCell ref="B262:G262"/>
    <mergeCell ref="H262:L262"/>
    <mergeCell ref="B263:L263"/>
    <mergeCell ref="M230:M238"/>
    <mergeCell ref="A230:A238"/>
    <mergeCell ref="B230:B231"/>
    <mergeCell ref="C230:D230"/>
    <mergeCell ref="E230:G230"/>
    <mergeCell ref="H230:H231"/>
    <mergeCell ref="I230:K230"/>
    <mergeCell ref="L230:L231"/>
    <mergeCell ref="F231:G231"/>
    <mergeCell ref="F232:G232"/>
    <mergeCell ref="B233:L233"/>
    <mergeCell ref="B234:G234"/>
    <mergeCell ref="H234:L234"/>
    <mergeCell ref="B235:G235"/>
    <mergeCell ref="H235:L235"/>
    <mergeCell ref="B236:G236"/>
    <mergeCell ref="H236:L236"/>
    <mergeCell ref="B237:G237"/>
    <mergeCell ref="H237:L237"/>
    <mergeCell ref="B238:L238"/>
    <mergeCell ref="H204:H205"/>
    <mergeCell ref="I204:K204"/>
    <mergeCell ref="L204:L205"/>
    <mergeCell ref="F205:G205"/>
    <mergeCell ref="F206:G206"/>
    <mergeCell ref="B207:L207"/>
    <mergeCell ref="B208:G208"/>
    <mergeCell ref="A222:A229"/>
    <mergeCell ref="B222:B223"/>
    <mergeCell ref="C222:D222"/>
    <mergeCell ref="E222:G222"/>
    <mergeCell ref="H222:H223"/>
    <mergeCell ref="I222:K222"/>
    <mergeCell ref="L222:L223"/>
    <mergeCell ref="M222:M229"/>
    <mergeCell ref="F223:G223"/>
    <mergeCell ref="F224:G224"/>
    <mergeCell ref="B225:L225"/>
    <mergeCell ref="B226:G226"/>
    <mergeCell ref="H226:L226"/>
    <mergeCell ref="B227:G227"/>
    <mergeCell ref="H227:L227"/>
    <mergeCell ref="B228:G228"/>
    <mergeCell ref="H228:L228"/>
    <mergeCell ref="B229:L229"/>
    <mergeCell ref="B134:L134"/>
    <mergeCell ref="H160:L160"/>
    <mergeCell ref="B161:G161"/>
    <mergeCell ref="H161:L161"/>
    <mergeCell ref="B162:L162"/>
    <mergeCell ref="H159:L159"/>
    <mergeCell ref="B160:G160"/>
    <mergeCell ref="H208:L208"/>
    <mergeCell ref="B209:G209"/>
    <mergeCell ref="H209:L209"/>
    <mergeCell ref="B210:G210"/>
    <mergeCell ref="H210:L210"/>
    <mergeCell ref="B211:G211"/>
    <mergeCell ref="H211:L211"/>
    <mergeCell ref="B212:L212"/>
    <mergeCell ref="M204:M212"/>
    <mergeCell ref="M213:M221"/>
    <mergeCell ref="B213:B214"/>
    <mergeCell ref="C213:D213"/>
    <mergeCell ref="E213:G213"/>
    <mergeCell ref="H213:H214"/>
    <mergeCell ref="I213:K213"/>
    <mergeCell ref="L213:L214"/>
    <mergeCell ref="F214:G214"/>
    <mergeCell ref="F215:G215"/>
    <mergeCell ref="B216:L216"/>
    <mergeCell ref="B217:G217"/>
    <mergeCell ref="H217:L217"/>
    <mergeCell ref="B218:G218"/>
    <mergeCell ref="H218:L218"/>
    <mergeCell ref="B219:G219"/>
    <mergeCell ref="H219:L219"/>
    <mergeCell ref="B118:B119"/>
    <mergeCell ref="C118:D118"/>
    <mergeCell ref="E118:G118"/>
    <mergeCell ref="H118:H119"/>
    <mergeCell ref="I118:K118"/>
    <mergeCell ref="L118:L119"/>
    <mergeCell ref="F120:G120"/>
    <mergeCell ref="H125:L125"/>
    <mergeCell ref="B126:L126"/>
    <mergeCell ref="F119:G119"/>
    <mergeCell ref="B121:L121"/>
    <mergeCell ref="B122:G122"/>
    <mergeCell ref="H122:L122"/>
    <mergeCell ref="B123:G123"/>
    <mergeCell ref="H123:L123"/>
    <mergeCell ref="B124:G124"/>
    <mergeCell ref="H124:L124"/>
    <mergeCell ref="B125:G125"/>
    <mergeCell ref="M110:M117"/>
    <mergeCell ref="A110:A117"/>
    <mergeCell ref="B110:B111"/>
    <mergeCell ref="C110:D110"/>
    <mergeCell ref="E110:G110"/>
    <mergeCell ref="H110:H111"/>
    <mergeCell ref="I110:K110"/>
    <mergeCell ref="L110:L111"/>
    <mergeCell ref="F111:G111"/>
    <mergeCell ref="F112:G112"/>
    <mergeCell ref="B113:L113"/>
    <mergeCell ref="B114:G114"/>
    <mergeCell ref="H114:L114"/>
    <mergeCell ref="B115:G115"/>
    <mergeCell ref="M118:M126"/>
    <mergeCell ref="A127:A134"/>
    <mergeCell ref="B127:B128"/>
    <mergeCell ref="C127:D127"/>
    <mergeCell ref="E127:G127"/>
    <mergeCell ref="H127:H128"/>
    <mergeCell ref="I127:K127"/>
    <mergeCell ref="L127:L128"/>
    <mergeCell ref="F128:G128"/>
    <mergeCell ref="F129:G129"/>
    <mergeCell ref="B130:L130"/>
    <mergeCell ref="B131:G131"/>
    <mergeCell ref="H131:L131"/>
    <mergeCell ref="B132:G132"/>
    <mergeCell ref="H132:L132"/>
    <mergeCell ref="B133:G133"/>
    <mergeCell ref="H133:L133"/>
    <mergeCell ref="A118:A126"/>
    <mergeCell ref="B100:G100"/>
    <mergeCell ref="A93:A101"/>
    <mergeCell ref="B93:B94"/>
    <mergeCell ref="C93:D93"/>
    <mergeCell ref="E93:G93"/>
    <mergeCell ref="H93:H94"/>
    <mergeCell ref="I93:K93"/>
    <mergeCell ref="L93:L94"/>
    <mergeCell ref="A102:A109"/>
    <mergeCell ref="B102:B103"/>
    <mergeCell ref="C102:D102"/>
    <mergeCell ref="E102:G102"/>
    <mergeCell ref="H102:H103"/>
    <mergeCell ref="I102:K102"/>
    <mergeCell ref="L102:L103"/>
    <mergeCell ref="F103:G103"/>
    <mergeCell ref="F104:G104"/>
    <mergeCell ref="B105:L105"/>
    <mergeCell ref="B106:G106"/>
    <mergeCell ref="H106:L106"/>
    <mergeCell ref="B107:G107"/>
    <mergeCell ref="H107:L107"/>
    <mergeCell ref="B108:G108"/>
    <mergeCell ref="H108:L108"/>
    <mergeCell ref="B109:L109"/>
    <mergeCell ref="F55:G55"/>
    <mergeCell ref="B58:G58"/>
    <mergeCell ref="H58:L58"/>
    <mergeCell ref="M53:M64"/>
    <mergeCell ref="B71:G71"/>
    <mergeCell ref="H71:L71"/>
    <mergeCell ref="B72:G72"/>
    <mergeCell ref="H72:L72"/>
    <mergeCell ref="B73:L73"/>
    <mergeCell ref="F94:G94"/>
    <mergeCell ref="F95:G95"/>
    <mergeCell ref="B96:L96"/>
    <mergeCell ref="B97:G97"/>
    <mergeCell ref="H97:L97"/>
    <mergeCell ref="B83:B84"/>
    <mergeCell ref="C83:D83"/>
    <mergeCell ref="E83:G83"/>
    <mergeCell ref="H83:H84"/>
    <mergeCell ref="I83:K83"/>
    <mergeCell ref="L83:L84"/>
    <mergeCell ref="F84:G84"/>
    <mergeCell ref="F85:G85"/>
    <mergeCell ref="B86:L86"/>
    <mergeCell ref="B87:G87"/>
    <mergeCell ref="H87:L87"/>
    <mergeCell ref="B88:G88"/>
    <mergeCell ref="H88:L88"/>
    <mergeCell ref="B89:G89"/>
    <mergeCell ref="M93:M101"/>
    <mergeCell ref="H100:L100"/>
    <mergeCell ref="B101:L101"/>
    <mergeCell ref="H99:L99"/>
    <mergeCell ref="L2:L3"/>
    <mergeCell ref="B5:L5"/>
    <mergeCell ref="B11:L11"/>
    <mergeCell ref="B8:G8"/>
    <mergeCell ref="B9:G9"/>
    <mergeCell ref="H9:L9"/>
    <mergeCell ref="B10:G10"/>
    <mergeCell ref="A23:A33"/>
    <mergeCell ref="B31:G31"/>
    <mergeCell ref="H31:L31"/>
    <mergeCell ref="B32:G32"/>
    <mergeCell ref="H32:L32"/>
    <mergeCell ref="B33:L33"/>
    <mergeCell ref="M43:M52"/>
    <mergeCell ref="A43:A52"/>
    <mergeCell ref="B43:B44"/>
    <mergeCell ref="C43:D43"/>
    <mergeCell ref="E43:G43"/>
    <mergeCell ref="H43:H44"/>
    <mergeCell ref="B23:B24"/>
    <mergeCell ref="C23:D23"/>
    <mergeCell ref="E23:G23"/>
    <mergeCell ref="H23:H24"/>
    <mergeCell ref="I23:K23"/>
    <mergeCell ref="L23:L24"/>
    <mergeCell ref="F24:G24"/>
    <mergeCell ref="F25:G25"/>
    <mergeCell ref="B26:L26"/>
    <mergeCell ref="B27:G27"/>
    <mergeCell ref="H27:L27"/>
    <mergeCell ref="B28:G28"/>
    <mergeCell ref="H28:L28"/>
    <mergeCell ref="A1:L1"/>
    <mergeCell ref="A2:A11"/>
    <mergeCell ref="B6:G6"/>
    <mergeCell ref="H6:L6"/>
    <mergeCell ref="H8:L8"/>
    <mergeCell ref="H10:L10"/>
    <mergeCell ref="H7:L7"/>
    <mergeCell ref="B2:B3"/>
    <mergeCell ref="C2:D2"/>
    <mergeCell ref="E2:G2"/>
    <mergeCell ref="F3:G3"/>
    <mergeCell ref="F4:G4"/>
    <mergeCell ref="B7:G7"/>
    <mergeCell ref="H2:H3"/>
    <mergeCell ref="I2:K2"/>
    <mergeCell ref="M2:M11"/>
    <mergeCell ref="M34:M42"/>
    <mergeCell ref="A34:A42"/>
    <mergeCell ref="B34:B35"/>
    <mergeCell ref="C34:D34"/>
    <mergeCell ref="E34:G34"/>
    <mergeCell ref="H34:H35"/>
    <mergeCell ref="I34:K34"/>
    <mergeCell ref="L34:L35"/>
    <mergeCell ref="F35:G35"/>
    <mergeCell ref="F36:G36"/>
    <mergeCell ref="B37:L37"/>
    <mergeCell ref="B38:G38"/>
    <mergeCell ref="H38:L38"/>
    <mergeCell ref="B39:G39"/>
    <mergeCell ref="H39:L39"/>
    <mergeCell ref="B40:G40"/>
    <mergeCell ref="B29:G29"/>
    <mergeCell ref="H29:L29"/>
    <mergeCell ref="B30:G30"/>
    <mergeCell ref="H30:L30"/>
    <mergeCell ref="H40:L40"/>
    <mergeCell ref="B41:G41"/>
    <mergeCell ref="H41:L41"/>
    <mergeCell ref="B42:L42"/>
    <mergeCell ref="A65:A73"/>
    <mergeCell ref="M65:M73"/>
    <mergeCell ref="B65:B66"/>
    <mergeCell ref="C65:D65"/>
    <mergeCell ref="E65:G65"/>
    <mergeCell ref="H65:H66"/>
    <mergeCell ref="I65:K65"/>
    <mergeCell ref="L65:L66"/>
    <mergeCell ref="F66:G66"/>
    <mergeCell ref="F67:G67"/>
    <mergeCell ref="B68:L68"/>
    <mergeCell ref="B69:G69"/>
    <mergeCell ref="B62:G62"/>
    <mergeCell ref="A53:A64"/>
    <mergeCell ref="B53:B54"/>
    <mergeCell ref="C53:D53"/>
    <mergeCell ref="E53:G53"/>
    <mergeCell ref="H53:H54"/>
    <mergeCell ref="I53:K53"/>
    <mergeCell ref="L53:L54"/>
    <mergeCell ref="B59:G59"/>
    <mergeCell ref="H59:L59"/>
    <mergeCell ref="B60:G60"/>
    <mergeCell ref="F54:G54"/>
    <mergeCell ref="B79:G79"/>
    <mergeCell ref="H79:L79"/>
    <mergeCell ref="B80:G80"/>
    <mergeCell ref="I43:K43"/>
    <mergeCell ref="L43:L44"/>
    <mergeCell ref="F44:G44"/>
    <mergeCell ref="F45:G45"/>
    <mergeCell ref="B46:L46"/>
    <mergeCell ref="B47:G47"/>
    <mergeCell ref="H47:L47"/>
    <mergeCell ref="B48:G48"/>
    <mergeCell ref="H48:L48"/>
    <mergeCell ref="B49:G49"/>
    <mergeCell ref="H49:L49"/>
    <mergeCell ref="B50:G50"/>
    <mergeCell ref="H50:L50"/>
    <mergeCell ref="B51:G51"/>
    <mergeCell ref="H51:L51"/>
    <mergeCell ref="B52:L52"/>
    <mergeCell ref="H60:L60"/>
    <mergeCell ref="B61:G61"/>
    <mergeCell ref="H61:L61"/>
    <mergeCell ref="H62:L62"/>
    <mergeCell ref="B63:G63"/>
    <mergeCell ref="B56:L56"/>
    <mergeCell ref="B57:G57"/>
    <mergeCell ref="H57:L57"/>
    <mergeCell ref="H63:L63"/>
    <mergeCell ref="B64:L64"/>
    <mergeCell ref="H69:L69"/>
    <mergeCell ref="B70:G70"/>
    <mergeCell ref="H70:L70"/>
    <mergeCell ref="H115:L115"/>
    <mergeCell ref="B116:G116"/>
    <mergeCell ref="H116:L116"/>
    <mergeCell ref="B117:L117"/>
    <mergeCell ref="M74:M82"/>
    <mergeCell ref="A74:A82"/>
    <mergeCell ref="B74:B75"/>
    <mergeCell ref="C74:D74"/>
    <mergeCell ref="E74:G74"/>
    <mergeCell ref="H74:H75"/>
    <mergeCell ref="I74:K74"/>
    <mergeCell ref="L74:L75"/>
    <mergeCell ref="F75:G75"/>
    <mergeCell ref="F76:G76"/>
    <mergeCell ref="B77:L77"/>
    <mergeCell ref="B78:G78"/>
    <mergeCell ref="H78:L78"/>
    <mergeCell ref="H80:L80"/>
    <mergeCell ref="B81:G81"/>
    <mergeCell ref="H81:L81"/>
    <mergeCell ref="B98:G98"/>
    <mergeCell ref="H98:L98"/>
    <mergeCell ref="B99:G99"/>
    <mergeCell ref="A83:A92"/>
    <mergeCell ref="H89:L89"/>
    <mergeCell ref="B91:G91"/>
    <mergeCell ref="H91:L91"/>
    <mergeCell ref="B90:G90"/>
    <mergeCell ref="H90:L90"/>
    <mergeCell ref="B92:L92"/>
    <mergeCell ref="M83:M92"/>
    <mergeCell ref="B82:L82"/>
    <mergeCell ref="B154:L154"/>
    <mergeCell ref="B144:B145"/>
    <mergeCell ref="C144:D144"/>
    <mergeCell ref="E144:G144"/>
    <mergeCell ref="M135:M143"/>
    <mergeCell ref="A135:A143"/>
    <mergeCell ref="B135:B136"/>
    <mergeCell ref="C135:D135"/>
    <mergeCell ref="E135:G135"/>
    <mergeCell ref="H135:H136"/>
    <mergeCell ref="I135:K135"/>
    <mergeCell ref="L135:L136"/>
    <mergeCell ref="F136:G136"/>
    <mergeCell ref="F137:G137"/>
    <mergeCell ref="B138:L138"/>
    <mergeCell ref="B139:G139"/>
    <mergeCell ref="H139:L139"/>
    <mergeCell ref="B140:G140"/>
    <mergeCell ref="H140:L140"/>
    <mergeCell ref="B141:G141"/>
    <mergeCell ref="H141:L141"/>
    <mergeCell ref="B142:G142"/>
    <mergeCell ref="H142:L142"/>
    <mergeCell ref="B143:L143"/>
    <mergeCell ref="M155:M162"/>
    <mergeCell ref="A155:A162"/>
    <mergeCell ref="B155:B156"/>
    <mergeCell ref="C155:D155"/>
    <mergeCell ref="E155:G155"/>
    <mergeCell ref="H155:H156"/>
    <mergeCell ref="I155:K155"/>
    <mergeCell ref="L155:L156"/>
    <mergeCell ref="F156:G156"/>
    <mergeCell ref="F157:G157"/>
    <mergeCell ref="B158:L158"/>
    <mergeCell ref="B159:G159"/>
    <mergeCell ref="M144:M154"/>
    <mergeCell ref="A144:A154"/>
    <mergeCell ref="H144:H145"/>
    <mergeCell ref="I144:K144"/>
    <mergeCell ref="L144:L145"/>
    <mergeCell ref="F145:G145"/>
    <mergeCell ref="F146:G146"/>
    <mergeCell ref="B147:L147"/>
    <mergeCell ref="B148:G148"/>
    <mergeCell ref="H148:L148"/>
    <mergeCell ref="B149:G149"/>
    <mergeCell ref="H149:L149"/>
    <mergeCell ref="B150:G150"/>
    <mergeCell ref="H150:L150"/>
    <mergeCell ref="B151:G151"/>
    <mergeCell ref="H151:L151"/>
    <mergeCell ref="B152:G152"/>
    <mergeCell ref="H152:L152"/>
    <mergeCell ref="B153:G153"/>
    <mergeCell ref="H153:L153"/>
    <mergeCell ref="A163:A170"/>
    <mergeCell ref="B163:B164"/>
    <mergeCell ref="C163:D163"/>
    <mergeCell ref="E163:G163"/>
    <mergeCell ref="H163:H164"/>
    <mergeCell ref="I163:K163"/>
    <mergeCell ref="L163:L164"/>
    <mergeCell ref="F164:G164"/>
    <mergeCell ref="F165:G165"/>
    <mergeCell ref="B166:L166"/>
    <mergeCell ref="B167:G167"/>
    <mergeCell ref="H167:L167"/>
    <mergeCell ref="B168:G168"/>
    <mergeCell ref="H168:L168"/>
    <mergeCell ref="B169:G169"/>
    <mergeCell ref="H169:L169"/>
    <mergeCell ref="B170:L170"/>
    <mergeCell ref="H183:L183"/>
    <mergeCell ref="B184:G184"/>
    <mergeCell ref="H184:L184"/>
    <mergeCell ref="B185:G185"/>
    <mergeCell ref="H185:L185"/>
    <mergeCell ref="B186:L186"/>
    <mergeCell ref="A171:A178"/>
    <mergeCell ref="B171:B172"/>
    <mergeCell ref="C171:D171"/>
    <mergeCell ref="E171:G171"/>
    <mergeCell ref="H171:H172"/>
    <mergeCell ref="I171:K171"/>
    <mergeCell ref="L171:L172"/>
    <mergeCell ref="F172:G172"/>
    <mergeCell ref="F173:G173"/>
    <mergeCell ref="B174:L174"/>
    <mergeCell ref="B175:G175"/>
    <mergeCell ref="H175:L175"/>
    <mergeCell ref="B176:G176"/>
    <mergeCell ref="H176:L176"/>
    <mergeCell ref="B177:G177"/>
    <mergeCell ref="H177:L177"/>
    <mergeCell ref="B178:L178"/>
    <mergeCell ref="M163:M170"/>
    <mergeCell ref="M171:M178"/>
    <mergeCell ref="M179:M186"/>
    <mergeCell ref="M187:M194"/>
    <mergeCell ref="A187:A194"/>
    <mergeCell ref="B187:B188"/>
    <mergeCell ref="C187:D187"/>
    <mergeCell ref="E187:G187"/>
    <mergeCell ref="H187:H188"/>
    <mergeCell ref="I187:K187"/>
    <mergeCell ref="L187:L188"/>
    <mergeCell ref="F188:G188"/>
    <mergeCell ref="F189:G189"/>
    <mergeCell ref="B190:L190"/>
    <mergeCell ref="B191:G191"/>
    <mergeCell ref="H191:L191"/>
    <mergeCell ref="B192:G192"/>
    <mergeCell ref="H192:L192"/>
    <mergeCell ref="B193:G193"/>
    <mergeCell ref="H193:L193"/>
    <mergeCell ref="B194:L194"/>
    <mergeCell ref="A179:A186"/>
    <mergeCell ref="B179:B180"/>
    <mergeCell ref="C179:D179"/>
    <mergeCell ref="E179:G179"/>
    <mergeCell ref="H179:H180"/>
    <mergeCell ref="I179:K179"/>
    <mergeCell ref="L179:L180"/>
    <mergeCell ref="F180:G180"/>
    <mergeCell ref="F181:G181"/>
    <mergeCell ref="B182:L182"/>
    <mergeCell ref="B183:G183"/>
    <mergeCell ref="F249:G249"/>
    <mergeCell ref="F250:G250"/>
    <mergeCell ref="B251:L251"/>
    <mergeCell ref="B252:G252"/>
    <mergeCell ref="H252:L252"/>
    <mergeCell ref="A195:A203"/>
    <mergeCell ref="B195:B196"/>
    <mergeCell ref="C195:D195"/>
    <mergeCell ref="E195:G195"/>
    <mergeCell ref="H195:H196"/>
    <mergeCell ref="I195:K195"/>
    <mergeCell ref="L195:L196"/>
    <mergeCell ref="F196:G196"/>
    <mergeCell ref="F197:G197"/>
    <mergeCell ref="B198:L198"/>
    <mergeCell ref="B199:G199"/>
    <mergeCell ref="H199:L199"/>
    <mergeCell ref="B200:G200"/>
    <mergeCell ref="H200:L200"/>
    <mergeCell ref="B201:G201"/>
    <mergeCell ref="H201:L201"/>
    <mergeCell ref="B202:G202"/>
    <mergeCell ref="H202:L202"/>
    <mergeCell ref="B203:L203"/>
    <mergeCell ref="A213:A221"/>
    <mergeCell ref="B220:G220"/>
    <mergeCell ref="H220:L220"/>
    <mergeCell ref="B221:L221"/>
    <mergeCell ref="A204:A212"/>
    <mergeCell ref="B204:B205"/>
    <mergeCell ref="C204:D204"/>
    <mergeCell ref="E204:G204"/>
    <mergeCell ref="M239:M247"/>
    <mergeCell ref="A248:A255"/>
    <mergeCell ref="B248:B249"/>
    <mergeCell ref="C248:D248"/>
    <mergeCell ref="E248:G248"/>
    <mergeCell ref="H248:H249"/>
    <mergeCell ref="I248:K248"/>
    <mergeCell ref="L248:L249"/>
    <mergeCell ref="B254:G254"/>
    <mergeCell ref="H254:L254"/>
    <mergeCell ref="B255:L255"/>
    <mergeCell ref="A239:A247"/>
    <mergeCell ref="B239:B240"/>
    <mergeCell ref="C239:D239"/>
    <mergeCell ref="E239:G239"/>
    <mergeCell ref="H239:H240"/>
    <mergeCell ref="I239:K239"/>
    <mergeCell ref="L239:L240"/>
    <mergeCell ref="F240:G240"/>
    <mergeCell ref="B253:G253"/>
    <mergeCell ref="H253:L253"/>
    <mergeCell ref="F241:G241"/>
    <mergeCell ref="B242:L242"/>
    <mergeCell ref="B243:G243"/>
    <mergeCell ref="H243:L243"/>
    <mergeCell ref="B244:G244"/>
    <mergeCell ref="H244:L244"/>
    <mergeCell ref="B245:G245"/>
    <mergeCell ref="H245:L245"/>
    <mergeCell ref="B246:G246"/>
    <mergeCell ref="H246:L246"/>
    <mergeCell ref="B247:L247"/>
    <mergeCell ref="F273:G273"/>
    <mergeCell ref="B274:L274"/>
    <mergeCell ref="B275:G275"/>
    <mergeCell ref="H275:L275"/>
    <mergeCell ref="B276:G276"/>
    <mergeCell ref="H276:L276"/>
    <mergeCell ref="B277:G277"/>
    <mergeCell ref="H277:L277"/>
    <mergeCell ref="B278:L278"/>
    <mergeCell ref="C279:D279"/>
    <mergeCell ref="E279:G279"/>
    <mergeCell ref="H279:H280"/>
    <mergeCell ref="I279:K279"/>
    <mergeCell ref="L279:L280"/>
    <mergeCell ref="A304:A312"/>
    <mergeCell ref="B304:B305"/>
    <mergeCell ref="C304:D304"/>
    <mergeCell ref="E304:G304"/>
    <mergeCell ref="H304:H305"/>
    <mergeCell ref="I304:K304"/>
    <mergeCell ref="L304:L305"/>
    <mergeCell ref="F305:G305"/>
    <mergeCell ref="F306:G306"/>
    <mergeCell ref="B307:L307"/>
    <mergeCell ref="B308:G308"/>
    <mergeCell ref="H308:L308"/>
    <mergeCell ref="B309:G309"/>
    <mergeCell ref="H309:L309"/>
    <mergeCell ref="B310:G310"/>
    <mergeCell ref="H310:L310"/>
    <mergeCell ref="B311:G311"/>
    <mergeCell ref="A295:A303"/>
    <mergeCell ref="M279:M286"/>
    <mergeCell ref="F280:G280"/>
    <mergeCell ref="F281:G281"/>
    <mergeCell ref="B282:L282"/>
    <mergeCell ref="B283:G283"/>
    <mergeCell ref="H283:L283"/>
    <mergeCell ref="M313:M321"/>
    <mergeCell ref="M304:M312"/>
    <mergeCell ref="H291:L291"/>
    <mergeCell ref="B292:G292"/>
    <mergeCell ref="H292:L292"/>
    <mergeCell ref="B293:G293"/>
    <mergeCell ref="M287:M294"/>
    <mergeCell ref="B287:B288"/>
    <mergeCell ref="C287:D287"/>
    <mergeCell ref="E287:G287"/>
    <mergeCell ref="H287:H288"/>
    <mergeCell ref="I287:K287"/>
    <mergeCell ref="L287:L288"/>
    <mergeCell ref="F288:G288"/>
    <mergeCell ref="F289:G289"/>
    <mergeCell ref="B290:L290"/>
    <mergeCell ref="B291:G291"/>
    <mergeCell ref="B294:L294"/>
    <mergeCell ref="I295:K295"/>
    <mergeCell ref="B301:G301"/>
    <mergeCell ref="H301:L301"/>
    <mergeCell ref="B302:G302"/>
    <mergeCell ref="H302:L302"/>
    <mergeCell ref="B303:L303"/>
    <mergeCell ref="B295:B296"/>
    <mergeCell ref="C295:D295"/>
    <mergeCell ref="E313:G313"/>
    <mergeCell ref="H313:H314"/>
    <mergeCell ref="I313:K313"/>
    <mergeCell ref="L313:L314"/>
    <mergeCell ref="F314:G314"/>
    <mergeCell ref="F315:G315"/>
    <mergeCell ref="B316:L316"/>
    <mergeCell ref="B317:G317"/>
    <mergeCell ref="H317:L317"/>
    <mergeCell ref="B318:G318"/>
    <mergeCell ref="H318:L318"/>
    <mergeCell ref="B319:G319"/>
    <mergeCell ref="H319:L319"/>
    <mergeCell ref="B320:G320"/>
    <mergeCell ref="H320:L320"/>
    <mergeCell ref="B321:L321"/>
    <mergeCell ref="A322:A330"/>
    <mergeCell ref="B322:B323"/>
    <mergeCell ref="C322:D322"/>
    <mergeCell ref="E322:G322"/>
    <mergeCell ref="H322:H323"/>
    <mergeCell ref="I322:K322"/>
    <mergeCell ref="L322:L323"/>
    <mergeCell ref="F323:G323"/>
    <mergeCell ref="F324:G324"/>
    <mergeCell ref="B325:L325"/>
    <mergeCell ref="B326:G326"/>
    <mergeCell ref="H326:L326"/>
    <mergeCell ref="B327:G327"/>
    <mergeCell ref="H327:L327"/>
    <mergeCell ref="B328:G328"/>
    <mergeCell ref="H328:L328"/>
    <mergeCell ref="B329:G329"/>
    <mergeCell ref="H329:L329"/>
    <mergeCell ref="B330:L330"/>
    <mergeCell ref="A420:A427"/>
    <mergeCell ref="B420:B421"/>
    <mergeCell ref="C420:D420"/>
    <mergeCell ref="E420:G420"/>
    <mergeCell ref="H420:H421"/>
    <mergeCell ref="I420:K420"/>
    <mergeCell ref="L420:L421"/>
    <mergeCell ref="F421:G421"/>
    <mergeCell ref="F422:G422"/>
    <mergeCell ref="B423:L423"/>
    <mergeCell ref="B424:G424"/>
    <mergeCell ref="H424:L424"/>
    <mergeCell ref="B425:G425"/>
    <mergeCell ref="H425:L425"/>
    <mergeCell ref="B426:G426"/>
    <mergeCell ref="H426:L426"/>
    <mergeCell ref="B427:L427"/>
    <mergeCell ref="A339:A346"/>
    <mergeCell ref="B339:B340"/>
    <mergeCell ref="C339:D339"/>
    <mergeCell ref="E339:G339"/>
    <mergeCell ref="H339:H340"/>
    <mergeCell ref="I339:K339"/>
    <mergeCell ref="L339:L340"/>
    <mergeCell ref="F340:G340"/>
    <mergeCell ref="F341:G341"/>
    <mergeCell ref="B342:L342"/>
    <mergeCell ref="B343:G343"/>
    <mergeCell ref="H343:L343"/>
    <mergeCell ref="F462:G462"/>
    <mergeCell ref="B463:L463"/>
    <mergeCell ref="B464:G464"/>
    <mergeCell ref="H464:L464"/>
    <mergeCell ref="B465:G465"/>
    <mergeCell ref="H465:L465"/>
    <mergeCell ref="B466:G466"/>
    <mergeCell ref="H466:L466"/>
    <mergeCell ref="B467:L467"/>
    <mergeCell ref="B490:G490"/>
    <mergeCell ref="H490:L490"/>
    <mergeCell ref="B491:G491"/>
    <mergeCell ref="H491:L491"/>
    <mergeCell ref="B492:G492"/>
    <mergeCell ref="H492:L492"/>
    <mergeCell ref="B493:L493"/>
    <mergeCell ref="B477:B478"/>
    <mergeCell ref="C477:D477"/>
    <mergeCell ref="E477:G477"/>
    <mergeCell ref="H477:H478"/>
    <mergeCell ref="I477:K477"/>
    <mergeCell ref="L477:L478"/>
    <mergeCell ref="F478:G478"/>
    <mergeCell ref="F479:G479"/>
    <mergeCell ref="B480:L480"/>
    <mergeCell ref="B481:G481"/>
    <mergeCell ref="H481:L481"/>
    <mergeCell ref="B482:G482"/>
    <mergeCell ref="H482:L482"/>
    <mergeCell ref="B483:G483"/>
    <mergeCell ref="H483:L483"/>
    <mergeCell ref="B484:L484"/>
    <mergeCell ref="C485:D485"/>
    <mergeCell ref="E485:G485"/>
    <mergeCell ref="H485:H486"/>
    <mergeCell ref="I485:K485"/>
    <mergeCell ref="L485:L486"/>
    <mergeCell ref="F486:G486"/>
    <mergeCell ref="F487:G487"/>
    <mergeCell ref="B488:L488"/>
    <mergeCell ref="B489:G489"/>
    <mergeCell ref="E510:G510"/>
    <mergeCell ref="H510:H511"/>
    <mergeCell ref="I510:K510"/>
    <mergeCell ref="L510:L511"/>
    <mergeCell ref="F511:G511"/>
    <mergeCell ref="F512:G512"/>
    <mergeCell ref="B513:L513"/>
    <mergeCell ref="B514:G514"/>
    <mergeCell ref="H514:L514"/>
    <mergeCell ref="B500:G500"/>
    <mergeCell ref="H500:L500"/>
    <mergeCell ref="B501:L501"/>
    <mergeCell ref="F504:G504"/>
    <mergeCell ref="B505:L505"/>
    <mergeCell ref="B506:G506"/>
    <mergeCell ref="H506:L506"/>
    <mergeCell ref="B507:G507"/>
    <mergeCell ref="H507:L507"/>
    <mergeCell ref="B508:G508"/>
    <mergeCell ref="H508:L508"/>
    <mergeCell ref="B509:L509"/>
    <mergeCell ref="B494:B495"/>
    <mergeCell ref="C494:D494"/>
    <mergeCell ref="B516:G516"/>
    <mergeCell ref="H516:L516"/>
    <mergeCell ref="B517:L517"/>
    <mergeCell ref="A518:A525"/>
    <mergeCell ref="B518:B519"/>
    <mergeCell ref="C518:D518"/>
    <mergeCell ref="E518:G518"/>
    <mergeCell ref="H518:H519"/>
    <mergeCell ref="I518:K518"/>
    <mergeCell ref="L518:L519"/>
    <mergeCell ref="F519:G519"/>
    <mergeCell ref="F520:G520"/>
    <mergeCell ref="B521:L521"/>
    <mergeCell ref="B522:G522"/>
    <mergeCell ref="H522:L522"/>
    <mergeCell ref="B523:G523"/>
    <mergeCell ref="H523:L523"/>
    <mergeCell ref="B524:G524"/>
    <mergeCell ref="H524:L524"/>
    <mergeCell ref="B525:L525"/>
    <mergeCell ref="A526:A533"/>
    <mergeCell ref="B526:B527"/>
    <mergeCell ref="C526:D526"/>
    <mergeCell ref="E526:G526"/>
    <mergeCell ref="H526:H527"/>
    <mergeCell ref="I526:K526"/>
    <mergeCell ref="L526:L527"/>
    <mergeCell ref="F527:G527"/>
    <mergeCell ref="F528:G528"/>
    <mergeCell ref="B529:L529"/>
    <mergeCell ref="B530:G530"/>
    <mergeCell ref="H530:L530"/>
    <mergeCell ref="B531:G531"/>
    <mergeCell ref="H531:L531"/>
    <mergeCell ref="B532:G532"/>
    <mergeCell ref="H532:L532"/>
    <mergeCell ref="B533:L533"/>
    <mergeCell ref="A534:A541"/>
    <mergeCell ref="B534:B535"/>
    <mergeCell ref="C534:D534"/>
    <mergeCell ref="E534:G534"/>
    <mergeCell ref="H534:H535"/>
    <mergeCell ref="I534:K534"/>
    <mergeCell ref="L534:L535"/>
    <mergeCell ref="M534:M541"/>
    <mergeCell ref="F535:G535"/>
    <mergeCell ref="F536:G536"/>
    <mergeCell ref="B537:L537"/>
    <mergeCell ref="B538:G538"/>
    <mergeCell ref="H538:L538"/>
    <mergeCell ref="B539:G539"/>
    <mergeCell ref="H539:L539"/>
    <mergeCell ref="B540:G540"/>
    <mergeCell ref="H540:L540"/>
    <mergeCell ref="B541:L541"/>
    <mergeCell ref="A542:A549"/>
    <mergeCell ref="B542:B543"/>
    <mergeCell ref="C542:D542"/>
    <mergeCell ref="E542:G542"/>
    <mergeCell ref="H542:H543"/>
    <mergeCell ref="I542:K542"/>
    <mergeCell ref="L542:L543"/>
    <mergeCell ref="F543:G543"/>
    <mergeCell ref="F544:G544"/>
    <mergeCell ref="B545:L545"/>
    <mergeCell ref="B546:G546"/>
    <mergeCell ref="H546:L546"/>
    <mergeCell ref="B547:G547"/>
    <mergeCell ref="H547:L547"/>
    <mergeCell ref="B548:G548"/>
    <mergeCell ref="H548:L548"/>
    <mergeCell ref="B549:L549"/>
    <mergeCell ref="A558:A565"/>
    <mergeCell ref="B558:B559"/>
    <mergeCell ref="C558:D558"/>
    <mergeCell ref="E558:G558"/>
    <mergeCell ref="H558:H559"/>
    <mergeCell ref="I558:K558"/>
    <mergeCell ref="L558:L559"/>
    <mergeCell ref="F559:G559"/>
    <mergeCell ref="F560:G560"/>
    <mergeCell ref="B561:L561"/>
    <mergeCell ref="B562:G562"/>
    <mergeCell ref="H562:L562"/>
    <mergeCell ref="B563:G563"/>
    <mergeCell ref="H563:L563"/>
    <mergeCell ref="B564:G564"/>
    <mergeCell ref="H564:L564"/>
    <mergeCell ref="B565:L565"/>
    <mergeCell ref="B586:G586"/>
    <mergeCell ref="H586:L586"/>
    <mergeCell ref="A566:A573"/>
    <mergeCell ref="B566:B567"/>
    <mergeCell ref="C566:D566"/>
    <mergeCell ref="E566:G566"/>
    <mergeCell ref="H566:H567"/>
    <mergeCell ref="I566:K566"/>
    <mergeCell ref="L566:L567"/>
    <mergeCell ref="F567:G567"/>
    <mergeCell ref="F568:G568"/>
    <mergeCell ref="B569:L569"/>
    <mergeCell ref="B570:G570"/>
    <mergeCell ref="H570:L570"/>
    <mergeCell ref="B571:G571"/>
    <mergeCell ref="H571:L571"/>
    <mergeCell ref="B572:G572"/>
    <mergeCell ref="H572:L572"/>
    <mergeCell ref="B573:L573"/>
    <mergeCell ref="F584:G584"/>
    <mergeCell ref="B585:L585"/>
    <mergeCell ref="H596:L596"/>
    <mergeCell ref="B597:L597"/>
    <mergeCell ref="A590:A597"/>
    <mergeCell ref="B590:B591"/>
    <mergeCell ref="F591:G591"/>
    <mergeCell ref="F592:G592"/>
    <mergeCell ref="B593:L593"/>
    <mergeCell ref="A574:A581"/>
    <mergeCell ref="B574:B575"/>
    <mergeCell ref="C574:D574"/>
    <mergeCell ref="E574:G574"/>
    <mergeCell ref="H574:H575"/>
    <mergeCell ref="I574:K574"/>
    <mergeCell ref="L574:L575"/>
    <mergeCell ref="F575:G575"/>
    <mergeCell ref="F576:G576"/>
    <mergeCell ref="B577:L577"/>
    <mergeCell ref="B578:G578"/>
    <mergeCell ref="H578:L578"/>
    <mergeCell ref="B579:G579"/>
    <mergeCell ref="H579:L579"/>
    <mergeCell ref="B580:G580"/>
    <mergeCell ref="H580:L580"/>
    <mergeCell ref="B581:L581"/>
    <mergeCell ref="A582:A589"/>
    <mergeCell ref="B582:B583"/>
    <mergeCell ref="C582:D582"/>
    <mergeCell ref="E582:G582"/>
    <mergeCell ref="H582:H583"/>
    <mergeCell ref="I582:K582"/>
    <mergeCell ref="L582:L583"/>
    <mergeCell ref="F583:G583"/>
    <mergeCell ref="C590:D590"/>
    <mergeCell ref="E590:G590"/>
    <mergeCell ref="H590:H591"/>
    <mergeCell ref="I590:K590"/>
    <mergeCell ref="L590:L591"/>
    <mergeCell ref="B587:G587"/>
    <mergeCell ref="H587:L587"/>
    <mergeCell ref="B588:G588"/>
    <mergeCell ref="H588:L588"/>
    <mergeCell ref="B589:L589"/>
    <mergeCell ref="B594:G594"/>
    <mergeCell ref="H594:L594"/>
    <mergeCell ref="B595:G595"/>
    <mergeCell ref="H595:L595"/>
    <mergeCell ref="A654:A661"/>
    <mergeCell ref="B654:B655"/>
    <mergeCell ref="C654:D654"/>
    <mergeCell ref="E654:G654"/>
    <mergeCell ref="H654:H655"/>
    <mergeCell ref="I654:K654"/>
    <mergeCell ref="L654:L655"/>
    <mergeCell ref="F655:G655"/>
    <mergeCell ref="F656:G656"/>
    <mergeCell ref="B657:L657"/>
    <mergeCell ref="B658:G658"/>
    <mergeCell ref="H658:L658"/>
    <mergeCell ref="B659:G659"/>
    <mergeCell ref="H659:L659"/>
    <mergeCell ref="B660:G660"/>
    <mergeCell ref="H660:L660"/>
    <mergeCell ref="B661:L661"/>
    <mergeCell ref="B596:G596"/>
    <mergeCell ref="A662:A669"/>
    <mergeCell ref="B662:B663"/>
    <mergeCell ref="C662:D662"/>
    <mergeCell ref="E662:G662"/>
    <mergeCell ref="H662:H663"/>
    <mergeCell ref="I662:K662"/>
    <mergeCell ref="L662:L663"/>
    <mergeCell ref="F663:G663"/>
    <mergeCell ref="F664:G664"/>
    <mergeCell ref="B665:L665"/>
    <mergeCell ref="B666:G666"/>
    <mergeCell ref="H666:L666"/>
    <mergeCell ref="B667:G667"/>
    <mergeCell ref="H667:L667"/>
    <mergeCell ref="B668:G668"/>
    <mergeCell ref="H668:L668"/>
    <mergeCell ref="B669:L669"/>
    <mergeCell ref="A679:A686"/>
    <mergeCell ref="B679:B680"/>
    <mergeCell ref="C679:D679"/>
    <mergeCell ref="E679:G679"/>
    <mergeCell ref="H679:H680"/>
    <mergeCell ref="I679:K679"/>
    <mergeCell ref="L679:L680"/>
    <mergeCell ref="F680:G680"/>
    <mergeCell ref="F681:G681"/>
    <mergeCell ref="B682:L682"/>
    <mergeCell ref="B683:G683"/>
    <mergeCell ref="H683:L683"/>
    <mergeCell ref="B684:G684"/>
    <mergeCell ref="H684:L684"/>
    <mergeCell ref="B685:G685"/>
    <mergeCell ref="H685:L685"/>
    <mergeCell ref="B686:L686"/>
    <mergeCell ref="A687:A694"/>
    <mergeCell ref="B687:B688"/>
    <mergeCell ref="C687:D687"/>
    <mergeCell ref="E687:G687"/>
    <mergeCell ref="H687:H688"/>
    <mergeCell ref="I687:K687"/>
    <mergeCell ref="L687:L688"/>
    <mergeCell ref="F688:G688"/>
    <mergeCell ref="F689:G689"/>
    <mergeCell ref="B690:L690"/>
    <mergeCell ref="B691:G691"/>
    <mergeCell ref="H691:L691"/>
    <mergeCell ref="B692:G692"/>
    <mergeCell ref="H692:L692"/>
    <mergeCell ref="B693:G693"/>
    <mergeCell ref="H693:L693"/>
    <mergeCell ref="B694:L694"/>
    <mergeCell ref="A695:A702"/>
    <mergeCell ref="B695:B696"/>
    <mergeCell ref="C695:D695"/>
    <mergeCell ref="E695:G695"/>
    <mergeCell ref="H695:H696"/>
    <mergeCell ref="I695:K695"/>
    <mergeCell ref="L695:L696"/>
    <mergeCell ref="F696:G696"/>
    <mergeCell ref="F697:G697"/>
    <mergeCell ref="B698:L698"/>
    <mergeCell ref="B699:G699"/>
    <mergeCell ref="H699:L699"/>
    <mergeCell ref="B700:G700"/>
    <mergeCell ref="H700:L700"/>
    <mergeCell ref="B701:G701"/>
    <mergeCell ref="H701:L701"/>
    <mergeCell ref="B702:L702"/>
    <mergeCell ref="A703:A710"/>
    <mergeCell ref="B703:B704"/>
    <mergeCell ref="C703:D703"/>
    <mergeCell ref="E703:G703"/>
    <mergeCell ref="H703:H704"/>
    <mergeCell ref="I703:K703"/>
    <mergeCell ref="L703:L704"/>
    <mergeCell ref="F704:G704"/>
    <mergeCell ref="F705:G705"/>
    <mergeCell ref="B706:L706"/>
    <mergeCell ref="B707:G707"/>
    <mergeCell ref="H707:L707"/>
    <mergeCell ref="B708:G708"/>
    <mergeCell ref="H708:L708"/>
    <mergeCell ref="B709:G709"/>
    <mergeCell ref="H709:L709"/>
    <mergeCell ref="B710:L710"/>
    <mergeCell ref="A711:A718"/>
    <mergeCell ref="B711:B712"/>
    <mergeCell ref="C711:D711"/>
    <mergeCell ref="E711:G711"/>
    <mergeCell ref="H711:H712"/>
    <mergeCell ref="I711:K711"/>
    <mergeCell ref="L711:L712"/>
    <mergeCell ref="F712:G712"/>
    <mergeCell ref="F713:G713"/>
    <mergeCell ref="B714:L714"/>
    <mergeCell ref="B715:G715"/>
    <mergeCell ref="H715:L715"/>
    <mergeCell ref="B716:G716"/>
    <mergeCell ref="H716:L716"/>
    <mergeCell ref="B717:G717"/>
    <mergeCell ref="H717:L717"/>
    <mergeCell ref="B718:L718"/>
    <mergeCell ref="A719:A726"/>
    <mergeCell ref="B719:B720"/>
    <mergeCell ref="C719:D719"/>
    <mergeCell ref="E719:G719"/>
    <mergeCell ref="H719:H720"/>
    <mergeCell ref="I719:K719"/>
    <mergeCell ref="L719:L720"/>
    <mergeCell ref="F720:G720"/>
    <mergeCell ref="F721:G721"/>
    <mergeCell ref="B722:L722"/>
    <mergeCell ref="B723:G723"/>
    <mergeCell ref="H723:L723"/>
    <mergeCell ref="B724:G724"/>
    <mergeCell ref="H724:L724"/>
    <mergeCell ref="B725:G725"/>
    <mergeCell ref="H725:L725"/>
    <mergeCell ref="B726:L726"/>
    <mergeCell ref="A727:A734"/>
    <mergeCell ref="B727:B728"/>
    <mergeCell ref="C727:D727"/>
    <mergeCell ref="E727:G727"/>
    <mergeCell ref="H727:H728"/>
    <mergeCell ref="I727:K727"/>
    <mergeCell ref="L727:L728"/>
    <mergeCell ref="F728:G728"/>
    <mergeCell ref="F729:G729"/>
    <mergeCell ref="B730:L730"/>
    <mergeCell ref="B731:G731"/>
    <mergeCell ref="H731:L731"/>
    <mergeCell ref="B732:G732"/>
    <mergeCell ref="H732:L732"/>
    <mergeCell ref="B733:G733"/>
    <mergeCell ref="H733:L733"/>
    <mergeCell ref="B734:L734"/>
    <mergeCell ref="A735:A742"/>
    <mergeCell ref="B735:B736"/>
    <mergeCell ref="C735:D735"/>
    <mergeCell ref="E735:G735"/>
    <mergeCell ref="H735:H736"/>
    <mergeCell ref="I735:K735"/>
    <mergeCell ref="L735:L736"/>
    <mergeCell ref="F736:G736"/>
    <mergeCell ref="F737:G737"/>
    <mergeCell ref="B738:L738"/>
    <mergeCell ref="B739:G739"/>
    <mergeCell ref="H739:L739"/>
    <mergeCell ref="B740:G740"/>
    <mergeCell ref="H740:L740"/>
    <mergeCell ref="B741:G741"/>
    <mergeCell ref="H741:L741"/>
    <mergeCell ref="B742:L742"/>
    <mergeCell ref="A743:A750"/>
    <mergeCell ref="B743:B744"/>
    <mergeCell ref="C743:D743"/>
    <mergeCell ref="E743:G743"/>
    <mergeCell ref="H743:H744"/>
    <mergeCell ref="I743:K743"/>
    <mergeCell ref="L743:L744"/>
    <mergeCell ref="F744:G744"/>
    <mergeCell ref="F745:G745"/>
    <mergeCell ref="B746:L746"/>
    <mergeCell ref="B747:G747"/>
    <mergeCell ref="H747:L747"/>
    <mergeCell ref="B748:G748"/>
    <mergeCell ref="H748:L748"/>
    <mergeCell ref="B749:G749"/>
    <mergeCell ref="H749:L749"/>
    <mergeCell ref="B750:L750"/>
    <mergeCell ref="A751:A758"/>
    <mergeCell ref="B751:B752"/>
    <mergeCell ref="C751:D751"/>
    <mergeCell ref="E751:G751"/>
    <mergeCell ref="H751:H752"/>
    <mergeCell ref="I751:K751"/>
    <mergeCell ref="L751:L752"/>
    <mergeCell ref="F752:G752"/>
    <mergeCell ref="F753:G753"/>
    <mergeCell ref="B754:L754"/>
    <mergeCell ref="B755:G755"/>
    <mergeCell ref="H755:L755"/>
    <mergeCell ref="B756:G756"/>
    <mergeCell ref="H756:L756"/>
    <mergeCell ref="B757:G757"/>
    <mergeCell ref="H757:L757"/>
    <mergeCell ref="B758:L758"/>
    <mergeCell ref="A759:A766"/>
    <mergeCell ref="B759:B760"/>
    <mergeCell ref="C759:D759"/>
    <mergeCell ref="E759:G759"/>
    <mergeCell ref="H759:H760"/>
    <mergeCell ref="I759:K759"/>
    <mergeCell ref="L759:L760"/>
    <mergeCell ref="F760:G760"/>
    <mergeCell ref="F761:G761"/>
    <mergeCell ref="B762:L762"/>
    <mergeCell ref="B763:G763"/>
    <mergeCell ref="H763:L763"/>
    <mergeCell ref="B764:G764"/>
    <mergeCell ref="H764:L764"/>
    <mergeCell ref="B765:G765"/>
    <mergeCell ref="H765:L765"/>
    <mergeCell ref="B766:L766"/>
    <mergeCell ref="A767:A774"/>
    <mergeCell ref="B767:B768"/>
    <mergeCell ref="C767:D767"/>
    <mergeCell ref="E767:G767"/>
    <mergeCell ref="H767:H768"/>
    <mergeCell ref="I767:K767"/>
    <mergeCell ref="L767:L768"/>
    <mergeCell ref="F768:G768"/>
    <mergeCell ref="F769:G769"/>
    <mergeCell ref="B770:L770"/>
    <mergeCell ref="B771:G771"/>
    <mergeCell ref="H771:L771"/>
    <mergeCell ref="B772:G772"/>
    <mergeCell ref="H772:L772"/>
    <mergeCell ref="B773:G773"/>
    <mergeCell ref="H773:L773"/>
    <mergeCell ref="B774:L774"/>
    <mergeCell ref="A775:A782"/>
    <mergeCell ref="B775:B776"/>
    <mergeCell ref="C775:D775"/>
    <mergeCell ref="E775:G775"/>
    <mergeCell ref="H775:H776"/>
    <mergeCell ref="I775:K775"/>
    <mergeCell ref="L775:L776"/>
    <mergeCell ref="F776:G776"/>
    <mergeCell ref="F777:G777"/>
    <mergeCell ref="B778:L778"/>
    <mergeCell ref="B779:G779"/>
    <mergeCell ref="H779:L779"/>
    <mergeCell ref="B780:G780"/>
    <mergeCell ref="H780:L780"/>
    <mergeCell ref="B781:G781"/>
    <mergeCell ref="H781:L781"/>
    <mergeCell ref="B782:L782"/>
    <mergeCell ref="A783:A790"/>
    <mergeCell ref="B783:B784"/>
    <mergeCell ref="C783:D783"/>
    <mergeCell ref="E783:G783"/>
    <mergeCell ref="H783:H784"/>
    <mergeCell ref="I783:K783"/>
    <mergeCell ref="L783:L784"/>
    <mergeCell ref="F784:G784"/>
    <mergeCell ref="F785:G785"/>
    <mergeCell ref="B786:L786"/>
    <mergeCell ref="B787:G787"/>
    <mergeCell ref="H787:L787"/>
    <mergeCell ref="B788:G788"/>
    <mergeCell ref="H788:L788"/>
    <mergeCell ref="B789:G789"/>
    <mergeCell ref="H789:L789"/>
    <mergeCell ref="B790:L790"/>
    <mergeCell ref="A791:A798"/>
    <mergeCell ref="B791:B792"/>
    <mergeCell ref="C791:D791"/>
    <mergeCell ref="E791:G791"/>
    <mergeCell ref="H791:H792"/>
    <mergeCell ref="I791:K791"/>
    <mergeCell ref="L791:L792"/>
    <mergeCell ref="F792:G792"/>
    <mergeCell ref="F793:G793"/>
    <mergeCell ref="B794:L794"/>
    <mergeCell ref="B795:G795"/>
    <mergeCell ref="H795:L795"/>
    <mergeCell ref="B796:G796"/>
    <mergeCell ref="H796:L796"/>
    <mergeCell ref="B797:G797"/>
    <mergeCell ref="H797:L797"/>
    <mergeCell ref="B798:L798"/>
    <mergeCell ref="A799:A806"/>
    <mergeCell ref="B799:B800"/>
    <mergeCell ref="C799:D799"/>
    <mergeCell ref="E799:G799"/>
    <mergeCell ref="H799:H800"/>
    <mergeCell ref="I799:K799"/>
    <mergeCell ref="L799:L800"/>
    <mergeCell ref="F800:G800"/>
    <mergeCell ref="F801:G801"/>
    <mergeCell ref="B802:L802"/>
    <mergeCell ref="B803:G803"/>
    <mergeCell ref="H803:L803"/>
    <mergeCell ref="B804:G804"/>
    <mergeCell ref="H804:L804"/>
    <mergeCell ref="B805:G805"/>
    <mergeCell ref="H805:L805"/>
    <mergeCell ref="B806:L806"/>
    <mergeCell ref="A807:A814"/>
    <mergeCell ref="B807:B808"/>
    <mergeCell ref="C807:D807"/>
    <mergeCell ref="E807:G807"/>
    <mergeCell ref="H807:H808"/>
    <mergeCell ref="I807:K807"/>
    <mergeCell ref="L807:L808"/>
    <mergeCell ref="F808:G808"/>
    <mergeCell ref="F809:G809"/>
    <mergeCell ref="B810:L810"/>
    <mergeCell ref="B811:G811"/>
    <mergeCell ref="H811:L811"/>
    <mergeCell ref="B812:G812"/>
    <mergeCell ref="H812:L812"/>
    <mergeCell ref="B813:G813"/>
    <mergeCell ref="H813:L813"/>
    <mergeCell ref="B814:L814"/>
    <mergeCell ref="H827:L827"/>
    <mergeCell ref="B828:G828"/>
    <mergeCell ref="H828:L828"/>
    <mergeCell ref="B829:G829"/>
    <mergeCell ref="H829:L829"/>
    <mergeCell ref="B830:L830"/>
    <mergeCell ref="A815:A822"/>
    <mergeCell ref="B815:B816"/>
    <mergeCell ref="C815:D815"/>
    <mergeCell ref="E815:G815"/>
    <mergeCell ref="H815:H816"/>
    <mergeCell ref="I815:K815"/>
    <mergeCell ref="L815:L816"/>
    <mergeCell ref="F816:G816"/>
    <mergeCell ref="F817:G817"/>
    <mergeCell ref="B818:L818"/>
    <mergeCell ref="B819:G819"/>
    <mergeCell ref="H819:L819"/>
    <mergeCell ref="B820:G820"/>
    <mergeCell ref="H820:L820"/>
    <mergeCell ref="B821:G821"/>
    <mergeCell ref="H821:L821"/>
    <mergeCell ref="B822:L822"/>
    <mergeCell ref="M831:M838"/>
    <mergeCell ref="A823:A830"/>
    <mergeCell ref="B823:B824"/>
    <mergeCell ref="C823:D823"/>
    <mergeCell ref="A550:A557"/>
    <mergeCell ref="B550:B551"/>
    <mergeCell ref="C550:D550"/>
    <mergeCell ref="E550:G550"/>
    <mergeCell ref="H550:H551"/>
    <mergeCell ref="I550:K550"/>
    <mergeCell ref="L550:L551"/>
    <mergeCell ref="F551:G551"/>
    <mergeCell ref="F552:G552"/>
    <mergeCell ref="B553:L553"/>
    <mergeCell ref="B554:G554"/>
    <mergeCell ref="H554:L554"/>
    <mergeCell ref="B555:G555"/>
    <mergeCell ref="H555:L555"/>
    <mergeCell ref="B556:G556"/>
    <mergeCell ref="H556:L556"/>
    <mergeCell ref="B557:L557"/>
    <mergeCell ref="E823:G823"/>
    <mergeCell ref="H823:H824"/>
    <mergeCell ref="I823:K823"/>
    <mergeCell ref="L823:L824"/>
    <mergeCell ref="F824:G824"/>
    <mergeCell ref="F825:G825"/>
    <mergeCell ref="B826:L826"/>
    <mergeCell ref="B827:G827"/>
    <mergeCell ref="A831:A838"/>
    <mergeCell ref="B831:B832"/>
    <mergeCell ref="C831:D831"/>
    <mergeCell ref="E831:G831"/>
    <mergeCell ref="H831:H832"/>
    <mergeCell ref="I831:K831"/>
    <mergeCell ref="L831:L832"/>
    <mergeCell ref="F832:G832"/>
    <mergeCell ref="F833:G833"/>
    <mergeCell ref="B834:L834"/>
    <mergeCell ref="B835:G835"/>
    <mergeCell ref="H835:L835"/>
    <mergeCell ref="B836:G836"/>
    <mergeCell ref="H836:L836"/>
    <mergeCell ref="B837:G837"/>
    <mergeCell ref="H837:L837"/>
    <mergeCell ref="B838:L838"/>
    <mergeCell ref="A839:A846"/>
    <mergeCell ref="B839:B840"/>
    <mergeCell ref="C839:D839"/>
    <mergeCell ref="E839:G839"/>
    <mergeCell ref="H839:H840"/>
    <mergeCell ref="I839:K839"/>
    <mergeCell ref="L839:L840"/>
    <mergeCell ref="F840:G840"/>
    <mergeCell ref="F841:G841"/>
    <mergeCell ref="B842:L842"/>
    <mergeCell ref="B843:G843"/>
    <mergeCell ref="H843:L843"/>
    <mergeCell ref="B844:G844"/>
    <mergeCell ref="H844:L844"/>
    <mergeCell ref="B845:G845"/>
    <mergeCell ref="H845:L845"/>
    <mergeCell ref="B846:L846"/>
    <mergeCell ref="A847:A854"/>
    <mergeCell ref="B847:B848"/>
    <mergeCell ref="C847:D847"/>
    <mergeCell ref="E847:G847"/>
    <mergeCell ref="H847:H848"/>
    <mergeCell ref="I847:K847"/>
    <mergeCell ref="L847:L848"/>
    <mergeCell ref="F848:G848"/>
    <mergeCell ref="F849:G849"/>
    <mergeCell ref="B850:L850"/>
    <mergeCell ref="B851:G851"/>
    <mergeCell ref="H851:L851"/>
    <mergeCell ref="B852:G852"/>
    <mergeCell ref="H852:L852"/>
    <mergeCell ref="B853:G853"/>
    <mergeCell ref="H853:L853"/>
    <mergeCell ref="B854:L854"/>
    <mergeCell ref="A855:A862"/>
    <mergeCell ref="B855:B856"/>
    <mergeCell ref="C855:D855"/>
    <mergeCell ref="E855:G855"/>
    <mergeCell ref="H855:H856"/>
    <mergeCell ref="I855:K855"/>
    <mergeCell ref="L855:L856"/>
    <mergeCell ref="F856:G856"/>
    <mergeCell ref="F857:G857"/>
    <mergeCell ref="B858:L858"/>
    <mergeCell ref="B859:G859"/>
    <mergeCell ref="H859:L859"/>
    <mergeCell ref="B860:G860"/>
    <mergeCell ref="H860:L860"/>
    <mergeCell ref="B861:G861"/>
    <mergeCell ref="H861:L861"/>
    <mergeCell ref="B862:L862"/>
    <mergeCell ref="M863:M870"/>
    <mergeCell ref="A863:A870"/>
    <mergeCell ref="B863:B864"/>
    <mergeCell ref="C863:D863"/>
    <mergeCell ref="E863:G863"/>
    <mergeCell ref="H863:H864"/>
    <mergeCell ref="I863:K863"/>
    <mergeCell ref="L863:L864"/>
    <mergeCell ref="F864:G864"/>
    <mergeCell ref="F865:G865"/>
    <mergeCell ref="B866:L866"/>
    <mergeCell ref="B867:G867"/>
    <mergeCell ref="H867:L867"/>
    <mergeCell ref="B868:G868"/>
    <mergeCell ref="H868:L868"/>
    <mergeCell ref="B869:G869"/>
    <mergeCell ref="H869:L869"/>
    <mergeCell ref="B870:L870"/>
    <mergeCell ref="A871:A878"/>
    <mergeCell ref="B871:B872"/>
    <mergeCell ref="C871:D871"/>
    <mergeCell ref="E871:G871"/>
    <mergeCell ref="H871:H872"/>
    <mergeCell ref="I871:K871"/>
    <mergeCell ref="L871:L872"/>
    <mergeCell ref="F872:G872"/>
    <mergeCell ref="F873:G873"/>
    <mergeCell ref="B874:L874"/>
    <mergeCell ref="B875:G875"/>
    <mergeCell ref="H875:L875"/>
    <mergeCell ref="B876:G876"/>
    <mergeCell ref="H876:L876"/>
    <mergeCell ref="B877:G877"/>
    <mergeCell ref="H877:L877"/>
    <mergeCell ref="B878:L878"/>
    <mergeCell ref="H956:L956"/>
    <mergeCell ref="B957:G957"/>
    <mergeCell ref="H957:L957"/>
    <mergeCell ref="B958:L958"/>
    <mergeCell ref="A943:A950"/>
    <mergeCell ref="B943:B944"/>
    <mergeCell ref="C943:D943"/>
    <mergeCell ref="E943:G943"/>
    <mergeCell ref="H943:H944"/>
    <mergeCell ref="I943:K943"/>
    <mergeCell ref="L943:L944"/>
    <mergeCell ref="F944:G944"/>
    <mergeCell ref="F945:G945"/>
    <mergeCell ref="B946:L946"/>
    <mergeCell ref="B947:G947"/>
    <mergeCell ref="H947:L947"/>
    <mergeCell ref="B948:G948"/>
    <mergeCell ref="H948:L948"/>
    <mergeCell ref="B949:G949"/>
    <mergeCell ref="H949:L949"/>
    <mergeCell ref="B950:L950"/>
    <mergeCell ref="B18:G18"/>
    <mergeCell ref="H18:L18"/>
    <mergeCell ref="A959:A966"/>
    <mergeCell ref="B959:B960"/>
    <mergeCell ref="C959:D959"/>
    <mergeCell ref="E959:G959"/>
    <mergeCell ref="H959:H960"/>
    <mergeCell ref="I959:K959"/>
    <mergeCell ref="L959:L960"/>
    <mergeCell ref="F960:G960"/>
    <mergeCell ref="F961:G961"/>
    <mergeCell ref="B962:L962"/>
    <mergeCell ref="B963:G963"/>
    <mergeCell ref="H963:L963"/>
    <mergeCell ref="B964:G964"/>
    <mergeCell ref="H964:L964"/>
    <mergeCell ref="B965:G965"/>
    <mergeCell ref="H965:L965"/>
    <mergeCell ref="B966:L966"/>
    <mergeCell ref="A951:A958"/>
    <mergeCell ref="B951:B952"/>
    <mergeCell ref="C951:D951"/>
    <mergeCell ref="E951:G951"/>
    <mergeCell ref="H951:H952"/>
    <mergeCell ref="I951:K951"/>
    <mergeCell ref="L951:L952"/>
    <mergeCell ref="F952:G952"/>
    <mergeCell ref="F953:G953"/>
    <mergeCell ref="B954:L954"/>
    <mergeCell ref="B955:G955"/>
    <mergeCell ref="H955:L955"/>
    <mergeCell ref="B956:G956"/>
    <mergeCell ref="B20:G20"/>
    <mergeCell ref="H20:L20"/>
    <mergeCell ref="B19:G19"/>
    <mergeCell ref="H19:L19"/>
    <mergeCell ref="B21:L21"/>
    <mergeCell ref="B22:L22"/>
    <mergeCell ref="A12:A22"/>
    <mergeCell ref="M12:M22"/>
    <mergeCell ref="A967:A970"/>
    <mergeCell ref="B967:B968"/>
    <mergeCell ref="C967:D967"/>
    <mergeCell ref="E967:G967"/>
    <mergeCell ref="H967:H968"/>
    <mergeCell ref="I967:K967"/>
    <mergeCell ref="L967:L968"/>
    <mergeCell ref="F968:G968"/>
    <mergeCell ref="F969:G969"/>
    <mergeCell ref="B970:L970"/>
    <mergeCell ref="M967:M970"/>
    <mergeCell ref="B12:B13"/>
    <mergeCell ref="C12:D12"/>
    <mergeCell ref="E12:G12"/>
    <mergeCell ref="H12:H13"/>
    <mergeCell ref="I12:K12"/>
    <mergeCell ref="L12:L13"/>
    <mergeCell ref="F13:G13"/>
    <mergeCell ref="F14:G14"/>
    <mergeCell ref="B15:L15"/>
    <mergeCell ref="B16:G16"/>
    <mergeCell ref="H16:L16"/>
    <mergeCell ref="B17:G17"/>
    <mergeCell ref="H17:L17"/>
    <mergeCell ref="A1059:A1066"/>
    <mergeCell ref="B1059:B1060"/>
    <mergeCell ref="C1059:D1059"/>
    <mergeCell ref="E1059:G1059"/>
    <mergeCell ref="H1059:H1060"/>
    <mergeCell ref="I1059:K1059"/>
    <mergeCell ref="L1059:L1060"/>
    <mergeCell ref="F1060:G1060"/>
    <mergeCell ref="F1061:G1061"/>
    <mergeCell ref="B1062:L1062"/>
    <mergeCell ref="B1063:G1063"/>
    <mergeCell ref="H1063:L1063"/>
    <mergeCell ref="B1064:G1064"/>
    <mergeCell ref="H1064:L1064"/>
    <mergeCell ref="B1065:G1065"/>
    <mergeCell ref="H1065:L1065"/>
    <mergeCell ref="B1066:L1066"/>
    <mergeCell ref="F1076:G1076"/>
    <mergeCell ref="F1077:G1077"/>
    <mergeCell ref="B1078:L1078"/>
    <mergeCell ref="B1079:G1079"/>
    <mergeCell ref="H1079:L1079"/>
    <mergeCell ref="B1080:G1080"/>
    <mergeCell ref="H1080:L1080"/>
    <mergeCell ref="B1081:G1081"/>
    <mergeCell ref="H1081:L1081"/>
    <mergeCell ref="B1082:L1082"/>
    <mergeCell ref="A1067:A1074"/>
    <mergeCell ref="B1067:B1068"/>
    <mergeCell ref="C1067:D1067"/>
    <mergeCell ref="E1067:G1067"/>
    <mergeCell ref="H1067:H1068"/>
    <mergeCell ref="I1067:K1067"/>
    <mergeCell ref="L1067:L1068"/>
    <mergeCell ref="F1068:G1068"/>
    <mergeCell ref="F1069:G1069"/>
    <mergeCell ref="B1070:L1070"/>
    <mergeCell ref="B1071:G1071"/>
    <mergeCell ref="H1071:L1071"/>
    <mergeCell ref="B1072:G1072"/>
    <mergeCell ref="H1072:L1072"/>
    <mergeCell ref="B1073:G1073"/>
    <mergeCell ref="H1073:L1073"/>
    <mergeCell ref="B1074:L1074"/>
    <mergeCell ref="B1120:G1120"/>
    <mergeCell ref="H1120:L1120"/>
    <mergeCell ref="B1121:G1121"/>
    <mergeCell ref="H1121:L1121"/>
    <mergeCell ref="B1122:L1122"/>
    <mergeCell ref="M1051:M1058"/>
    <mergeCell ref="A1051:A1058"/>
    <mergeCell ref="B1051:B1052"/>
    <mergeCell ref="C1051:D1051"/>
    <mergeCell ref="E1051:G1051"/>
    <mergeCell ref="H1051:H1052"/>
    <mergeCell ref="I1051:K1051"/>
    <mergeCell ref="L1051:L1052"/>
    <mergeCell ref="F1052:G1052"/>
    <mergeCell ref="F1053:G1053"/>
    <mergeCell ref="B1054:L1054"/>
    <mergeCell ref="B1055:G1055"/>
    <mergeCell ref="H1055:L1055"/>
    <mergeCell ref="B1056:G1056"/>
    <mergeCell ref="H1056:L1056"/>
    <mergeCell ref="B1057:G1057"/>
    <mergeCell ref="H1057:L1057"/>
    <mergeCell ref="B1058:L1058"/>
    <mergeCell ref="M1059:M1066"/>
    <mergeCell ref="M1075:M1082"/>
    <mergeCell ref="A1075:A1082"/>
    <mergeCell ref="B1075:B1076"/>
    <mergeCell ref="C1075:D1075"/>
    <mergeCell ref="E1075:G1075"/>
    <mergeCell ref="H1075:H1076"/>
    <mergeCell ref="I1075:K1075"/>
    <mergeCell ref="L1075:L1076"/>
    <mergeCell ref="A1115:A1122"/>
    <mergeCell ref="B1115:B1116"/>
    <mergeCell ref="C1115:D1115"/>
    <mergeCell ref="E1115:G1115"/>
    <mergeCell ref="H1115:H1116"/>
    <mergeCell ref="I1115:K1115"/>
    <mergeCell ref="L1115:L1116"/>
    <mergeCell ref="F1116:G1116"/>
    <mergeCell ref="F1117:G1117"/>
    <mergeCell ref="B1118:L1118"/>
    <mergeCell ref="B1119:G1119"/>
    <mergeCell ref="H1119:L1119"/>
    <mergeCell ref="M1141:M1150"/>
    <mergeCell ref="A1123:A1132"/>
    <mergeCell ref="B1123:B1124"/>
    <mergeCell ref="C1123:D1123"/>
    <mergeCell ref="E1123:G1123"/>
    <mergeCell ref="H1123:H1124"/>
    <mergeCell ref="I1123:K1123"/>
    <mergeCell ref="L1123:L1124"/>
    <mergeCell ref="F1124:G1124"/>
    <mergeCell ref="F1125:G1125"/>
    <mergeCell ref="B1126:L1126"/>
    <mergeCell ref="B1127:G1127"/>
    <mergeCell ref="H1127:L1127"/>
    <mergeCell ref="B1128:G1128"/>
    <mergeCell ref="H1128:L1128"/>
    <mergeCell ref="B1129:G1129"/>
    <mergeCell ref="H1129:L1129"/>
    <mergeCell ref="B1130:G1130"/>
    <mergeCell ref="H1130:L1130"/>
    <mergeCell ref="B1131:G1131"/>
    <mergeCell ref="B1158:G1158"/>
    <mergeCell ref="M1123:M1132"/>
    <mergeCell ref="A1133:A1140"/>
    <mergeCell ref="B1133:B1134"/>
    <mergeCell ref="C1133:D1133"/>
    <mergeCell ref="E1133:G1133"/>
    <mergeCell ref="H1133:H1134"/>
    <mergeCell ref="I1133:K1133"/>
    <mergeCell ref="L1133:L1134"/>
    <mergeCell ref="F1134:G1134"/>
    <mergeCell ref="F1135:G1135"/>
    <mergeCell ref="B1136:L1136"/>
    <mergeCell ref="B1137:G1137"/>
    <mergeCell ref="H1137:L1137"/>
    <mergeCell ref="B1138:G1138"/>
    <mergeCell ref="H1138:L1138"/>
    <mergeCell ref="B1139:G1139"/>
    <mergeCell ref="H1139:L1139"/>
    <mergeCell ref="B1140:L1140"/>
    <mergeCell ref="M1133:M1140"/>
    <mergeCell ref="H1131:L1131"/>
    <mergeCell ref="B1132:L1132"/>
    <mergeCell ref="A1141:A1150"/>
    <mergeCell ref="B1141:B1142"/>
    <mergeCell ref="C1141:D1141"/>
    <mergeCell ref="E1141:G1141"/>
    <mergeCell ref="H1141:H1142"/>
    <mergeCell ref="I1141:K1141"/>
    <mergeCell ref="L1141:L1142"/>
    <mergeCell ref="F1142:G1142"/>
    <mergeCell ref="F1143:G1143"/>
    <mergeCell ref="B1144:L1144"/>
    <mergeCell ref="B1145:G1145"/>
    <mergeCell ref="H1145:L1145"/>
    <mergeCell ref="B1146:G1146"/>
    <mergeCell ref="H1146:L1146"/>
    <mergeCell ref="B1147:G1147"/>
    <mergeCell ref="H1147:L1147"/>
    <mergeCell ref="B1148:G1148"/>
    <mergeCell ref="B1149:G1149"/>
    <mergeCell ref="H1149:L1149"/>
    <mergeCell ref="B1150:L1150"/>
    <mergeCell ref="B1165:G1165"/>
    <mergeCell ref="H1165:L1165"/>
    <mergeCell ref="B1166:G1166"/>
    <mergeCell ref="H1166:L1166"/>
    <mergeCell ref="B1167:L1167"/>
    <mergeCell ref="B1164:G1164"/>
    <mergeCell ref="H1164:L1164"/>
    <mergeCell ref="H1158:L1158"/>
    <mergeCell ref="B1159:L1159"/>
    <mergeCell ref="B1151:B1152"/>
    <mergeCell ref="C1151:D1151"/>
    <mergeCell ref="E1151:G1151"/>
    <mergeCell ref="H1151:H1152"/>
    <mergeCell ref="I1151:K1151"/>
    <mergeCell ref="L1151:L1152"/>
    <mergeCell ref="F1152:G1152"/>
    <mergeCell ref="F1153:G1153"/>
    <mergeCell ref="B1154:L1154"/>
    <mergeCell ref="B1155:G1155"/>
    <mergeCell ref="H1155:L1155"/>
    <mergeCell ref="B1156:G1156"/>
    <mergeCell ref="H1156:L1156"/>
    <mergeCell ref="H1148:L1148"/>
    <mergeCell ref="M1160:M1167"/>
    <mergeCell ref="A1168:A1175"/>
    <mergeCell ref="B1168:B1169"/>
    <mergeCell ref="C1168:D1168"/>
    <mergeCell ref="E1168:G1168"/>
    <mergeCell ref="H1168:H1169"/>
    <mergeCell ref="I1168:K1168"/>
    <mergeCell ref="L1168:L1169"/>
    <mergeCell ref="F1169:G1169"/>
    <mergeCell ref="F1170:G1170"/>
    <mergeCell ref="B1171:L1171"/>
    <mergeCell ref="B1172:G1172"/>
    <mergeCell ref="H1172:L1172"/>
    <mergeCell ref="B1173:G1173"/>
    <mergeCell ref="H1173:L1173"/>
    <mergeCell ref="B1174:G1174"/>
    <mergeCell ref="H1174:L1174"/>
    <mergeCell ref="B1175:L1175"/>
    <mergeCell ref="A1160:A1167"/>
    <mergeCell ref="B1160:B1161"/>
    <mergeCell ref="C1160:D1160"/>
    <mergeCell ref="E1160:G1160"/>
    <mergeCell ref="H1160:H1161"/>
    <mergeCell ref="I1160:K1160"/>
    <mergeCell ref="L1160:L1161"/>
    <mergeCell ref="F1161:G1161"/>
    <mergeCell ref="F1162:G1162"/>
    <mergeCell ref="B1163:L1163"/>
    <mergeCell ref="A1151:A1159"/>
    <mergeCell ref="B1157:G1157"/>
    <mergeCell ref="H1157:L1157"/>
    <mergeCell ref="H1202:L1202"/>
    <mergeCell ref="B1203:G1203"/>
    <mergeCell ref="H1203:L1203"/>
    <mergeCell ref="B1204:G1204"/>
    <mergeCell ref="H1204:L1204"/>
    <mergeCell ref="B1205:L1205"/>
    <mergeCell ref="A1190:A1197"/>
    <mergeCell ref="B1190:B1191"/>
    <mergeCell ref="C1190:D1190"/>
    <mergeCell ref="E1190:G1190"/>
    <mergeCell ref="H1190:H1191"/>
    <mergeCell ref="I1190:K1190"/>
    <mergeCell ref="L1190:L1191"/>
    <mergeCell ref="F1191:G1191"/>
    <mergeCell ref="F1192:G1192"/>
    <mergeCell ref="B1193:L1193"/>
    <mergeCell ref="B1194:G1194"/>
    <mergeCell ref="H1194:L1194"/>
    <mergeCell ref="B1195:G1195"/>
    <mergeCell ref="H1195:L1195"/>
    <mergeCell ref="B1196:G1196"/>
    <mergeCell ref="H1196:L1196"/>
    <mergeCell ref="B1197:L1197"/>
    <mergeCell ref="M1190:M1197"/>
    <mergeCell ref="A1206:A1214"/>
    <mergeCell ref="B1206:B1207"/>
    <mergeCell ref="C1206:D1206"/>
    <mergeCell ref="E1206:G1206"/>
    <mergeCell ref="H1206:H1207"/>
    <mergeCell ref="I1206:K1206"/>
    <mergeCell ref="L1206:L1207"/>
    <mergeCell ref="F1207:G1207"/>
    <mergeCell ref="F1208:G1208"/>
    <mergeCell ref="B1209:L1209"/>
    <mergeCell ref="B1210:G1210"/>
    <mergeCell ref="H1210:L1210"/>
    <mergeCell ref="B1211:G1211"/>
    <mergeCell ref="H1211:L1211"/>
    <mergeCell ref="B1212:G1212"/>
    <mergeCell ref="H1212:L1212"/>
    <mergeCell ref="B1213:G1213"/>
    <mergeCell ref="H1213:L1213"/>
    <mergeCell ref="B1214:L1214"/>
    <mergeCell ref="M1206:M1214"/>
    <mergeCell ref="A1198:A1205"/>
    <mergeCell ref="B1198:B1199"/>
    <mergeCell ref="C1198:D1198"/>
    <mergeCell ref="E1198:G1198"/>
    <mergeCell ref="H1198:H1199"/>
    <mergeCell ref="I1198:K1198"/>
    <mergeCell ref="L1198:L1199"/>
    <mergeCell ref="F1199:G1199"/>
    <mergeCell ref="F1200:G1200"/>
    <mergeCell ref="B1201:L1201"/>
    <mergeCell ref="B1202:G1202"/>
    <mergeCell ref="M1215:M1222"/>
    <mergeCell ref="A1215:A1222"/>
    <mergeCell ref="B1215:B1216"/>
    <mergeCell ref="C1215:D1215"/>
    <mergeCell ref="E1215:G1215"/>
    <mergeCell ref="H1215:H1216"/>
    <mergeCell ref="I1215:K1215"/>
    <mergeCell ref="L1215:L1216"/>
    <mergeCell ref="F1216:G1216"/>
    <mergeCell ref="F1217:G1217"/>
    <mergeCell ref="B1218:L1218"/>
    <mergeCell ref="B1219:G1219"/>
    <mergeCell ref="H1219:L1219"/>
    <mergeCell ref="B1220:G1220"/>
    <mergeCell ref="H1220:L1220"/>
    <mergeCell ref="B1221:G1221"/>
    <mergeCell ref="H1221:L1221"/>
    <mergeCell ref="B1222:L1222"/>
    <mergeCell ref="A1249:A1257"/>
    <mergeCell ref="B1249:B1250"/>
    <mergeCell ref="C1249:D1249"/>
    <mergeCell ref="E1249:G1249"/>
    <mergeCell ref="H1249:H1250"/>
    <mergeCell ref="I1249:K1249"/>
    <mergeCell ref="L1249:L1250"/>
    <mergeCell ref="F1250:G1250"/>
    <mergeCell ref="F1251:G1251"/>
    <mergeCell ref="B1252:L1252"/>
    <mergeCell ref="B1253:G1253"/>
    <mergeCell ref="H1253:L1253"/>
    <mergeCell ref="B1254:G1254"/>
    <mergeCell ref="H1254:L1254"/>
    <mergeCell ref="B1255:G1255"/>
    <mergeCell ref="H1255:L1255"/>
    <mergeCell ref="B1256:G1256"/>
    <mergeCell ref="H1256:L1256"/>
    <mergeCell ref="B1257:L1257"/>
    <mergeCell ref="A1258:A1266"/>
    <mergeCell ref="B1258:B1259"/>
    <mergeCell ref="C1258:D1258"/>
    <mergeCell ref="E1258:G1258"/>
    <mergeCell ref="H1258:H1259"/>
    <mergeCell ref="I1258:K1258"/>
    <mergeCell ref="L1258:L1259"/>
    <mergeCell ref="F1259:G1259"/>
    <mergeCell ref="F1260:G1260"/>
    <mergeCell ref="B1261:L1261"/>
    <mergeCell ref="B1262:G1262"/>
    <mergeCell ref="H1262:L1262"/>
    <mergeCell ref="B1263:G1263"/>
    <mergeCell ref="H1263:L1263"/>
    <mergeCell ref="B1264:G1264"/>
    <mergeCell ref="H1264:L1264"/>
    <mergeCell ref="B1265:G1265"/>
    <mergeCell ref="H1265:L1265"/>
    <mergeCell ref="B1266:L1266"/>
    <mergeCell ref="C1285:D1285"/>
    <mergeCell ref="E1285:G1285"/>
    <mergeCell ref="H1285:H1286"/>
    <mergeCell ref="I1285:K1285"/>
    <mergeCell ref="L1285:L1286"/>
    <mergeCell ref="F1286:G1286"/>
    <mergeCell ref="F1287:G1287"/>
    <mergeCell ref="B1288:L1288"/>
    <mergeCell ref="B1289:G1289"/>
    <mergeCell ref="H1289:L1289"/>
    <mergeCell ref="M1249:M1257"/>
    <mergeCell ref="M1258:M1266"/>
    <mergeCell ref="A1267:A1275"/>
    <mergeCell ref="B1267:B1268"/>
    <mergeCell ref="C1267:D1267"/>
    <mergeCell ref="E1267:G1267"/>
    <mergeCell ref="H1267:H1268"/>
    <mergeCell ref="I1267:K1267"/>
    <mergeCell ref="L1267:L1268"/>
    <mergeCell ref="F1268:G1268"/>
    <mergeCell ref="F1269:G1269"/>
    <mergeCell ref="B1270:L1270"/>
    <mergeCell ref="B1271:G1271"/>
    <mergeCell ref="H1271:L1271"/>
    <mergeCell ref="B1272:G1272"/>
    <mergeCell ref="H1272:L1272"/>
    <mergeCell ref="B1273:G1273"/>
    <mergeCell ref="H1273:L1273"/>
    <mergeCell ref="B1274:G1274"/>
    <mergeCell ref="H1274:L1274"/>
    <mergeCell ref="B1275:L1275"/>
    <mergeCell ref="M1267:M1275"/>
    <mergeCell ref="A1276:A1284"/>
    <mergeCell ref="B1276:B1277"/>
    <mergeCell ref="C1276:D1276"/>
    <mergeCell ref="E1276:G1276"/>
    <mergeCell ref="H1276:H1277"/>
    <mergeCell ref="I1276:K1276"/>
    <mergeCell ref="L1276:L1277"/>
    <mergeCell ref="F1277:G1277"/>
    <mergeCell ref="F1278:G1278"/>
    <mergeCell ref="B1279:L1279"/>
    <mergeCell ref="B1280:G1280"/>
    <mergeCell ref="H1280:L1280"/>
    <mergeCell ref="B1281:G1281"/>
    <mergeCell ref="H1281:L1281"/>
    <mergeCell ref="B1282:G1282"/>
    <mergeCell ref="H1282:L1282"/>
    <mergeCell ref="B1283:G1283"/>
    <mergeCell ref="H1283:L1283"/>
    <mergeCell ref="B1284:L1284"/>
    <mergeCell ref="B1290:G1290"/>
    <mergeCell ref="H1290:L1290"/>
    <mergeCell ref="B1291:G1291"/>
    <mergeCell ref="H1291:L1291"/>
    <mergeCell ref="B1292:G1292"/>
    <mergeCell ref="H1292:L1292"/>
    <mergeCell ref="B1293:L1293"/>
    <mergeCell ref="H1310:H1311"/>
    <mergeCell ref="I1310:K1310"/>
    <mergeCell ref="L1310:L1311"/>
    <mergeCell ref="F1311:G1311"/>
    <mergeCell ref="F1312:G1312"/>
    <mergeCell ref="B1313:L1313"/>
    <mergeCell ref="A1294:A1301"/>
    <mergeCell ref="B1294:B1295"/>
    <mergeCell ref="C1294:D1294"/>
    <mergeCell ref="E1294:G1294"/>
    <mergeCell ref="H1294:H1295"/>
    <mergeCell ref="I1294:K1294"/>
    <mergeCell ref="L1294:L1295"/>
    <mergeCell ref="F1295:G1295"/>
    <mergeCell ref="F1296:G1296"/>
    <mergeCell ref="B1297:L1297"/>
    <mergeCell ref="B1298:G1298"/>
    <mergeCell ref="H1298:L1298"/>
    <mergeCell ref="B1299:G1299"/>
    <mergeCell ref="H1299:L1299"/>
    <mergeCell ref="B1300:G1300"/>
    <mergeCell ref="H1300:L1300"/>
    <mergeCell ref="B1301:L1301"/>
    <mergeCell ref="A1285:A1293"/>
    <mergeCell ref="B1285:B1286"/>
    <mergeCell ref="H1323:L1323"/>
    <mergeCell ref="B1324:G1324"/>
    <mergeCell ref="H1324:L1324"/>
    <mergeCell ref="B1325:G1325"/>
    <mergeCell ref="H1325:L1325"/>
    <mergeCell ref="B1326:L1326"/>
    <mergeCell ref="B1315:G1315"/>
    <mergeCell ref="H1315:L1315"/>
    <mergeCell ref="B1316:G1316"/>
    <mergeCell ref="H1316:L1316"/>
    <mergeCell ref="B1317:L1317"/>
    <mergeCell ref="A1302:A1309"/>
    <mergeCell ref="B1302:B1303"/>
    <mergeCell ref="C1302:D1302"/>
    <mergeCell ref="E1302:G1302"/>
    <mergeCell ref="H1302:H1303"/>
    <mergeCell ref="I1302:K1302"/>
    <mergeCell ref="L1302:L1303"/>
    <mergeCell ref="F1303:G1303"/>
    <mergeCell ref="F1304:G1304"/>
    <mergeCell ref="B1305:L1305"/>
    <mergeCell ref="B1306:G1306"/>
    <mergeCell ref="H1306:L1306"/>
    <mergeCell ref="B1307:G1307"/>
    <mergeCell ref="H1307:L1307"/>
    <mergeCell ref="B1308:G1308"/>
    <mergeCell ref="H1308:L1308"/>
    <mergeCell ref="B1309:L1309"/>
    <mergeCell ref="A1310:A1317"/>
    <mergeCell ref="B1310:B1311"/>
    <mergeCell ref="C1310:D1310"/>
    <mergeCell ref="E1310:G1310"/>
    <mergeCell ref="B1314:G1314"/>
    <mergeCell ref="H1314:L1314"/>
    <mergeCell ref="A1327:A1334"/>
    <mergeCell ref="B1327:B1328"/>
    <mergeCell ref="C1327:D1327"/>
    <mergeCell ref="E1327:G1327"/>
    <mergeCell ref="H1327:H1328"/>
    <mergeCell ref="I1327:K1327"/>
    <mergeCell ref="L1327:L1328"/>
    <mergeCell ref="F1328:G1328"/>
    <mergeCell ref="F1329:G1329"/>
    <mergeCell ref="B1330:L1330"/>
    <mergeCell ref="B1331:G1331"/>
    <mergeCell ref="H1331:L1331"/>
    <mergeCell ref="B1332:G1332"/>
    <mergeCell ref="H1332:L1332"/>
    <mergeCell ref="B1333:G1333"/>
    <mergeCell ref="H1333:L1333"/>
    <mergeCell ref="B1334:L1334"/>
    <mergeCell ref="A1318:A1326"/>
    <mergeCell ref="B1318:B1319"/>
    <mergeCell ref="C1318:D1318"/>
    <mergeCell ref="E1318:G1318"/>
    <mergeCell ref="H1318:H1319"/>
    <mergeCell ref="I1318:K1318"/>
    <mergeCell ref="L1318:L1319"/>
    <mergeCell ref="F1319:G1319"/>
    <mergeCell ref="F1320:G1320"/>
    <mergeCell ref="B1321:L1321"/>
    <mergeCell ref="B1322:G1322"/>
    <mergeCell ref="H1322:L1322"/>
    <mergeCell ref="B1323:G1323"/>
    <mergeCell ref="A1335:A1342"/>
    <mergeCell ref="B1335:B1336"/>
    <mergeCell ref="C1335:D1335"/>
    <mergeCell ref="E1335:G1335"/>
    <mergeCell ref="H1335:H1336"/>
    <mergeCell ref="I1335:K1335"/>
    <mergeCell ref="L1335:L1336"/>
    <mergeCell ref="F1336:G1336"/>
    <mergeCell ref="F1337:G1337"/>
    <mergeCell ref="B1338:L1338"/>
    <mergeCell ref="B1339:G1339"/>
    <mergeCell ref="H1339:L1339"/>
    <mergeCell ref="B1340:G1340"/>
    <mergeCell ref="H1340:L1340"/>
    <mergeCell ref="B1341:G1341"/>
    <mergeCell ref="H1341:L1341"/>
    <mergeCell ref="B1342:L1342"/>
    <mergeCell ref="A1343:A1350"/>
    <mergeCell ref="B1343:B1344"/>
    <mergeCell ref="C1343:D1343"/>
    <mergeCell ref="E1343:G1343"/>
    <mergeCell ref="H1343:H1344"/>
    <mergeCell ref="I1343:K1343"/>
    <mergeCell ref="L1343:L1344"/>
    <mergeCell ref="F1344:G1344"/>
    <mergeCell ref="F1345:G1345"/>
    <mergeCell ref="B1346:L1346"/>
    <mergeCell ref="B1347:G1347"/>
    <mergeCell ref="H1347:L1347"/>
    <mergeCell ref="B1348:G1348"/>
    <mergeCell ref="H1348:L1348"/>
    <mergeCell ref="B1349:G1349"/>
    <mergeCell ref="H1349:L1349"/>
    <mergeCell ref="B1350:L1350"/>
    <mergeCell ref="A1351:A1358"/>
    <mergeCell ref="B1351:B1352"/>
    <mergeCell ref="C1351:D1351"/>
    <mergeCell ref="E1351:G1351"/>
    <mergeCell ref="H1351:H1352"/>
    <mergeCell ref="I1351:K1351"/>
    <mergeCell ref="L1351:L1352"/>
    <mergeCell ref="F1352:G1352"/>
    <mergeCell ref="F1353:G1353"/>
    <mergeCell ref="B1354:L1354"/>
    <mergeCell ref="B1355:G1355"/>
    <mergeCell ref="H1355:L1355"/>
    <mergeCell ref="B1356:G1356"/>
    <mergeCell ref="H1356:L1356"/>
    <mergeCell ref="B1357:G1357"/>
    <mergeCell ref="H1357:L1357"/>
    <mergeCell ref="B1358:L1358"/>
    <mergeCell ref="F1369:G1369"/>
    <mergeCell ref="B1370:L1370"/>
    <mergeCell ref="B1371:G1371"/>
    <mergeCell ref="H1371:L1371"/>
    <mergeCell ref="B1372:G1372"/>
    <mergeCell ref="H1372:L1372"/>
    <mergeCell ref="B1373:G1373"/>
    <mergeCell ref="H1373:L1373"/>
    <mergeCell ref="B1374:L1374"/>
    <mergeCell ref="A1359:A1366"/>
    <mergeCell ref="B1359:B1360"/>
    <mergeCell ref="C1359:D1359"/>
    <mergeCell ref="E1359:G1359"/>
    <mergeCell ref="H1359:H1360"/>
    <mergeCell ref="I1359:K1359"/>
    <mergeCell ref="L1359:L1360"/>
    <mergeCell ref="F1360:G1360"/>
    <mergeCell ref="F1361:G1361"/>
    <mergeCell ref="B1362:L1362"/>
    <mergeCell ref="B1363:G1363"/>
    <mergeCell ref="H1363:L1363"/>
    <mergeCell ref="B1364:G1364"/>
    <mergeCell ref="H1364:L1364"/>
    <mergeCell ref="B1365:G1365"/>
    <mergeCell ref="H1365:L1365"/>
    <mergeCell ref="B1366:L1366"/>
    <mergeCell ref="H1459:L1459"/>
    <mergeCell ref="B1460:G1460"/>
    <mergeCell ref="H1460:L1460"/>
    <mergeCell ref="B1461:L1461"/>
    <mergeCell ref="M1367:M1375"/>
    <mergeCell ref="B1375:G1375"/>
    <mergeCell ref="H1375:L1375"/>
    <mergeCell ref="A1376:A1383"/>
    <mergeCell ref="B1376:B1377"/>
    <mergeCell ref="C1376:D1376"/>
    <mergeCell ref="E1376:G1376"/>
    <mergeCell ref="H1376:H1377"/>
    <mergeCell ref="I1376:K1376"/>
    <mergeCell ref="L1376:L1377"/>
    <mergeCell ref="F1377:G1377"/>
    <mergeCell ref="F1378:G1378"/>
    <mergeCell ref="B1379:L1379"/>
    <mergeCell ref="B1380:G1380"/>
    <mergeCell ref="H1380:L1380"/>
    <mergeCell ref="B1381:G1381"/>
    <mergeCell ref="H1381:L1381"/>
    <mergeCell ref="B1382:G1382"/>
    <mergeCell ref="H1382:L1382"/>
    <mergeCell ref="B1383:L1383"/>
    <mergeCell ref="A1367:A1374"/>
    <mergeCell ref="B1367:B1368"/>
    <mergeCell ref="C1367:D1367"/>
    <mergeCell ref="E1367:G1367"/>
    <mergeCell ref="H1367:H1368"/>
    <mergeCell ref="I1367:K1367"/>
    <mergeCell ref="L1367:L1368"/>
    <mergeCell ref="F1368:G1368"/>
    <mergeCell ref="A1462:A1469"/>
    <mergeCell ref="B1462:B1463"/>
    <mergeCell ref="C1462:D1462"/>
    <mergeCell ref="E1462:G1462"/>
    <mergeCell ref="H1462:H1463"/>
    <mergeCell ref="I1462:K1462"/>
    <mergeCell ref="L1462:L1463"/>
    <mergeCell ref="F1463:G1463"/>
    <mergeCell ref="F1464:G1464"/>
    <mergeCell ref="B1465:L1465"/>
    <mergeCell ref="B1466:G1466"/>
    <mergeCell ref="H1466:L1466"/>
    <mergeCell ref="B1467:G1467"/>
    <mergeCell ref="H1467:L1467"/>
    <mergeCell ref="B1468:G1468"/>
    <mergeCell ref="H1468:L1468"/>
    <mergeCell ref="B1469:L1469"/>
    <mergeCell ref="M1462:M1469"/>
    <mergeCell ref="A1454:A1461"/>
    <mergeCell ref="B1454:B1455"/>
    <mergeCell ref="C1454:D1454"/>
    <mergeCell ref="E1454:G1454"/>
    <mergeCell ref="H1454:H1455"/>
    <mergeCell ref="I1454:K1454"/>
    <mergeCell ref="L1454:L1455"/>
    <mergeCell ref="F1455:G1455"/>
    <mergeCell ref="F1456:G1456"/>
    <mergeCell ref="B1457:L1457"/>
    <mergeCell ref="B1458:G1458"/>
    <mergeCell ref="H1458:L1458"/>
    <mergeCell ref="B1459:G1459"/>
    <mergeCell ref="A1470:A1477"/>
    <mergeCell ref="B1470:B1471"/>
    <mergeCell ref="C1470:D1470"/>
    <mergeCell ref="E1470:G1470"/>
    <mergeCell ref="H1470:H1471"/>
    <mergeCell ref="I1470:K1470"/>
    <mergeCell ref="L1470:L1471"/>
    <mergeCell ref="F1471:G1471"/>
    <mergeCell ref="F1472:G1472"/>
    <mergeCell ref="B1473:L1473"/>
    <mergeCell ref="B1474:G1474"/>
    <mergeCell ref="H1474:L1474"/>
    <mergeCell ref="B1475:G1475"/>
    <mergeCell ref="H1475:L1475"/>
    <mergeCell ref="B1476:G1476"/>
    <mergeCell ref="H1476:L1476"/>
    <mergeCell ref="B1477:L1477"/>
    <mergeCell ref="M1470:M1477"/>
    <mergeCell ref="H1491:L1491"/>
    <mergeCell ref="B1492:G1492"/>
    <mergeCell ref="H1492:L1492"/>
    <mergeCell ref="B1493:L1493"/>
    <mergeCell ref="A1478:A1485"/>
    <mergeCell ref="B1478:B1479"/>
    <mergeCell ref="C1478:D1478"/>
    <mergeCell ref="E1478:G1478"/>
    <mergeCell ref="H1478:H1479"/>
    <mergeCell ref="I1478:K1478"/>
    <mergeCell ref="L1478:L1479"/>
    <mergeCell ref="F1479:G1479"/>
    <mergeCell ref="F1480:G1480"/>
    <mergeCell ref="B1481:L1481"/>
    <mergeCell ref="B1482:G1482"/>
    <mergeCell ref="H1482:L1482"/>
    <mergeCell ref="B1483:G1483"/>
    <mergeCell ref="H1483:L1483"/>
    <mergeCell ref="B1484:G1484"/>
    <mergeCell ref="H1484:L1484"/>
    <mergeCell ref="B1485:L1485"/>
    <mergeCell ref="M1478:M1485"/>
    <mergeCell ref="M1486:M1493"/>
    <mergeCell ref="A1494:A1501"/>
    <mergeCell ref="B1494:B1495"/>
    <mergeCell ref="C1494:D1494"/>
    <mergeCell ref="E1494:G1494"/>
    <mergeCell ref="H1494:H1495"/>
    <mergeCell ref="I1494:K1494"/>
    <mergeCell ref="L1494:L1495"/>
    <mergeCell ref="F1495:G1495"/>
    <mergeCell ref="F1496:G1496"/>
    <mergeCell ref="B1497:L1497"/>
    <mergeCell ref="B1498:G1498"/>
    <mergeCell ref="H1498:L1498"/>
    <mergeCell ref="B1499:G1499"/>
    <mergeCell ref="H1499:L1499"/>
    <mergeCell ref="B1500:G1500"/>
    <mergeCell ref="H1500:L1500"/>
    <mergeCell ref="B1501:L1501"/>
    <mergeCell ref="A1486:A1493"/>
    <mergeCell ref="B1486:B1487"/>
    <mergeCell ref="C1486:D1486"/>
    <mergeCell ref="E1486:G1486"/>
    <mergeCell ref="H1486:H1487"/>
    <mergeCell ref="I1486:K1486"/>
    <mergeCell ref="L1486:L1487"/>
    <mergeCell ref="F1487:G1487"/>
    <mergeCell ref="F1488:G1488"/>
    <mergeCell ref="B1489:L1489"/>
    <mergeCell ref="B1490:G1490"/>
    <mergeCell ref="H1490:L1490"/>
    <mergeCell ref="B1491:G1491"/>
    <mergeCell ref="A1502:A1509"/>
    <mergeCell ref="B1502:B1503"/>
    <mergeCell ref="C1502:D1502"/>
    <mergeCell ref="E1502:G1502"/>
    <mergeCell ref="H1502:H1503"/>
    <mergeCell ref="I1502:K1502"/>
    <mergeCell ref="L1502:L1503"/>
    <mergeCell ref="F1503:G1503"/>
    <mergeCell ref="F1504:G1504"/>
    <mergeCell ref="B1505:L1505"/>
    <mergeCell ref="B1506:G1506"/>
    <mergeCell ref="H1506:L1506"/>
    <mergeCell ref="B1507:G1507"/>
    <mergeCell ref="H1507:L1507"/>
    <mergeCell ref="B1508:G1508"/>
    <mergeCell ref="H1508:L1508"/>
    <mergeCell ref="B1509:L1509"/>
    <mergeCell ref="A1510:A1517"/>
    <mergeCell ref="B1510:B1511"/>
    <mergeCell ref="C1510:D1510"/>
    <mergeCell ref="E1510:G1510"/>
    <mergeCell ref="H1510:H1511"/>
    <mergeCell ref="I1510:K1510"/>
    <mergeCell ref="L1510:L1511"/>
    <mergeCell ref="F1511:G1511"/>
    <mergeCell ref="F1512:G1512"/>
    <mergeCell ref="B1513:L1513"/>
    <mergeCell ref="B1514:G1514"/>
    <mergeCell ref="H1514:L1514"/>
    <mergeCell ref="B1515:G1515"/>
    <mergeCell ref="H1515:L1515"/>
    <mergeCell ref="B1516:G1516"/>
    <mergeCell ref="H1516:L1516"/>
    <mergeCell ref="B1517:L1517"/>
    <mergeCell ref="A1518:A1525"/>
    <mergeCell ref="B1518:B1519"/>
    <mergeCell ref="C1518:D1518"/>
    <mergeCell ref="E1518:G1518"/>
    <mergeCell ref="H1518:H1519"/>
    <mergeCell ref="I1518:K1518"/>
    <mergeCell ref="L1518:L1519"/>
    <mergeCell ref="F1519:G1519"/>
    <mergeCell ref="F1520:G1520"/>
    <mergeCell ref="B1521:L1521"/>
    <mergeCell ref="B1522:G1522"/>
    <mergeCell ref="H1522:L1522"/>
    <mergeCell ref="B1523:G1523"/>
    <mergeCell ref="H1523:L1523"/>
    <mergeCell ref="B1524:G1524"/>
    <mergeCell ref="H1524:L1524"/>
    <mergeCell ref="B1525:L1525"/>
    <mergeCell ref="A1526:A1533"/>
    <mergeCell ref="B1526:B1527"/>
    <mergeCell ref="C1526:D1526"/>
    <mergeCell ref="E1526:G1526"/>
    <mergeCell ref="H1526:H1527"/>
    <mergeCell ref="I1526:K1526"/>
    <mergeCell ref="L1526:L1527"/>
    <mergeCell ref="F1527:G1527"/>
    <mergeCell ref="F1528:G1528"/>
    <mergeCell ref="B1529:L1529"/>
    <mergeCell ref="B1530:G1530"/>
    <mergeCell ref="H1530:L1530"/>
    <mergeCell ref="B1531:G1531"/>
    <mergeCell ref="H1531:L1531"/>
    <mergeCell ref="B1532:G1532"/>
    <mergeCell ref="H1532:L1532"/>
    <mergeCell ref="B1533:L1533"/>
    <mergeCell ref="A1534:A1541"/>
    <mergeCell ref="B1534:B1535"/>
    <mergeCell ref="C1534:D1534"/>
    <mergeCell ref="E1534:G1534"/>
    <mergeCell ref="H1534:H1535"/>
    <mergeCell ref="I1534:K1534"/>
    <mergeCell ref="L1534:L1535"/>
    <mergeCell ref="F1535:G1535"/>
    <mergeCell ref="F1536:G1536"/>
    <mergeCell ref="B1537:L1537"/>
    <mergeCell ref="B1538:G1538"/>
    <mergeCell ref="H1538:L1538"/>
    <mergeCell ref="B1539:G1539"/>
    <mergeCell ref="H1539:L1539"/>
    <mergeCell ref="B1540:G1540"/>
    <mergeCell ref="H1540:L1540"/>
    <mergeCell ref="B1541:L1541"/>
    <mergeCell ref="A1542:A1550"/>
    <mergeCell ref="B1542:B1543"/>
    <mergeCell ref="C1542:D1542"/>
    <mergeCell ref="E1542:G1542"/>
    <mergeCell ref="H1542:H1543"/>
    <mergeCell ref="I1542:K1542"/>
    <mergeCell ref="L1542:L1543"/>
    <mergeCell ref="F1543:G1543"/>
    <mergeCell ref="F1544:G1544"/>
    <mergeCell ref="B1545:L1545"/>
    <mergeCell ref="B1546:G1546"/>
    <mergeCell ref="H1546:L1546"/>
    <mergeCell ref="B1547:G1547"/>
    <mergeCell ref="H1547:L1547"/>
    <mergeCell ref="B1548:G1548"/>
    <mergeCell ref="H1548:L1548"/>
    <mergeCell ref="B1549:G1549"/>
    <mergeCell ref="H1549:L1549"/>
    <mergeCell ref="B1550:L1550"/>
    <mergeCell ref="A1551:A1558"/>
    <mergeCell ref="B1551:B1552"/>
    <mergeCell ref="C1551:D1551"/>
    <mergeCell ref="E1551:G1551"/>
    <mergeCell ref="H1551:H1552"/>
    <mergeCell ref="I1551:K1551"/>
    <mergeCell ref="L1551:L1552"/>
    <mergeCell ref="F1552:G1552"/>
    <mergeCell ref="F1553:G1553"/>
    <mergeCell ref="B1554:L1554"/>
    <mergeCell ref="B1555:G1555"/>
    <mergeCell ref="H1555:L1555"/>
    <mergeCell ref="B1556:G1556"/>
    <mergeCell ref="H1556:L1556"/>
    <mergeCell ref="B1557:G1557"/>
    <mergeCell ref="H1557:L1557"/>
    <mergeCell ref="B1558:L1558"/>
    <mergeCell ref="H1574:L1574"/>
    <mergeCell ref="B1575:G1575"/>
    <mergeCell ref="H1575:L1575"/>
    <mergeCell ref="B1576:G1576"/>
    <mergeCell ref="H1576:L1576"/>
    <mergeCell ref="B1577:G1577"/>
    <mergeCell ref="H1577:L1577"/>
    <mergeCell ref="M1589:M1596"/>
    <mergeCell ref="M1597:M1604"/>
    <mergeCell ref="A1597:A1604"/>
    <mergeCell ref="B1597:B1598"/>
    <mergeCell ref="C1597:D1597"/>
    <mergeCell ref="E1597:G1597"/>
    <mergeCell ref="H1597:H1598"/>
    <mergeCell ref="I1597:K1597"/>
    <mergeCell ref="L1597:L1598"/>
    <mergeCell ref="F1598:G1598"/>
    <mergeCell ref="F1599:G1599"/>
    <mergeCell ref="B1600:L1600"/>
    <mergeCell ref="B1601:G1601"/>
    <mergeCell ref="H1601:L1601"/>
    <mergeCell ref="B1602:G1602"/>
    <mergeCell ref="H1602:L1602"/>
    <mergeCell ref="B1603:G1603"/>
    <mergeCell ref="H1603:L1603"/>
    <mergeCell ref="B1604:L1604"/>
    <mergeCell ref="A1589:A1596"/>
    <mergeCell ref="B1589:B1590"/>
    <mergeCell ref="C1589:D1589"/>
    <mergeCell ref="E1589:G1589"/>
    <mergeCell ref="H1589:H1590"/>
    <mergeCell ref="I1589:K1589"/>
    <mergeCell ref="F1607:G1607"/>
    <mergeCell ref="B1608:L1608"/>
    <mergeCell ref="B1609:G1609"/>
    <mergeCell ref="H1609:L1609"/>
    <mergeCell ref="B1610:G1610"/>
    <mergeCell ref="H1610:L1610"/>
    <mergeCell ref="B1611:G1611"/>
    <mergeCell ref="H1611:L1611"/>
    <mergeCell ref="B1612:L1612"/>
    <mergeCell ref="H1594:L1594"/>
    <mergeCell ref="B1595:G1595"/>
    <mergeCell ref="H1595:L1595"/>
    <mergeCell ref="B1596:L1596"/>
    <mergeCell ref="A1613:A1620"/>
    <mergeCell ref="B1613:B1614"/>
    <mergeCell ref="C1613:D1613"/>
    <mergeCell ref="E1613:G1613"/>
    <mergeCell ref="H1613:H1614"/>
    <mergeCell ref="I1613:K1613"/>
    <mergeCell ref="L1613:L1614"/>
    <mergeCell ref="F1614:G1614"/>
    <mergeCell ref="F1615:G1615"/>
    <mergeCell ref="B1616:L1616"/>
    <mergeCell ref="B1617:G1617"/>
    <mergeCell ref="H1617:L1617"/>
    <mergeCell ref="B1618:G1618"/>
    <mergeCell ref="H1618:L1618"/>
    <mergeCell ref="B1619:G1619"/>
    <mergeCell ref="H1619:L1619"/>
    <mergeCell ref="B1620:L1620"/>
    <mergeCell ref="A1621:A1628"/>
    <mergeCell ref="B1621:B1622"/>
    <mergeCell ref="C1621:D1621"/>
    <mergeCell ref="E1621:G1621"/>
    <mergeCell ref="H1621:H1622"/>
    <mergeCell ref="I1621:K1621"/>
    <mergeCell ref="L1621:L1622"/>
    <mergeCell ref="F1622:G1622"/>
    <mergeCell ref="F1623:G1623"/>
    <mergeCell ref="B1624:L1624"/>
    <mergeCell ref="B1625:G1625"/>
    <mergeCell ref="H1625:L1625"/>
    <mergeCell ref="B1626:G1626"/>
    <mergeCell ref="H1626:L1626"/>
    <mergeCell ref="B1627:G1627"/>
    <mergeCell ref="H1627:L1627"/>
    <mergeCell ref="B1628:L1628"/>
    <mergeCell ref="A1629:A1636"/>
    <mergeCell ref="B1629:B1630"/>
    <mergeCell ref="C1629:D1629"/>
    <mergeCell ref="E1629:G1629"/>
    <mergeCell ref="H1629:H1630"/>
    <mergeCell ref="I1629:K1629"/>
    <mergeCell ref="L1629:L1630"/>
    <mergeCell ref="F1630:G1630"/>
    <mergeCell ref="F1631:G1631"/>
    <mergeCell ref="B1632:L1632"/>
    <mergeCell ref="B1633:G1633"/>
    <mergeCell ref="H1633:L1633"/>
    <mergeCell ref="B1634:G1634"/>
    <mergeCell ref="H1634:L1634"/>
    <mergeCell ref="B1635:G1635"/>
    <mergeCell ref="H1635:L1635"/>
    <mergeCell ref="B1636:L1636"/>
    <mergeCell ref="A1637:A1644"/>
    <mergeCell ref="B1637:B1638"/>
    <mergeCell ref="C1637:D1637"/>
    <mergeCell ref="E1637:G1637"/>
    <mergeCell ref="H1637:H1638"/>
    <mergeCell ref="I1637:K1637"/>
    <mergeCell ref="L1637:L1638"/>
    <mergeCell ref="F1638:G1638"/>
    <mergeCell ref="F1639:G1639"/>
    <mergeCell ref="B1640:L1640"/>
    <mergeCell ref="B1641:G1641"/>
    <mergeCell ref="H1641:L1641"/>
    <mergeCell ref="B1642:G1642"/>
    <mergeCell ref="H1642:L1642"/>
    <mergeCell ref="B1643:G1643"/>
    <mergeCell ref="H1643:L1643"/>
    <mergeCell ref="B1644:L1644"/>
    <mergeCell ref="A1645:A1652"/>
    <mergeCell ref="B1645:B1646"/>
    <mergeCell ref="C1645:D1645"/>
    <mergeCell ref="E1645:G1645"/>
    <mergeCell ref="H1645:H1646"/>
    <mergeCell ref="I1645:K1645"/>
    <mergeCell ref="L1645:L1646"/>
    <mergeCell ref="F1646:G1646"/>
    <mergeCell ref="F1647:G1647"/>
    <mergeCell ref="B1648:L1648"/>
    <mergeCell ref="B1649:G1649"/>
    <mergeCell ref="H1649:L1649"/>
    <mergeCell ref="B1650:G1650"/>
    <mergeCell ref="H1650:L1650"/>
    <mergeCell ref="B1651:G1651"/>
    <mergeCell ref="H1651:L1651"/>
    <mergeCell ref="B1652:L1652"/>
    <mergeCell ref="B1672:L1672"/>
    <mergeCell ref="B1673:G1673"/>
    <mergeCell ref="H1673:L1673"/>
    <mergeCell ref="B1674:G1674"/>
    <mergeCell ref="A1653:A1660"/>
    <mergeCell ref="B1653:B1654"/>
    <mergeCell ref="C1653:D1653"/>
    <mergeCell ref="E1653:G1653"/>
    <mergeCell ref="H1653:H1654"/>
    <mergeCell ref="I1653:K1653"/>
    <mergeCell ref="L1653:L1654"/>
    <mergeCell ref="F1654:G1654"/>
    <mergeCell ref="F1655:G1655"/>
    <mergeCell ref="B1656:L1656"/>
    <mergeCell ref="B1657:G1657"/>
    <mergeCell ref="H1657:L1657"/>
    <mergeCell ref="B1658:G1658"/>
    <mergeCell ref="H1658:L1658"/>
    <mergeCell ref="B1659:G1659"/>
    <mergeCell ref="H1659:L1659"/>
    <mergeCell ref="B1660:L1660"/>
    <mergeCell ref="C1677:D1677"/>
    <mergeCell ref="E1677:G1677"/>
    <mergeCell ref="H1677:H1678"/>
    <mergeCell ref="I1677:K1677"/>
    <mergeCell ref="B1681:G1681"/>
    <mergeCell ref="H1681:L1681"/>
    <mergeCell ref="A1661:A1668"/>
    <mergeCell ref="B1661:B1662"/>
    <mergeCell ref="C1661:D1661"/>
    <mergeCell ref="E1661:G1661"/>
    <mergeCell ref="H1661:H1662"/>
    <mergeCell ref="I1661:K1661"/>
    <mergeCell ref="L1661:L1662"/>
    <mergeCell ref="F1662:G1662"/>
    <mergeCell ref="F1663:G1663"/>
    <mergeCell ref="B1664:L1664"/>
    <mergeCell ref="B1665:G1665"/>
    <mergeCell ref="H1665:L1665"/>
    <mergeCell ref="B1666:G1666"/>
    <mergeCell ref="H1666:L1666"/>
    <mergeCell ref="B1667:G1667"/>
    <mergeCell ref="H1667:L1667"/>
    <mergeCell ref="B1668:L1668"/>
    <mergeCell ref="A1669:A1676"/>
    <mergeCell ref="B1669:B1670"/>
    <mergeCell ref="C1669:D1669"/>
    <mergeCell ref="E1669:G1669"/>
    <mergeCell ref="H1669:H1670"/>
    <mergeCell ref="I1669:K1669"/>
    <mergeCell ref="L1669:L1670"/>
    <mergeCell ref="F1670:G1670"/>
    <mergeCell ref="F1671:G1671"/>
    <mergeCell ref="L1677:L1678"/>
    <mergeCell ref="F1678:G1678"/>
    <mergeCell ref="F1679:G1679"/>
    <mergeCell ref="B1680:L1680"/>
    <mergeCell ref="H1674:L1674"/>
    <mergeCell ref="B1675:G1675"/>
    <mergeCell ref="H1675:L1675"/>
    <mergeCell ref="B1676:L1676"/>
    <mergeCell ref="B1682:G1682"/>
    <mergeCell ref="H1682:L1682"/>
    <mergeCell ref="A1685:A1692"/>
    <mergeCell ref="B1685:B1686"/>
    <mergeCell ref="C1685:D1685"/>
    <mergeCell ref="E1685:G1685"/>
    <mergeCell ref="H1685:H1686"/>
    <mergeCell ref="I1685:K1685"/>
    <mergeCell ref="L1685:L1686"/>
    <mergeCell ref="F1686:G1686"/>
    <mergeCell ref="F1687:G1687"/>
    <mergeCell ref="B1688:L1688"/>
    <mergeCell ref="B1689:G1689"/>
    <mergeCell ref="H1689:L1689"/>
    <mergeCell ref="B1690:G1690"/>
    <mergeCell ref="H1690:L1690"/>
    <mergeCell ref="B1691:G1691"/>
    <mergeCell ref="H1691:L1691"/>
    <mergeCell ref="B1692:L1692"/>
    <mergeCell ref="B1683:G1683"/>
    <mergeCell ref="H1683:L1683"/>
    <mergeCell ref="B1684:L1684"/>
    <mergeCell ref="A1677:A1684"/>
    <mergeCell ref="B1677:B1678"/>
    <mergeCell ref="A1693:A1700"/>
    <mergeCell ref="B1693:B1694"/>
    <mergeCell ref="C1693:D1693"/>
    <mergeCell ref="E1693:G1693"/>
    <mergeCell ref="H1693:H1694"/>
    <mergeCell ref="I1693:K1693"/>
    <mergeCell ref="L1693:L1694"/>
    <mergeCell ref="F1694:G1694"/>
    <mergeCell ref="F1695:G1695"/>
    <mergeCell ref="B1696:L1696"/>
    <mergeCell ref="B1697:G1697"/>
    <mergeCell ref="H1697:L1697"/>
    <mergeCell ref="B1698:G1698"/>
    <mergeCell ref="H1698:L1698"/>
    <mergeCell ref="B1699:G1699"/>
    <mergeCell ref="H1699:L1699"/>
    <mergeCell ref="B1700:L1700"/>
    <mergeCell ref="B1714:G1714"/>
    <mergeCell ref="H1714:L1714"/>
    <mergeCell ref="B1715:G1715"/>
    <mergeCell ref="H1715:L1715"/>
    <mergeCell ref="B1716:L1716"/>
    <mergeCell ref="A1701:A1708"/>
    <mergeCell ref="B1701:B1702"/>
    <mergeCell ref="C1701:D1701"/>
    <mergeCell ref="E1701:G1701"/>
    <mergeCell ref="H1701:H1702"/>
    <mergeCell ref="I1701:K1701"/>
    <mergeCell ref="L1701:L1702"/>
    <mergeCell ref="F1702:G1702"/>
    <mergeCell ref="F1703:G1703"/>
    <mergeCell ref="B1704:L1704"/>
    <mergeCell ref="B1705:G1705"/>
    <mergeCell ref="H1705:L1705"/>
    <mergeCell ref="B1706:G1706"/>
    <mergeCell ref="H1706:L1706"/>
    <mergeCell ref="B1707:G1707"/>
    <mergeCell ref="H1707:L1707"/>
    <mergeCell ref="B1708:L1708"/>
    <mergeCell ref="M1701:M1708"/>
    <mergeCell ref="M1709:M1716"/>
    <mergeCell ref="M1717:M1724"/>
    <mergeCell ref="A1717:A1724"/>
    <mergeCell ref="B1717:B1718"/>
    <mergeCell ref="C1717:D1717"/>
    <mergeCell ref="E1717:G1717"/>
    <mergeCell ref="H1717:H1718"/>
    <mergeCell ref="I1717:K1717"/>
    <mergeCell ref="L1717:L1718"/>
    <mergeCell ref="F1718:G1718"/>
    <mergeCell ref="F1719:G1719"/>
    <mergeCell ref="B1720:L1720"/>
    <mergeCell ref="B1721:G1721"/>
    <mergeCell ref="H1721:L1721"/>
    <mergeCell ref="B1722:G1722"/>
    <mergeCell ref="H1722:L1722"/>
    <mergeCell ref="B1723:G1723"/>
    <mergeCell ref="H1723:L1723"/>
    <mergeCell ref="B1724:L1724"/>
    <mergeCell ref="A1709:A1716"/>
    <mergeCell ref="B1709:B1710"/>
    <mergeCell ref="C1709:D1709"/>
    <mergeCell ref="E1709:G1709"/>
    <mergeCell ref="H1709:H1710"/>
    <mergeCell ref="I1709:K1709"/>
    <mergeCell ref="L1709:L1710"/>
    <mergeCell ref="F1710:G1710"/>
    <mergeCell ref="F1711:G1711"/>
    <mergeCell ref="B1712:L1712"/>
    <mergeCell ref="B1713:G1713"/>
    <mergeCell ref="H1713:L1713"/>
    <mergeCell ref="B1763:G1763"/>
    <mergeCell ref="H1763:L1763"/>
    <mergeCell ref="B1764:L1764"/>
    <mergeCell ref="A1725:A1732"/>
    <mergeCell ref="B1725:B1726"/>
    <mergeCell ref="C1725:D1725"/>
    <mergeCell ref="E1725:G1725"/>
    <mergeCell ref="H1725:H1726"/>
    <mergeCell ref="I1725:K1725"/>
    <mergeCell ref="L1725:L1726"/>
    <mergeCell ref="F1726:G1726"/>
    <mergeCell ref="F1727:G1727"/>
    <mergeCell ref="B1728:L1728"/>
    <mergeCell ref="B1729:G1729"/>
    <mergeCell ref="H1729:L1729"/>
    <mergeCell ref="B1730:G1730"/>
    <mergeCell ref="H1730:L1730"/>
    <mergeCell ref="B1731:G1731"/>
    <mergeCell ref="H1731:L1731"/>
    <mergeCell ref="B1732:L1732"/>
    <mergeCell ref="F1743:G1743"/>
    <mergeCell ref="B1744:L1744"/>
    <mergeCell ref="B1745:G1745"/>
    <mergeCell ref="H1745:L1745"/>
    <mergeCell ref="B1746:G1746"/>
    <mergeCell ref="H1746:L1746"/>
    <mergeCell ref="B1747:G1747"/>
    <mergeCell ref="H1747:L1747"/>
    <mergeCell ref="B1748:L1748"/>
    <mergeCell ref="A1741:A1748"/>
    <mergeCell ref="B1741:B1742"/>
    <mergeCell ref="C1741:D1741"/>
    <mergeCell ref="M1757:M1764"/>
    <mergeCell ref="A1765:A1772"/>
    <mergeCell ref="B1765:B1766"/>
    <mergeCell ref="C1765:D1765"/>
    <mergeCell ref="E1765:G1765"/>
    <mergeCell ref="H1765:H1766"/>
    <mergeCell ref="I1765:K1765"/>
    <mergeCell ref="L1765:L1766"/>
    <mergeCell ref="F1766:G1766"/>
    <mergeCell ref="F1767:G1767"/>
    <mergeCell ref="B1768:L1768"/>
    <mergeCell ref="B1769:G1769"/>
    <mergeCell ref="H1769:L1769"/>
    <mergeCell ref="B1770:G1770"/>
    <mergeCell ref="H1770:L1770"/>
    <mergeCell ref="B1771:G1771"/>
    <mergeCell ref="H1771:L1771"/>
    <mergeCell ref="B1772:L1772"/>
    <mergeCell ref="A1757:A1764"/>
    <mergeCell ref="B1757:B1758"/>
    <mergeCell ref="C1757:D1757"/>
    <mergeCell ref="E1757:G1757"/>
    <mergeCell ref="H1757:H1758"/>
    <mergeCell ref="I1757:K1757"/>
    <mergeCell ref="L1757:L1758"/>
    <mergeCell ref="F1758:G1758"/>
    <mergeCell ref="F1759:G1759"/>
    <mergeCell ref="B1760:L1760"/>
    <mergeCell ref="B1761:G1761"/>
    <mergeCell ref="H1761:L1761"/>
    <mergeCell ref="B1762:G1762"/>
    <mergeCell ref="H1762:L1762"/>
  </mergeCells>
  <conditionalFormatting sqref="M855:M862">
    <cfRule type="notContainsBlanks" dxfId="30" priority="36">
      <formula>LEN(TRIM(M855))&gt;0</formula>
    </cfRule>
  </conditionalFormatting>
  <conditionalFormatting sqref="M1527:M1541">
    <cfRule type="notContainsBlanks" dxfId="29" priority="17">
      <formula>LEN(TRIM(M1527))&gt;0</formula>
    </cfRule>
  </conditionalFormatting>
  <conditionalFormatting sqref="M1510:M1526">
    <cfRule type="notContainsBlanks" dxfId="28" priority="15">
      <formula>LEN(TRIM(M1510))&gt;0</formula>
    </cfRule>
  </conditionalFormatting>
  <conditionalFormatting sqref="N1701:N1716">
    <cfRule type="cellIs" dxfId="27" priority="4" operator="equal">
      <formula>"+"</formula>
    </cfRule>
  </conditionalFormatting>
  <conditionalFormatting sqref="N1717:N1732">
    <cfRule type="cellIs" dxfId="26" priority="3" operator="equal">
      <formula>"+"</formula>
    </cfRule>
  </conditionalFormatting>
  <conditionalFormatting sqref="N1773:N1798">
    <cfRule type="cellIs" dxfId="25" priority="1" operator="equal">
      <formula>"+"</formula>
    </cfRule>
  </conditionalFormatting>
  <pageMargins left="0.23622047244094491" right="0.23622047244094491" top="0.74803149606299213" bottom="0.74803149606299213" header="0.31496062992125984" footer="0.31496062992125984"/>
  <pageSetup paperSize="9" scale="30" firstPageNumber="0" fitToHeight="0" orientation="portrait" r:id="rId4"/>
  <ignoredErrors>
    <ignoredError sqref="E4" twoDigitTextYear="1"/>
  </ignoredErrors>
  <drawing r:id="rId5"/>
  <extLst>
    <ext xmlns:x14="http://schemas.microsoft.com/office/spreadsheetml/2009/9/main" uri="{78C0D931-6437-407d-A8EE-F0AAD7539E65}">
      <x14:conditionalFormattings>
        <x14:conditionalFormatting xmlns:xm="http://schemas.microsoft.com/office/excel/2006/main">
          <x14:cfRule type="notContainsBlanks" priority="2253" id="{9160DC59-3F52-46CF-A265-932BDA56E8EE}">
            <xm:f>LEN(TRIM(Обстановка!M714))&gt;0</xm:f>
            <x14:dxf>
              <font>
                <b/>
                <i val="0"/>
                <color theme="0"/>
              </font>
              <fill>
                <patternFill>
                  <bgColor theme="4" tint="-0.499984740745262"/>
                </patternFill>
              </fill>
            </x14:dxf>
          </x14:cfRule>
          <xm:sqref>M2</xm:sqref>
        </x14:conditionalFormatting>
        <x14:conditionalFormatting xmlns:xm="http://schemas.microsoft.com/office/excel/2006/main">
          <x14:cfRule type="notContainsBlanks" priority="3600" id="{59F0CC9F-E142-4FEB-AF59-A4F8C742B9A3}">
            <xm:f>LEN(TRIM(Обстановка!M781))&gt;0</xm:f>
            <x14:dxf>
              <font>
                <b/>
                <i val="0"/>
                <color theme="0"/>
              </font>
              <fill>
                <patternFill>
                  <bgColor theme="4" tint="-0.499984740745262"/>
                </patternFill>
              </fill>
            </x14:dxf>
          </x14:cfRule>
          <xm:sqref>M43</xm:sqref>
        </x14:conditionalFormatting>
        <x14:conditionalFormatting xmlns:xm="http://schemas.microsoft.com/office/excel/2006/main">
          <x14:cfRule type="notContainsBlanks" priority="538" id="{44FF37AD-74CB-4A66-8067-1DA6E43BB74E}">
            <xm:f>LEN(TRIM(Обстановка!M675))&gt;0</xm:f>
            <x14:dxf>
              <font>
                <b/>
                <i val="0"/>
                <color theme="0"/>
              </font>
              <fill>
                <patternFill>
                  <bgColor theme="4" tint="-0.499984740745262"/>
                </patternFill>
              </fill>
            </x14:dxf>
          </x14:cfRule>
          <xm:sqref>M34</xm:sqref>
        </x14:conditionalFormatting>
        <x14:conditionalFormatting xmlns:xm="http://schemas.microsoft.com/office/excel/2006/main">
          <x14:cfRule type="notContainsBlanks" priority="295" id="{606D6027-A771-4276-A574-FF2543174EAD}">
            <xm:f>LEN(TRIM(Обстановка!M1314))&gt;0</xm:f>
            <x14:dxf>
              <font>
                <b/>
                <i val="0"/>
                <color theme="0"/>
              </font>
              <fill>
                <patternFill>
                  <bgColor theme="4" tint="-0.499984740745262"/>
                </patternFill>
              </fill>
            </x14:dxf>
          </x14:cfRule>
          <xm:sqref>M110</xm:sqref>
        </x14:conditionalFormatting>
        <x14:conditionalFormatting xmlns:xm="http://schemas.microsoft.com/office/excel/2006/main">
          <x14:cfRule type="notContainsBlanks" priority="3893" id="{606D6027-A771-4276-A574-FF2543174EAD}">
            <xm:f>LEN(TRIM(Обстановка!M1080))&gt;0</xm:f>
            <x14:dxf>
              <font>
                <b/>
                <i val="0"/>
                <color theme="0"/>
              </font>
              <fill>
                <patternFill>
                  <bgColor theme="4" tint="-0.499984740745262"/>
                </patternFill>
              </fill>
            </x14:dxf>
          </x14:cfRule>
          <xm:sqref>M83</xm:sqref>
        </x14:conditionalFormatting>
        <x14:conditionalFormatting xmlns:xm="http://schemas.microsoft.com/office/excel/2006/main">
          <x14:cfRule type="notContainsBlanks" priority="3904" id="{606D6027-A771-4276-A574-FF2543174EAD}">
            <xm:f>LEN(TRIM(Обстановка!M1127))&gt;0</xm:f>
            <x14:dxf>
              <font>
                <b/>
                <i val="0"/>
                <color theme="0"/>
              </font>
              <fill>
                <patternFill>
                  <bgColor theme="4" tint="-0.499984740745262"/>
                </patternFill>
              </fill>
            </x14:dxf>
          </x14:cfRule>
          <xm:sqref>M93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filterMode="1"/>
  <dimension ref="A1:CB5159"/>
  <sheetViews>
    <sheetView topLeftCell="A42" zoomScale="70" zoomScaleNormal="70" workbookViewId="0">
      <pane ySplit="1" topLeftCell="A280" activePane="bottomLeft" state="frozen"/>
      <selection activeCell="A42" sqref="A42"/>
      <selection pane="bottomLeft" activeCell="F316" sqref="F316"/>
    </sheetView>
  </sheetViews>
  <sheetFormatPr defaultColWidth="24.5703125" defaultRowHeight="18.75"/>
  <cols>
    <col min="1" max="1" width="30.7109375" style="233" customWidth="1"/>
    <col min="2" max="2" width="17.85546875" style="234" customWidth="1"/>
    <col min="3" max="3" width="12.28515625" style="234" customWidth="1"/>
    <col min="4" max="4" width="28.28515625" style="233" customWidth="1"/>
    <col min="5" max="5" width="24.42578125" style="233" customWidth="1"/>
    <col min="6" max="6" width="97.28515625" style="236" customWidth="1"/>
    <col min="7" max="7" width="32.140625" style="233" customWidth="1"/>
    <col min="8" max="8" width="19" style="233" customWidth="1"/>
    <col min="9" max="9" width="18.42578125" style="233" customWidth="1"/>
    <col min="10" max="10" width="16.42578125" style="243" customWidth="1"/>
    <col min="11" max="11" width="16.140625" style="243" customWidth="1"/>
    <col min="12" max="12" width="24" style="250" customWidth="1"/>
    <col min="13" max="18" width="24.5703125" style="54"/>
    <col min="19" max="80" width="11.5703125" style="54" customWidth="1"/>
    <col min="81" max="16384" width="24.5703125" style="54"/>
  </cols>
  <sheetData>
    <row r="1" spans="1:80" ht="29.25" customHeight="1">
      <c r="A1" s="1308" t="s">
        <v>95</v>
      </c>
      <c r="B1" s="1309"/>
      <c r="C1" s="1309"/>
      <c r="D1" s="1309"/>
      <c r="E1" s="1309"/>
      <c r="F1" s="1309"/>
      <c r="G1" s="1309"/>
      <c r="H1" s="1310"/>
      <c r="I1" s="1311" t="s">
        <v>337</v>
      </c>
      <c r="J1" s="1312"/>
      <c r="K1" s="1312"/>
      <c r="S1" s="107" t="s">
        <v>253</v>
      </c>
      <c r="T1" s="107" t="s">
        <v>252</v>
      </c>
      <c r="U1" s="107" t="s">
        <v>246</v>
      </c>
      <c r="V1" s="107" t="s">
        <v>248</v>
      </c>
      <c r="W1" s="107" t="s">
        <v>86</v>
      </c>
      <c r="X1" s="107" t="s">
        <v>247</v>
      </c>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row>
    <row r="2" spans="1:80" customFormat="1" ht="67.5" customHeight="1">
      <c r="A2" s="233"/>
      <c r="B2" s="234"/>
      <c r="C2" s="234"/>
      <c r="D2" s="233"/>
      <c r="E2" s="233"/>
      <c r="F2" s="236"/>
      <c r="G2" s="233"/>
      <c r="H2" s="233"/>
      <c r="I2" s="233"/>
      <c r="J2" s="243"/>
      <c r="K2" s="243"/>
      <c r="L2" s="250"/>
    </row>
    <row r="3" spans="1:80" ht="120.75" customHeight="1"/>
    <row r="4" spans="1:80" ht="102" customHeight="1"/>
    <row r="5" spans="1:80" ht="99.75" customHeight="1"/>
    <row r="6" spans="1:80" ht="81" customHeight="1"/>
    <row r="7" spans="1:80" ht="82.5" customHeight="1"/>
    <row r="8" spans="1:80" ht="63" customHeight="1"/>
    <row r="9" spans="1:80" ht="96.75" customHeight="1"/>
    <row r="10" spans="1:80" ht="44.25" customHeight="1"/>
    <row r="11" spans="1:80" ht="81" customHeight="1"/>
    <row r="12" spans="1:80" ht="63" customHeight="1"/>
    <row r="13" spans="1:80" ht="60" customHeight="1"/>
    <row r="14" spans="1:80" ht="63" customHeight="1"/>
    <row r="15" spans="1:80" ht="100.5" customHeight="1"/>
    <row r="16" spans="1:80" ht="60" customHeight="1"/>
    <row r="17" ht="96" customHeight="1"/>
    <row r="18" ht="136.5" customHeight="1"/>
    <row r="20" ht="61.5" customHeight="1"/>
    <row r="21" ht="69" customHeight="1"/>
    <row r="22" ht="81.75" customHeight="1"/>
    <row r="23" ht="65.25" customHeight="1"/>
    <row r="24" ht="81" customHeight="1"/>
    <row r="25" ht="79.5" customHeight="1"/>
    <row r="27" ht="71.25" customHeight="1"/>
    <row r="28" ht="99" customHeight="1"/>
    <row r="29" ht="62.25" customHeight="1"/>
    <row r="30" ht="61.5" customHeight="1"/>
    <row r="35" spans="1:12" ht="65.25" customHeight="1"/>
    <row r="37" spans="1:12" ht="80.25" customHeight="1"/>
    <row r="38" spans="1:12" ht="60.75" customHeight="1"/>
    <row r="39" spans="1:12" ht="83.25" customHeight="1"/>
    <row r="40" spans="1:12" ht="37.5" customHeight="1"/>
    <row r="41" spans="1:12" ht="37.5" customHeight="1"/>
    <row r="42" spans="1:12" ht="56.25">
      <c r="A42" s="405" t="s">
        <v>1</v>
      </c>
      <c r="B42" s="406" t="s">
        <v>234</v>
      </c>
      <c r="C42" s="406" t="s">
        <v>235</v>
      </c>
      <c r="D42" s="407" t="s">
        <v>155</v>
      </c>
      <c r="E42" s="405" t="s">
        <v>156</v>
      </c>
      <c r="F42" s="408" t="s">
        <v>22</v>
      </c>
      <c r="G42" s="405" t="s">
        <v>250</v>
      </c>
      <c r="H42" s="405" t="s">
        <v>404</v>
      </c>
      <c r="I42" s="409" t="s">
        <v>338</v>
      </c>
      <c r="J42" s="410" t="s">
        <v>340</v>
      </c>
      <c r="K42" s="410" t="s">
        <v>339</v>
      </c>
      <c r="L42" s="411" t="s">
        <v>265</v>
      </c>
    </row>
    <row r="43" spans="1:12" ht="77.25" hidden="1" customHeight="1">
      <c r="A43" s="336" t="s">
        <v>98</v>
      </c>
      <c r="B43" s="335" t="s">
        <v>430</v>
      </c>
      <c r="C43" s="335" t="s">
        <v>431</v>
      </c>
      <c r="D43" s="336" t="s">
        <v>429</v>
      </c>
      <c r="E43" s="336" t="s">
        <v>158</v>
      </c>
      <c r="F43" s="337" t="s">
        <v>432</v>
      </c>
      <c r="G43" s="338" t="s">
        <v>248</v>
      </c>
      <c r="H43" s="336" t="s">
        <v>248</v>
      </c>
      <c r="I43" s="336"/>
      <c r="J43" s="246"/>
      <c r="K43" s="304">
        <v>1</v>
      </c>
      <c r="L43" s="278"/>
    </row>
    <row r="44" spans="1:12" ht="93.75" hidden="1">
      <c r="A44" s="412" t="s">
        <v>923</v>
      </c>
      <c r="B44" s="316" t="s">
        <v>435</v>
      </c>
      <c r="C44" s="316" t="s">
        <v>436</v>
      </c>
      <c r="D44" s="317" t="s">
        <v>434</v>
      </c>
      <c r="E44" s="317" t="s">
        <v>438</v>
      </c>
      <c r="F44" s="318" t="s">
        <v>437</v>
      </c>
      <c r="G44" s="317" t="s">
        <v>248</v>
      </c>
      <c r="H44" s="317" t="s">
        <v>248</v>
      </c>
      <c r="I44" s="317"/>
      <c r="J44" s="319"/>
      <c r="K44" s="320">
        <v>1</v>
      </c>
      <c r="L44" s="278" t="s">
        <v>468</v>
      </c>
    </row>
    <row r="45" spans="1:12" ht="75" hidden="1">
      <c r="A45" s="336" t="s">
        <v>924</v>
      </c>
      <c r="B45" s="335" t="s">
        <v>456</v>
      </c>
      <c r="C45" s="335" t="s">
        <v>394</v>
      </c>
      <c r="D45" s="335" t="s">
        <v>457</v>
      </c>
      <c r="E45" s="336" t="s">
        <v>158</v>
      </c>
      <c r="F45" s="337" t="s">
        <v>458</v>
      </c>
      <c r="G45" s="336" t="s">
        <v>248</v>
      </c>
      <c r="H45" s="336" t="s">
        <v>248</v>
      </c>
      <c r="I45" s="336"/>
      <c r="J45" s="246"/>
      <c r="K45" s="304">
        <v>1</v>
      </c>
      <c r="L45" s="278"/>
    </row>
    <row r="46" spans="1:12" ht="69.75" hidden="1" customHeight="1">
      <c r="A46" s="413" t="s">
        <v>926</v>
      </c>
      <c r="B46" s="335" t="s">
        <v>464</v>
      </c>
      <c r="C46" s="343" t="s">
        <v>465</v>
      </c>
      <c r="D46" s="338" t="s">
        <v>463</v>
      </c>
      <c r="E46" s="338" t="s">
        <v>314</v>
      </c>
      <c r="F46" s="339" t="s">
        <v>466</v>
      </c>
      <c r="G46" s="338" t="s">
        <v>248</v>
      </c>
      <c r="H46" s="338" t="s">
        <v>248</v>
      </c>
      <c r="I46" s="338"/>
      <c r="J46" s="344"/>
      <c r="K46" s="345">
        <v>1</v>
      </c>
      <c r="L46" s="278"/>
    </row>
    <row r="47" spans="1:12" ht="83.25" hidden="1" customHeight="1">
      <c r="A47" s="338" t="s">
        <v>925</v>
      </c>
      <c r="B47" s="343" t="s">
        <v>469</v>
      </c>
      <c r="C47" s="343" t="s">
        <v>476</v>
      </c>
      <c r="D47" s="338" t="s">
        <v>365</v>
      </c>
      <c r="E47" s="336" t="s">
        <v>158</v>
      </c>
      <c r="F47" s="339" t="s">
        <v>477</v>
      </c>
      <c r="G47" s="336" t="s">
        <v>248</v>
      </c>
      <c r="H47" s="336" t="s">
        <v>467</v>
      </c>
      <c r="I47" s="338"/>
      <c r="J47" s="344"/>
      <c r="K47" s="345">
        <v>1</v>
      </c>
      <c r="L47" s="278"/>
    </row>
    <row r="48" spans="1:12" ht="75" hidden="1">
      <c r="A48" s="336" t="s">
        <v>923</v>
      </c>
      <c r="B48" s="335" t="s">
        <v>485</v>
      </c>
      <c r="C48" s="335" t="s">
        <v>487</v>
      </c>
      <c r="D48" s="336" t="s">
        <v>486</v>
      </c>
      <c r="E48" s="336" t="s">
        <v>158</v>
      </c>
      <c r="F48" s="337" t="s">
        <v>488</v>
      </c>
      <c r="G48" s="336" t="s">
        <v>248</v>
      </c>
      <c r="H48" s="336" t="s">
        <v>467</v>
      </c>
      <c r="I48" s="336"/>
      <c r="J48" s="246"/>
      <c r="K48" s="304">
        <v>1</v>
      </c>
      <c r="L48" s="278"/>
    </row>
    <row r="49" spans="1:13" s="250" customFormat="1" ht="60" hidden="1" customHeight="1">
      <c r="A49" s="336" t="s">
        <v>924</v>
      </c>
      <c r="B49" s="335" t="s">
        <v>497</v>
      </c>
      <c r="C49" s="335" t="s">
        <v>498</v>
      </c>
      <c r="D49" s="336" t="s">
        <v>496</v>
      </c>
      <c r="E49" s="336" t="s">
        <v>499</v>
      </c>
      <c r="F49" s="337" t="s">
        <v>500</v>
      </c>
      <c r="G49" s="336" t="s">
        <v>248</v>
      </c>
      <c r="H49" s="336" t="s">
        <v>248</v>
      </c>
      <c r="I49" s="336"/>
      <c r="J49" s="246"/>
      <c r="K49" s="304">
        <v>1</v>
      </c>
      <c r="L49" s="376"/>
    </row>
    <row r="50" spans="1:13" s="250" customFormat="1" ht="81.75" hidden="1" customHeight="1">
      <c r="A50" s="336" t="s">
        <v>923</v>
      </c>
      <c r="B50" s="335" t="s">
        <v>510</v>
      </c>
      <c r="C50" s="335" t="s">
        <v>460</v>
      </c>
      <c r="D50" s="336" t="s">
        <v>509</v>
      </c>
      <c r="E50" s="336" t="s">
        <v>158</v>
      </c>
      <c r="F50" s="337" t="s">
        <v>511</v>
      </c>
      <c r="G50" s="336" t="s">
        <v>248</v>
      </c>
      <c r="H50" s="336" t="s">
        <v>248</v>
      </c>
      <c r="I50" s="336">
        <v>1</v>
      </c>
      <c r="J50" s="246"/>
      <c r="K50" s="304">
        <v>1</v>
      </c>
      <c r="L50" s="278"/>
    </row>
    <row r="51" spans="1:13" ht="61.5" hidden="1" customHeight="1">
      <c r="A51" s="336" t="s">
        <v>927</v>
      </c>
      <c r="B51" s="335" t="s">
        <v>565</v>
      </c>
      <c r="C51" s="335" t="s">
        <v>564</v>
      </c>
      <c r="D51" s="335" t="s">
        <v>562</v>
      </c>
      <c r="E51" s="336" t="s">
        <v>499</v>
      </c>
      <c r="F51" s="337" t="s">
        <v>603</v>
      </c>
      <c r="G51" s="336" t="s">
        <v>248</v>
      </c>
      <c r="H51" s="336" t="s">
        <v>248</v>
      </c>
      <c r="I51" s="336">
        <v>1</v>
      </c>
      <c r="J51" s="246"/>
      <c r="K51" s="304">
        <v>1</v>
      </c>
      <c r="L51" s="436"/>
      <c r="M51" s="435"/>
    </row>
    <row r="52" spans="1:13" ht="102" hidden="1" customHeight="1">
      <c r="A52" s="394" t="s">
        <v>878</v>
      </c>
      <c r="B52" s="431" t="s">
        <v>599</v>
      </c>
      <c r="C52" s="431" t="s">
        <v>590</v>
      </c>
      <c r="D52" s="394" t="s">
        <v>598</v>
      </c>
      <c r="E52" s="394" t="s">
        <v>499</v>
      </c>
      <c r="F52" s="395" t="s">
        <v>600</v>
      </c>
      <c r="G52" s="394" t="s">
        <v>248</v>
      </c>
      <c r="H52" s="394" t="s">
        <v>248</v>
      </c>
      <c r="I52" s="394"/>
      <c r="J52" s="432"/>
      <c r="K52" s="433">
        <v>1</v>
      </c>
      <c r="L52" s="278"/>
    </row>
    <row r="53" spans="1:13" ht="77.25" hidden="1" customHeight="1">
      <c r="A53" s="412" t="s">
        <v>926</v>
      </c>
      <c r="B53" s="316" t="s">
        <v>615</v>
      </c>
      <c r="C53" s="316" t="s">
        <v>616</v>
      </c>
      <c r="D53" s="317" t="s">
        <v>598</v>
      </c>
      <c r="E53" s="437" t="s">
        <v>499</v>
      </c>
      <c r="F53" s="318" t="s">
        <v>614</v>
      </c>
      <c r="G53" s="317" t="s">
        <v>248</v>
      </c>
      <c r="H53" s="317" t="s">
        <v>248</v>
      </c>
      <c r="I53" s="317"/>
      <c r="J53" s="319"/>
      <c r="K53" s="320">
        <v>1</v>
      </c>
    </row>
    <row r="54" spans="1:13" ht="93.75" hidden="1">
      <c r="A54" s="438" t="s">
        <v>928</v>
      </c>
      <c r="B54" s="335" t="s">
        <v>622</v>
      </c>
      <c r="C54" s="336" t="s">
        <v>621</v>
      </c>
      <c r="D54" s="336" t="s">
        <v>620</v>
      </c>
      <c r="E54" s="336" t="s">
        <v>499</v>
      </c>
      <c r="F54" s="395" t="s">
        <v>623</v>
      </c>
      <c r="G54" s="394" t="s">
        <v>248</v>
      </c>
      <c r="H54" s="394" t="s">
        <v>248</v>
      </c>
      <c r="I54" s="394"/>
      <c r="J54" s="432"/>
      <c r="K54" s="433">
        <v>1</v>
      </c>
    </row>
    <row r="55" spans="1:13" ht="72" hidden="1" customHeight="1">
      <c r="A55" s="438" t="s">
        <v>929</v>
      </c>
      <c r="B55" s="335" t="s">
        <v>688</v>
      </c>
      <c r="C55" s="460">
        <v>0.51388888888888895</v>
      </c>
      <c r="D55" s="336" t="s">
        <v>686</v>
      </c>
      <c r="E55" s="336" t="s">
        <v>499</v>
      </c>
      <c r="F55" s="461" t="s">
        <v>687</v>
      </c>
      <c r="G55" s="336" t="s">
        <v>248</v>
      </c>
      <c r="H55" s="336" t="s">
        <v>248</v>
      </c>
      <c r="I55" s="336"/>
      <c r="J55" s="246"/>
      <c r="K55" s="304">
        <v>1</v>
      </c>
      <c r="L55" s="250" t="s">
        <v>689</v>
      </c>
    </row>
    <row r="56" spans="1:13" ht="79.5" hidden="1" customHeight="1">
      <c r="A56" s="462" t="s">
        <v>923</v>
      </c>
      <c r="B56" s="463" t="s">
        <v>690</v>
      </c>
      <c r="C56" s="464">
        <v>0.20833333333333334</v>
      </c>
      <c r="D56" s="437" t="s">
        <v>691</v>
      </c>
      <c r="E56" s="437" t="s">
        <v>499</v>
      </c>
      <c r="F56" s="465" t="s">
        <v>692</v>
      </c>
      <c r="G56" s="437" t="s">
        <v>248</v>
      </c>
      <c r="H56" s="437" t="s">
        <v>248</v>
      </c>
      <c r="I56" s="437"/>
      <c r="J56" s="466"/>
      <c r="K56" s="467">
        <v>1</v>
      </c>
      <c r="L56" s="250" t="s">
        <v>125</v>
      </c>
    </row>
    <row r="57" spans="1:13" ht="93.75" hidden="1">
      <c r="A57" s="394" t="s">
        <v>923</v>
      </c>
      <c r="B57" s="431" t="s">
        <v>769</v>
      </c>
      <c r="C57" s="431" t="s">
        <v>563</v>
      </c>
      <c r="D57" s="394" t="s">
        <v>767</v>
      </c>
      <c r="E57" s="394" t="s">
        <v>639</v>
      </c>
      <c r="F57" s="395" t="s">
        <v>768</v>
      </c>
      <c r="G57" s="394" t="s">
        <v>248</v>
      </c>
      <c r="H57" s="394" t="s">
        <v>248</v>
      </c>
      <c r="I57" s="394">
        <v>1</v>
      </c>
      <c r="J57" s="432"/>
      <c r="K57" s="433">
        <v>4</v>
      </c>
    </row>
    <row r="58" spans="1:13" ht="79.5" hidden="1" customHeight="1">
      <c r="A58" s="336" t="s">
        <v>927</v>
      </c>
      <c r="B58" s="335" t="s">
        <v>813</v>
      </c>
      <c r="C58" s="335" t="s">
        <v>812</v>
      </c>
      <c r="D58" s="335" t="s">
        <v>811</v>
      </c>
      <c r="E58" s="335" t="s">
        <v>499</v>
      </c>
      <c r="F58" s="490" t="s">
        <v>814</v>
      </c>
      <c r="G58" s="394" t="s">
        <v>248</v>
      </c>
      <c r="H58" s="394" t="s">
        <v>248</v>
      </c>
      <c r="I58" s="336"/>
      <c r="J58" s="246"/>
      <c r="K58" s="433">
        <v>1</v>
      </c>
    </row>
    <row r="59" spans="1:13" ht="60" hidden="1" customHeight="1">
      <c r="A59" s="106" t="s">
        <v>930</v>
      </c>
      <c r="B59" s="102" t="s">
        <v>934</v>
      </c>
      <c r="C59" s="102" t="s">
        <v>933</v>
      </c>
      <c r="D59" s="102" t="s">
        <v>931</v>
      </c>
      <c r="E59" s="102" t="s">
        <v>935</v>
      </c>
      <c r="F59" s="518" t="s">
        <v>932</v>
      </c>
      <c r="G59" s="247" t="s">
        <v>936</v>
      </c>
      <c r="H59" s="247" t="s">
        <v>253</v>
      </c>
      <c r="I59" s="247"/>
      <c r="J59" s="242"/>
      <c r="K59" s="279"/>
    </row>
    <row r="60" spans="1:13" ht="99" hidden="1" customHeight="1">
      <c r="A60" s="520" t="s">
        <v>926</v>
      </c>
      <c r="B60" s="415" t="s">
        <v>986</v>
      </c>
      <c r="C60" s="521">
        <v>0.64930555555555558</v>
      </c>
      <c r="D60" s="414" t="s">
        <v>984</v>
      </c>
      <c r="E60" s="522" t="s">
        <v>935</v>
      </c>
      <c r="F60" s="414" t="s">
        <v>985</v>
      </c>
      <c r="G60" s="523" t="s">
        <v>936</v>
      </c>
      <c r="H60" s="523" t="s">
        <v>253</v>
      </c>
      <c r="I60" s="414"/>
      <c r="J60" s="417"/>
      <c r="K60" s="418"/>
    </row>
    <row r="61" spans="1:13" ht="75">
      <c r="A61" s="106" t="s">
        <v>993</v>
      </c>
      <c r="B61" s="102" t="s">
        <v>994</v>
      </c>
      <c r="C61" s="102" t="s">
        <v>995</v>
      </c>
      <c r="D61" s="102" t="s">
        <v>992</v>
      </c>
      <c r="E61" s="102" t="s">
        <v>996</v>
      </c>
      <c r="F61" s="434" t="s">
        <v>998</v>
      </c>
      <c r="G61" s="247" t="s">
        <v>86</v>
      </c>
      <c r="H61" s="247" t="s">
        <v>86</v>
      </c>
      <c r="I61" s="247"/>
      <c r="J61" s="242"/>
      <c r="K61" s="279"/>
    </row>
    <row r="62" spans="1:13" ht="60.75" hidden="1" customHeight="1">
      <c r="A62" s="414" t="s">
        <v>926</v>
      </c>
      <c r="B62" s="415" t="s">
        <v>1010</v>
      </c>
      <c r="C62" s="415" t="s">
        <v>1009</v>
      </c>
      <c r="D62" s="415" t="s">
        <v>1007</v>
      </c>
      <c r="E62" s="522" t="s">
        <v>935</v>
      </c>
      <c r="F62" s="526" t="s">
        <v>1008</v>
      </c>
      <c r="G62" s="523" t="s">
        <v>936</v>
      </c>
      <c r="H62" s="523" t="s">
        <v>253</v>
      </c>
      <c r="I62" s="414"/>
      <c r="J62" s="417"/>
      <c r="K62" s="418"/>
    </row>
    <row r="63" spans="1:13" ht="56.25" hidden="1">
      <c r="A63" s="106" t="s">
        <v>1011</v>
      </c>
      <c r="B63" s="102" t="s">
        <v>1013</v>
      </c>
      <c r="C63" s="102" t="s">
        <v>1014</v>
      </c>
      <c r="D63" s="102" t="s">
        <v>1012</v>
      </c>
      <c r="E63" s="102" t="s">
        <v>935</v>
      </c>
      <c r="F63" s="434" t="s">
        <v>1023</v>
      </c>
      <c r="G63" s="527" t="s">
        <v>936</v>
      </c>
      <c r="H63" s="527" t="s">
        <v>253</v>
      </c>
      <c r="I63" s="247"/>
      <c r="J63" s="242"/>
      <c r="K63" s="279"/>
    </row>
    <row r="64" spans="1:13" ht="56.25">
      <c r="A64" s="414" t="s">
        <v>1016</v>
      </c>
      <c r="B64" s="522" t="s">
        <v>1013</v>
      </c>
      <c r="C64" s="522" t="s">
        <v>1017</v>
      </c>
      <c r="D64" s="414" t="s">
        <v>1015</v>
      </c>
      <c r="E64" s="414" t="s">
        <v>996</v>
      </c>
      <c r="F64" s="416" t="s">
        <v>1018</v>
      </c>
      <c r="G64" s="523" t="s">
        <v>86</v>
      </c>
      <c r="H64" s="523" t="s">
        <v>86</v>
      </c>
      <c r="I64" s="414"/>
      <c r="J64" s="417"/>
      <c r="K64" s="418"/>
    </row>
    <row r="65" spans="1:11" ht="75">
      <c r="A65" s="106" t="s">
        <v>1019</v>
      </c>
      <c r="B65" s="102" t="s">
        <v>1013</v>
      </c>
      <c r="C65" s="102" t="s">
        <v>1021</v>
      </c>
      <c r="D65" s="102" t="s">
        <v>1020</v>
      </c>
      <c r="E65" s="102" t="s">
        <v>996</v>
      </c>
      <c r="F65" s="434" t="s">
        <v>1022</v>
      </c>
      <c r="G65" s="247" t="s">
        <v>86</v>
      </c>
      <c r="H65" s="247" t="s">
        <v>86</v>
      </c>
      <c r="I65" s="247"/>
      <c r="J65" s="242"/>
      <c r="K65" s="279"/>
    </row>
    <row r="66" spans="1:11" ht="93.75" customHeight="1">
      <c r="A66" s="414" t="s">
        <v>1025</v>
      </c>
      <c r="B66" s="415" t="s">
        <v>1033</v>
      </c>
      <c r="C66" s="415" t="s">
        <v>1031</v>
      </c>
      <c r="D66" s="414" t="s">
        <v>1026</v>
      </c>
      <c r="E66" s="414" t="s">
        <v>996</v>
      </c>
      <c r="F66" s="416" t="s">
        <v>1029</v>
      </c>
      <c r="G66" s="414" t="s">
        <v>86</v>
      </c>
      <c r="H66" s="414" t="s">
        <v>86</v>
      </c>
      <c r="I66" s="414"/>
      <c r="J66" s="417"/>
      <c r="K66" s="418"/>
    </row>
    <row r="67" spans="1:11" ht="93.75" hidden="1">
      <c r="A67" s="106" t="s">
        <v>1016</v>
      </c>
      <c r="B67" s="528" t="s">
        <v>1033</v>
      </c>
      <c r="C67" s="102" t="s">
        <v>1032</v>
      </c>
      <c r="D67" s="102" t="s">
        <v>1027</v>
      </c>
      <c r="E67" s="102" t="s">
        <v>996</v>
      </c>
      <c r="F67" s="434" t="s">
        <v>1030</v>
      </c>
      <c r="G67" s="247" t="s">
        <v>247</v>
      </c>
      <c r="H67" s="247" t="s">
        <v>247</v>
      </c>
      <c r="I67" s="247"/>
      <c r="J67" s="242"/>
      <c r="K67" s="279"/>
    </row>
    <row r="68" spans="1:11" ht="99" hidden="1" customHeight="1">
      <c r="A68" s="414" t="s">
        <v>1016</v>
      </c>
      <c r="B68" s="415" t="s">
        <v>1042</v>
      </c>
      <c r="C68" s="415" t="s">
        <v>1041</v>
      </c>
      <c r="D68" s="415" t="s">
        <v>1027</v>
      </c>
      <c r="E68" s="414" t="s">
        <v>1043</v>
      </c>
      <c r="F68" s="526" t="s">
        <v>1040</v>
      </c>
      <c r="G68" s="414" t="s">
        <v>1044</v>
      </c>
      <c r="H68" s="414" t="s">
        <v>247</v>
      </c>
      <c r="I68" s="414"/>
      <c r="J68" s="417"/>
      <c r="K68" s="418"/>
    </row>
    <row r="69" spans="1:11" ht="99" hidden="1" customHeight="1">
      <c r="A69" s="530" t="s">
        <v>1049</v>
      </c>
      <c r="B69" s="102" t="s">
        <v>1051</v>
      </c>
      <c r="C69" s="532">
        <v>0.59722222222222221</v>
      </c>
      <c r="D69" s="106" t="s">
        <v>1047</v>
      </c>
      <c r="E69" s="106" t="s">
        <v>996</v>
      </c>
      <c r="F69" s="531" t="s">
        <v>1050</v>
      </c>
      <c r="G69" s="247" t="s">
        <v>247</v>
      </c>
      <c r="H69" s="247" t="s">
        <v>247</v>
      </c>
      <c r="I69" s="247"/>
      <c r="J69" s="242"/>
      <c r="K69" s="279"/>
    </row>
    <row r="70" spans="1:11" ht="51" customHeight="1">
      <c r="A70" s="520" t="s">
        <v>1054</v>
      </c>
      <c r="B70" s="415" t="s">
        <v>1051</v>
      </c>
      <c r="C70" s="521">
        <v>0.95833333333333337</v>
      </c>
      <c r="D70" s="414" t="s">
        <v>1052</v>
      </c>
      <c r="E70" s="414" t="s">
        <v>996</v>
      </c>
      <c r="F70" s="526" t="s">
        <v>1053</v>
      </c>
      <c r="G70" s="523" t="s">
        <v>86</v>
      </c>
      <c r="H70" s="523" t="s">
        <v>86</v>
      </c>
      <c r="I70" s="414"/>
      <c r="J70" s="417"/>
      <c r="K70" s="418"/>
    </row>
    <row r="71" spans="1:11" ht="56.25" hidden="1">
      <c r="A71" s="106" t="s">
        <v>111</v>
      </c>
      <c r="B71" s="538" t="s">
        <v>1068</v>
      </c>
      <c r="C71" s="102" t="s">
        <v>1061</v>
      </c>
      <c r="D71" s="102" t="s">
        <v>111</v>
      </c>
      <c r="E71" s="102" t="s">
        <v>935</v>
      </c>
      <c r="F71" s="434" t="s">
        <v>1067</v>
      </c>
      <c r="G71" s="527" t="s">
        <v>936</v>
      </c>
      <c r="H71" s="527" t="s">
        <v>253</v>
      </c>
      <c r="I71" s="247"/>
      <c r="J71" s="242"/>
      <c r="K71" s="279"/>
    </row>
    <row r="72" spans="1:11" ht="157.5" hidden="1" customHeight="1">
      <c r="A72" s="414" t="s">
        <v>579</v>
      </c>
      <c r="B72" s="415" t="s">
        <v>1068</v>
      </c>
      <c r="C72" s="415" t="s">
        <v>1065</v>
      </c>
      <c r="D72" s="414" t="s">
        <v>1064</v>
      </c>
      <c r="E72" s="414" t="s">
        <v>996</v>
      </c>
      <c r="F72" s="416" t="s">
        <v>1066</v>
      </c>
      <c r="G72" s="523" t="s">
        <v>247</v>
      </c>
      <c r="H72" s="523" t="s">
        <v>247</v>
      </c>
      <c r="I72" s="414"/>
      <c r="J72" s="417"/>
      <c r="K72" s="418"/>
    </row>
    <row r="73" spans="1:11" ht="56.25" hidden="1">
      <c r="A73" s="106" t="s">
        <v>926</v>
      </c>
      <c r="B73" s="102" t="s">
        <v>1077</v>
      </c>
      <c r="C73" s="102" t="s">
        <v>1078</v>
      </c>
      <c r="D73" s="102" t="s">
        <v>1071</v>
      </c>
      <c r="E73" s="102" t="s">
        <v>1043</v>
      </c>
      <c r="F73" s="434" t="s">
        <v>1083</v>
      </c>
      <c r="G73" s="247" t="s">
        <v>1044</v>
      </c>
      <c r="H73" s="247" t="s">
        <v>247</v>
      </c>
      <c r="I73" s="247"/>
      <c r="J73" s="242"/>
      <c r="K73" s="279"/>
    </row>
    <row r="74" spans="1:11" ht="57" customHeight="1">
      <c r="A74" s="414" t="s">
        <v>1054</v>
      </c>
      <c r="B74" s="415" t="s">
        <v>1077</v>
      </c>
      <c r="C74" s="415" t="s">
        <v>1021</v>
      </c>
      <c r="D74" s="414" t="s">
        <v>1080</v>
      </c>
      <c r="E74" s="414" t="s">
        <v>996</v>
      </c>
      <c r="F74" s="416" t="s">
        <v>1082</v>
      </c>
      <c r="G74" s="414" t="s">
        <v>86</v>
      </c>
      <c r="H74" s="414" t="s">
        <v>86</v>
      </c>
      <c r="I74" s="414"/>
      <c r="J74" s="417"/>
      <c r="K74" s="418"/>
    </row>
    <row r="75" spans="1:11" ht="102" customHeight="1">
      <c r="A75" s="106" t="s">
        <v>1075</v>
      </c>
      <c r="B75" s="102" t="s">
        <v>1077</v>
      </c>
      <c r="C75" s="102" t="s">
        <v>1079</v>
      </c>
      <c r="D75" s="102" t="s">
        <v>1076</v>
      </c>
      <c r="E75" s="102" t="s">
        <v>996</v>
      </c>
      <c r="F75" s="434" t="s">
        <v>1081</v>
      </c>
      <c r="G75" s="247" t="s">
        <v>86</v>
      </c>
      <c r="H75" s="247" t="s">
        <v>86</v>
      </c>
      <c r="I75" s="247"/>
      <c r="J75" s="242"/>
      <c r="K75" s="279"/>
    </row>
    <row r="76" spans="1:11" ht="64.5" hidden="1" customHeight="1">
      <c r="A76" s="414" t="s">
        <v>1088</v>
      </c>
      <c r="B76" s="415" t="s">
        <v>1077</v>
      </c>
      <c r="C76" s="415" t="s">
        <v>1089</v>
      </c>
      <c r="D76" s="414" t="s">
        <v>1086</v>
      </c>
      <c r="E76" s="414" t="s">
        <v>935</v>
      </c>
      <c r="F76" s="416" t="s">
        <v>1087</v>
      </c>
      <c r="G76" s="414" t="s">
        <v>936</v>
      </c>
      <c r="H76" s="414" t="s">
        <v>253</v>
      </c>
      <c r="I76" s="414"/>
      <c r="J76" s="417"/>
      <c r="K76" s="418"/>
    </row>
    <row r="77" spans="1:11" ht="75" hidden="1">
      <c r="A77" s="106" t="s">
        <v>1088</v>
      </c>
      <c r="B77" s="102" t="s">
        <v>1092</v>
      </c>
      <c r="C77" s="102" t="s">
        <v>1093</v>
      </c>
      <c r="D77" s="102" t="s">
        <v>1090</v>
      </c>
      <c r="E77" s="102" t="s">
        <v>935</v>
      </c>
      <c r="F77" s="434" t="s">
        <v>1091</v>
      </c>
      <c r="G77" s="247" t="s">
        <v>936</v>
      </c>
      <c r="H77" s="247" t="s">
        <v>253</v>
      </c>
      <c r="I77" s="247"/>
      <c r="J77" s="242"/>
      <c r="K77" s="279"/>
    </row>
    <row r="78" spans="1:11" ht="62.25" hidden="1" customHeight="1">
      <c r="A78" s="414" t="s">
        <v>925</v>
      </c>
      <c r="B78" s="415" t="s">
        <v>1149</v>
      </c>
      <c r="C78" s="415" t="s">
        <v>1148</v>
      </c>
      <c r="D78" s="415" t="s">
        <v>1146</v>
      </c>
      <c r="E78" s="414" t="s">
        <v>1150</v>
      </c>
      <c r="F78" s="526" t="s">
        <v>1147</v>
      </c>
      <c r="G78" s="414" t="s">
        <v>936</v>
      </c>
      <c r="H78" s="414" t="s">
        <v>253</v>
      </c>
      <c r="I78" s="414"/>
      <c r="J78" s="417"/>
      <c r="K78" s="418"/>
    </row>
    <row r="79" spans="1:11" ht="69.75" hidden="1" customHeight="1">
      <c r="A79" s="530" t="s">
        <v>1025</v>
      </c>
      <c r="B79" s="102" t="s">
        <v>1198</v>
      </c>
      <c r="C79" s="532">
        <v>0.1451388888888889</v>
      </c>
      <c r="D79" s="106" t="s">
        <v>1195</v>
      </c>
      <c r="E79" s="102" t="s">
        <v>935</v>
      </c>
      <c r="F79" s="531" t="s">
        <v>1199</v>
      </c>
      <c r="G79" s="247" t="s">
        <v>936</v>
      </c>
      <c r="H79" s="247" t="s">
        <v>253</v>
      </c>
      <c r="I79" s="247"/>
      <c r="J79" s="242"/>
      <c r="K79" s="279"/>
    </row>
    <row r="80" spans="1:11" ht="48" hidden="1" customHeight="1">
      <c r="A80" s="520" t="s">
        <v>977</v>
      </c>
      <c r="B80" s="415" t="s">
        <v>1198</v>
      </c>
      <c r="C80" s="521">
        <v>0.26944444444444443</v>
      </c>
      <c r="D80" s="414" t="s">
        <v>1196</v>
      </c>
      <c r="E80" s="522" t="s">
        <v>935</v>
      </c>
      <c r="F80" s="526" t="s">
        <v>1200</v>
      </c>
      <c r="G80" s="523" t="s">
        <v>936</v>
      </c>
      <c r="H80" s="523" t="s">
        <v>253</v>
      </c>
      <c r="I80" s="414"/>
      <c r="J80" s="417"/>
      <c r="K80" s="418"/>
    </row>
    <row r="81" spans="1:11" ht="117" hidden="1" customHeight="1">
      <c r="A81" s="530" t="s">
        <v>1145</v>
      </c>
      <c r="B81" s="102" t="s">
        <v>1202</v>
      </c>
      <c r="C81" s="532">
        <v>0.8666666666666667</v>
      </c>
      <c r="D81" s="106" t="s">
        <v>1201</v>
      </c>
      <c r="E81" s="102" t="s">
        <v>1043</v>
      </c>
      <c r="F81" s="531" t="s">
        <v>1203</v>
      </c>
      <c r="G81" s="247" t="s">
        <v>936</v>
      </c>
      <c r="H81" s="247" t="s">
        <v>253</v>
      </c>
      <c r="I81" s="247"/>
      <c r="J81" s="242"/>
      <c r="K81" s="279"/>
    </row>
    <row r="82" spans="1:11" ht="62.25" hidden="1" customHeight="1">
      <c r="A82" s="414" t="s">
        <v>930</v>
      </c>
      <c r="B82" s="415" t="s">
        <v>1204</v>
      </c>
      <c r="C82" s="415" t="s">
        <v>1205</v>
      </c>
      <c r="D82" s="414" t="s">
        <v>1206</v>
      </c>
      <c r="E82" s="414" t="s">
        <v>935</v>
      </c>
      <c r="F82" s="416" t="s">
        <v>1233</v>
      </c>
      <c r="G82" s="414" t="s">
        <v>936</v>
      </c>
      <c r="H82" s="414" t="s">
        <v>253</v>
      </c>
      <c r="I82" s="414"/>
      <c r="J82" s="417"/>
      <c r="K82" s="418"/>
    </row>
    <row r="83" spans="1:11" ht="60" hidden="1" customHeight="1">
      <c r="A83" s="106" t="s">
        <v>925</v>
      </c>
      <c r="B83" s="102" t="s">
        <v>1204</v>
      </c>
      <c r="C83" s="102" t="s">
        <v>1235</v>
      </c>
      <c r="D83" s="102" t="s">
        <v>1232</v>
      </c>
      <c r="E83" s="102" t="s">
        <v>1232</v>
      </c>
      <c r="F83" s="434" t="s">
        <v>1234</v>
      </c>
      <c r="G83" s="247" t="s">
        <v>1044</v>
      </c>
      <c r="H83" s="247" t="s">
        <v>1236</v>
      </c>
      <c r="I83" s="247"/>
      <c r="J83" s="242"/>
      <c r="K83" s="279"/>
    </row>
    <row r="84" spans="1:11" ht="64.5" hidden="1" customHeight="1">
      <c r="A84" s="414" t="s">
        <v>870</v>
      </c>
      <c r="B84" s="415" t="s">
        <v>1255</v>
      </c>
      <c r="C84" s="415" t="s">
        <v>1253</v>
      </c>
      <c r="D84" s="415" t="s">
        <v>1250</v>
      </c>
      <c r="E84" s="414" t="s">
        <v>1232</v>
      </c>
      <c r="F84" s="526" t="s">
        <v>1251</v>
      </c>
      <c r="G84" s="414" t="s">
        <v>936</v>
      </c>
      <c r="H84" s="414" t="s">
        <v>253</v>
      </c>
      <c r="I84" s="414"/>
      <c r="J84" s="417"/>
      <c r="K84" s="418"/>
    </row>
    <row r="85" spans="1:11" ht="81.75" customHeight="1">
      <c r="A85" s="106" t="s">
        <v>1247</v>
      </c>
      <c r="B85" s="102" t="s">
        <v>1255</v>
      </c>
      <c r="C85" s="102" t="s">
        <v>1254</v>
      </c>
      <c r="D85" s="102" t="s">
        <v>1248</v>
      </c>
      <c r="E85" s="102" t="s">
        <v>996</v>
      </c>
      <c r="F85" s="518" t="s">
        <v>1252</v>
      </c>
      <c r="G85" s="247" t="s">
        <v>86</v>
      </c>
      <c r="H85" s="247" t="s">
        <v>86</v>
      </c>
      <c r="I85" s="247"/>
      <c r="J85" s="242"/>
      <c r="K85" s="279"/>
    </row>
    <row r="86" spans="1:11" ht="81.75" hidden="1" customHeight="1">
      <c r="A86" s="414" t="s">
        <v>1265</v>
      </c>
      <c r="B86" s="415" t="s">
        <v>1274</v>
      </c>
      <c r="C86" s="415" t="s">
        <v>1271</v>
      </c>
      <c r="D86" s="415" t="s">
        <v>1268</v>
      </c>
      <c r="E86" s="414" t="s">
        <v>935</v>
      </c>
      <c r="F86" s="526" t="s">
        <v>1269</v>
      </c>
      <c r="G86" s="414" t="s">
        <v>936</v>
      </c>
      <c r="H86" s="414" t="s">
        <v>253</v>
      </c>
      <c r="I86" s="414"/>
      <c r="J86" s="417"/>
      <c r="K86" s="418"/>
    </row>
    <row r="87" spans="1:11" ht="119.25" hidden="1" customHeight="1">
      <c r="A87" s="106" t="s">
        <v>1263</v>
      </c>
      <c r="B87" s="102" t="s">
        <v>1274</v>
      </c>
      <c r="C87" s="102" t="s">
        <v>1272</v>
      </c>
      <c r="D87" s="102" t="s">
        <v>1262</v>
      </c>
      <c r="E87" s="102" t="s">
        <v>996</v>
      </c>
      <c r="F87" s="518" t="s">
        <v>1285</v>
      </c>
      <c r="G87" s="247" t="s">
        <v>247</v>
      </c>
      <c r="H87" s="247" t="s">
        <v>247</v>
      </c>
      <c r="I87" s="247"/>
      <c r="J87" s="242"/>
      <c r="K87" s="279"/>
    </row>
    <row r="88" spans="1:11" ht="135.75" hidden="1" customHeight="1">
      <c r="A88" s="414" t="s">
        <v>1263</v>
      </c>
      <c r="B88" s="415" t="s">
        <v>1274</v>
      </c>
      <c r="C88" s="415" t="s">
        <v>1273</v>
      </c>
      <c r="D88" s="415" t="s">
        <v>1266</v>
      </c>
      <c r="E88" s="414" t="s">
        <v>1232</v>
      </c>
      <c r="F88" s="526" t="s">
        <v>1270</v>
      </c>
      <c r="G88" s="414" t="s">
        <v>936</v>
      </c>
      <c r="H88" s="414" t="s">
        <v>253</v>
      </c>
      <c r="I88" s="414"/>
      <c r="J88" s="417"/>
      <c r="K88" s="418"/>
    </row>
    <row r="89" spans="1:11" ht="60.75" hidden="1" customHeight="1">
      <c r="A89" s="106" t="s">
        <v>1275</v>
      </c>
      <c r="B89" s="102" t="s">
        <v>1283</v>
      </c>
      <c r="C89" s="102" t="s">
        <v>1282</v>
      </c>
      <c r="D89" s="102" t="s">
        <v>1276</v>
      </c>
      <c r="E89" s="102" t="s">
        <v>935</v>
      </c>
      <c r="F89" s="518" t="s">
        <v>1284</v>
      </c>
      <c r="G89" s="247" t="s">
        <v>936</v>
      </c>
      <c r="H89" s="247" t="s">
        <v>253</v>
      </c>
      <c r="I89" s="247"/>
      <c r="J89" s="242"/>
      <c r="K89" s="279"/>
    </row>
    <row r="90" spans="1:11" ht="81" hidden="1" customHeight="1">
      <c r="A90" s="520" t="s">
        <v>1263</v>
      </c>
      <c r="B90" s="415" t="s">
        <v>1289</v>
      </c>
      <c r="C90" s="521">
        <v>0.52430555555555558</v>
      </c>
      <c r="D90" s="414" t="s">
        <v>1288</v>
      </c>
      <c r="E90" s="414" t="s">
        <v>1288</v>
      </c>
      <c r="F90" s="526" t="s">
        <v>1290</v>
      </c>
      <c r="G90" s="414" t="s">
        <v>1044</v>
      </c>
      <c r="H90" s="414" t="s">
        <v>247</v>
      </c>
      <c r="I90" s="414"/>
      <c r="J90" s="417"/>
      <c r="K90" s="418"/>
    </row>
    <row r="91" spans="1:11" ht="54.75" hidden="1" customHeight="1">
      <c r="A91" s="530" t="s">
        <v>1291</v>
      </c>
      <c r="B91" s="102" t="s">
        <v>1289</v>
      </c>
      <c r="C91" s="532">
        <v>0.90694444444444444</v>
      </c>
      <c r="D91" s="106" t="s">
        <v>1292</v>
      </c>
      <c r="E91" s="102" t="s">
        <v>935</v>
      </c>
      <c r="F91" s="531" t="s">
        <v>1293</v>
      </c>
      <c r="G91" s="247" t="s">
        <v>936</v>
      </c>
      <c r="H91" s="247" t="s">
        <v>253</v>
      </c>
      <c r="I91" s="247"/>
      <c r="J91" s="242"/>
      <c r="K91" s="279"/>
    </row>
    <row r="92" spans="1:11" ht="71.25" hidden="1" customHeight="1">
      <c r="A92" s="520" t="s">
        <v>1294</v>
      </c>
      <c r="B92" s="415" t="s">
        <v>1297</v>
      </c>
      <c r="C92" s="521">
        <v>0.23333333333333331</v>
      </c>
      <c r="D92" s="414" t="s">
        <v>1295</v>
      </c>
      <c r="E92" s="522" t="s">
        <v>935</v>
      </c>
      <c r="F92" s="526" t="s">
        <v>1296</v>
      </c>
      <c r="G92" s="523" t="s">
        <v>936</v>
      </c>
      <c r="H92" s="523" t="s">
        <v>253</v>
      </c>
      <c r="I92" s="414"/>
      <c r="J92" s="417"/>
      <c r="K92" s="418"/>
    </row>
    <row r="93" spans="1:11" ht="66" hidden="1" customHeight="1">
      <c r="A93" s="106" t="s">
        <v>1263</v>
      </c>
      <c r="B93" s="102" t="s">
        <v>1302</v>
      </c>
      <c r="C93" s="102" t="s">
        <v>1303</v>
      </c>
      <c r="D93" s="102" t="s">
        <v>1299</v>
      </c>
      <c r="E93" s="102" t="s">
        <v>1043</v>
      </c>
      <c r="F93" s="434" t="s">
        <v>1305</v>
      </c>
      <c r="G93" s="554" t="s">
        <v>1044</v>
      </c>
      <c r="H93" s="554" t="s">
        <v>247</v>
      </c>
      <c r="I93" s="247"/>
      <c r="J93" s="242"/>
      <c r="K93" s="279"/>
    </row>
    <row r="94" spans="1:11" ht="42.75" customHeight="1">
      <c r="A94" s="414" t="s">
        <v>1264</v>
      </c>
      <c r="B94" s="415" t="s">
        <v>1302</v>
      </c>
      <c r="C94" s="415" t="s">
        <v>1304</v>
      </c>
      <c r="D94" s="414" t="s">
        <v>1300</v>
      </c>
      <c r="E94" s="522" t="s">
        <v>996</v>
      </c>
      <c r="F94" s="416" t="s">
        <v>1301</v>
      </c>
      <c r="G94" s="523" t="s">
        <v>86</v>
      </c>
      <c r="H94" s="523" t="s">
        <v>86</v>
      </c>
      <c r="I94" s="414"/>
      <c r="J94" s="417"/>
      <c r="K94" s="418"/>
    </row>
    <row r="95" spans="1:11" ht="56.25" hidden="1">
      <c r="A95" s="106" t="s">
        <v>1313</v>
      </c>
      <c r="B95" s="102" t="s">
        <v>1318</v>
      </c>
      <c r="C95" s="102" t="s">
        <v>1320</v>
      </c>
      <c r="D95" s="102" t="s">
        <v>1316</v>
      </c>
      <c r="E95" s="102" t="s">
        <v>935</v>
      </c>
      <c r="F95" s="434" t="s">
        <v>1314</v>
      </c>
      <c r="G95" s="247" t="s">
        <v>936</v>
      </c>
      <c r="H95" s="247" t="s">
        <v>253</v>
      </c>
      <c r="I95" s="247"/>
      <c r="J95" s="242"/>
      <c r="K95" s="279"/>
    </row>
    <row r="96" spans="1:11" ht="62.25" hidden="1" customHeight="1">
      <c r="A96" s="414" t="s">
        <v>1315</v>
      </c>
      <c r="B96" s="415" t="s">
        <v>1319</v>
      </c>
      <c r="C96" s="415" t="s">
        <v>1321</v>
      </c>
      <c r="D96" s="414" t="s">
        <v>1317</v>
      </c>
      <c r="E96" s="414" t="s">
        <v>935</v>
      </c>
      <c r="F96" s="416" t="s">
        <v>1322</v>
      </c>
      <c r="G96" s="414" t="s">
        <v>936</v>
      </c>
      <c r="H96" s="414" t="s">
        <v>253</v>
      </c>
      <c r="I96" s="414"/>
      <c r="J96" s="417"/>
      <c r="K96" s="418"/>
    </row>
    <row r="97" spans="1:11" ht="99" hidden="1" customHeight="1">
      <c r="A97" s="106" t="s">
        <v>1263</v>
      </c>
      <c r="B97" s="102" t="s">
        <v>1338</v>
      </c>
      <c r="C97" s="102" t="s">
        <v>1336</v>
      </c>
      <c r="D97" s="102" t="s">
        <v>1329</v>
      </c>
      <c r="E97" s="102" t="s">
        <v>1043</v>
      </c>
      <c r="F97" s="518" t="s">
        <v>1333</v>
      </c>
      <c r="G97" s="554" t="s">
        <v>1044</v>
      </c>
      <c r="H97" s="554" t="s">
        <v>247</v>
      </c>
      <c r="I97" s="247"/>
      <c r="J97" s="242"/>
      <c r="K97" s="279"/>
    </row>
    <row r="98" spans="1:11" ht="61.5" customHeight="1">
      <c r="A98" s="414" t="s">
        <v>1330</v>
      </c>
      <c r="B98" s="415" t="s">
        <v>1338</v>
      </c>
      <c r="C98" s="415" t="s">
        <v>1254</v>
      </c>
      <c r="D98" s="415" t="s">
        <v>1331</v>
      </c>
      <c r="E98" s="414" t="s">
        <v>996</v>
      </c>
      <c r="F98" s="526" t="s">
        <v>1334</v>
      </c>
      <c r="G98" s="523" t="s">
        <v>86</v>
      </c>
      <c r="H98" s="523" t="s">
        <v>86</v>
      </c>
      <c r="I98" s="414"/>
      <c r="J98" s="417"/>
      <c r="K98" s="418"/>
    </row>
    <row r="99" spans="1:11" ht="60.75" hidden="1" customHeight="1">
      <c r="A99" s="106" t="s">
        <v>1330</v>
      </c>
      <c r="B99" s="102" t="s">
        <v>1338</v>
      </c>
      <c r="C99" s="102" t="s">
        <v>1337</v>
      </c>
      <c r="D99" s="102" t="s">
        <v>1332</v>
      </c>
      <c r="E99" s="102" t="s">
        <v>1236</v>
      </c>
      <c r="F99" s="518" t="s">
        <v>1335</v>
      </c>
      <c r="G99" s="247" t="s">
        <v>936</v>
      </c>
      <c r="H99" s="247" t="s">
        <v>253</v>
      </c>
      <c r="I99" s="247"/>
      <c r="J99" s="242"/>
      <c r="K99" s="279"/>
    </row>
    <row r="100" spans="1:11" ht="56.25" hidden="1">
      <c r="A100" s="414" t="s">
        <v>1344</v>
      </c>
      <c r="B100" s="415" t="s">
        <v>1346</v>
      </c>
      <c r="C100" s="415" t="s">
        <v>1347</v>
      </c>
      <c r="D100" s="414" t="s">
        <v>1345</v>
      </c>
      <c r="E100" s="414" t="s">
        <v>935</v>
      </c>
      <c r="F100" s="416" t="s">
        <v>1348</v>
      </c>
      <c r="G100" s="523" t="s">
        <v>936</v>
      </c>
      <c r="H100" s="523" t="s">
        <v>253</v>
      </c>
      <c r="I100" s="414"/>
      <c r="J100" s="417"/>
      <c r="K100" s="418"/>
    </row>
    <row r="101" spans="1:11" ht="81" hidden="1" customHeight="1">
      <c r="A101" s="106" t="s">
        <v>1263</v>
      </c>
      <c r="B101" s="102" t="s">
        <v>1346</v>
      </c>
      <c r="C101" s="102" t="s">
        <v>1349</v>
      </c>
      <c r="D101" s="102" t="s">
        <v>1364</v>
      </c>
      <c r="E101" s="102" t="s">
        <v>1043</v>
      </c>
      <c r="F101" s="434" t="s">
        <v>1365</v>
      </c>
      <c r="G101" s="554" t="s">
        <v>1044</v>
      </c>
      <c r="H101" s="554" t="s">
        <v>247</v>
      </c>
      <c r="I101" s="247"/>
      <c r="J101" s="242"/>
      <c r="K101" s="279"/>
    </row>
    <row r="102" spans="1:11" ht="79.5" customHeight="1">
      <c r="A102" s="414" t="s">
        <v>1351</v>
      </c>
      <c r="B102" s="415" t="s">
        <v>1346</v>
      </c>
      <c r="C102" s="415" t="s">
        <v>1352</v>
      </c>
      <c r="D102" s="414" t="s">
        <v>1353</v>
      </c>
      <c r="E102" s="414" t="s">
        <v>996</v>
      </c>
      <c r="F102" s="416" t="s">
        <v>1354</v>
      </c>
      <c r="G102" s="523" t="s">
        <v>86</v>
      </c>
      <c r="H102" s="523" t="s">
        <v>86</v>
      </c>
      <c r="I102" s="414"/>
      <c r="J102" s="417"/>
      <c r="K102" s="418"/>
    </row>
    <row r="103" spans="1:11" ht="56.25" hidden="1">
      <c r="A103" s="106" t="s">
        <v>1355</v>
      </c>
      <c r="B103" s="102" t="s">
        <v>1357</v>
      </c>
      <c r="C103" s="102" t="s">
        <v>1358</v>
      </c>
      <c r="D103" s="102" t="s">
        <v>1356</v>
      </c>
      <c r="E103" s="102" t="s">
        <v>935</v>
      </c>
      <c r="F103" s="434" t="s">
        <v>1359</v>
      </c>
      <c r="G103" s="247" t="s">
        <v>936</v>
      </c>
      <c r="H103" s="247" t="s">
        <v>253</v>
      </c>
      <c r="I103" s="247"/>
      <c r="J103" s="242"/>
      <c r="K103" s="279"/>
    </row>
    <row r="104" spans="1:11" ht="93.75" hidden="1">
      <c r="A104" s="414" t="s">
        <v>1330</v>
      </c>
      <c r="B104" s="415" t="s">
        <v>1362</v>
      </c>
      <c r="C104" s="415" t="s">
        <v>1363</v>
      </c>
      <c r="D104" s="414" t="s">
        <v>1360</v>
      </c>
      <c r="E104" s="414" t="s">
        <v>1236</v>
      </c>
      <c r="F104" s="416" t="s">
        <v>1361</v>
      </c>
      <c r="G104" s="414" t="s">
        <v>247</v>
      </c>
      <c r="H104" s="414" t="s">
        <v>247</v>
      </c>
      <c r="I104" s="414"/>
      <c r="J104" s="417"/>
      <c r="K104" s="418"/>
    </row>
    <row r="105" spans="1:11" ht="93.75" hidden="1">
      <c r="A105" s="106" t="s">
        <v>226</v>
      </c>
      <c r="B105" s="102" t="s">
        <v>1362</v>
      </c>
      <c r="C105" s="102" t="s">
        <v>1372</v>
      </c>
      <c r="D105" s="102" t="s">
        <v>1373</v>
      </c>
      <c r="E105" s="102" t="s">
        <v>1232</v>
      </c>
      <c r="F105" s="434" t="s">
        <v>1374</v>
      </c>
      <c r="G105" s="247" t="s">
        <v>1044</v>
      </c>
      <c r="H105" s="247" t="s">
        <v>247</v>
      </c>
      <c r="I105" s="247"/>
      <c r="J105" s="242"/>
      <c r="K105" s="279"/>
    </row>
    <row r="106" spans="1:11" ht="98.25" hidden="1" customHeight="1">
      <c r="A106" s="414" t="s">
        <v>226</v>
      </c>
      <c r="B106" s="415" t="s">
        <v>1386</v>
      </c>
      <c r="C106" s="415" t="s">
        <v>1385</v>
      </c>
      <c r="D106" s="415" t="s">
        <v>1390</v>
      </c>
      <c r="E106" s="414" t="s">
        <v>1232</v>
      </c>
      <c r="F106" s="526" t="s">
        <v>1391</v>
      </c>
      <c r="G106" s="523" t="s">
        <v>1044</v>
      </c>
      <c r="H106" s="523" t="s">
        <v>247</v>
      </c>
      <c r="I106" s="414"/>
      <c r="J106" s="417"/>
      <c r="K106" s="418"/>
    </row>
    <row r="107" spans="1:11" ht="60.75" hidden="1" customHeight="1">
      <c r="A107" s="106" t="s">
        <v>1265</v>
      </c>
      <c r="B107" s="102" t="s">
        <v>1387</v>
      </c>
      <c r="C107" s="102" t="s">
        <v>1393</v>
      </c>
      <c r="D107" s="102" t="s">
        <v>1388</v>
      </c>
      <c r="E107" s="102" t="s">
        <v>935</v>
      </c>
      <c r="F107" s="518" t="s">
        <v>1392</v>
      </c>
      <c r="G107" s="247" t="s">
        <v>936</v>
      </c>
      <c r="H107" s="247" t="s">
        <v>253</v>
      </c>
      <c r="I107" s="247"/>
      <c r="J107" s="242"/>
      <c r="K107" s="279"/>
    </row>
    <row r="108" spans="1:11" ht="118.5" hidden="1" customHeight="1">
      <c r="A108" s="520" t="s">
        <v>1315</v>
      </c>
      <c r="B108" s="415" t="s">
        <v>1395</v>
      </c>
      <c r="C108" s="521">
        <v>0.61111111111111105</v>
      </c>
      <c r="D108" s="414" t="s">
        <v>1047</v>
      </c>
      <c r="E108" s="414" t="s">
        <v>996</v>
      </c>
      <c r="F108" s="526" t="s">
        <v>1394</v>
      </c>
      <c r="G108" s="414" t="s">
        <v>247</v>
      </c>
      <c r="H108" s="414" t="s">
        <v>247</v>
      </c>
      <c r="I108" s="414"/>
      <c r="J108" s="417"/>
      <c r="K108" s="418"/>
    </row>
    <row r="109" spans="1:11" ht="66" hidden="1" customHeight="1">
      <c r="A109" s="530" t="s">
        <v>1263</v>
      </c>
      <c r="B109" s="102" t="s">
        <v>1397</v>
      </c>
      <c r="C109" s="532">
        <v>0.25833333333333336</v>
      </c>
      <c r="D109" s="106" t="s">
        <v>1396</v>
      </c>
      <c r="E109" s="102" t="s">
        <v>1232</v>
      </c>
      <c r="F109" s="531" t="s">
        <v>1398</v>
      </c>
      <c r="G109" s="247" t="s">
        <v>1044</v>
      </c>
      <c r="H109" s="247" t="s">
        <v>247</v>
      </c>
      <c r="I109" s="247"/>
      <c r="J109" s="242"/>
      <c r="K109" s="279"/>
    </row>
    <row r="110" spans="1:11" ht="75" hidden="1">
      <c r="A110" s="567" t="s">
        <v>1291</v>
      </c>
      <c r="B110" s="522" t="s">
        <v>1397</v>
      </c>
      <c r="C110" s="415" t="s">
        <v>1410</v>
      </c>
      <c r="D110" s="414" t="s">
        <v>1400</v>
      </c>
      <c r="E110" s="522" t="s">
        <v>1232</v>
      </c>
      <c r="F110" s="416" t="s">
        <v>1409</v>
      </c>
      <c r="G110" s="523" t="s">
        <v>1044</v>
      </c>
      <c r="H110" s="523" t="s">
        <v>247</v>
      </c>
      <c r="I110" s="414"/>
      <c r="J110" s="417"/>
      <c r="K110" s="418"/>
    </row>
    <row r="111" spans="1:11" ht="93.75">
      <c r="A111" s="106" t="s">
        <v>1265</v>
      </c>
      <c r="B111" s="102" t="s">
        <v>1397</v>
      </c>
      <c r="C111" s="102" t="s">
        <v>1412</v>
      </c>
      <c r="D111" s="102" t="s">
        <v>1411</v>
      </c>
      <c r="E111" s="102" t="s">
        <v>996</v>
      </c>
      <c r="F111" s="434" t="s">
        <v>1413</v>
      </c>
      <c r="G111" s="247" t="s">
        <v>86</v>
      </c>
      <c r="H111" s="247" t="s">
        <v>86</v>
      </c>
      <c r="I111" s="247"/>
      <c r="J111" s="242"/>
      <c r="K111" s="279"/>
    </row>
    <row r="112" spans="1:11" ht="112.5" hidden="1">
      <c r="A112" s="414" t="s">
        <v>1416</v>
      </c>
      <c r="B112" s="415" t="s">
        <v>1421</v>
      </c>
      <c r="C112" s="415" t="s">
        <v>1422</v>
      </c>
      <c r="D112" s="414" t="s">
        <v>1417</v>
      </c>
      <c r="E112" s="414" t="s">
        <v>1232</v>
      </c>
      <c r="F112" s="416" t="s">
        <v>1420</v>
      </c>
      <c r="G112" s="414" t="s">
        <v>936</v>
      </c>
      <c r="H112" s="414" t="s">
        <v>253</v>
      </c>
      <c r="I112" s="414"/>
      <c r="J112" s="417"/>
      <c r="K112" s="418"/>
    </row>
    <row r="113" spans="1:11" ht="78.75" hidden="1" customHeight="1">
      <c r="A113" s="106" t="s">
        <v>1323</v>
      </c>
      <c r="B113" s="102" t="s">
        <v>1425</v>
      </c>
      <c r="C113" s="102" t="s">
        <v>1273</v>
      </c>
      <c r="D113" s="102" t="s">
        <v>1426</v>
      </c>
      <c r="E113" s="102" t="s">
        <v>1232</v>
      </c>
      <c r="F113" s="518" t="s">
        <v>1427</v>
      </c>
      <c r="G113" s="247" t="s">
        <v>1044</v>
      </c>
      <c r="H113" s="247" t="s">
        <v>247</v>
      </c>
      <c r="I113" s="247"/>
      <c r="J113" s="242"/>
      <c r="K113" s="279"/>
    </row>
    <row r="114" spans="1:11" ht="62.25" hidden="1" customHeight="1">
      <c r="A114" s="596" t="s">
        <v>1367</v>
      </c>
      <c r="B114" s="597" t="s">
        <v>1434</v>
      </c>
      <c r="C114" s="598">
        <v>4.027777777777778E-2</v>
      </c>
      <c r="D114" s="554" t="s">
        <v>365</v>
      </c>
      <c r="E114" s="554" t="s">
        <v>1435</v>
      </c>
      <c r="F114" s="599" t="s">
        <v>2819</v>
      </c>
      <c r="G114" s="554" t="s">
        <v>248</v>
      </c>
      <c r="H114" s="554" t="s">
        <v>248</v>
      </c>
      <c r="I114" s="527">
        <v>1</v>
      </c>
      <c r="J114" s="600"/>
      <c r="K114" s="601" t="s">
        <v>125</v>
      </c>
    </row>
    <row r="115" spans="1:11" ht="81" customHeight="1">
      <c r="A115" s="119" t="s">
        <v>1367</v>
      </c>
      <c r="B115" s="116" t="s">
        <v>1434</v>
      </c>
      <c r="C115" s="116" t="s">
        <v>1437</v>
      </c>
      <c r="D115" s="117" t="s">
        <v>1436</v>
      </c>
      <c r="E115" s="231" t="s">
        <v>996</v>
      </c>
      <c r="F115" s="118" t="s">
        <v>1438</v>
      </c>
      <c r="G115" s="247" t="s">
        <v>86</v>
      </c>
      <c r="H115" s="247" t="s">
        <v>86</v>
      </c>
      <c r="I115" s="106"/>
      <c r="J115" s="242"/>
      <c r="K115" s="242"/>
    </row>
    <row r="116" spans="1:11" ht="93.75" hidden="1">
      <c r="A116" s="569" t="s">
        <v>1416</v>
      </c>
      <c r="B116" s="570" t="s">
        <v>1440</v>
      </c>
      <c r="C116" s="570" t="s">
        <v>1347</v>
      </c>
      <c r="D116" s="571" t="s">
        <v>1232</v>
      </c>
      <c r="E116" s="522" t="s">
        <v>1232</v>
      </c>
      <c r="F116" s="572" t="s">
        <v>1443</v>
      </c>
      <c r="G116" s="523" t="s">
        <v>1044</v>
      </c>
      <c r="H116" s="523" t="s">
        <v>247</v>
      </c>
      <c r="I116" s="523"/>
      <c r="J116" s="573"/>
      <c r="K116" s="573"/>
    </row>
    <row r="117" spans="1:11" ht="75">
      <c r="A117" s="119" t="s">
        <v>1291</v>
      </c>
      <c r="B117" s="116" t="s">
        <v>1440</v>
      </c>
      <c r="C117" s="116" t="s">
        <v>1441</v>
      </c>
      <c r="D117" s="117" t="s">
        <v>1439</v>
      </c>
      <c r="E117" s="231" t="s">
        <v>996</v>
      </c>
      <c r="F117" s="118" t="s">
        <v>1442</v>
      </c>
      <c r="G117" s="247" t="s">
        <v>86</v>
      </c>
      <c r="H117" s="247" t="s">
        <v>86</v>
      </c>
      <c r="I117" s="106"/>
      <c r="J117" s="242"/>
      <c r="K117" s="242"/>
    </row>
    <row r="118" spans="1:11" ht="81" hidden="1" customHeight="1">
      <c r="A118" s="569" t="s">
        <v>1263</v>
      </c>
      <c r="B118" s="570" t="s">
        <v>1446</v>
      </c>
      <c r="C118" s="570" t="s">
        <v>1451</v>
      </c>
      <c r="D118" s="570" t="s">
        <v>1448</v>
      </c>
      <c r="E118" s="522" t="s">
        <v>1232</v>
      </c>
      <c r="F118" s="574" t="s">
        <v>1449</v>
      </c>
      <c r="G118" s="523" t="s">
        <v>1044</v>
      </c>
      <c r="H118" s="523" t="s">
        <v>247</v>
      </c>
      <c r="I118" s="523"/>
      <c r="J118" s="573"/>
      <c r="K118" s="573"/>
    </row>
    <row r="119" spans="1:11" ht="79.5" customHeight="1">
      <c r="A119" s="119" t="s">
        <v>1351</v>
      </c>
      <c r="B119" s="116" t="s">
        <v>1446</v>
      </c>
      <c r="C119" s="116" t="s">
        <v>1079</v>
      </c>
      <c r="D119" s="116" t="s">
        <v>1447</v>
      </c>
      <c r="E119" s="231" t="s">
        <v>996</v>
      </c>
      <c r="F119" s="531" t="s">
        <v>1450</v>
      </c>
      <c r="G119" s="247" t="s">
        <v>86</v>
      </c>
      <c r="H119" s="247" t="s">
        <v>86</v>
      </c>
      <c r="I119" s="106"/>
      <c r="J119" s="242"/>
      <c r="K119" s="242"/>
    </row>
    <row r="120" spans="1:11" ht="112.5" hidden="1" customHeight="1">
      <c r="A120" s="569" t="s">
        <v>1416</v>
      </c>
      <c r="B120" s="570" t="s">
        <v>1495</v>
      </c>
      <c r="C120" s="570" t="s">
        <v>1493</v>
      </c>
      <c r="D120" s="571" t="s">
        <v>1490</v>
      </c>
      <c r="E120" s="523" t="s">
        <v>996</v>
      </c>
      <c r="F120" s="572" t="s">
        <v>1491</v>
      </c>
      <c r="G120" s="523" t="s">
        <v>247</v>
      </c>
      <c r="H120" s="523" t="s">
        <v>247</v>
      </c>
      <c r="I120" s="523"/>
      <c r="J120" s="573"/>
      <c r="K120" s="573"/>
    </row>
    <row r="121" spans="1:11" ht="75" hidden="1" customHeight="1">
      <c r="A121" s="119" t="s">
        <v>226</v>
      </c>
      <c r="B121" s="116" t="s">
        <v>1495</v>
      </c>
      <c r="C121" s="116" t="s">
        <v>1494</v>
      </c>
      <c r="D121" s="117" t="s">
        <v>1232</v>
      </c>
      <c r="E121" s="106" t="s">
        <v>1232</v>
      </c>
      <c r="F121" s="118" t="s">
        <v>1492</v>
      </c>
      <c r="G121" s="106" t="s">
        <v>1044</v>
      </c>
      <c r="H121" s="106" t="s">
        <v>247</v>
      </c>
      <c r="I121" s="106"/>
      <c r="J121" s="242"/>
      <c r="K121" s="242"/>
    </row>
    <row r="122" spans="1:11" ht="75" hidden="1">
      <c r="A122" s="569" t="s">
        <v>1500</v>
      </c>
      <c r="B122" s="570" t="s">
        <v>1509</v>
      </c>
      <c r="C122" s="570" t="s">
        <v>1510</v>
      </c>
      <c r="D122" s="571" t="s">
        <v>1504</v>
      </c>
      <c r="E122" s="523" t="s">
        <v>935</v>
      </c>
      <c r="F122" s="572" t="s">
        <v>1513</v>
      </c>
      <c r="G122" s="523" t="s">
        <v>936</v>
      </c>
      <c r="H122" s="523" t="s">
        <v>253</v>
      </c>
      <c r="I122" s="523"/>
      <c r="J122" s="573"/>
      <c r="K122" s="573"/>
    </row>
    <row r="123" spans="1:11" ht="93.75">
      <c r="A123" s="119" t="s">
        <v>1505</v>
      </c>
      <c r="B123" s="116" t="s">
        <v>1509</v>
      </c>
      <c r="C123" s="116" t="s">
        <v>1511</v>
      </c>
      <c r="D123" s="117" t="s">
        <v>1506</v>
      </c>
      <c r="E123" s="106" t="s">
        <v>996</v>
      </c>
      <c r="F123" s="118" t="s">
        <v>1514</v>
      </c>
      <c r="G123" s="106" t="s">
        <v>86</v>
      </c>
      <c r="H123" s="106" t="s">
        <v>86</v>
      </c>
      <c r="I123" s="106"/>
      <c r="J123" s="242"/>
      <c r="K123" s="242"/>
    </row>
    <row r="124" spans="1:11" ht="75" hidden="1">
      <c r="A124" s="569" t="s">
        <v>1505</v>
      </c>
      <c r="B124" s="570" t="s">
        <v>1509</v>
      </c>
      <c r="C124" s="570" t="s">
        <v>1512</v>
      </c>
      <c r="D124" s="571" t="s">
        <v>1507</v>
      </c>
      <c r="E124" s="523" t="s">
        <v>1043</v>
      </c>
      <c r="F124" s="572" t="s">
        <v>1519</v>
      </c>
      <c r="G124" s="523" t="s">
        <v>1044</v>
      </c>
      <c r="H124" s="523" t="s">
        <v>247</v>
      </c>
      <c r="I124" s="523"/>
      <c r="J124" s="573"/>
      <c r="K124" s="573"/>
    </row>
    <row r="125" spans="1:11" ht="75" hidden="1">
      <c r="A125" s="119" t="s">
        <v>1500</v>
      </c>
      <c r="B125" s="116" t="s">
        <v>1515</v>
      </c>
      <c r="C125" s="116" t="s">
        <v>1516</v>
      </c>
      <c r="D125" s="117" t="s">
        <v>1517</v>
      </c>
      <c r="E125" s="106" t="s">
        <v>1043</v>
      </c>
      <c r="F125" s="118" t="s">
        <v>1518</v>
      </c>
      <c r="G125" s="106" t="s">
        <v>1044</v>
      </c>
      <c r="H125" s="106" t="s">
        <v>247</v>
      </c>
      <c r="I125" s="106"/>
      <c r="J125" s="242"/>
      <c r="K125" s="242"/>
    </row>
    <row r="126" spans="1:11" ht="99" hidden="1" customHeight="1">
      <c r="A126" s="569" t="s">
        <v>1263</v>
      </c>
      <c r="B126" s="570" t="s">
        <v>1515</v>
      </c>
      <c r="C126" s="570" t="s">
        <v>1524</v>
      </c>
      <c r="D126" s="570" t="s">
        <v>1520</v>
      </c>
      <c r="E126" s="523" t="s">
        <v>1043</v>
      </c>
      <c r="F126" s="574" t="s">
        <v>1522</v>
      </c>
      <c r="G126" s="523" t="s">
        <v>1044</v>
      </c>
      <c r="H126" s="523" t="s">
        <v>247</v>
      </c>
      <c r="I126" s="523"/>
      <c r="J126" s="573"/>
      <c r="K126" s="573"/>
    </row>
    <row r="127" spans="1:11" ht="61.5" hidden="1" customHeight="1">
      <c r="A127" s="119" t="s">
        <v>1330</v>
      </c>
      <c r="B127" s="116" t="s">
        <v>1526</v>
      </c>
      <c r="C127" s="116" t="s">
        <v>1525</v>
      </c>
      <c r="D127" s="116" t="s">
        <v>1521</v>
      </c>
      <c r="E127" s="106" t="s">
        <v>935</v>
      </c>
      <c r="F127" s="531" t="s">
        <v>1523</v>
      </c>
      <c r="G127" s="106" t="s">
        <v>936</v>
      </c>
      <c r="H127" s="106" t="s">
        <v>253</v>
      </c>
      <c r="I127" s="106"/>
      <c r="J127" s="242"/>
      <c r="K127" s="242"/>
    </row>
    <row r="128" spans="1:11" ht="121.5" hidden="1" customHeight="1">
      <c r="A128" s="569" t="s">
        <v>1264</v>
      </c>
      <c r="B128" s="570" t="s">
        <v>1533</v>
      </c>
      <c r="C128" s="570" t="s">
        <v>1534</v>
      </c>
      <c r="D128" s="571" t="s">
        <v>1532</v>
      </c>
      <c r="E128" s="588" t="s">
        <v>935</v>
      </c>
      <c r="F128" s="572" t="s">
        <v>1538</v>
      </c>
      <c r="G128" s="523" t="s">
        <v>936</v>
      </c>
      <c r="H128" s="523" t="s">
        <v>253</v>
      </c>
      <c r="I128" s="523"/>
      <c r="J128" s="573"/>
      <c r="K128" s="573"/>
    </row>
    <row r="129" spans="1:11" ht="75" hidden="1">
      <c r="A129" s="119" t="s">
        <v>1263</v>
      </c>
      <c r="B129" s="116" t="s">
        <v>1533</v>
      </c>
      <c r="C129" s="116" t="s">
        <v>1537</v>
      </c>
      <c r="D129" s="117" t="s">
        <v>1535</v>
      </c>
      <c r="E129" s="106" t="s">
        <v>1043</v>
      </c>
      <c r="F129" s="118" t="s">
        <v>1536</v>
      </c>
      <c r="G129" s="106" t="s">
        <v>1044</v>
      </c>
      <c r="H129" s="106" t="s">
        <v>247</v>
      </c>
      <c r="I129" s="106"/>
      <c r="J129" s="242"/>
      <c r="K129" s="242"/>
    </row>
    <row r="130" spans="1:11" ht="75" hidden="1">
      <c r="A130" s="569" t="s">
        <v>1500</v>
      </c>
      <c r="B130" s="570" t="s">
        <v>1543</v>
      </c>
      <c r="C130" s="570" t="s">
        <v>1544</v>
      </c>
      <c r="D130" s="571" t="s">
        <v>1500</v>
      </c>
      <c r="E130" s="523" t="s">
        <v>1232</v>
      </c>
      <c r="F130" s="572" t="s">
        <v>1542</v>
      </c>
      <c r="G130" s="523" t="s">
        <v>1044</v>
      </c>
      <c r="H130" s="523" t="s">
        <v>247</v>
      </c>
      <c r="I130" s="523"/>
      <c r="J130" s="573"/>
      <c r="K130" s="573"/>
    </row>
    <row r="131" spans="1:11" ht="75" hidden="1">
      <c r="A131" s="119" t="s">
        <v>1545</v>
      </c>
      <c r="B131" s="116" t="s">
        <v>1548</v>
      </c>
      <c r="C131" s="116" t="s">
        <v>1549</v>
      </c>
      <c r="D131" s="117" t="s">
        <v>1546</v>
      </c>
      <c r="E131" s="106" t="s">
        <v>996</v>
      </c>
      <c r="F131" s="118" t="s">
        <v>1547</v>
      </c>
      <c r="G131" s="106" t="s">
        <v>247</v>
      </c>
      <c r="H131" s="106" t="s">
        <v>247</v>
      </c>
      <c r="I131" s="106"/>
      <c r="J131" s="242"/>
      <c r="K131" s="242"/>
    </row>
    <row r="132" spans="1:11" ht="84" hidden="1" customHeight="1">
      <c r="A132" s="569" t="s">
        <v>1500</v>
      </c>
      <c r="B132" s="570" t="s">
        <v>1548</v>
      </c>
      <c r="C132" s="570" t="s">
        <v>1555</v>
      </c>
      <c r="D132" s="571" t="s">
        <v>1557</v>
      </c>
      <c r="E132" s="523" t="s">
        <v>1043</v>
      </c>
      <c r="F132" s="572" t="s">
        <v>1556</v>
      </c>
      <c r="G132" s="523" t="s">
        <v>1044</v>
      </c>
      <c r="H132" s="523" t="s">
        <v>247</v>
      </c>
      <c r="I132" s="523"/>
      <c r="J132" s="573"/>
      <c r="K132" s="573"/>
    </row>
    <row r="133" spans="1:11" ht="75" hidden="1">
      <c r="A133" s="119" t="s">
        <v>112</v>
      </c>
      <c r="B133" s="116" t="s">
        <v>1570</v>
      </c>
      <c r="C133" s="116" t="s">
        <v>1571</v>
      </c>
      <c r="D133" s="117" t="s">
        <v>1569</v>
      </c>
      <c r="E133" s="106" t="s">
        <v>1043</v>
      </c>
      <c r="F133" s="118" t="s">
        <v>1568</v>
      </c>
      <c r="G133" s="106" t="s">
        <v>1044</v>
      </c>
      <c r="H133" s="106" t="s">
        <v>247</v>
      </c>
      <c r="I133" s="106"/>
      <c r="J133" s="242"/>
      <c r="K133" s="242"/>
    </row>
    <row r="134" spans="1:11" ht="56.25" customHeight="1">
      <c r="A134" s="569" t="s">
        <v>1351</v>
      </c>
      <c r="B134" s="570" t="s">
        <v>1583</v>
      </c>
      <c r="C134" s="570" t="s">
        <v>1581</v>
      </c>
      <c r="D134" s="571" t="s">
        <v>1573</v>
      </c>
      <c r="E134" s="523" t="s">
        <v>996</v>
      </c>
      <c r="F134" s="572" t="s">
        <v>1579</v>
      </c>
      <c r="G134" s="523" t="s">
        <v>86</v>
      </c>
      <c r="H134" s="523" t="s">
        <v>86</v>
      </c>
      <c r="I134" s="523"/>
      <c r="J134" s="573"/>
      <c r="K134" s="573"/>
    </row>
    <row r="135" spans="1:11" ht="75" hidden="1" customHeight="1">
      <c r="A135" s="119" t="s">
        <v>1577</v>
      </c>
      <c r="B135" s="116" t="s">
        <v>1583</v>
      </c>
      <c r="C135" s="116" t="s">
        <v>1582</v>
      </c>
      <c r="D135" s="117" t="s">
        <v>1578</v>
      </c>
      <c r="E135" s="106" t="s">
        <v>935</v>
      </c>
      <c r="F135" s="118" t="s">
        <v>1580</v>
      </c>
      <c r="G135" s="106" t="s">
        <v>936</v>
      </c>
      <c r="H135" s="106" t="s">
        <v>253</v>
      </c>
      <c r="I135" s="106"/>
      <c r="J135" s="242"/>
      <c r="K135" s="242"/>
    </row>
    <row r="136" spans="1:11" ht="56.25" hidden="1" customHeight="1">
      <c r="A136" s="569" t="s">
        <v>1275</v>
      </c>
      <c r="B136" s="570" t="s">
        <v>1623</v>
      </c>
      <c r="C136" s="570" t="s">
        <v>1620</v>
      </c>
      <c r="D136" s="571" t="s">
        <v>1593</v>
      </c>
      <c r="E136" s="523" t="s">
        <v>935</v>
      </c>
      <c r="F136" s="572" t="s">
        <v>1617</v>
      </c>
      <c r="G136" s="523" t="s">
        <v>936</v>
      </c>
      <c r="H136" s="523" t="s">
        <v>253</v>
      </c>
      <c r="I136" s="523"/>
      <c r="J136" s="573"/>
      <c r="K136" s="573"/>
    </row>
    <row r="137" spans="1:11" ht="56.25" hidden="1" customHeight="1">
      <c r="A137" s="119" t="s">
        <v>1478</v>
      </c>
      <c r="B137" s="116" t="s">
        <v>1623</v>
      </c>
      <c r="C137" s="116" t="s">
        <v>1621</v>
      </c>
      <c r="D137" s="117" t="s">
        <v>1595</v>
      </c>
      <c r="E137" s="106" t="s">
        <v>1150</v>
      </c>
      <c r="F137" s="118" t="s">
        <v>1618</v>
      </c>
      <c r="G137" s="106" t="s">
        <v>936</v>
      </c>
      <c r="H137" s="106" t="s">
        <v>253</v>
      </c>
      <c r="I137" s="106"/>
      <c r="J137" s="242"/>
      <c r="K137" s="242"/>
    </row>
    <row r="138" spans="1:11" ht="56.25" hidden="1" customHeight="1">
      <c r="A138" s="569" t="s">
        <v>1323</v>
      </c>
      <c r="B138" s="570" t="s">
        <v>1623</v>
      </c>
      <c r="C138" s="570" t="s">
        <v>1622</v>
      </c>
      <c r="D138" s="571" t="s">
        <v>1594</v>
      </c>
      <c r="E138" s="523" t="s">
        <v>996</v>
      </c>
      <c r="F138" s="572" t="s">
        <v>1619</v>
      </c>
      <c r="G138" s="523" t="s">
        <v>247</v>
      </c>
      <c r="H138" s="523" t="s">
        <v>247</v>
      </c>
      <c r="I138" s="523"/>
      <c r="J138" s="573"/>
      <c r="K138" s="573"/>
    </row>
    <row r="139" spans="1:11" ht="78.75" hidden="1" customHeight="1">
      <c r="A139" s="119" t="s">
        <v>1416</v>
      </c>
      <c r="B139" s="116" t="s">
        <v>1623</v>
      </c>
      <c r="C139" s="116" t="s">
        <v>1628</v>
      </c>
      <c r="D139" s="117" t="s">
        <v>1624</v>
      </c>
      <c r="E139" s="106" t="s">
        <v>1043</v>
      </c>
      <c r="F139" s="118" t="s">
        <v>1626</v>
      </c>
      <c r="G139" s="106" t="s">
        <v>1044</v>
      </c>
      <c r="H139" s="106" t="s">
        <v>247</v>
      </c>
      <c r="I139" s="106"/>
      <c r="J139" s="242"/>
      <c r="K139" s="242"/>
    </row>
    <row r="140" spans="1:11" ht="56.25" hidden="1" customHeight="1">
      <c r="A140" s="569" t="s">
        <v>1416</v>
      </c>
      <c r="B140" s="570" t="s">
        <v>1623</v>
      </c>
      <c r="C140" s="570" t="s">
        <v>1629</v>
      </c>
      <c r="D140" s="571" t="s">
        <v>1625</v>
      </c>
      <c r="E140" s="523" t="s">
        <v>996</v>
      </c>
      <c r="F140" s="572" t="s">
        <v>1627</v>
      </c>
      <c r="G140" s="523" t="s">
        <v>247</v>
      </c>
      <c r="H140" s="523" t="s">
        <v>247</v>
      </c>
      <c r="I140" s="523"/>
      <c r="J140" s="573"/>
      <c r="K140" s="573"/>
    </row>
    <row r="141" spans="1:11" ht="78" hidden="1" customHeight="1">
      <c r="A141" s="119" t="s">
        <v>1500</v>
      </c>
      <c r="B141" s="116" t="s">
        <v>1647</v>
      </c>
      <c r="C141" s="116" t="s">
        <v>1646</v>
      </c>
      <c r="D141" s="117" t="s">
        <v>1643</v>
      </c>
      <c r="E141" s="106" t="s">
        <v>1043</v>
      </c>
      <c r="F141" s="118" t="s">
        <v>1645</v>
      </c>
      <c r="G141" s="106" t="s">
        <v>1044</v>
      </c>
      <c r="H141" s="106" t="s">
        <v>247</v>
      </c>
      <c r="I141" s="106"/>
      <c r="J141" s="242"/>
      <c r="K141" s="242"/>
    </row>
    <row r="142" spans="1:11" ht="75" hidden="1" customHeight="1">
      <c r="A142" s="569" t="s">
        <v>1265</v>
      </c>
      <c r="B142" s="570" t="s">
        <v>1647</v>
      </c>
      <c r="C142" s="570" t="s">
        <v>460</v>
      </c>
      <c r="D142" s="571" t="s">
        <v>1644</v>
      </c>
      <c r="E142" s="523" t="s">
        <v>996</v>
      </c>
      <c r="F142" s="572" t="s">
        <v>1648</v>
      </c>
      <c r="G142" s="523" t="s">
        <v>247</v>
      </c>
      <c r="H142" s="523" t="s">
        <v>247</v>
      </c>
      <c r="I142" s="523"/>
      <c r="J142" s="573"/>
      <c r="K142" s="573"/>
    </row>
    <row r="143" spans="1:11" ht="75" hidden="1">
      <c r="A143" s="119" t="s">
        <v>1653</v>
      </c>
      <c r="B143" s="116" t="s">
        <v>1654</v>
      </c>
      <c r="C143" s="116" t="s">
        <v>1655</v>
      </c>
      <c r="D143" s="117" t="s">
        <v>1656</v>
      </c>
      <c r="E143" s="106" t="s">
        <v>1043</v>
      </c>
      <c r="F143" s="118" t="s">
        <v>1657</v>
      </c>
      <c r="G143" s="106" t="s">
        <v>1044</v>
      </c>
      <c r="H143" s="106" t="s">
        <v>247</v>
      </c>
      <c r="I143" s="106"/>
      <c r="J143" s="242"/>
      <c r="K143" s="242"/>
    </row>
    <row r="144" spans="1:11" ht="93.75" hidden="1">
      <c r="A144" s="569" t="s">
        <v>1416</v>
      </c>
      <c r="B144" s="570" t="s">
        <v>1678</v>
      </c>
      <c r="C144" s="570" t="s">
        <v>1679</v>
      </c>
      <c r="D144" s="571" t="s">
        <v>1680</v>
      </c>
      <c r="E144" s="523" t="s">
        <v>1677</v>
      </c>
      <c r="F144" s="572" t="s">
        <v>1676</v>
      </c>
      <c r="G144" s="523" t="s">
        <v>1044</v>
      </c>
      <c r="H144" s="523" t="s">
        <v>247</v>
      </c>
      <c r="I144" s="523"/>
      <c r="J144" s="573"/>
      <c r="K144" s="573"/>
    </row>
    <row r="145" spans="1:11" ht="93.75" hidden="1">
      <c r="A145" s="119" t="s">
        <v>1477</v>
      </c>
      <c r="B145" s="116" t="s">
        <v>1684</v>
      </c>
      <c r="C145" s="116" t="s">
        <v>1685</v>
      </c>
      <c r="D145" s="117" t="s">
        <v>1683</v>
      </c>
      <c r="E145" s="106" t="s">
        <v>1236</v>
      </c>
      <c r="F145" s="118" t="s">
        <v>1686</v>
      </c>
      <c r="G145" s="106" t="s">
        <v>1044</v>
      </c>
      <c r="H145" s="106" t="s">
        <v>247</v>
      </c>
      <c r="I145" s="106"/>
      <c r="J145" s="242"/>
      <c r="K145" s="242"/>
    </row>
    <row r="146" spans="1:11" ht="81" hidden="1" customHeight="1">
      <c r="A146" s="569" t="s">
        <v>1351</v>
      </c>
      <c r="B146" s="570" t="s">
        <v>1698</v>
      </c>
      <c r="C146" s="570" t="s">
        <v>1696</v>
      </c>
      <c r="D146" s="570" t="s">
        <v>1262</v>
      </c>
      <c r="E146" s="523" t="s">
        <v>1043</v>
      </c>
      <c r="F146" s="572" t="s">
        <v>1694</v>
      </c>
      <c r="G146" s="523" t="s">
        <v>1044</v>
      </c>
      <c r="H146" s="523" t="s">
        <v>247</v>
      </c>
      <c r="I146" s="523"/>
      <c r="J146" s="573"/>
      <c r="K146" s="573"/>
    </row>
    <row r="147" spans="1:11" ht="78.75" customHeight="1">
      <c r="A147" s="119" t="s">
        <v>1263</v>
      </c>
      <c r="B147" s="116" t="s">
        <v>1698</v>
      </c>
      <c r="C147" s="116" t="s">
        <v>1697</v>
      </c>
      <c r="D147" s="116" t="s">
        <v>1687</v>
      </c>
      <c r="E147" s="106" t="s">
        <v>996</v>
      </c>
      <c r="F147" s="118" t="s">
        <v>1695</v>
      </c>
      <c r="G147" s="106" t="s">
        <v>86</v>
      </c>
      <c r="H147" s="106" t="s">
        <v>86</v>
      </c>
      <c r="I147" s="106"/>
      <c r="J147" s="242"/>
      <c r="K147" s="242"/>
    </row>
    <row r="148" spans="1:11" ht="99" hidden="1" customHeight="1">
      <c r="A148" s="569" t="s">
        <v>1315</v>
      </c>
      <c r="B148" s="570" t="s">
        <v>1698</v>
      </c>
      <c r="C148" s="570" t="s">
        <v>1700</v>
      </c>
      <c r="D148" s="570" t="s">
        <v>1693</v>
      </c>
      <c r="E148" s="523" t="s">
        <v>935</v>
      </c>
      <c r="F148" s="621" t="s">
        <v>1699</v>
      </c>
      <c r="G148" s="523" t="s">
        <v>936</v>
      </c>
      <c r="H148" s="523" t="s">
        <v>253</v>
      </c>
      <c r="I148" s="523"/>
      <c r="J148" s="573"/>
      <c r="K148" s="573"/>
    </row>
    <row r="149" spans="1:11" ht="63.75" customHeight="1">
      <c r="A149" s="119" t="s">
        <v>1701</v>
      </c>
      <c r="B149" s="116" t="s">
        <v>1703</v>
      </c>
      <c r="C149" s="116" t="s">
        <v>1704</v>
      </c>
      <c r="D149" s="117" t="s">
        <v>1702</v>
      </c>
      <c r="E149" s="106" t="s">
        <v>996</v>
      </c>
      <c r="F149" s="118" t="s">
        <v>1705</v>
      </c>
      <c r="G149" s="106" t="s">
        <v>86</v>
      </c>
      <c r="H149" s="106" t="s">
        <v>86</v>
      </c>
      <c r="I149" s="106"/>
      <c r="J149" s="242"/>
      <c r="K149" s="242"/>
    </row>
    <row r="150" spans="1:11" ht="75">
      <c r="A150" s="569" t="s">
        <v>1475</v>
      </c>
      <c r="B150" s="570" t="s">
        <v>1703</v>
      </c>
      <c r="C150" s="570" t="s">
        <v>1707</v>
      </c>
      <c r="D150" s="571" t="s">
        <v>1706</v>
      </c>
      <c r="E150" s="523" t="s">
        <v>996</v>
      </c>
      <c r="F150" s="572" t="s">
        <v>1708</v>
      </c>
      <c r="G150" s="523" t="s">
        <v>86</v>
      </c>
      <c r="H150" s="523" t="s">
        <v>86</v>
      </c>
      <c r="I150" s="523"/>
      <c r="J150" s="573"/>
      <c r="K150" s="573"/>
    </row>
    <row r="151" spans="1:11" ht="75">
      <c r="A151" s="119" t="s">
        <v>1709</v>
      </c>
      <c r="B151" s="116" t="s">
        <v>1711</v>
      </c>
      <c r="C151" s="116" t="s">
        <v>1712</v>
      </c>
      <c r="D151" s="117" t="s">
        <v>1713</v>
      </c>
      <c r="E151" s="106" t="s">
        <v>996</v>
      </c>
      <c r="F151" s="118" t="s">
        <v>1710</v>
      </c>
      <c r="G151" s="106" t="s">
        <v>86</v>
      </c>
      <c r="H151" s="106" t="s">
        <v>86</v>
      </c>
      <c r="I151" s="106"/>
      <c r="J151" s="242"/>
      <c r="K151" s="242"/>
    </row>
    <row r="152" spans="1:11" ht="93.75" hidden="1">
      <c r="A152" s="569" t="s">
        <v>1500</v>
      </c>
      <c r="B152" s="570" t="s">
        <v>1723</v>
      </c>
      <c r="C152" s="570" t="s">
        <v>1726</v>
      </c>
      <c r="D152" s="571" t="s">
        <v>1232</v>
      </c>
      <c r="E152" s="523" t="s">
        <v>1232</v>
      </c>
      <c r="F152" s="572" t="s">
        <v>1727</v>
      </c>
      <c r="G152" s="523" t="s">
        <v>1044</v>
      </c>
      <c r="H152" s="523" t="s">
        <v>247</v>
      </c>
      <c r="I152" s="523"/>
      <c r="J152" s="573"/>
      <c r="K152" s="573"/>
    </row>
    <row r="153" spans="1:11" ht="56.25" hidden="1">
      <c r="A153" s="119" t="s">
        <v>1722</v>
      </c>
      <c r="B153" s="116" t="s">
        <v>1724</v>
      </c>
      <c r="C153" s="116" t="s">
        <v>1725</v>
      </c>
      <c r="D153" s="117" t="s">
        <v>1729</v>
      </c>
      <c r="E153" s="106" t="s">
        <v>935</v>
      </c>
      <c r="F153" s="118" t="s">
        <v>1728</v>
      </c>
      <c r="G153" s="106" t="s">
        <v>936</v>
      </c>
      <c r="H153" s="106" t="s">
        <v>253</v>
      </c>
      <c r="I153" s="106"/>
      <c r="J153" s="242"/>
      <c r="K153" s="242"/>
    </row>
    <row r="154" spans="1:11" ht="216" hidden="1" customHeight="1">
      <c r="A154" s="569" t="s">
        <v>1740</v>
      </c>
      <c r="B154" s="570" t="s">
        <v>1739</v>
      </c>
      <c r="C154" s="570" t="s">
        <v>1742</v>
      </c>
      <c r="D154" s="571" t="s">
        <v>1741</v>
      </c>
      <c r="E154" s="523" t="s">
        <v>499</v>
      </c>
      <c r="F154" s="572" t="s">
        <v>1756</v>
      </c>
      <c r="G154" s="523" t="s">
        <v>247</v>
      </c>
      <c r="H154" s="523" t="s">
        <v>247</v>
      </c>
      <c r="I154" s="523"/>
      <c r="J154" s="573"/>
      <c r="K154" s="573"/>
    </row>
    <row r="155" spans="1:11" ht="75" hidden="1">
      <c r="A155" s="119" t="s">
        <v>1351</v>
      </c>
      <c r="B155" s="116" t="s">
        <v>1739</v>
      </c>
      <c r="C155" s="116" t="s">
        <v>1747</v>
      </c>
      <c r="D155" s="117" t="s">
        <v>1745</v>
      </c>
      <c r="E155" s="106" t="s">
        <v>996</v>
      </c>
      <c r="F155" s="118" t="s">
        <v>1744</v>
      </c>
      <c r="G155" s="527" t="s">
        <v>247</v>
      </c>
      <c r="H155" s="527" t="s">
        <v>247</v>
      </c>
      <c r="I155" s="106"/>
      <c r="J155" s="242"/>
      <c r="K155" s="242"/>
    </row>
    <row r="156" spans="1:11" ht="112.5" hidden="1">
      <c r="A156" s="569" t="s">
        <v>1315</v>
      </c>
      <c r="B156" s="570" t="s">
        <v>1760</v>
      </c>
      <c r="C156" s="570" t="s">
        <v>1761</v>
      </c>
      <c r="D156" s="571" t="s">
        <v>1748</v>
      </c>
      <c r="E156" s="523" t="s">
        <v>1232</v>
      </c>
      <c r="F156" s="572" t="s">
        <v>1759</v>
      </c>
      <c r="G156" s="523" t="s">
        <v>1044</v>
      </c>
      <c r="H156" s="523" t="s">
        <v>247</v>
      </c>
      <c r="I156" s="523"/>
      <c r="J156" s="573"/>
      <c r="K156" s="573"/>
    </row>
    <row r="157" spans="1:11" ht="56.25" hidden="1">
      <c r="A157" s="119" t="s">
        <v>1472</v>
      </c>
      <c r="B157" s="116" t="s">
        <v>1765</v>
      </c>
      <c r="C157" s="116" t="s">
        <v>1766</v>
      </c>
      <c r="D157" s="117" t="s">
        <v>1763</v>
      </c>
      <c r="E157" s="106" t="s">
        <v>935</v>
      </c>
      <c r="F157" s="118" t="s">
        <v>1772</v>
      </c>
      <c r="G157" s="106" t="s">
        <v>936</v>
      </c>
      <c r="H157" s="106" t="s">
        <v>253</v>
      </c>
      <c r="I157" s="106"/>
      <c r="J157" s="242"/>
      <c r="K157" s="242"/>
    </row>
    <row r="158" spans="1:11" ht="63" customHeight="1">
      <c r="A158" s="569" t="s">
        <v>1330</v>
      </c>
      <c r="B158" s="570" t="s">
        <v>1765</v>
      </c>
      <c r="C158" s="570" t="s">
        <v>1767</v>
      </c>
      <c r="D158" s="571" t="s">
        <v>1764</v>
      </c>
      <c r="E158" s="523" t="s">
        <v>996</v>
      </c>
      <c r="F158" s="572" t="s">
        <v>1768</v>
      </c>
      <c r="G158" s="523" t="s">
        <v>86</v>
      </c>
      <c r="H158" s="523" t="s">
        <v>86</v>
      </c>
      <c r="I158" s="523"/>
      <c r="J158" s="573"/>
      <c r="K158" s="573"/>
    </row>
    <row r="159" spans="1:11" ht="81" customHeight="1">
      <c r="A159" s="119" t="s">
        <v>1545</v>
      </c>
      <c r="B159" s="116" t="s">
        <v>1765</v>
      </c>
      <c r="C159" s="116" t="s">
        <v>1770</v>
      </c>
      <c r="D159" s="117" t="s">
        <v>1769</v>
      </c>
      <c r="E159" s="106" t="s">
        <v>996</v>
      </c>
      <c r="F159" s="118" t="s">
        <v>1771</v>
      </c>
      <c r="G159" s="106" t="s">
        <v>86</v>
      </c>
      <c r="H159" s="106" t="s">
        <v>86</v>
      </c>
      <c r="I159" s="106"/>
      <c r="J159" s="242"/>
      <c r="K159" s="242"/>
    </row>
    <row r="160" spans="1:11" ht="79.5" hidden="1" customHeight="1">
      <c r="A160" s="569" t="s">
        <v>1263</v>
      </c>
      <c r="B160" s="570" t="s">
        <v>1793</v>
      </c>
      <c r="C160" s="570" t="s">
        <v>1789</v>
      </c>
      <c r="D160" s="570" t="s">
        <v>1776</v>
      </c>
      <c r="E160" s="523" t="s">
        <v>1236</v>
      </c>
      <c r="F160" s="621" t="s">
        <v>1777</v>
      </c>
      <c r="G160" s="523" t="s">
        <v>1044</v>
      </c>
      <c r="H160" s="523" t="s">
        <v>247</v>
      </c>
      <c r="I160" s="523"/>
      <c r="J160" s="573"/>
      <c r="K160" s="573"/>
    </row>
    <row r="161" spans="1:12" ht="99" hidden="1" customHeight="1">
      <c r="A161" s="119" t="s">
        <v>1746</v>
      </c>
      <c r="B161" s="116" t="s">
        <v>1793</v>
      </c>
      <c r="C161" s="623" t="s">
        <v>1790</v>
      </c>
      <c r="D161" s="116" t="s">
        <v>1778</v>
      </c>
      <c r="E161" s="106" t="s">
        <v>935</v>
      </c>
      <c r="F161" s="531" t="s">
        <v>1787</v>
      </c>
      <c r="G161" s="106" t="s">
        <v>1044</v>
      </c>
      <c r="H161" s="106" t="s">
        <v>247</v>
      </c>
      <c r="I161" s="106"/>
      <c r="J161" s="242"/>
      <c r="K161" s="242"/>
      <c r="L161" s="250" t="s">
        <v>125</v>
      </c>
    </row>
    <row r="162" spans="1:12" ht="61.5" customHeight="1">
      <c r="A162" s="569" t="s">
        <v>1545</v>
      </c>
      <c r="B162" s="570" t="s">
        <v>1793</v>
      </c>
      <c r="C162" s="570" t="s">
        <v>1791</v>
      </c>
      <c r="D162" s="570" t="s">
        <v>1779</v>
      </c>
      <c r="E162" s="523" t="s">
        <v>996</v>
      </c>
      <c r="F162" s="621" t="s">
        <v>1794</v>
      </c>
      <c r="G162" s="523" t="s">
        <v>86</v>
      </c>
      <c r="H162" s="523" t="s">
        <v>86</v>
      </c>
      <c r="I162" s="523"/>
      <c r="J162" s="573"/>
      <c r="K162" s="573"/>
    </row>
    <row r="163" spans="1:12" ht="65.25" hidden="1" customHeight="1">
      <c r="A163" s="119" t="s">
        <v>1780</v>
      </c>
      <c r="B163" s="116" t="s">
        <v>1793</v>
      </c>
      <c r="C163" s="623" t="s">
        <v>1792</v>
      </c>
      <c r="D163" s="116" t="s">
        <v>1781</v>
      </c>
      <c r="E163" s="106" t="s">
        <v>935</v>
      </c>
      <c r="F163" s="531" t="s">
        <v>1783</v>
      </c>
      <c r="G163" s="106" t="s">
        <v>936</v>
      </c>
      <c r="H163" s="106" t="s">
        <v>253</v>
      </c>
      <c r="I163" s="106"/>
      <c r="J163" s="242"/>
      <c r="K163" s="242"/>
    </row>
    <row r="164" spans="1:12" ht="120.75" customHeight="1">
      <c r="A164" s="569" t="s">
        <v>1275</v>
      </c>
      <c r="B164" s="570" t="s">
        <v>1793</v>
      </c>
      <c r="C164" s="570" t="s">
        <v>1742</v>
      </c>
      <c r="D164" s="570" t="s">
        <v>1782</v>
      </c>
      <c r="E164" s="523" t="s">
        <v>996</v>
      </c>
      <c r="F164" s="621" t="s">
        <v>1788</v>
      </c>
      <c r="G164" s="523" t="s">
        <v>86</v>
      </c>
      <c r="H164" s="523" t="s">
        <v>86</v>
      </c>
      <c r="I164" s="523"/>
      <c r="J164" s="573"/>
      <c r="K164" s="573"/>
    </row>
    <row r="165" spans="1:12" ht="61.5" hidden="1" customHeight="1">
      <c r="A165" s="624" t="s">
        <v>1344</v>
      </c>
      <c r="B165" s="116" t="s">
        <v>1805</v>
      </c>
      <c r="C165" s="625">
        <v>0.82916666666666661</v>
      </c>
      <c r="D165" s="117" t="s">
        <v>1804</v>
      </c>
      <c r="E165" s="106" t="s">
        <v>935</v>
      </c>
      <c r="F165" s="531" t="s">
        <v>1806</v>
      </c>
      <c r="G165" s="106" t="s">
        <v>936</v>
      </c>
      <c r="H165" s="106" t="s">
        <v>253</v>
      </c>
      <c r="I165" s="106"/>
      <c r="J165" s="242"/>
      <c r="K165" s="242"/>
    </row>
    <row r="166" spans="1:12" ht="145.5" hidden="1" customHeight="1">
      <c r="A166" s="569" t="s">
        <v>1306</v>
      </c>
      <c r="B166" s="570" t="s">
        <v>1811</v>
      </c>
      <c r="C166" s="570" t="s">
        <v>1812</v>
      </c>
      <c r="D166" s="571" t="s">
        <v>1809</v>
      </c>
      <c r="E166" s="523" t="s">
        <v>996</v>
      </c>
      <c r="F166" s="572" t="s">
        <v>1810</v>
      </c>
      <c r="G166" s="523" t="s">
        <v>247</v>
      </c>
      <c r="H166" s="523" t="s">
        <v>247</v>
      </c>
      <c r="I166" s="523"/>
      <c r="J166" s="573"/>
      <c r="K166" s="573"/>
    </row>
    <row r="167" spans="1:12" ht="60.75" hidden="1" customHeight="1">
      <c r="A167" s="119" t="s">
        <v>1813</v>
      </c>
      <c r="B167" s="116" t="s">
        <v>1829</v>
      </c>
      <c r="C167" s="116" t="s">
        <v>1830</v>
      </c>
      <c r="D167" s="117" t="s">
        <v>1814</v>
      </c>
      <c r="E167" s="106" t="s">
        <v>935</v>
      </c>
      <c r="F167" s="118" t="s">
        <v>1831</v>
      </c>
      <c r="G167" s="106" t="s">
        <v>936</v>
      </c>
      <c r="H167" s="106" t="s">
        <v>253</v>
      </c>
      <c r="I167" s="106"/>
      <c r="J167" s="242"/>
      <c r="K167" s="242"/>
    </row>
    <row r="168" spans="1:12" ht="75" hidden="1">
      <c r="A168" s="569" t="s">
        <v>1315</v>
      </c>
      <c r="B168" s="570" t="s">
        <v>1829</v>
      </c>
      <c r="C168" s="570" t="s">
        <v>1304</v>
      </c>
      <c r="D168" s="571" t="s">
        <v>1834</v>
      </c>
      <c r="E168" s="523" t="s">
        <v>1043</v>
      </c>
      <c r="F168" s="572" t="s">
        <v>1833</v>
      </c>
      <c r="G168" s="523" t="s">
        <v>1044</v>
      </c>
      <c r="H168" s="523" t="s">
        <v>1236</v>
      </c>
      <c r="I168" s="523"/>
      <c r="J168" s="573"/>
      <c r="K168" s="573"/>
    </row>
    <row r="169" spans="1:12" ht="93.75" hidden="1">
      <c r="A169" s="119" t="s">
        <v>1315</v>
      </c>
      <c r="B169" s="116" t="s">
        <v>1837</v>
      </c>
      <c r="C169" s="116" t="s">
        <v>1838</v>
      </c>
      <c r="D169" s="117" t="s">
        <v>1836</v>
      </c>
      <c r="E169" s="106" t="s">
        <v>1236</v>
      </c>
      <c r="F169" s="118" t="s">
        <v>1839</v>
      </c>
      <c r="G169" s="106" t="s">
        <v>936</v>
      </c>
      <c r="H169" s="106" t="s">
        <v>253</v>
      </c>
      <c r="I169" s="106"/>
      <c r="J169" s="242"/>
      <c r="K169" s="242"/>
    </row>
    <row r="170" spans="1:12" ht="81" customHeight="1">
      <c r="A170" s="628" t="s">
        <v>1351</v>
      </c>
      <c r="B170" s="570" t="s">
        <v>1844</v>
      </c>
      <c r="C170" s="629">
        <v>0.34236111111111112</v>
      </c>
      <c r="D170" s="571" t="s">
        <v>1841</v>
      </c>
      <c r="E170" s="523" t="s">
        <v>996</v>
      </c>
      <c r="F170" s="621" t="s">
        <v>1842</v>
      </c>
      <c r="G170" s="523" t="s">
        <v>86</v>
      </c>
      <c r="H170" s="523" t="s">
        <v>86</v>
      </c>
      <c r="I170" s="523"/>
      <c r="J170" s="573"/>
      <c r="K170" s="573"/>
    </row>
    <row r="171" spans="1:12" ht="68.25" customHeight="1">
      <c r="A171" s="624" t="s">
        <v>1351</v>
      </c>
      <c r="B171" s="116" t="s">
        <v>1844</v>
      </c>
      <c r="C171" s="625">
        <v>0.4909722222222222</v>
      </c>
      <c r="D171" s="117" t="s">
        <v>1840</v>
      </c>
      <c r="E171" s="527" t="s">
        <v>996</v>
      </c>
      <c r="F171" s="531" t="s">
        <v>1843</v>
      </c>
      <c r="G171" s="527" t="s">
        <v>86</v>
      </c>
      <c r="H171" s="527" t="s">
        <v>86</v>
      </c>
      <c r="I171" s="106"/>
      <c r="J171" s="242"/>
      <c r="K171" s="242"/>
    </row>
    <row r="172" spans="1:12" ht="150" hidden="1">
      <c r="A172" s="569" t="s">
        <v>1263</v>
      </c>
      <c r="B172" s="570" t="s">
        <v>1860</v>
      </c>
      <c r="C172" s="570" t="s">
        <v>1861</v>
      </c>
      <c r="D172" s="571" t="s">
        <v>1862</v>
      </c>
      <c r="E172" s="523" t="s">
        <v>1236</v>
      </c>
      <c r="F172" s="572" t="s">
        <v>1864</v>
      </c>
      <c r="G172" s="523" t="s">
        <v>247</v>
      </c>
      <c r="H172" s="523" t="s">
        <v>247</v>
      </c>
      <c r="I172" s="523"/>
      <c r="J172" s="573"/>
      <c r="K172" s="573"/>
    </row>
    <row r="173" spans="1:12" ht="56.25">
      <c r="A173" s="119" t="s">
        <v>1265</v>
      </c>
      <c r="B173" s="116" t="s">
        <v>1865</v>
      </c>
      <c r="C173" s="116" t="s">
        <v>1866</v>
      </c>
      <c r="D173" s="117" t="s">
        <v>1863</v>
      </c>
      <c r="E173" s="106" t="s">
        <v>996</v>
      </c>
      <c r="F173" s="118" t="s">
        <v>1867</v>
      </c>
      <c r="G173" s="106" t="s">
        <v>86</v>
      </c>
      <c r="H173" s="106" t="s">
        <v>86</v>
      </c>
      <c r="I173" s="106"/>
      <c r="J173" s="242"/>
      <c r="K173" s="242"/>
    </row>
    <row r="174" spans="1:12" ht="93.75" hidden="1">
      <c r="A174" s="569" t="s">
        <v>1323</v>
      </c>
      <c r="B174" s="570" t="s">
        <v>1865</v>
      </c>
      <c r="C174" s="570" t="s">
        <v>1555</v>
      </c>
      <c r="D174" s="571" t="s">
        <v>1869</v>
      </c>
      <c r="E174" s="523" t="s">
        <v>996</v>
      </c>
      <c r="F174" s="572" t="s">
        <v>1876</v>
      </c>
      <c r="G174" s="523" t="s">
        <v>1044</v>
      </c>
      <c r="H174" s="523" t="s">
        <v>247</v>
      </c>
      <c r="I174" s="523"/>
      <c r="J174" s="573"/>
      <c r="K174" s="573"/>
    </row>
    <row r="175" spans="1:12" ht="79.5" hidden="1" customHeight="1">
      <c r="A175" s="119" t="s">
        <v>1306</v>
      </c>
      <c r="B175" s="116" t="s">
        <v>1879</v>
      </c>
      <c r="C175" s="116" t="s">
        <v>1878</v>
      </c>
      <c r="D175" s="116" t="s">
        <v>1877</v>
      </c>
      <c r="E175" s="106" t="s">
        <v>996</v>
      </c>
      <c r="F175" s="531" t="s">
        <v>1880</v>
      </c>
      <c r="G175" s="106" t="s">
        <v>1044</v>
      </c>
      <c r="H175" s="106" t="s">
        <v>247</v>
      </c>
      <c r="I175" s="106"/>
      <c r="J175" s="242"/>
      <c r="K175" s="242"/>
    </row>
    <row r="176" spans="1:12" ht="78" hidden="1" customHeight="1">
      <c r="A176" s="638" t="s">
        <v>1884</v>
      </c>
      <c r="B176" s="343" t="s">
        <v>1888</v>
      </c>
      <c r="C176" s="343" t="s">
        <v>1889</v>
      </c>
      <c r="D176" s="338" t="s">
        <v>1885</v>
      </c>
      <c r="E176" s="336" t="s">
        <v>499</v>
      </c>
      <c r="F176" s="339" t="s">
        <v>1890</v>
      </c>
      <c r="G176" s="394" t="s">
        <v>248</v>
      </c>
      <c r="H176" s="394" t="s">
        <v>248</v>
      </c>
      <c r="I176" s="336"/>
      <c r="J176" s="246">
        <v>1</v>
      </c>
      <c r="K176" s="246">
        <v>1</v>
      </c>
    </row>
    <row r="177" spans="1:12" ht="56.25" hidden="1" customHeight="1">
      <c r="A177" s="624" t="s">
        <v>1315</v>
      </c>
      <c r="B177" s="116" t="s">
        <v>1902</v>
      </c>
      <c r="C177" s="625">
        <v>0.24652777777777779</v>
      </c>
      <c r="D177" s="117" t="s">
        <v>1891</v>
      </c>
      <c r="E177" s="106" t="s">
        <v>935</v>
      </c>
      <c r="F177" s="531" t="s">
        <v>1908</v>
      </c>
      <c r="G177" s="106" t="s">
        <v>936</v>
      </c>
      <c r="H177" s="106" t="s">
        <v>253</v>
      </c>
      <c r="I177" s="106"/>
      <c r="J177" s="242"/>
      <c r="K177" s="242"/>
    </row>
    <row r="178" spans="1:12" ht="60.75" hidden="1" customHeight="1">
      <c r="A178" s="628" t="s">
        <v>1894</v>
      </c>
      <c r="B178" s="570" t="s">
        <v>1903</v>
      </c>
      <c r="C178" s="629">
        <v>0.61458333333333337</v>
      </c>
      <c r="D178" s="571" t="s">
        <v>365</v>
      </c>
      <c r="E178" s="523" t="s">
        <v>1435</v>
      </c>
      <c r="F178" s="621" t="s">
        <v>1900</v>
      </c>
      <c r="G178" s="414" t="s">
        <v>248</v>
      </c>
      <c r="H178" s="414" t="s">
        <v>248</v>
      </c>
      <c r="I178" s="523"/>
      <c r="J178" s="573"/>
      <c r="K178" s="573"/>
      <c r="L178" s="250" t="s">
        <v>1904</v>
      </c>
    </row>
    <row r="179" spans="1:12" ht="84.75" hidden="1" customHeight="1">
      <c r="A179" s="624" t="s">
        <v>1263</v>
      </c>
      <c r="B179" s="116" t="s">
        <v>1902</v>
      </c>
      <c r="C179" s="625">
        <v>0.73055555555555562</v>
      </c>
      <c r="D179" s="117" t="s">
        <v>1898</v>
      </c>
      <c r="E179" s="106" t="s">
        <v>1236</v>
      </c>
      <c r="F179" s="531" t="s">
        <v>1899</v>
      </c>
      <c r="G179" s="527" t="s">
        <v>1044</v>
      </c>
      <c r="H179" s="527" t="s">
        <v>247</v>
      </c>
      <c r="I179" s="106"/>
      <c r="J179" s="242"/>
      <c r="K179" s="242"/>
    </row>
    <row r="180" spans="1:12" ht="66" hidden="1" customHeight="1">
      <c r="A180" s="628" t="s">
        <v>1496</v>
      </c>
      <c r="B180" s="570" t="s">
        <v>1905</v>
      </c>
      <c r="C180" s="629">
        <v>0.74652777777777779</v>
      </c>
      <c r="D180" s="571" t="s">
        <v>1897</v>
      </c>
      <c r="E180" s="523" t="s">
        <v>1677</v>
      </c>
      <c r="F180" s="621" t="s">
        <v>1901</v>
      </c>
      <c r="G180" s="523" t="s">
        <v>247</v>
      </c>
      <c r="H180" s="523" t="s">
        <v>1236</v>
      </c>
      <c r="I180" s="523"/>
      <c r="J180" s="573"/>
      <c r="K180" s="573"/>
    </row>
    <row r="181" spans="1:12" ht="64.5" customHeight="1">
      <c r="A181" s="624" t="s">
        <v>1330</v>
      </c>
      <c r="B181" s="116" t="s">
        <v>1905</v>
      </c>
      <c r="C181" s="625">
        <v>0.76041666666666663</v>
      </c>
      <c r="D181" s="117" t="s">
        <v>1906</v>
      </c>
      <c r="E181" s="106" t="s">
        <v>996</v>
      </c>
      <c r="F181" s="531" t="s">
        <v>1907</v>
      </c>
      <c r="G181" s="106" t="s">
        <v>86</v>
      </c>
      <c r="H181" s="106" t="s">
        <v>86</v>
      </c>
      <c r="I181" s="106"/>
      <c r="J181" s="242"/>
      <c r="K181" s="242"/>
    </row>
    <row r="182" spans="1:12" ht="57" customHeight="1">
      <c r="A182" s="569" t="s">
        <v>1701</v>
      </c>
      <c r="B182" s="570" t="s">
        <v>1911</v>
      </c>
      <c r="C182" s="570" t="s">
        <v>1912</v>
      </c>
      <c r="D182" s="571" t="s">
        <v>1913</v>
      </c>
      <c r="E182" s="523" t="s">
        <v>996</v>
      </c>
      <c r="F182" s="572" t="s">
        <v>1910</v>
      </c>
      <c r="G182" s="523" t="s">
        <v>86</v>
      </c>
      <c r="H182" s="523" t="s">
        <v>86</v>
      </c>
      <c r="I182" s="523"/>
      <c r="J182" s="573"/>
      <c r="K182" s="573"/>
    </row>
    <row r="183" spans="1:12" ht="56.25" hidden="1">
      <c r="A183" s="119" t="s">
        <v>1351</v>
      </c>
      <c r="B183" s="116" t="s">
        <v>1922</v>
      </c>
      <c r="C183" s="116" t="s">
        <v>1923</v>
      </c>
      <c r="D183" s="117" t="s">
        <v>1920</v>
      </c>
      <c r="E183" s="106" t="s">
        <v>935</v>
      </c>
      <c r="F183" s="118" t="s">
        <v>1921</v>
      </c>
      <c r="G183" s="106" t="s">
        <v>936</v>
      </c>
      <c r="H183" s="106" t="s">
        <v>253</v>
      </c>
      <c r="I183" s="106"/>
      <c r="J183" s="242"/>
      <c r="K183" s="242"/>
    </row>
    <row r="184" spans="1:12" ht="56.25" hidden="1">
      <c r="A184" s="569" t="s">
        <v>1323</v>
      </c>
      <c r="B184" s="570" t="s">
        <v>1942</v>
      </c>
      <c r="C184" s="570" t="s">
        <v>1943</v>
      </c>
      <c r="D184" s="571" t="s">
        <v>1933</v>
      </c>
      <c r="E184" s="523" t="s">
        <v>1236</v>
      </c>
      <c r="F184" s="572" t="s">
        <v>1944</v>
      </c>
      <c r="G184" s="523" t="s">
        <v>1044</v>
      </c>
      <c r="H184" s="523" t="s">
        <v>247</v>
      </c>
      <c r="I184" s="523"/>
      <c r="J184" s="573"/>
      <c r="K184" s="573"/>
    </row>
    <row r="185" spans="1:12" ht="66.75" hidden="1" customHeight="1">
      <c r="A185" s="624" t="s">
        <v>1894</v>
      </c>
      <c r="B185" s="116" t="s">
        <v>1963</v>
      </c>
      <c r="C185" s="625">
        <v>0.61319444444444449</v>
      </c>
      <c r="D185" s="117" t="s">
        <v>365</v>
      </c>
      <c r="E185" s="106" t="s">
        <v>1435</v>
      </c>
      <c r="F185" s="531" t="s">
        <v>1962</v>
      </c>
      <c r="G185" s="414" t="s">
        <v>248</v>
      </c>
      <c r="H185" s="414" t="s">
        <v>248</v>
      </c>
      <c r="I185" s="106"/>
      <c r="J185" s="242"/>
      <c r="K185" s="242"/>
      <c r="L185" s="250" t="s">
        <v>1964</v>
      </c>
    </row>
    <row r="186" spans="1:12" ht="75" hidden="1">
      <c r="A186" s="569" t="s">
        <v>1315</v>
      </c>
      <c r="B186" s="570" t="s">
        <v>1972</v>
      </c>
      <c r="C186" s="570" t="s">
        <v>1973</v>
      </c>
      <c r="D186" s="571" t="s">
        <v>113</v>
      </c>
      <c r="E186" s="106" t="s">
        <v>935</v>
      </c>
      <c r="F186" s="572" t="s">
        <v>1971</v>
      </c>
      <c r="G186" s="523" t="s">
        <v>1044</v>
      </c>
      <c r="H186" s="523" t="s">
        <v>247</v>
      </c>
      <c r="I186" s="523"/>
      <c r="J186" s="573"/>
      <c r="K186" s="573"/>
    </row>
    <row r="187" spans="1:12" ht="75" hidden="1" customHeight="1">
      <c r="A187" s="119" t="s">
        <v>1315</v>
      </c>
      <c r="B187" s="116" t="s">
        <v>1989</v>
      </c>
      <c r="C187" s="116" t="s">
        <v>1990</v>
      </c>
      <c r="D187" s="117" t="s">
        <v>1991</v>
      </c>
      <c r="E187" s="106" t="s">
        <v>1677</v>
      </c>
      <c r="F187" s="118" t="s">
        <v>1992</v>
      </c>
      <c r="G187" s="106" t="s">
        <v>1044</v>
      </c>
      <c r="H187" s="106" t="s">
        <v>247</v>
      </c>
      <c r="I187" s="106"/>
      <c r="J187" s="242"/>
      <c r="K187" s="242"/>
    </row>
    <row r="188" spans="1:12" ht="60.75" hidden="1" customHeight="1">
      <c r="A188" s="569" t="s">
        <v>1986</v>
      </c>
      <c r="B188" s="570" t="s">
        <v>1989</v>
      </c>
      <c r="C188" s="570" t="s">
        <v>1629</v>
      </c>
      <c r="D188" s="571" t="s">
        <v>1987</v>
      </c>
      <c r="E188" s="523" t="s">
        <v>935</v>
      </c>
      <c r="F188" s="572" t="s">
        <v>1988</v>
      </c>
      <c r="G188" s="523" t="s">
        <v>936</v>
      </c>
      <c r="H188" s="523" t="s">
        <v>253</v>
      </c>
      <c r="I188" s="523"/>
      <c r="J188" s="573"/>
      <c r="K188" s="573"/>
    </row>
    <row r="189" spans="1:12" ht="75" hidden="1">
      <c r="A189" s="119" t="s">
        <v>1998</v>
      </c>
      <c r="B189" s="116" t="s">
        <v>2002</v>
      </c>
      <c r="C189" s="116" t="s">
        <v>1999</v>
      </c>
      <c r="D189" s="117" t="s">
        <v>598</v>
      </c>
      <c r="E189" s="106" t="s">
        <v>499</v>
      </c>
      <c r="F189" s="118" t="s">
        <v>2000</v>
      </c>
      <c r="G189" s="106" t="s">
        <v>248</v>
      </c>
      <c r="H189" s="106" t="s">
        <v>248</v>
      </c>
      <c r="I189" s="106"/>
      <c r="J189" s="242"/>
      <c r="K189" s="242"/>
      <c r="L189" s="250" t="s">
        <v>1964</v>
      </c>
    </row>
    <row r="190" spans="1:12" ht="56.25" hidden="1">
      <c r="A190" s="569" t="s">
        <v>1505</v>
      </c>
      <c r="B190" s="570" t="s">
        <v>2002</v>
      </c>
      <c r="C190" s="570" t="s">
        <v>1770</v>
      </c>
      <c r="D190" s="571" t="s">
        <v>2001</v>
      </c>
      <c r="E190" s="523" t="s">
        <v>935</v>
      </c>
      <c r="F190" s="572" t="s">
        <v>2003</v>
      </c>
      <c r="G190" s="523" t="s">
        <v>936</v>
      </c>
      <c r="H190" s="523" t="s">
        <v>253</v>
      </c>
      <c r="I190" s="523"/>
      <c r="J190" s="573"/>
      <c r="K190" s="573"/>
    </row>
    <row r="191" spans="1:12" ht="78.75" hidden="1" customHeight="1">
      <c r="A191" s="119" t="s">
        <v>2005</v>
      </c>
      <c r="B191" s="116" t="s">
        <v>2008</v>
      </c>
      <c r="C191" s="116" t="s">
        <v>2009</v>
      </c>
      <c r="D191" s="117" t="s">
        <v>2004</v>
      </c>
      <c r="E191" s="106" t="s">
        <v>1043</v>
      </c>
      <c r="F191" s="118" t="s">
        <v>2012</v>
      </c>
      <c r="G191" s="106" t="s">
        <v>936</v>
      </c>
      <c r="H191" s="106" t="s">
        <v>253</v>
      </c>
      <c r="I191" s="106"/>
      <c r="J191" s="242"/>
      <c r="K191" s="242"/>
    </row>
    <row r="192" spans="1:12" ht="123" hidden="1" customHeight="1">
      <c r="A192" s="569" t="s">
        <v>2006</v>
      </c>
      <c r="B192" s="570" t="s">
        <v>2010</v>
      </c>
      <c r="C192" s="570" t="s">
        <v>2011</v>
      </c>
      <c r="D192" s="571" t="s">
        <v>2007</v>
      </c>
      <c r="E192" s="523" t="s">
        <v>1236</v>
      </c>
      <c r="F192" s="572" t="s">
        <v>2013</v>
      </c>
      <c r="G192" s="523" t="s">
        <v>247</v>
      </c>
      <c r="H192" s="523" t="s">
        <v>247</v>
      </c>
      <c r="I192" s="523"/>
      <c r="J192" s="573"/>
      <c r="K192" s="573"/>
    </row>
    <row r="193" spans="1:12" ht="58.5" customHeight="1">
      <c r="A193" s="624" t="s">
        <v>1351</v>
      </c>
      <c r="B193" s="116" t="s">
        <v>2024</v>
      </c>
      <c r="C193" s="625">
        <v>0.3659722222222222</v>
      </c>
      <c r="D193" s="117" t="s">
        <v>2022</v>
      </c>
      <c r="E193" s="106" t="s">
        <v>996</v>
      </c>
      <c r="F193" s="531" t="s">
        <v>2023</v>
      </c>
      <c r="G193" s="106" t="s">
        <v>86</v>
      </c>
      <c r="H193" s="106" t="s">
        <v>86</v>
      </c>
      <c r="I193" s="106"/>
      <c r="J193" s="242"/>
      <c r="K193" s="242"/>
    </row>
    <row r="194" spans="1:12" ht="75">
      <c r="A194" s="569" t="s">
        <v>1813</v>
      </c>
      <c r="B194" s="570" t="s">
        <v>2036</v>
      </c>
      <c r="C194" s="570" t="s">
        <v>2037</v>
      </c>
      <c r="D194" s="571" t="s">
        <v>2034</v>
      </c>
      <c r="E194" s="523" t="s">
        <v>996</v>
      </c>
      <c r="F194" s="572" t="s">
        <v>2035</v>
      </c>
      <c r="G194" s="523" t="s">
        <v>86</v>
      </c>
      <c r="H194" s="523" t="s">
        <v>86</v>
      </c>
      <c r="I194" s="523"/>
      <c r="J194" s="573"/>
      <c r="K194" s="573"/>
    </row>
    <row r="195" spans="1:12" ht="75" hidden="1" customHeight="1">
      <c r="A195" s="119" t="s">
        <v>2038</v>
      </c>
      <c r="B195" s="648" t="s">
        <v>2036</v>
      </c>
      <c r="C195" s="116" t="s">
        <v>2043</v>
      </c>
      <c r="D195" s="117" t="s">
        <v>365</v>
      </c>
      <c r="E195" s="106" t="s">
        <v>1435</v>
      </c>
      <c r="F195" s="118" t="s">
        <v>2039</v>
      </c>
      <c r="G195" s="106" t="s">
        <v>248</v>
      </c>
      <c r="H195" s="106" t="s">
        <v>248</v>
      </c>
      <c r="I195" s="106"/>
      <c r="J195" s="242"/>
      <c r="K195" s="242"/>
    </row>
    <row r="196" spans="1:12" ht="56.25" hidden="1" customHeight="1">
      <c r="A196" s="569" t="s">
        <v>1496</v>
      </c>
      <c r="B196" s="570" t="s">
        <v>2036</v>
      </c>
      <c r="C196" s="570" t="s">
        <v>2044</v>
      </c>
      <c r="D196" s="571" t="s">
        <v>2041</v>
      </c>
      <c r="E196" s="523" t="s">
        <v>935</v>
      </c>
      <c r="F196" s="572" t="s">
        <v>2042</v>
      </c>
      <c r="G196" s="523" t="s">
        <v>936</v>
      </c>
      <c r="H196" s="523" t="s">
        <v>253</v>
      </c>
      <c r="I196" s="523"/>
      <c r="J196" s="573"/>
      <c r="K196" s="573"/>
    </row>
    <row r="197" spans="1:12" ht="56.25" hidden="1">
      <c r="A197" s="647" t="s">
        <v>1344</v>
      </c>
      <c r="B197" s="648" t="s">
        <v>2045</v>
      </c>
      <c r="C197" s="116" t="s">
        <v>2046</v>
      </c>
      <c r="D197" s="117" t="s">
        <v>2047</v>
      </c>
      <c r="E197" s="106" t="s">
        <v>935</v>
      </c>
      <c r="F197" s="118" t="s">
        <v>2048</v>
      </c>
      <c r="G197" s="106" t="s">
        <v>936</v>
      </c>
      <c r="H197" s="106" t="s">
        <v>253</v>
      </c>
      <c r="I197" s="106"/>
      <c r="J197" s="242"/>
      <c r="K197" s="242"/>
    </row>
    <row r="198" spans="1:12" ht="56.25" hidden="1">
      <c r="A198" s="569" t="s">
        <v>1472</v>
      </c>
      <c r="B198" s="570" t="s">
        <v>2051</v>
      </c>
      <c r="C198" s="570" t="s">
        <v>2052</v>
      </c>
      <c r="D198" s="571" t="s">
        <v>2049</v>
      </c>
      <c r="E198" s="588" t="s">
        <v>935</v>
      </c>
      <c r="F198" s="572" t="s">
        <v>2050</v>
      </c>
      <c r="G198" s="523" t="s">
        <v>936</v>
      </c>
      <c r="H198" s="523" t="s">
        <v>253</v>
      </c>
      <c r="I198" s="523"/>
      <c r="J198" s="573"/>
      <c r="K198" s="573"/>
    </row>
    <row r="199" spans="1:12" ht="66" customHeight="1">
      <c r="A199" s="624" t="s">
        <v>1701</v>
      </c>
      <c r="B199" s="116" t="s">
        <v>2051</v>
      </c>
      <c r="C199" s="625">
        <v>0.375</v>
      </c>
      <c r="D199" s="117" t="s">
        <v>2053</v>
      </c>
      <c r="E199" s="106" t="s">
        <v>996</v>
      </c>
      <c r="F199" s="531" t="s">
        <v>2060</v>
      </c>
      <c r="G199" s="106" t="s">
        <v>86</v>
      </c>
      <c r="H199" s="106" t="s">
        <v>86</v>
      </c>
      <c r="I199" s="106"/>
      <c r="J199" s="242"/>
      <c r="K199" s="242"/>
    </row>
    <row r="200" spans="1:12" ht="72" hidden="1" customHeight="1">
      <c r="A200" s="628" t="s">
        <v>1264</v>
      </c>
      <c r="B200" s="570" t="s">
        <v>2076</v>
      </c>
      <c r="C200" s="629">
        <v>0.56597222222222221</v>
      </c>
      <c r="D200" s="571" t="s">
        <v>2063</v>
      </c>
      <c r="E200" s="523" t="s">
        <v>935</v>
      </c>
      <c r="F200" s="621" t="s">
        <v>2074</v>
      </c>
      <c r="G200" s="523" t="s">
        <v>936</v>
      </c>
      <c r="H200" s="523" t="s">
        <v>253</v>
      </c>
      <c r="I200" s="523"/>
      <c r="J200" s="573"/>
      <c r="K200" s="573"/>
    </row>
    <row r="201" spans="1:12" ht="96" hidden="1" customHeight="1">
      <c r="A201" s="624" t="s">
        <v>226</v>
      </c>
      <c r="B201" s="116" t="s">
        <v>2077</v>
      </c>
      <c r="C201" s="625">
        <v>0.66666666666666663</v>
      </c>
      <c r="D201" s="117" t="s">
        <v>1677</v>
      </c>
      <c r="E201" s="106" t="s">
        <v>1677</v>
      </c>
      <c r="F201" s="531" t="s">
        <v>2075</v>
      </c>
      <c r="G201" s="527" t="s">
        <v>1044</v>
      </c>
      <c r="H201" s="106" t="s">
        <v>247</v>
      </c>
      <c r="I201" s="106"/>
      <c r="J201" s="242"/>
      <c r="K201" s="242"/>
    </row>
    <row r="202" spans="1:12" ht="100.5" hidden="1" customHeight="1">
      <c r="A202" s="569" t="s">
        <v>2078</v>
      </c>
      <c r="B202" s="570" t="s">
        <v>2080</v>
      </c>
      <c r="C202" s="570" t="s">
        <v>2081</v>
      </c>
      <c r="D202" s="571" t="s">
        <v>2079</v>
      </c>
      <c r="E202" s="523" t="s">
        <v>499</v>
      </c>
      <c r="F202" s="572" t="s">
        <v>2086</v>
      </c>
      <c r="G202" s="523" t="s">
        <v>248</v>
      </c>
      <c r="H202" s="523" t="s">
        <v>248</v>
      </c>
      <c r="I202" s="523"/>
      <c r="J202" s="573"/>
      <c r="K202" s="573"/>
      <c r="L202" s="250" t="s">
        <v>1904</v>
      </c>
    </row>
    <row r="203" spans="1:12" ht="56.25">
      <c r="A203" s="119" t="s">
        <v>1291</v>
      </c>
      <c r="B203" s="116" t="s">
        <v>2088</v>
      </c>
      <c r="C203" s="116" t="s">
        <v>2089</v>
      </c>
      <c r="D203" s="117" t="s">
        <v>2087</v>
      </c>
      <c r="E203" s="106" t="s">
        <v>996</v>
      </c>
      <c r="F203" s="118" t="s">
        <v>2090</v>
      </c>
      <c r="G203" s="106" t="s">
        <v>86</v>
      </c>
      <c r="H203" s="106" t="s">
        <v>86</v>
      </c>
      <c r="I203" s="106"/>
      <c r="J203" s="242"/>
      <c r="K203" s="242"/>
    </row>
    <row r="204" spans="1:12" ht="56.25" hidden="1">
      <c r="A204" s="569" t="s">
        <v>1986</v>
      </c>
      <c r="B204" s="570" t="s">
        <v>2092</v>
      </c>
      <c r="C204" s="570" t="s">
        <v>2093</v>
      </c>
      <c r="D204" s="571" t="s">
        <v>2091</v>
      </c>
      <c r="E204" s="523" t="s">
        <v>1236</v>
      </c>
      <c r="F204" s="572" t="s">
        <v>2094</v>
      </c>
      <c r="G204" s="523" t="s">
        <v>936</v>
      </c>
      <c r="H204" s="523" t="s">
        <v>253</v>
      </c>
      <c r="I204" s="523"/>
      <c r="J204" s="573"/>
      <c r="K204" s="573"/>
    </row>
    <row r="205" spans="1:12" ht="80.25" hidden="1" customHeight="1">
      <c r="A205" s="119" t="s">
        <v>1730</v>
      </c>
      <c r="B205" s="116" t="s">
        <v>2104</v>
      </c>
      <c r="C205" s="116" t="s">
        <v>2101</v>
      </c>
      <c r="D205" s="116" t="s">
        <v>2095</v>
      </c>
      <c r="E205" s="106" t="s">
        <v>935</v>
      </c>
      <c r="F205" s="531" t="s">
        <v>2098</v>
      </c>
      <c r="G205" s="527" t="s">
        <v>936</v>
      </c>
      <c r="H205" s="527" t="s">
        <v>253</v>
      </c>
      <c r="I205" s="106"/>
      <c r="J205" s="242"/>
      <c r="K205" s="242"/>
    </row>
    <row r="206" spans="1:12" ht="59.25" hidden="1" customHeight="1">
      <c r="A206" s="569" t="s">
        <v>1351</v>
      </c>
      <c r="B206" s="570" t="s">
        <v>2104</v>
      </c>
      <c r="C206" s="570" t="s">
        <v>2102</v>
      </c>
      <c r="D206" s="570" t="s">
        <v>2097</v>
      </c>
      <c r="E206" s="523" t="s">
        <v>935</v>
      </c>
      <c r="F206" s="621" t="s">
        <v>2099</v>
      </c>
      <c r="G206" s="523" t="s">
        <v>936</v>
      </c>
      <c r="H206" s="523" t="s">
        <v>253</v>
      </c>
      <c r="I206" s="523"/>
      <c r="J206" s="573"/>
      <c r="K206" s="573"/>
    </row>
    <row r="207" spans="1:12" ht="99" hidden="1" customHeight="1">
      <c r="A207" s="119" t="s">
        <v>1263</v>
      </c>
      <c r="B207" s="116" t="s">
        <v>2105</v>
      </c>
      <c r="C207" s="116" t="s">
        <v>2103</v>
      </c>
      <c r="D207" s="116" t="s">
        <v>1262</v>
      </c>
      <c r="E207" s="106" t="s">
        <v>1043</v>
      </c>
      <c r="F207" s="531" t="s">
        <v>2100</v>
      </c>
      <c r="G207" s="527" t="s">
        <v>1044</v>
      </c>
      <c r="H207" s="106" t="s">
        <v>247</v>
      </c>
      <c r="I207" s="106"/>
      <c r="J207" s="242"/>
      <c r="K207" s="242"/>
    </row>
    <row r="208" spans="1:12" ht="91.5" hidden="1" customHeight="1">
      <c r="A208" s="628" t="s">
        <v>1813</v>
      </c>
      <c r="B208" s="570" t="s">
        <v>2105</v>
      </c>
      <c r="C208" s="629">
        <v>0.34097222222222223</v>
      </c>
      <c r="D208" s="571" t="s">
        <v>2112</v>
      </c>
      <c r="E208" s="571" t="s">
        <v>2112</v>
      </c>
      <c r="F208" s="621" t="s">
        <v>2113</v>
      </c>
      <c r="G208" s="527" t="s">
        <v>1044</v>
      </c>
      <c r="H208" s="106" t="s">
        <v>247</v>
      </c>
      <c r="I208" s="523"/>
      <c r="J208" s="573"/>
      <c r="K208" s="573"/>
    </row>
    <row r="209" spans="1:12" ht="93.75" hidden="1" customHeight="1">
      <c r="A209" s="119" t="s">
        <v>2120</v>
      </c>
      <c r="B209" s="116" t="s">
        <v>2132</v>
      </c>
      <c r="C209" s="116" t="s">
        <v>2133</v>
      </c>
      <c r="D209" s="117" t="s">
        <v>2122</v>
      </c>
      <c r="E209" s="106" t="s">
        <v>1236</v>
      </c>
      <c r="F209" s="118" t="s">
        <v>2128</v>
      </c>
      <c r="G209" s="106" t="s">
        <v>936</v>
      </c>
      <c r="H209" s="106" t="s">
        <v>247</v>
      </c>
      <c r="I209" s="106"/>
      <c r="J209" s="242"/>
      <c r="K209" s="242"/>
    </row>
    <row r="210" spans="1:12" ht="243.75" hidden="1">
      <c r="A210" s="569" t="s">
        <v>1330</v>
      </c>
      <c r="B210" s="570" t="s">
        <v>2132</v>
      </c>
      <c r="C210" s="570" t="s">
        <v>2134</v>
      </c>
      <c r="D210" s="571" t="s">
        <v>2124</v>
      </c>
      <c r="E210" s="523" t="s">
        <v>996</v>
      </c>
      <c r="F210" s="572" t="s">
        <v>2129</v>
      </c>
      <c r="G210" s="523" t="s">
        <v>247</v>
      </c>
      <c r="H210" s="523" t="s">
        <v>247</v>
      </c>
      <c r="I210" s="523"/>
      <c r="J210" s="573"/>
      <c r="K210" s="573"/>
    </row>
    <row r="211" spans="1:12" ht="56.25" hidden="1" customHeight="1">
      <c r="A211" s="119" t="s">
        <v>1416</v>
      </c>
      <c r="B211" s="116" t="s">
        <v>2132</v>
      </c>
      <c r="C211" s="116" t="s">
        <v>2135</v>
      </c>
      <c r="D211" s="117" t="s">
        <v>2121</v>
      </c>
      <c r="E211" s="106" t="s">
        <v>1043</v>
      </c>
      <c r="F211" s="118" t="s">
        <v>2130</v>
      </c>
      <c r="G211" s="106" t="s">
        <v>1044</v>
      </c>
      <c r="H211" s="106" t="s">
        <v>247</v>
      </c>
      <c r="I211" s="106"/>
      <c r="J211" s="242"/>
      <c r="K211" s="242"/>
    </row>
    <row r="212" spans="1:12" ht="93.75" customHeight="1">
      <c r="A212" s="569" t="s">
        <v>1668</v>
      </c>
      <c r="B212" s="116" t="s">
        <v>2132</v>
      </c>
      <c r="C212" s="570" t="s">
        <v>2136</v>
      </c>
      <c r="D212" s="571" t="s">
        <v>2123</v>
      </c>
      <c r="E212" s="523" t="s">
        <v>996</v>
      </c>
      <c r="F212" s="572" t="s">
        <v>2131</v>
      </c>
      <c r="G212" s="523" t="s">
        <v>86</v>
      </c>
      <c r="H212" s="523" t="s">
        <v>86</v>
      </c>
      <c r="I212" s="523"/>
      <c r="J212" s="573"/>
      <c r="K212" s="573"/>
    </row>
    <row r="213" spans="1:12" ht="56.25" hidden="1">
      <c r="A213" s="119" t="s">
        <v>1351</v>
      </c>
      <c r="B213" s="116" t="s">
        <v>2149</v>
      </c>
      <c r="C213" s="116" t="s">
        <v>2150</v>
      </c>
      <c r="D213" s="117" t="s">
        <v>2148</v>
      </c>
      <c r="E213" s="106" t="s">
        <v>935</v>
      </c>
      <c r="F213" s="118" t="s">
        <v>2151</v>
      </c>
      <c r="G213" s="106" t="s">
        <v>936</v>
      </c>
      <c r="H213" s="106" t="s">
        <v>253</v>
      </c>
      <c r="I213" s="106"/>
      <c r="J213" s="242"/>
      <c r="K213" s="242"/>
    </row>
    <row r="214" spans="1:12" ht="112.5" hidden="1">
      <c r="A214" s="569" t="s">
        <v>1986</v>
      </c>
      <c r="B214" s="570" t="s">
        <v>2162</v>
      </c>
      <c r="C214" s="570" t="s">
        <v>2163</v>
      </c>
      <c r="D214" s="571" t="s">
        <v>2161</v>
      </c>
      <c r="E214" s="523" t="s">
        <v>1236</v>
      </c>
      <c r="F214" s="572" t="s">
        <v>2164</v>
      </c>
      <c r="G214" s="523" t="s">
        <v>247</v>
      </c>
      <c r="H214" s="523" t="s">
        <v>247</v>
      </c>
      <c r="I214" s="523"/>
      <c r="J214" s="573"/>
      <c r="K214" s="573"/>
    </row>
    <row r="215" spans="1:12" ht="37.5">
      <c r="A215" s="119" t="s">
        <v>2165</v>
      </c>
      <c r="B215" s="116" t="s">
        <v>2162</v>
      </c>
      <c r="C215" s="116" t="s">
        <v>2167</v>
      </c>
      <c r="D215" s="117" t="s">
        <v>2166</v>
      </c>
      <c r="E215" s="106" t="s">
        <v>996</v>
      </c>
      <c r="F215" s="118" t="s">
        <v>2168</v>
      </c>
      <c r="G215" s="106" t="s">
        <v>86</v>
      </c>
      <c r="H215" s="106" t="s">
        <v>86</v>
      </c>
      <c r="I215" s="106"/>
      <c r="J215" s="242"/>
      <c r="K215" s="242"/>
    </row>
    <row r="216" spans="1:12" ht="75">
      <c r="A216" s="569" t="s">
        <v>1330</v>
      </c>
      <c r="B216" s="570" t="s">
        <v>2196</v>
      </c>
      <c r="C216" s="570" t="s">
        <v>1254</v>
      </c>
      <c r="D216" s="571" t="s">
        <v>2185</v>
      </c>
      <c r="E216" s="523" t="s">
        <v>996</v>
      </c>
      <c r="F216" s="572" t="s">
        <v>2195</v>
      </c>
      <c r="G216" s="523" t="s">
        <v>86</v>
      </c>
      <c r="H216" s="523" t="s">
        <v>86</v>
      </c>
      <c r="I216" s="523"/>
      <c r="J216" s="573"/>
      <c r="K216" s="573"/>
    </row>
    <row r="217" spans="1:12" ht="99" hidden="1" customHeight="1">
      <c r="A217" s="119" t="s">
        <v>1477</v>
      </c>
      <c r="B217" s="116" t="s">
        <v>2203</v>
      </c>
      <c r="C217" s="116" t="s">
        <v>1412</v>
      </c>
      <c r="D217" s="116" t="s">
        <v>2198</v>
      </c>
      <c r="E217" s="106" t="s">
        <v>499</v>
      </c>
      <c r="F217" s="531" t="s">
        <v>2200</v>
      </c>
      <c r="G217" s="106" t="s">
        <v>248</v>
      </c>
      <c r="H217" s="106" t="s">
        <v>248</v>
      </c>
      <c r="I217" s="106"/>
      <c r="J217" s="242"/>
      <c r="K217" s="242"/>
      <c r="L217" s="250" t="s">
        <v>2204</v>
      </c>
    </row>
    <row r="218" spans="1:12" ht="99" customHeight="1">
      <c r="A218" s="569" t="s">
        <v>1701</v>
      </c>
      <c r="B218" s="570" t="s">
        <v>2203</v>
      </c>
      <c r="C218" s="570" t="s">
        <v>2202</v>
      </c>
      <c r="D218" s="570" t="s">
        <v>2199</v>
      </c>
      <c r="E218" s="523" t="s">
        <v>996</v>
      </c>
      <c r="F218" s="621" t="s">
        <v>2201</v>
      </c>
      <c r="G218" s="523" t="s">
        <v>86</v>
      </c>
      <c r="H218" s="523" t="s">
        <v>86</v>
      </c>
      <c r="I218" s="523"/>
      <c r="J218" s="573"/>
      <c r="K218" s="573"/>
    </row>
    <row r="219" spans="1:12" ht="121.5" hidden="1" customHeight="1">
      <c r="A219" s="119" t="s">
        <v>1330</v>
      </c>
      <c r="B219" s="116" t="s">
        <v>2206</v>
      </c>
      <c r="C219" s="116" t="s">
        <v>2207</v>
      </c>
      <c r="D219" s="117" t="s">
        <v>2205</v>
      </c>
      <c r="E219" s="106" t="s">
        <v>996</v>
      </c>
      <c r="F219" s="118" t="s">
        <v>2210</v>
      </c>
      <c r="G219" s="106" t="s">
        <v>936</v>
      </c>
      <c r="H219" s="106" t="s">
        <v>247</v>
      </c>
      <c r="I219" s="106"/>
      <c r="J219" s="242"/>
      <c r="K219" s="242"/>
    </row>
    <row r="220" spans="1:12" ht="78.75" hidden="1" customHeight="1">
      <c r="A220" s="119" t="s">
        <v>2217</v>
      </c>
      <c r="B220" s="116" t="s">
        <v>2220</v>
      </c>
      <c r="C220" s="116" t="s">
        <v>2221</v>
      </c>
      <c r="D220" s="117" t="s">
        <v>2218</v>
      </c>
      <c r="E220" s="106" t="s">
        <v>1043</v>
      </c>
      <c r="F220" s="118" t="s">
        <v>2230</v>
      </c>
      <c r="G220" s="106" t="s">
        <v>1044</v>
      </c>
      <c r="H220" s="106" t="s">
        <v>247</v>
      </c>
      <c r="I220" s="106"/>
      <c r="J220" s="242"/>
      <c r="K220" s="242"/>
    </row>
    <row r="221" spans="1:12" ht="60.75" hidden="1" customHeight="1">
      <c r="A221" s="569" t="s">
        <v>2228</v>
      </c>
      <c r="B221" s="661" t="s">
        <v>2220</v>
      </c>
      <c r="C221" s="570" t="s">
        <v>2229</v>
      </c>
      <c r="D221" s="571" t="s">
        <v>2231</v>
      </c>
      <c r="E221" s="523" t="s">
        <v>2817</v>
      </c>
      <c r="F221" s="572" t="s">
        <v>2236</v>
      </c>
      <c r="G221" s="660" t="s">
        <v>248</v>
      </c>
      <c r="H221" s="660" t="s">
        <v>248</v>
      </c>
      <c r="I221" s="523">
        <v>1</v>
      </c>
      <c r="J221" s="573"/>
      <c r="K221" s="573"/>
    </row>
    <row r="222" spans="1:12" ht="59.25" customHeight="1">
      <c r="A222" s="119" t="s">
        <v>2232</v>
      </c>
      <c r="B222" s="116" t="s">
        <v>2219</v>
      </c>
      <c r="C222" s="116" t="s">
        <v>2234</v>
      </c>
      <c r="D222" s="117" t="s">
        <v>2233</v>
      </c>
      <c r="E222" s="106" t="s">
        <v>996</v>
      </c>
      <c r="F222" s="118" t="s">
        <v>2235</v>
      </c>
      <c r="G222" s="106" t="s">
        <v>86</v>
      </c>
      <c r="H222" s="106" t="s">
        <v>86</v>
      </c>
      <c r="I222" s="106"/>
      <c r="J222" s="242"/>
      <c r="K222" s="242"/>
    </row>
    <row r="223" spans="1:12" ht="99" customHeight="1">
      <c r="A223" s="569" t="s">
        <v>1496</v>
      </c>
      <c r="B223" s="570" t="s">
        <v>2256</v>
      </c>
      <c r="C223" s="570" t="s">
        <v>2255</v>
      </c>
      <c r="D223" s="570" t="s">
        <v>2253</v>
      </c>
      <c r="E223" s="523" t="s">
        <v>996</v>
      </c>
      <c r="F223" s="621" t="s">
        <v>2254</v>
      </c>
      <c r="G223" s="523" t="s">
        <v>86</v>
      </c>
      <c r="H223" s="523" t="s">
        <v>86</v>
      </c>
      <c r="I223" s="523"/>
      <c r="J223" s="573"/>
      <c r="K223" s="573"/>
    </row>
    <row r="224" spans="1:12" ht="71.25" hidden="1" customHeight="1">
      <c r="A224" s="119" t="s">
        <v>1701</v>
      </c>
      <c r="B224" s="116" t="s">
        <v>2281</v>
      </c>
      <c r="C224" s="625">
        <v>0.47916666666666669</v>
      </c>
      <c r="D224" s="117" t="s">
        <v>2279</v>
      </c>
      <c r="E224" s="106" t="s">
        <v>935</v>
      </c>
      <c r="F224" s="531" t="s">
        <v>2280</v>
      </c>
      <c r="G224" s="106" t="s">
        <v>936</v>
      </c>
      <c r="H224" s="106" t="s">
        <v>247</v>
      </c>
      <c r="I224" s="106"/>
      <c r="J224" s="242"/>
      <c r="K224" s="242"/>
    </row>
    <row r="225" spans="1:12" ht="56.25" hidden="1">
      <c r="A225" s="638" t="s">
        <v>1291</v>
      </c>
      <c r="B225" s="343" t="s">
        <v>2304</v>
      </c>
      <c r="C225" s="343" t="s">
        <v>2301</v>
      </c>
      <c r="D225" s="338" t="s">
        <v>2294</v>
      </c>
      <c r="E225" s="336" t="s">
        <v>499</v>
      </c>
      <c r="F225" s="339" t="s">
        <v>2297</v>
      </c>
      <c r="G225" s="336" t="s">
        <v>248</v>
      </c>
      <c r="H225" s="336" t="s">
        <v>247</v>
      </c>
      <c r="I225" s="336"/>
      <c r="J225" s="246"/>
      <c r="K225" s="246">
        <v>1</v>
      </c>
    </row>
    <row r="226" spans="1:12" ht="56.25" hidden="1" customHeight="1">
      <c r="A226" s="638" t="s">
        <v>1330</v>
      </c>
      <c r="B226" s="343" t="s">
        <v>2304</v>
      </c>
      <c r="C226" s="343" t="s">
        <v>2302</v>
      </c>
      <c r="D226" s="338" t="s">
        <v>2299</v>
      </c>
      <c r="E226" s="336" t="s">
        <v>499</v>
      </c>
      <c r="F226" s="339" t="s">
        <v>2306</v>
      </c>
      <c r="G226" s="336" t="s">
        <v>248</v>
      </c>
      <c r="H226" s="336" t="s">
        <v>247</v>
      </c>
      <c r="I226" s="336"/>
      <c r="J226" s="246"/>
      <c r="K226" s="246">
        <v>1</v>
      </c>
      <c r="L226" s="665" t="s">
        <v>2305</v>
      </c>
    </row>
    <row r="227" spans="1:12" ht="75" hidden="1" customHeight="1">
      <c r="A227" s="569" t="s">
        <v>1986</v>
      </c>
      <c r="B227" s="570" t="s">
        <v>2304</v>
      </c>
      <c r="C227" s="570" t="s">
        <v>2303</v>
      </c>
      <c r="D227" s="571" t="s">
        <v>2298</v>
      </c>
      <c r="E227" s="106" t="s">
        <v>1043</v>
      </c>
      <c r="F227" s="572" t="s">
        <v>2300</v>
      </c>
      <c r="G227" s="106" t="s">
        <v>1044</v>
      </c>
      <c r="H227" s="106" t="s">
        <v>247</v>
      </c>
      <c r="I227" s="523"/>
      <c r="J227" s="573"/>
      <c r="K227" s="573"/>
    </row>
    <row r="228" spans="1:12" ht="56.25">
      <c r="A228" s="119" t="s">
        <v>2313</v>
      </c>
      <c r="B228" s="116" t="s">
        <v>2315</v>
      </c>
      <c r="C228" s="116" t="s">
        <v>2316</v>
      </c>
      <c r="D228" s="117" t="s">
        <v>2314</v>
      </c>
      <c r="E228" s="106" t="s">
        <v>996</v>
      </c>
      <c r="F228" s="118" t="s">
        <v>2317</v>
      </c>
      <c r="G228" s="106" t="s">
        <v>86</v>
      </c>
      <c r="H228" s="106" t="s">
        <v>86</v>
      </c>
      <c r="I228" s="106"/>
      <c r="J228" s="242"/>
      <c r="K228" s="242"/>
    </row>
    <row r="229" spans="1:12" ht="93.75" hidden="1">
      <c r="A229" s="569" t="s">
        <v>1291</v>
      </c>
      <c r="B229" s="570" t="s">
        <v>2315</v>
      </c>
      <c r="C229" s="570" t="s">
        <v>2320</v>
      </c>
      <c r="D229" s="571" t="s">
        <v>2318</v>
      </c>
      <c r="E229" s="523" t="s">
        <v>499</v>
      </c>
      <c r="F229" s="572" t="s">
        <v>2319</v>
      </c>
      <c r="G229" s="523" t="s">
        <v>248</v>
      </c>
      <c r="H229" s="523" t="s">
        <v>247</v>
      </c>
      <c r="I229" s="523"/>
      <c r="J229" s="573"/>
      <c r="K229" s="573"/>
    </row>
    <row r="230" spans="1:12" ht="56.25">
      <c r="A230" s="119" t="s">
        <v>2313</v>
      </c>
      <c r="B230" s="116" t="s">
        <v>2315</v>
      </c>
      <c r="C230" s="116" t="s">
        <v>2316</v>
      </c>
      <c r="D230" s="117" t="s">
        <v>2314</v>
      </c>
      <c r="E230" s="106" t="s">
        <v>996</v>
      </c>
      <c r="F230" s="118" t="s">
        <v>2317</v>
      </c>
      <c r="G230" s="106" t="s">
        <v>86</v>
      </c>
      <c r="H230" s="106" t="s">
        <v>86</v>
      </c>
      <c r="I230" s="106"/>
      <c r="J230" s="242"/>
      <c r="K230" s="242"/>
    </row>
    <row r="231" spans="1:12" ht="64.5" hidden="1" customHeight="1">
      <c r="A231" s="119" t="s">
        <v>1306</v>
      </c>
      <c r="B231" s="116" t="s">
        <v>2328</v>
      </c>
      <c r="C231" s="116" t="s">
        <v>2329</v>
      </c>
      <c r="D231" s="117" t="s">
        <v>2330</v>
      </c>
      <c r="E231" s="106" t="s">
        <v>935</v>
      </c>
      <c r="F231" s="118" t="s">
        <v>2335</v>
      </c>
      <c r="G231" s="527" t="s">
        <v>936</v>
      </c>
      <c r="H231" s="527" t="s">
        <v>253</v>
      </c>
      <c r="I231" s="106"/>
      <c r="J231" s="242"/>
      <c r="K231" s="242"/>
    </row>
    <row r="232" spans="1:12" ht="56.25" hidden="1">
      <c r="A232" s="569" t="s">
        <v>2339</v>
      </c>
      <c r="B232" s="570" t="s">
        <v>2341</v>
      </c>
      <c r="C232" s="570" t="s">
        <v>2342</v>
      </c>
      <c r="D232" s="571" t="s">
        <v>2340</v>
      </c>
      <c r="E232" s="523" t="s">
        <v>935</v>
      </c>
      <c r="F232" s="572" t="s">
        <v>2344</v>
      </c>
      <c r="G232" s="523" t="s">
        <v>1044</v>
      </c>
      <c r="H232" s="523" t="s">
        <v>247</v>
      </c>
      <c r="I232" s="523"/>
      <c r="J232" s="573"/>
      <c r="K232" s="573"/>
    </row>
    <row r="233" spans="1:12" ht="87" customHeight="1">
      <c r="A233" s="119" t="s">
        <v>2120</v>
      </c>
      <c r="B233" s="116" t="s">
        <v>2366</v>
      </c>
      <c r="C233" s="116" t="s">
        <v>1410</v>
      </c>
      <c r="D233" s="116" t="s">
        <v>2360</v>
      </c>
      <c r="E233" s="106" t="s">
        <v>996</v>
      </c>
      <c r="F233" s="531" t="s">
        <v>2365</v>
      </c>
      <c r="G233" s="106" t="s">
        <v>86</v>
      </c>
      <c r="H233" s="106" t="s">
        <v>86</v>
      </c>
      <c r="I233" s="106"/>
      <c r="J233" s="242"/>
      <c r="K233" s="242"/>
    </row>
    <row r="234" spans="1:12" ht="63.75" hidden="1" customHeight="1">
      <c r="A234" s="569" t="s">
        <v>2381</v>
      </c>
      <c r="B234" s="570" t="s">
        <v>2382</v>
      </c>
      <c r="C234" s="629">
        <v>0.92222222222222217</v>
      </c>
      <c r="D234" s="571" t="s">
        <v>2495</v>
      </c>
      <c r="E234" s="523" t="s">
        <v>499</v>
      </c>
      <c r="F234" s="677" t="s">
        <v>2383</v>
      </c>
      <c r="G234" s="523" t="s">
        <v>248</v>
      </c>
      <c r="H234" s="523" t="s">
        <v>247</v>
      </c>
      <c r="I234" s="523">
        <v>1</v>
      </c>
      <c r="J234" s="573"/>
      <c r="K234" s="573"/>
    </row>
    <row r="235" spans="1:12" ht="56.25" hidden="1">
      <c r="A235" s="119" t="s">
        <v>1416</v>
      </c>
      <c r="B235" s="116" t="s">
        <v>2432</v>
      </c>
      <c r="C235" s="116" t="s">
        <v>2433</v>
      </c>
      <c r="D235" s="117" t="s">
        <v>1232</v>
      </c>
      <c r="E235" s="106" t="s">
        <v>1043</v>
      </c>
      <c r="F235" s="118" t="s">
        <v>2431</v>
      </c>
      <c r="G235" s="106" t="s">
        <v>1044</v>
      </c>
      <c r="H235" s="106" t="s">
        <v>247</v>
      </c>
      <c r="I235" s="106"/>
      <c r="J235" s="242"/>
      <c r="K235" s="242"/>
    </row>
    <row r="236" spans="1:12" ht="56.25" hidden="1">
      <c r="A236" s="569" t="s">
        <v>1416</v>
      </c>
      <c r="B236" s="570" t="s">
        <v>2447</v>
      </c>
      <c r="C236" s="570" t="s">
        <v>1451</v>
      </c>
      <c r="D236" s="571" t="s">
        <v>2444</v>
      </c>
      <c r="E236" s="523" t="s">
        <v>1236</v>
      </c>
      <c r="F236" s="572" t="s">
        <v>2448</v>
      </c>
      <c r="G236" s="523" t="s">
        <v>1044</v>
      </c>
      <c r="H236" s="523" t="s">
        <v>247</v>
      </c>
      <c r="I236" s="523"/>
      <c r="J236" s="573"/>
      <c r="K236" s="573"/>
    </row>
    <row r="237" spans="1:12" ht="81" hidden="1" customHeight="1">
      <c r="A237" s="119" t="s">
        <v>226</v>
      </c>
      <c r="B237" s="116" t="s">
        <v>2464</v>
      </c>
      <c r="C237" s="116" t="s">
        <v>1078</v>
      </c>
      <c r="D237" s="116" t="s">
        <v>2451</v>
      </c>
      <c r="E237" s="106" t="s">
        <v>1043</v>
      </c>
      <c r="F237" s="531" t="s">
        <v>2459</v>
      </c>
      <c r="G237" s="106" t="s">
        <v>1044</v>
      </c>
      <c r="H237" s="106" t="s">
        <v>247</v>
      </c>
      <c r="I237" s="106"/>
      <c r="J237" s="242"/>
      <c r="K237" s="242"/>
    </row>
    <row r="238" spans="1:12" ht="79.5" customHeight="1">
      <c r="A238" s="569" t="s">
        <v>1701</v>
      </c>
      <c r="B238" s="570" t="s">
        <v>2464</v>
      </c>
      <c r="C238" s="570" t="s">
        <v>2462</v>
      </c>
      <c r="D238" s="570" t="s">
        <v>2452</v>
      </c>
      <c r="E238" s="523" t="s">
        <v>996</v>
      </c>
      <c r="F238" s="621" t="s">
        <v>2460</v>
      </c>
      <c r="G238" s="523" t="s">
        <v>86</v>
      </c>
      <c r="H238" s="523" t="s">
        <v>86</v>
      </c>
      <c r="I238" s="523"/>
      <c r="J238" s="573"/>
      <c r="K238" s="573"/>
    </row>
    <row r="239" spans="1:12" ht="61.5" customHeight="1">
      <c r="A239" s="119" t="s">
        <v>1730</v>
      </c>
      <c r="B239" s="116" t="s">
        <v>2465</v>
      </c>
      <c r="C239" s="116" t="s">
        <v>2463</v>
      </c>
      <c r="D239" s="116" t="s">
        <v>2458</v>
      </c>
      <c r="E239" s="106" t="s">
        <v>996</v>
      </c>
      <c r="F239" s="531" t="s">
        <v>2461</v>
      </c>
      <c r="G239" s="106" t="s">
        <v>86</v>
      </c>
      <c r="H239" s="106" t="s">
        <v>86</v>
      </c>
      <c r="I239" s="106"/>
      <c r="J239" s="242"/>
      <c r="K239" s="242"/>
    </row>
    <row r="240" spans="1:12" ht="56.25" hidden="1">
      <c r="A240" s="569" t="s">
        <v>2176</v>
      </c>
      <c r="B240" s="570" t="s">
        <v>2494</v>
      </c>
      <c r="C240" s="570" t="s">
        <v>2150</v>
      </c>
      <c r="D240" s="571" t="s">
        <v>2492</v>
      </c>
      <c r="E240" s="523" t="s">
        <v>935</v>
      </c>
      <c r="F240" s="572" t="s">
        <v>2493</v>
      </c>
      <c r="G240" s="523" t="s">
        <v>936</v>
      </c>
      <c r="H240" s="523" t="s">
        <v>247</v>
      </c>
      <c r="I240" s="523"/>
      <c r="J240" s="573"/>
      <c r="K240" s="573"/>
    </row>
    <row r="241" spans="1:11" ht="75" hidden="1">
      <c r="A241" s="119" t="s">
        <v>1323</v>
      </c>
      <c r="B241" s="116" t="s">
        <v>2501</v>
      </c>
      <c r="C241" s="116" t="s">
        <v>2502</v>
      </c>
      <c r="D241" s="117" t="s">
        <v>2503</v>
      </c>
      <c r="E241" s="106" t="s">
        <v>996</v>
      </c>
      <c r="F241" s="118" t="s">
        <v>2510</v>
      </c>
      <c r="G241" s="527" t="s">
        <v>936</v>
      </c>
      <c r="H241" s="527" t="s">
        <v>247</v>
      </c>
      <c r="I241" s="106"/>
      <c r="J241" s="242"/>
      <c r="K241" s="242"/>
    </row>
    <row r="242" spans="1:11" ht="37.5" hidden="1" customHeight="1">
      <c r="A242" s="569" t="s">
        <v>1275</v>
      </c>
      <c r="B242" s="570" t="s">
        <v>2501</v>
      </c>
      <c r="C242" s="570" t="s">
        <v>2508</v>
      </c>
      <c r="D242" s="571" t="s">
        <v>2507</v>
      </c>
      <c r="E242" s="523" t="s">
        <v>935</v>
      </c>
      <c r="F242" s="572" t="s">
        <v>2509</v>
      </c>
      <c r="G242" s="523" t="s">
        <v>936</v>
      </c>
      <c r="H242" s="523" t="s">
        <v>253</v>
      </c>
      <c r="I242" s="523"/>
      <c r="J242" s="573"/>
      <c r="K242" s="573"/>
    </row>
    <row r="243" spans="1:11" ht="60.75" hidden="1" customHeight="1">
      <c r="A243" s="690" t="s">
        <v>1263</v>
      </c>
      <c r="B243" s="648" t="s">
        <v>2517</v>
      </c>
      <c r="C243" s="648" t="s">
        <v>2516</v>
      </c>
      <c r="D243" s="691" t="s">
        <v>2515</v>
      </c>
      <c r="E243" s="527" t="s">
        <v>499</v>
      </c>
      <c r="F243" s="692" t="s">
        <v>2518</v>
      </c>
      <c r="G243" s="527" t="s">
        <v>248</v>
      </c>
      <c r="H243" s="527" t="s">
        <v>247</v>
      </c>
      <c r="I243" s="527">
        <v>1</v>
      </c>
      <c r="J243" s="600"/>
      <c r="K243" s="600"/>
    </row>
    <row r="244" spans="1:11" ht="67.5" hidden="1" customHeight="1">
      <c r="A244" s="690" t="s">
        <v>2545</v>
      </c>
      <c r="B244" s="648" t="s">
        <v>2546</v>
      </c>
      <c r="C244" s="726">
        <v>0.61875000000000002</v>
      </c>
      <c r="D244" s="691" t="s">
        <v>2544</v>
      </c>
      <c r="E244" s="527" t="s">
        <v>499</v>
      </c>
      <c r="F244" s="724" t="s">
        <v>2979</v>
      </c>
      <c r="G244" s="527" t="s">
        <v>248</v>
      </c>
      <c r="H244" s="527" t="s">
        <v>247</v>
      </c>
      <c r="I244" s="527">
        <v>1</v>
      </c>
      <c r="J244" s="600"/>
      <c r="K244" s="600"/>
    </row>
    <row r="245" spans="1:11" ht="37.5" hidden="1">
      <c r="A245" s="119" t="s">
        <v>1294</v>
      </c>
      <c r="B245" s="116" t="s">
        <v>2549</v>
      </c>
      <c r="C245" s="116" t="s">
        <v>2550</v>
      </c>
      <c r="D245" s="117" t="s">
        <v>2548</v>
      </c>
      <c r="E245" s="527" t="s">
        <v>499</v>
      </c>
      <c r="F245" s="118" t="s">
        <v>2551</v>
      </c>
      <c r="G245" s="527" t="s">
        <v>248</v>
      </c>
      <c r="H245" s="527" t="s">
        <v>247</v>
      </c>
      <c r="I245" s="106">
        <v>2</v>
      </c>
      <c r="J245" s="242"/>
      <c r="K245" s="242"/>
    </row>
    <row r="246" spans="1:11" ht="116.25" hidden="1" customHeight="1">
      <c r="A246" s="569" t="s">
        <v>1263</v>
      </c>
      <c r="B246" s="570" t="s">
        <v>2555</v>
      </c>
      <c r="C246" s="570" t="s">
        <v>2554</v>
      </c>
      <c r="D246" s="570" t="s">
        <v>2552</v>
      </c>
      <c r="E246" s="523" t="s">
        <v>996</v>
      </c>
      <c r="F246" s="621" t="s">
        <v>2553</v>
      </c>
      <c r="G246" s="523" t="s">
        <v>247</v>
      </c>
      <c r="H246" s="523" t="s">
        <v>247</v>
      </c>
      <c r="I246" s="523"/>
      <c r="J246" s="573"/>
      <c r="K246" s="573"/>
    </row>
    <row r="247" spans="1:11" ht="99" hidden="1" customHeight="1">
      <c r="A247" s="119" t="s">
        <v>1291</v>
      </c>
      <c r="B247" s="116" t="s">
        <v>2555</v>
      </c>
      <c r="C247" s="116" t="s">
        <v>2234</v>
      </c>
      <c r="D247" s="116" t="s">
        <v>2557</v>
      </c>
      <c r="E247" s="106" t="s">
        <v>1150</v>
      </c>
      <c r="F247" s="531" t="s">
        <v>2558</v>
      </c>
      <c r="G247" s="106" t="s">
        <v>936</v>
      </c>
      <c r="H247" s="106" t="s">
        <v>253</v>
      </c>
      <c r="I247" s="106"/>
      <c r="J247" s="242"/>
      <c r="K247" s="242"/>
    </row>
    <row r="248" spans="1:11" ht="99" hidden="1" customHeight="1">
      <c r="A248" s="569" t="s">
        <v>2562</v>
      </c>
      <c r="B248" s="570" t="s">
        <v>2561</v>
      </c>
      <c r="C248" s="570" t="s">
        <v>2560</v>
      </c>
      <c r="D248" s="570" t="s">
        <v>2556</v>
      </c>
      <c r="E248" s="523" t="s">
        <v>1150</v>
      </c>
      <c r="F248" s="621" t="s">
        <v>2559</v>
      </c>
      <c r="G248" s="523" t="s">
        <v>936</v>
      </c>
      <c r="H248" s="523" t="s">
        <v>253</v>
      </c>
      <c r="I248" s="523"/>
      <c r="J248" s="573"/>
      <c r="K248" s="573"/>
    </row>
    <row r="249" spans="1:11" ht="75" hidden="1">
      <c r="A249" s="119" t="s">
        <v>1344</v>
      </c>
      <c r="B249" s="116" t="s">
        <v>2575</v>
      </c>
      <c r="C249" s="116" t="s">
        <v>2136</v>
      </c>
      <c r="D249" s="117" t="s">
        <v>2573</v>
      </c>
      <c r="E249" s="106" t="s">
        <v>996</v>
      </c>
      <c r="F249" s="118" t="s">
        <v>2574</v>
      </c>
      <c r="G249" s="527" t="s">
        <v>247</v>
      </c>
      <c r="H249" s="527" t="s">
        <v>247</v>
      </c>
      <c r="I249" s="106"/>
      <c r="J249" s="242"/>
      <c r="K249" s="242"/>
    </row>
    <row r="250" spans="1:11" ht="75">
      <c r="A250" s="569" t="s">
        <v>2576</v>
      </c>
      <c r="B250" s="570" t="s">
        <v>2578</v>
      </c>
      <c r="C250" s="570" t="s">
        <v>2579</v>
      </c>
      <c r="D250" s="571" t="s">
        <v>2577</v>
      </c>
      <c r="E250" s="523" t="s">
        <v>996</v>
      </c>
      <c r="F250" s="572" t="s">
        <v>2580</v>
      </c>
      <c r="G250" s="523" t="s">
        <v>86</v>
      </c>
      <c r="H250" s="523" t="s">
        <v>86</v>
      </c>
      <c r="I250" s="523"/>
      <c r="J250" s="573"/>
      <c r="K250" s="573"/>
    </row>
    <row r="251" spans="1:11" ht="76.5" customHeight="1">
      <c r="A251" s="119" t="s">
        <v>1813</v>
      </c>
      <c r="B251" s="116" t="s">
        <v>2581</v>
      </c>
      <c r="C251" s="116" t="s">
        <v>2582</v>
      </c>
      <c r="D251" s="117" t="s">
        <v>2577</v>
      </c>
      <c r="E251" s="527" t="s">
        <v>996</v>
      </c>
      <c r="F251" s="118" t="s">
        <v>2583</v>
      </c>
      <c r="G251" s="106" t="s">
        <v>86</v>
      </c>
      <c r="H251" s="106" t="s">
        <v>86</v>
      </c>
      <c r="I251" s="106"/>
      <c r="J251" s="242"/>
      <c r="K251" s="242"/>
    </row>
    <row r="252" spans="1:11" ht="99" customHeight="1">
      <c r="A252" s="569" t="s">
        <v>1344</v>
      </c>
      <c r="B252" s="570" t="s">
        <v>2594</v>
      </c>
      <c r="C252" s="570" t="s">
        <v>2591</v>
      </c>
      <c r="D252" s="570" t="s">
        <v>2584</v>
      </c>
      <c r="E252" s="523" t="s">
        <v>996</v>
      </c>
      <c r="F252" s="621" t="s">
        <v>2588</v>
      </c>
      <c r="G252" s="523" t="s">
        <v>86</v>
      </c>
      <c r="H252" s="523" t="s">
        <v>86</v>
      </c>
      <c r="I252" s="523"/>
      <c r="J252" s="573"/>
      <c r="K252" s="573"/>
    </row>
    <row r="253" spans="1:11" ht="83.25" hidden="1" customHeight="1">
      <c r="A253" s="119" t="s">
        <v>1948</v>
      </c>
      <c r="B253" s="116" t="s">
        <v>2594</v>
      </c>
      <c r="C253" s="116" t="s">
        <v>2592</v>
      </c>
      <c r="D253" s="116" t="s">
        <v>2585</v>
      </c>
      <c r="E253" s="527" t="s">
        <v>996</v>
      </c>
      <c r="F253" s="531" t="s">
        <v>2589</v>
      </c>
      <c r="G253" s="106" t="s">
        <v>247</v>
      </c>
      <c r="H253" s="106" t="s">
        <v>247</v>
      </c>
      <c r="I253" s="106"/>
      <c r="J253" s="242"/>
      <c r="K253" s="242"/>
    </row>
    <row r="254" spans="1:11" ht="64.5" hidden="1" customHeight="1">
      <c r="A254" s="569" t="s">
        <v>1668</v>
      </c>
      <c r="B254" s="570" t="s">
        <v>2594</v>
      </c>
      <c r="C254" s="570" t="s">
        <v>2593</v>
      </c>
      <c r="D254" s="570" t="s">
        <v>2587</v>
      </c>
      <c r="E254" s="523" t="s">
        <v>639</v>
      </c>
      <c r="F254" s="621" t="s">
        <v>2590</v>
      </c>
      <c r="G254" s="523" t="s">
        <v>248</v>
      </c>
      <c r="H254" s="523" t="s">
        <v>248</v>
      </c>
      <c r="I254" s="523"/>
      <c r="J254" s="573"/>
      <c r="K254" s="573"/>
    </row>
    <row r="255" spans="1:11" ht="64.5" customHeight="1">
      <c r="A255" s="119" t="s">
        <v>1477</v>
      </c>
      <c r="B255" s="116" t="s">
        <v>2605</v>
      </c>
      <c r="C255" s="625">
        <v>0.875</v>
      </c>
      <c r="D255" s="117" t="s">
        <v>2603</v>
      </c>
      <c r="E255" s="527" t="s">
        <v>996</v>
      </c>
      <c r="F255" s="531" t="s">
        <v>2604</v>
      </c>
      <c r="G255" s="527" t="s">
        <v>86</v>
      </c>
      <c r="H255" s="527" t="s">
        <v>86</v>
      </c>
      <c r="I255" s="106"/>
      <c r="J255" s="242"/>
      <c r="K255" s="242"/>
    </row>
    <row r="256" spans="1:11" ht="76.5" customHeight="1">
      <c r="A256" s="569" t="s">
        <v>1948</v>
      </c>
      <c r="B256" s="570" t="s">
        <v>2608</v>
      </c>
      <c r="C256" s="629">
        <v>0.98958333333333337</v>
      </c>
      <c r="D256" s="571" t="s">
        <v>2606</v>
      </c>
      <c r="E256" s="523" t="s">
        <v>996</v>
      </c>
      <c r="F256" s="621" t="s">
        <v>2607</v>
      </c>
      <c r="G256" s="523" t="s">
        <v>86</v>
      </c>
      <c r="H256" s="523" t="s">
        <v>86</v>
      </c>
      <c r="I256" s="523"/>
      <c r="J256" s="573"/>
      <c r="K256" s="573"/>
    </row>
    <row r="257" spans="1:12" ht="112.5" hidden="1">
      <c r="A257" s="119" t="s">
        <v>1263</v>
      </c>
      <c r="B257" s="116" t="s">
        <v>2618</v>
      </c>
      <c r="C257" s="116" t="s">
        <v>2619</v>
      </c>
      <c r="D257" s="117" t="s">
        <v>1262</v>
      </c>
      <c r="E257" s="106" t="s">
        <v>996</v>
      </c>
      <c r="F257" s="118" t="s">
        <v>2616</v>
      </c>
      <c r="G257" s="106" t="s">
        <v>247</v>
      </c>
      <c r="H257" s="106" t="s">
        <v>247</v>
      </c>
      <c r="I257" s="106"/>
      <c r="J257" s="242"/>
      <c r="K257" s="242"/>
    </row>
    <row r="258" spans="1:12" ht="56.25" hidden="1" customHeight="1">
      <c r="A258" s="569" t="s">
        <v>2614</v>
      </c>
      <c r="B258" s="570" t="s">
        <v>2618</v>
      </c>
      <c r="C258" s="570" t="s">
        <v>1032</v>
      </c>
      <c r="D258" s="571" t="s">
        <v>2615</v>
      </c>
      <c r="E258" s="523" t="s">
        <v>2621</v>
      </c>
      <c r="F258" s="572" t="s">
        <v>2617</v>
      </c>
      <c r="G258" s="523" t="s">
        <v>248</v>
      </c>
      <c r="H258" s="523" t="s">
        <v>248</v>
      </c>
      <c r="I258" s="523">
        <v>1</v>
      </c>
      <c r="J258" s="573"/>
      <c r="K258" s="573"/>
    </row>
    <row r="259" spans="1:12" ht="81.75" hidden="1" customHeight="1">
      <c r="A259" s="119" t="s">
        <v>1948</v>
      </c>
      <c r="B259" s="116" t="s">
        <v>2624</v>
      </c>
      <c r="C259" s="116" t="s">
        <v>2591</v>
      </c>
      <c r="D259" s="117" t="s">
        <v>2623</v>
      </c>
      <c r="E259" s="106" t="s">
        <v>1043</v>
      </c>
      <c r="F259" s="118" t="s">
        <v>2893</v>
      </c>
      <c r="G259" s="106" t="s">
        <v>1044</v>
      </c>
      <c r="H259" s="106" t="s">
        <v>247</v>
      </c>
      <c r="I259" s="106"/>
      <c r="J259" s="242"/>
      <c r="K259" s="242"/>
    </row>
    <row r="260" spans="1:12" ht="93.75">
      <c r="A260" s="569" t="s">
        <v>2636</v>
      </c>
      <c r="B260" s="570" t="s">
        <v>2624</v>
      </c>
      <c r="C260" s="570" t="s">
        <v>1770</v>
      </c>
      <c r="D260" s="571" t="s">
        <v>2637</v>
      </c>
      <c r="E260" s="523" t="s">
        <v>996</v>
      </c>
      <c r="F260" s="572" t="s">
        <v>2638</v>
      </c>
      <c r="G260" s="523" t="s">
        <v>86</v>
      </c>
      <c r="H260" s="523" t="s">
        <v>86</v>
      </c>
      <c r="I260" s="523"/>
      <c r="J260" s="573"/>
      <c r="K260" s="573"/>
    </row>
    <row r="261" spans="1:12" ht="62.25" customHeight="1">
      <c r="A261" s="119" t="s">
        <v>1263</v>
      </c>
      <c r="B261" s="116" t="s">
        <v>2679</v>
      </c>
      <c r="C261" s="625">
        <v>0.36805555555555558</v>
      </c>
      <c r="D261" s="117" t="s">
        <v>2639</v>
      </c>
      <c r="E261" s="106" t="s">
        <v>996</v>
      </c>
      <c r="F261" s="531" t="s">
        <v>2677</v>
      </c>
      <c r="G261" s="527" t="s">
        <v>86</v>
      </c>
      <c r="H261" s="527" t="s">
        <v>86</v>
      </c>
      <c r="I261" s="106"/>
      <c r="J261" s="242"/>
      <c r="K261" s="242"/>
    </row>
    <row r="262" spans="1:12" ht="93.75" hidden="1" customHeight="1">
      <c r="A262" s="569" t="s">
        <v>226</v>
      </c>
      <c r="B262" s="570" t="s">
        <v>2679</v>
      </c>
      <c r="C262" s="629">
        <v>0.4152777777777778</v>
      </c>
      <c r="D262" s="571" t="s">
        <v>2669</v>
      </c>
      <c r="E262" s="523" t="s">
        <v>1043</v>
      </c>
      <c r="F262" s="621" t="s">
        <v>2678</v>
      </c>
      <c r="G262" s="523" t="s">
        <v>1044</v>
      </c>
      <c r="H262" s="523" t="s">
        <v>247</v>
      </c>
      <c r="I262" s="523"/>
      <c r="J262" s="573"/>
      <c r="K262" s="573"/>
    </row>
    <row r="263" spans="1:12" ht="59.25" hidden="1" customHeight="1">
      <c r="A263" s="119" t="s">
        <v>1351</v>
      </c>
      <c r="B263" s="116" t="s">
        <v>2688</v>
      </c>
      <c r="C263" s="116" t="s">
        <v>2685</v>
      </c>
      <c r="D263" s="116" t="s">
        <v>2681</v>
      </c>
      <c r="E263" s="106" t="s">
        <v>935</v>
      </c>
      <c r="F263" s="531" t="s">
        <v>2684</v>
      </c>
      <c r="G263" s="106" t="s">
        <v>936</v>
      </c>
      <c r="H263" s="106" t="s">
        <v>253</v>
      </c>
      <c r="I263" s="106"/>
      <c r="J263" s="242"/>
      <c r="K263" s="242"/>
    </row>
    <row r="264" spans="1:12" ht="61.5" hidden="1" customHeight="1">
      <c r="A264" s="569" t="s">
        <v>1813</v>
      </c>
      <c r="B264" s="570" t="s">
        <v>2688</v>
      </c>
      <c r="C264" s="570" t="s">
        <v>2686</v>
      </c>
      <c r="D264" s="570" t="s">
        <v>2682</v>
      </c>
      <c r="E264" s="523" t="s">
        <v>935</v>
      </c>
      <c r="F264" s="621" t="s">
        <v>2690</v>
      </c>
      <c r="G264" s="523" t="s">
        <v>936</v>
      </c>
      <c r="H264" s="523" t="s">
        <v>253</v>
      </c>
      <c r="I264" s="523"/>
      <c r="J264" s="573"/>
      <c r="K264" s="573"/>
    </row>
    <row r="265" spans="1:12" ht="81" customHeight="1">
      <c r="A265" s="119" t="s">
        <v>2120</v>
      </c>
      <c r="B265" s="116" t="s">
        <v>2689</v>
      </c>
      <c r="C265" s="116" t="s">
        <v>2687</v>
      </c>
      <c r="D265" s="116" t="s">
        <v>2683</v>
      </c>
      <c r="E265" s="106" t="s">
        <v>996</v>
      </c>
      <c r="F265" s="531" t="s">
        <v>2691</v>
      </c>
      <c r="G265" s="527" t="s">
        <v>86</v>
      </c>
      <c r="H265" s="527" t="s">
        <v>86</v>
      </c>
      <c r="I265" s="106"/>
      <c r="J265" s="242"/>
      <c r="K265" s="242"/>
    </row>
    <row r="266" spans="1:12" ht="57.75" hidden="1" customHeight="1">
      <c r="A266" s="569" t="s">
        <v>1668</v>
      </c>
      <c r="B266" s="570" t="s">
        <v>2689</v>
      </c>
      <c r="C266" s="570" t="s">
        <v>2696</v>
      </c>
      <c r="D266" s="571" t="s">
        <v>2697</v>
      </c>
      <c r="E266" s="523" t="s">
        <v>499</v>
      </c>
      <c r="F266" s="572" t="s">
        <v>2695</v>
      </c>
      <c r="G266" s="523" t="s">
        <v>248</v>
      </c>
      <c r="H266" s="523" t="s">
        <v>247</v>
      </c>
      <c r="I266" s="523">
        <v>1</v>
      </c>
      <c r="J266" s="573"/>
      <c r="K266" s="573"/>
    </row>
    <row r="267" spans="1:12" ht="56.25" hidden="1">
      <c r="A267" s="638" t="s">
        <v>1894</v>
      </c>
      <c r="B267" s="343" t="s">
        <v>2689</v>
      </c>
      <c r="C267" s="343" t="s">
        <v>2702</v>
      </c>
      <c r="D267" s="338" t="s">
        <v>2699</v>
      </c>
      <c r="E267" s="336" t="s">
        <v>499</v>
      </c>
      <c r="F267" s="339" t="s">
        <v>2698</v>
      </c>
      <c r="G267" s="336" t="s">
        <v>248</v>
      </c>
      <c r="H267" s="336" t="s">
        <v>247</v>
      </c>
      <c r="I267" s="336"/>
      <c r="J267" s="246"/>
      <c r="K267" s="246">
        <v>1</v>
      </c>
      <c r="L267" s="250" t="s">
        <v>2939</v>
      </c>
    </row>
    <row r="268" spans="1:12" ht="77.25" hidden="1" customHeight="1">
      <c r="A268" s="569" t="s">
        <v>1263</v>
      </c>
      <c r="B268" s="570" t="s">
        <v>2689</v>
      </c>
      <c r="C268" s="570" t="s">
        <v>2703</v>
      </c>
      <c r="D268" s="571" t="s">
        <v>2700</v>
      </c>
      <c r="E268" s="523" t="s">
        <v>935</v>
      </c>
      <c r="F268" s="572" t="s">
        <v>2701</v>
      </c>
      <c r="G268" s="523" t="s">
        <v>1044</v>
      </c>
      <c r="H268" s="523" t="s">
        <v>1236</v>
      </c>
      <c r="I268" s="523"/>
      <c r="J268" s="573"/>
      <c r="K268" s="573"/>
    </row>
    <row r="269" spans="1:12" ht="77.25" hidden="1" customHeight="1">
      <c r="A269" s="119" t="s">
        <v>2704</v>
      </c>
      <c r="B269" s="116" t="s">
        <v>2689</v>
      </c>
      <c r="C269" s="116" t="s">
        <v>2046</v>
      </c>
      <c r="D269" s="117" t="s">
        <v>2705</v>
      </c>
      <c r="E269" s="106" t="s">
        <v>935</v>
      </c>
      <c r="F269" s="118" t="s">
        <v>2706</v>
      </c>
      <c r="G269" s="106" t="s">
        <v>936</v>
      </c>
      <c r="H269" s="106" t="s">
        <v>253</v>
      </c>
      <c r="I269" s="106"/>
      <c r="J269" s="242"/>
      <c r="K269" s="242"/>
    </row>
    <row r="270" spans="1:12" ht="57" hidden="1" customHeight="1">
      <c r="A270" s="569" t="s">
        <v>1323</v>
      </c>
      <c r="B270" s="570" t="s">
        <v>2711</v>
      </c>
      <c r="C270" s="570" t="s">
        <v>2715</v>
      </c>
      <c r="D270" s="571" t="s">
        <v>2712</v>
      </c>
      <c r="E270" s="523" t="s">
        <v>1043</v>
      </c>
      <c r="F270" s="572" t="s">
        <v>2718</v>
      </c>
      <c r="G270" s="523" t="s">
        <v>936</v>
      </c>
      <c r="H270" s="523" t="s">
        <v>253</v>
      </c>
      <c r="I270" s="523"/>
      <c r="J270" s="573"/>
      <c r="K270" s="573"/>
    </row>
    <row r="271" spans="1:12" ht="57.75" hidden="1" customHeight="1">
      <c r="A271" s="119" t="s">
        <v>1263</v>
      </c>
      <c r="B271" s="116" t="s">
        <v>2711</v>
      </c>
      <c r="C271" s="116" t="s">
        <v>2716</v>
      </c>
      <c r="D271" s="117" t="s">
        <v>2713</v>
      </c>
      <c r="E271" s="106" t="s">
        <v>935</v>
      </c>
      <c r="F271" s="118" t="s">
        <v>2719</v>
      </c>
      <c r="G271" s="106" t="s">
        <v>936</v>
      </c>
      <c r="H271" s="106" t="s">
        <v>253</v>
      </c>
      <c r="I271" s="106"/>
      <c r="J271" s="242"/>
      <c r="K271" s="242"/>
    </row>
    <row r="272" spans="1:12" ht="60" hidden="1" customHeight="1">
      <c r="A272" s="569" t="s">
        <v>1323</v>
      </c>
      <c r="B272" s="570" t="s">
        <v>2722</v>
      </c>
      <c r="C272" s="570" t="s">
        <v>2717</v>
      </c>
      <c r="D272" s="571" t="s">
        <v>2714</v>
      </c>
      <c r="E272" s="523" t="s">
        <v>1236</v>
      </c>
      <c r="F272" s="572" t="s">
        <v>2720</v>
      </c>
      <c r="G272" s="523" t="s">
        <v>247</v>
      </c>
      <c r="H272" s="523" t="s">
        <v>247</v>
      </c>
      <c r="I272" s="523"/>
      <c r="J272" s="573"/>
      <c r="K272" s="573"/>
    </row>
    <row r="273" spans="1:11" ht="62.25" hidden="1" customHeight="1">
      <c r="A273" s="119" t="s">
        <v>1263</v>
      </c>
      <c r="B273" s="116" t="s">
        <v>2737</v>
      </c>
      <c r="C273" s="116" t="s">
        <v>2044</v>
      </c>
      <c r="D273" s="116" t="s">
        <v>2732</v>
      </c>
      <c r="E273" s="106" t="s">
        <v>1043</v>
      </c>
      <c r="F273" s="118" t="s">
        <v>2734</v>
      </c>
      <c r="G273" s="106" t="s">
        <v>936</v>
      </c>
      <c r="H273" s="106" t="s">
        <v>253</v>
      </c>
      <c r="I273" s="106"/>
      <c r="J273" s="242"/>
      <c r="K273" s="242"/>
    </row>
    <row r="274" spans="1:11" ht="61.5" hidden="1" customHeight="1">
      <c r="A274" s="569" t="s">
        <v>1263</v>
      </c>
      <c r="B274" s="570" t="s">
        <v>2738</v>
      </c>
      <c r="C274" s="570" t="s">
        <v>2736</v>
      </c>
      <c r="D274" s="570" t="s">
        <v>2733</v>
      </c>
      <c r="E274" s="523" t="s">
        <v>935</v>
      </c>
      <c r="F274" s="572" t="s">
        <v>2735</v>
      </c>
      <c r="G274" s="523" t="s">
        <v>936</v>
      </c>
      <c r="H274" s="523" t="s">
        <v>253</v>
      </c>
      <c r="I274" s="523"/>
      <c r="J274" s="573"/>
      <c r="K274" s="573"/>
    </row>
    <row r="275" spans="1:11" ht="113.25" hidden="1" customHeight="1">
      <c r="A275" s="119" t="s">
        <v>1264</v>
      </c>
      <c r="B275" s="116" t="s">
        <v>2763</v>
      </c>
      <c r="C275" s="625">
        <v>0.77083333333333337</v>
      </c>
      <c r="D275" s="117" t="s">
        <v>2762</v>
      </c>
      <c r="E275" s="523" t="s">
        <v>1043</v>
      </c>
      <c r="F275" s="531" t="s">
        <v>2764</v>
      </c>
      <c r="G275" s="106" t="s">
        <v>247</v>
      </c>
      <c r="H275" s="106" t="s">
        <v>247</v>
      </c>
      <c r="I275" s="106"/>
      <c r="J275" s="242"/>
      <c r="K275" s="242"/>
    </row>
    <row r="276" spans="1:11" ht="150" hidden="1">
      <c r="A276" s="569" t="s">
        <v>1545</v>
      </c>
      <c r="B276" s="570" t="s">
        <v>2779</v>
      </c>
      <c r="C276" s="570" t="s">
        <v>1347</v>
      </c>
      <c r="D276" s="571" t="s">
        <v>2775</v>
      </c>
      <c r="E276" s="523" t="s">
        <v>1043</v>
      </c>
      <c r="F276" s="572" t="s">
        <v>2778</v>
      </c>
      <c r="G276" s="523" t="s">
        <v>1044</v>
      </c>
      <c r="H276" s="523" t="s">
        <v>247</v>
      </c>
      <c r="I276" s="523"/>
      <c r="J276" s="573"/>
      <c r="K276" s="573"/>
    </row>
    <row r="277" spans="1:11" ht="75" hidden="1" customHeight="1">
      <c r="A277" s="119" t="s">
        <v>1780</v>
      </c>
      <c r="B277" s="648" t="s">
        <v>2779</v>
      </c>
      <c r="C277" s="116" t="s">
        <v>1761</v>
      </c>
      <c r="D277" s="117" t="s">
        <v>2776</v>
      </c>
      <c r="E277" s="106" t="s">
        <v>935</v>
      </c>
      <c r="F277" s="118" t="s">
        <v>2777</v>
      </c>
      <c r="G277" s="106" t="s">
        <v>936</v>
      </c>
      <c r="H277" s="106" t="s">
        <v>253</v>
      </c>
      <c r="I277" s="106"/>
      <c r="J277" s="242"/>
      <c r="K277" s="242"/>
    </row>
    <row r="278" spans="1:11" ht="83.25" hidden="1" customHeight="1">
      <c r="A278" s="569" t="s">
        <v>226</v>
      </c>
      <c r="B278" s="570" t="s">
        <v>2782</v>
      </c>
      <c r="C278" s="570" t="s">
        <v>2783</v>
      </c>
      <c r="D278" s="571" t="s">
        <v>1232</v>
      </c>
      <c r="E278" s="571" t="s">
        <v>1232</v>
      </c>
      <c r="F278" s="572" t="s">
        <v>2789</v>
      </c>
      <c r="G278" s="523" t="s">
        <v>1044</v>
      </c>
      <c r="H278" s="523" t="s">
        <v>247</v>
      </c>
      <c r="I278" s="523"/>
      <c r="J278" s="573"/>
      <c r="K278" s="573"/>
    </row>
    <row r="279" spans="1:11" ht="78.75" hidden="1" customHeight="1">
      <c r="A279" s="119" t="s">
        <v>1323</v>
      </c>
      <c r="B279" s="116" t="s">
        <v>2784</v>
      </c>
      <c r="C279" s="116" t="s">
        <v>1272</v>
      </c>
      <c r="D279" s="117" t="s">
        <v>2781</v>
      </c>
      <c r="E279" s="106" t="s">
        <v>1043</v>
      </c>
      <c r="F279" s="118" t="s">
        <v>2790</v>
      </c>
      <c r="G279" s="106" t="s">
        <v>247</v>
      </c>
      <c r="H279" s="106" t="s">
        <v>247</v>
      </c>
      <c r="I279" s="106"/>
      <c r="J279" s="242"/>
      <c r="K279" s="242"/>
    </row>
    <row r="280" spans="1:11" ht="56.25">
      <c r="A280" s="569" t="s">
        <v>1948</v>
      </c>
      <c r="B280" s="570" t="s">
        <v>2784</v>
      </c>
      <c r="C280" s="570" t="s">
        <v>2788</v>
      </c>
      <c r="D280" s="571" t="s">
        <v>2786</v>
      </c>
      <c r="E280" s="523" t="s">
        <v>996</v>
      </c>
      <c r="F280" s="572" t="s">
        <v>2787</v>
      </c>
      <c r="G280" s="523" t="s">
        <v>86</v>
      </c>
      <c r="H280" s="523" t="s">
        <v>86</v>
      </c>
      <c r="I280" s="523"/>
      <c r="J280" s="573"/>
      <c r="K280" s="573"/>
    </row>
    <row r="281" spans="1:11" ht="99" customHeight="1">
      <c r="A281" s="119" t="s">
        <v>1263</v>
      </c>
      <c r="B281" s="116" t="s">
        <v>2801</v>
      </c>
      <c r="C281" s="116" t="s">
        <v>2798</v>
      </c>
      <c r="D281" s="116" t="s">
        <v>2791</v>
      </c>
      <c r="E281" s="106" t="s">
        <v>996</v>
      </c>
      <c r="F281" s="531" t="s">
        <v>2796</v>
      </c>
      <c r="G281" s="106" t="s">
        <v>86</v>
      </c>
      <c r="H281" s="106" t="s">
        <v>86</v>
      </c>
      <c r="I281" s="106"/>
      <c r="J281" s="242"/>
      <c r="K281" s="242"/>
    </row>
    <row r="282" spans="1:11" ht="63.75" hidden="1" customHeight="1">
      <c r="A282" s="569" t="s">
        <v>1477</v>
      </c>
      <c r="B282" s="570" t="s">
        <v>2801</v>
      </c>
      <c r="C282" s="570" t="s">
        <v>2799</v>
      </c>
      <c r="D282" s="570" t="s">
        <v>2795</v>
      </c>
      <c r="E282" s="523" t="s">
        <v>2621</v>
      </c>
      <c r="F282" s="621" t="s">
        <v>2797</v>
      </c>
      <c r="G282" s="523" t="s">
        <v>248</v>
      </c>
      <c r="H282" s="523" t="s">
        <v>247</v>
      </c>
      <c r="I282" s="523">
        <v>1</v>
      </c>
      <c r="J282" s="573"/>
      <c r="K282" s="573"/>
    </row>
    <row r="283" spans="1:11" ht="81.75" hidden="1" customHeight="1">
      <c r="A283" s="119" t="s">
        <v>1813</v>
      </c>
      <c r="B283" s="116" t="s">
        <v>2801</v>
      </c>
      <c r="C283" s="116" t="s">
        <v>2800</v>
      </c>
      <c r="D283" s="116" t="s">
        <v>2792</v>
      </c>
      <c r="E283" s="106" t="s">
        <v>935</v>
      </c>
      <c r="F283" s="531" t="s">
        <v>2812</v>
      </c>
      <c r="G283" s="106" t="s">
        <v>936</v>
      </c>
      <c r="H283" s="106" t="s">
        <v>253</v>
      </c>
      <c r="I283" s="106"/>
      <c r="J283" s="242"/>
      <c r="K283" s="242"/>
    </row>
    <row r="284" spans="1:11" ht="81.75" hidden="1" customHeight="1">
      <c r="A284" s="569" t="s">
        <v>1330</v>
      </c>
      <c r="B284" s="570" t="s">
        <v>2811</v>
      </c>
      <c r="C284" s="570" t="s">
        <v>1525</v>
      </c>
      <c r="D284" s="570" t="s">
        <v>2810</v>
      </c>
      <c r="E284" s="523" t="s">
        <v>935</v>
      </c>
      <c r="F284" s="621" t="s">
        <v>2820</v>
      </c>
      <c r="G284" s="523" t="s">
        <v>936</v>
      </c>
      <c r="H284" s="523" t="s">
        <v>253</v>
      </c>
      <c r="I284" s="523"/>
      <c r="J284" s="573"/>
      <c r="K284" s="573"/>
    </row>
    <row r="285" spans="1:11" ht="64.5" hidden="1" customHeight="1">
      <c r="A285" s="119" t="s">
        <v>1315</v>
      </c>
      <c r="B285" s="119" t="s">
        <v>2811</v>
      </c>
      <c r="C285" s="116" t="s">
        <v>2816</v>
      </c>
      <c r="D285" s="117" t="s">
        <v>2814</v>
      </c>
      <c r="E285" s="106" t="s">
        <v>314</v>
      </c>
      <c r="F285" s="118" t="s">
        <v>2815</v>
      </c>
      <c r="G285" s="106" t="s">
        <v>248</v>
      </c>
      <c r="H285" s="106" t="s">
        <v>247</v>
      </c>
      <c r="I285" s="106">
        <v>1</v>
      </c>
      <c r="J285" s="242">
        <v>1</v>
      </c>
      <c r="K285" s="242"/>
    </row>
    <row r="286" spans="1:11" ht="64.5" hidden="1" customHeight="1">
      <c r="A286" s="569" t="s">
        <v>1668</v>
      </c>
      <c r="B286" s="570" t="s">
        <v>2833</v>
      </c>
      <c r="C286" s="629">
        <v>0.83333333333333337</v>
      </c>
      <c r="D286" s="571" t="s">
        <v>2831</v>
      </c>
      <c r="E286" s="523" t="s">
        <v>499</v>
      </c>
      <c r="F286" s="621" t="s">
        <v>2832</v>
      </c>
      <c r="G286" s="523" t="s">
        <v>248</v>
      </c>
      <c r="H286" s="523" t="s">
        <v>247</v>
      </c>
      <c r="I286" s="523">
        <v>1</v>
      </c>
      <c r="J286" s="573"/>
      <c r="K286" s="573"/>
    </row>
    <row r="287" spans="1:11" ht="80.25" hidden="1" customHeight="1">
      <c r="A287" s="690" t="s">
        <v>1265</v>
      </c>
      <c r="B287" s="648" t="s">
        <v>2834</v>
      </c>
      <c r="C287" s="726">
        <v>0.86111111111111116</v>
      </c>
      <c r="D287" s="691" t="s">
        <v>2830</v>
      </c>
      <c r="E287" s="527" t="s">
        <v>314</v>
      </c>
      <c r="F287" s="724" t="s">
        <v>2840</v>
      </c>
      <c r="G287" s="527" t="s">
        <v>248</v>
      </c>
      <c r="H287" s="527" t="s">
        <v>247</v>
      </c>
      <c r="I287" s="527">
        <v>1</v>
      </c>
      <c r="J287" s="600"/>
      <c r="K287" s="600"/>
    </row>
    <row r="288" spans="1:11" ht="64.5" hidden="1" customHeight="1">
      <c r="A288" s="569" t="s">
        <v>1275</v>
      </c>
      <c r="B288" s="570" t="s">
        <v>2834</v>
      </c>
      <c r="C288" s="570" t="s">
        <v>2847</v>
      </c>
      <c r="D288" s="571" t="s">
        <v>2846</v>
      </c>
      <c r="E288" s="523" t="s">
        <v>935</v>
      </c>
      <c r="F288" s="572" t="s">
        <v>2848</v>
      </c>
      <c r="G288" s="523" t="s">
        <v>936</v>
      </c>
      <c r="H288" s="523" t="s">
        <v>253</v>
      </c>
      <c r="I288" s="523"/>
      <c r="J288" s="573"/>
      <c r="K288" s="573"/>
    </row>
    <row r="289" spans="1:11" ht="118.5" hidden="1" customHeight="1">
      <c r="A289" s="119" t="s">
        <v>1315</v>
      </c>
      <c r="B289" s="116" t="s">
        <v>2851</v>
      </c>
      <c r="C289" s="116" t="s">
        <v>2852</v>
      </c>
      <c r="D289" s="117" t="s">
        <v>2849</v>
      </c>
      <c r="E289" s="106" t="s">
        <v>996</v>
      </c>
      <c r="F289" s="118" t="s">
        <v>2850</v>
      </c>
      <c r="G289" s="106" t="s">
        <v>247</v>
      </c>
      <c r="H289" s="106" t="s">
        <v>247</v>
      </c>
      <c r="I289" s="106"/>
      <c r="J289" s="242"/>
      <c r="K289" s="242"/>
    </row>
    <row r="290" spans="1:11" ht="112.5" hidden="1">
      <c r="A290" s="569" t="s">
        <v>1351</v>
      </c>
      <c r="B290" s="570" t="s">
        <v>2874</v>
      </c>
      <c r="C290" s="570" t="s">
        <v>1973</v>
      </c>
      <c r="D290" s="571" t="s">
        <v>2873</v>
      </c>
      <c r="E290" s="523" t="s">
        <v>1232</v>
      </c>
      <c r="F290" s="572" t="s">
        <v>2876</v>
      </c>
      <c r="G290" s="523" t="s">
        <v>1044</v>
      </c>
      <c r="H290" s="523" t="s">
        <v>247</v>
      </c>
      <c r="I290" s="523"/>
      <c r="J290" s="573"/>
      <c r="K290" s="573"/>
    </row>
    <row r="291" spans="1:11" ht="99" hidden="1" customHeight="1">
      <c r="A291" s="119" t="s">
        <v>2888</v>
      </c>
      <c r="B291" s="116" t="s">
        <v>2895</v>
      </c>
      <c r="C291" s="116" t="s">
        <v>2896</v>
      </c>
      <c r="D291" s="117" t="s">
        <v>2889</v>
      </c>
      <c r="E291" s="106" t="s">
        <v>1236</v>
      </c>
      <c r="F291" s="118" t="s">
        <v>2903</v>
      </c>
      <c r="G291" s="106" t="s">
        <v>1044</v>
      </c>
      <c r="H291" s="106" t="s">
        <v>247</v>
      </c>
      <c r="I291" s="106"/>
      <c r="J291" s="242"/>
      <c r="K291" s="242"/>
    </row>
    <row r="292" spans="1:11" ht="81" customHeight="1">
      <c r="A292" s="569" t="s">
        <v>1265</v>
      </c>
      <c r="B292" s="570" t="s">
        <v>2897</v>
      </c>
      <c r="C292" s="570" t="s">
        <v>1912</v>
      </c>
      <c r="D292" s="571" t="s">
        <v>2894</v>
      </c>
      <c r="E292" s="523" t="s">
        <v>996</v>
      </c>
      <c r="F292" s="572" t="s">
        <v>2898</v>
      </c>
      <c r="G292" s="523" t="s">
        <v>86</v>
      </c>
      <c r="H292" s="523" t="s">
        <v>86</v>
      </c>
      <c r="I292" s="523"/>
      <c r="J292" s="573"/>
      <c r="K292" s="573"/>
    </row>
    <row r="293" spans="1:11" ht="56.25" hidden="1">
      <c r="A293" s="119" t="s">
        <v>1344</v>
      </c>
      <c r="B293" s="116" t="s">
        <v>2897</v>
      </c>
      <c r="C293" s="116" t="s">
        <v>2899</v>
      </c>
      <c r="D293" s="117" t="s">
        <v>2900</v>
      </c>
      <c r="E293" s="106" t="s">
        <v>499</v>
      </c>
      <c r="F293" s="118" t="s">
        <v>2901</v>
      </c>
      <c r="G293" s="106" t="s">
        <v>248</v>
      </c>
      <c r="H293" s="106" t="s">
        <v>247</v>
      </c>
      <c r="I293" s="106">
        <v>1</v>
      </c>
      <c r="J293" s="242"/>
      <c r="K293" s="242"/>
    </row>
    <row r="294" spans="1:11" ht="99" hidden="1" customHeight="1">
      <c r="A294" s="569" t="s">
        <v>1263</v>
      </c>
      <c r="B294" s="570" t="s">
        <v>2897</v>
      </c>
      <c r="C294" s="570" t="s">
        <v>1079</v>
      </c>
      <c r="D294" s="571" t="s">
        <v>2902</v>
      </c>
      <c r="E294" s="523" t="s">
        <v>1236</v>
      </c>
      <c r="F294" s="572" t="s">
        <v>2904</v>
      </c>
      <c r="G294" s="523" t="s">
        <v>1044</v>
      </c>
      <c r="H294" s="523" t="s">
        <v>247</v>
      </c>
      <c r="I294" s="523"/>
      <c r="J294" s="573"/>
      <c r="K294" s="573"/>
    </row>
    <row r="295" spans="1:11" ht="56.25" hidden="1">
      <c r="A295" s="119" t="s">
        <v>1505</v>
      </c>
      <c r="B295" s="116" t="s">
        <v>2918</v>
      </c>
      <c r="C295" s="116" t="s">
        <v>2915</v>
      </c>
      <c r="D295" s="116" t="s">
        <v>2907</v>
      </c>
      <c r="E295" s="106" t="s">
        <v>935</v>
      </c>
      <c r="F295" s="531" t="s">
        <v>2909</v>
      </c>
      <c r="G295" s="106" t="s">
        <v>247</v>
      </c>
      <c r="H295" s="106" t="s">
        <v>247</v>
      </c>
      <c r="I295" s="106"/>
      <c r="J295" s="242"/>
      <c r="K295" s="242"/>
    </row>
    <row r="296" spans="1:11" ht="56.25" hidden="1">
      <c r="A296" s="569" t="s">
        <v>1263</v>
      </c>
      <c r="B296" s="570" t="s">
        <v>2918</v>
      </c>
      <c r="C296" s="570" t="s">
        <v>2916</v>
      </c>
      <c r="D296" s="570" t="s">
        <v>2908</v>
      </c>
      <c r="E296" s="523" t="s">
        <v>499</v>
      </c>
      <c r="F296" s="621" t="s">
        <v>2914</v>
      </c>
      <c r="G296" s="523" t="s">
        <v>248</v>
      </c>
      <c r="H296" s="523" t="s">
        <v>248</v>
      </c>
      <c r="I296" s="523">
        <v>1</v>
      </c>
      <c r="J296" s="573"/>
      <c r="K296" s="573"/>
    </row>
    <row r="297" spans="1:11" ht="56.25" hidden="1">
      <c r="A297" s="119" t="s">
        <v>1813</v>
      </c>
      <c r="B297" s="116" t="s">
        <v>2918</v>
      </c>
      <c r="C297" s="116" t="s">
        <v>2917</v>
      </c>
      <c r="D297" s="116" t="s">
        <v>2912</v>
      </c>
      <c r="E297" s="106" t="s">
        <v>499</v>
      </c>
      <c r="F297" s="531" t="s">
        <v>2913</v>
      </c>
      <c r="G297" s="106" t="s">
        <v>248</v>
      </c>
      <c r="H297" s="106" t="s">
        <v>248</v>
      </c>
      <c r="I297" s="106">
        <v>1</v>
      </c>
      <c r="J297" s="242"/>
      <c r="K297" s="242"/>
    </row>
    <row r="298" spans="1:11" ht="75" hidden="1">
      <c r="A298" s="569" t="s">
        <v>2925</v>
      </c>
      <c r="B298" s="570" t="s">
        <v>2926</v>
      </c>
      <c r="C298" s="570" t="s">
        <v>2928</v>
      </c>
      <c r="D298" s="571" t="s">
        <v>2927</v>
      </c>
      <c r="E298" s="523" t="s">
        <v>499</v>
      </c>
      <c r="F298" s="572" t="s">
        <v>2929</v>
      </c>
      <c r="G298" s="523" t="s">
        <v>248</v>
      </c>
      <c r="H298" s="523" t="s">
        <v>248</v>
      </c>
      <c r="I298" s="523"/>
      <c r="J298" s="573"/>
      <c r="K298" s="573"/>
    </row>
    <row r="299" spans="1:11" ht="74.25" hidden="1" customHeight="1">
      <c r="A299" s="119" t="s">
        <v>1323</v>
      </c>
      <c r="B299" s="116" t="s">
        <v>2926</v>
      </c>
      <c r="C299" s="625">
        <v>0.97569444444444453</v>
      </c>
      <c r="D299" s="117" t="s">
        <v>2930</v>
      </c>
      <c r="E299" s="106" t="s">
        <v>996</v>
      </c>
      <c r="F299" s="531" t="s">
        <v>2931</v>
      </c>
      <c r="G299" s="106" t="s">
        <v>247</v>
      </c>
      <c r="H299" s="106" t="s">
        <v>247</v>
      </c>
      <c r="I299" s="106"/>
      <c r="J299" s="242"/>
      <c r="K299" s="242"/>
    </row>
    <row r="300" spans="1:11" ht="62.25" customHeight="1">
      <c r="A300" s="569" t="s">
        <v>1780</v>
      </c>
      <c r="B300" s="570" t="s">
        <v>2942</v>
      </c>
      <c r="C300" s="629">
        <v>0.91666666666666663</v>
      </c>
      <c r="D300" s="571" t="s">
        <v>2940</v>
      </c>
      <c r="E300" s="523" t="s">
        <v>996</v>
      </c>
      <c r="F300" s="621" t="s">
        <v>2941</v>
      </c>
      <c r="G300" s="523" t="s">
        <v>86</v>
      </c>
      <c r="H300" s="523" t="s">
        <v>86</v>
      </c>
      <c r="I300" s="523"/>
      <c r="J300" s="573"/>
      <c r="K300" s="573"/>
    </row>
    <row r="301" spans="1:11" ht="56.25" hidden="1">
      <c r="A301" s="119" t="s">
        <v>1263</v>
      </c>
      <c r="B301" s="731" t="s">
        <v>2945</v>
      </c>
      <c r="C301" s="116" t="s">
        <v>2946</v>
      </c>
      <c r="D301" s="117" t="s">
        <v>2943</v>
      </c>
      <c r="E301" s="106" t="s">
        <v>1043</v>
      </c>
      <c r="F301" s="118" t="s">
        <v>2944</v>
      </c>
      <c r="G301" s="527" t="s">
        <v>1044</v>
      </c>
      <c r="H301" s="106" t="s">
        <v>247</v>
      </c>
      <c r="I301" s="106"/>
      <c r="J301" s="242"/>
      <c r="K301" s="242"/>
    </row>
    <row r="302" spans="1:11" ht="56.25" hidden="1">
      <c r="A302" s="569" t="s">
        <v>1344</v>
      </c>
      <c r="B302" s="570" t="s">
        <v>2945</v>
      </c>
      <c r="C302" s="570" t="s">
        <v>2948</v>
      </c>
      <c r="D302" s="571" t="s">
        <v>2947</v>
      </c>
      <c r="E302" s="523" t="s">
        <v>1236</v>
      </c>
      <c r="F302" s="572" t="s">
        <v>2949</v>
      </c>
      <c r="G302" s="523" t="s">
        <v>247</v>
      </c>
      <c r="H302" s="523" t="s">
        <v>247</v>
      </c>
      <c r="I302" s="523"/>
      <c r="J302" s="573"/>
      <c r="K302" s="573"/>
    </row>
    <row r="303" spans="1:11" ht="56.25" hidden="1">
      <c r="A303" s="119" t="s">
        <v>2176</v>
      </c>
      <c r="B303" s="116" t="s">
        <v>2945</v>
      </c>
      <c r="C303" s="116" t="s">
        <v>2847</v>
      </c>
      <c r="D303" s="117" t="s">
        <v>2950</v>
      </c>
      <c r="E303" s="106" t="s">
        <v>499</v>
      </c>
      <c r="F303" s="118" t="s">
        <v>2951</v>
      </c>
      <c r="G303" s="527" t="s">
        <v>248</v>
      </c>
      <c r="H303" s="527" t="s">
        <v>248</v>
      </c>
      <c r="I303" s="106">
        <v>1</v>
      </c>
      <c r="J303" s="242"/>
      <c r="K303" s="242"/>
    </row>
    <row r="304" spans="1:11" ht="56.25" hidden="1">
      <c r="A304" s="233" t="s">
        <v>1701</v>
      </c>
      <c r="B304" s="733" t="s">
        <v>2945</v>
      </c>
      <c r="C304" s="570" t="s">
        <v>2954</v>
      </c>
      <c r="D304" s="571" t="s">
        <v>2952</v>
      </c>
      <c r="E304" s="523" t="s">
        <v>314</v>
      </c>
      <c r="F304" s="572" t="s">
        <v>2956</v>
      </c>
      <c r="G304" s="523" t="s">
        <v>248</v>
      </c>
      <c r="H304" s="523" t="s">
        <v>248</v>
      </c>
      <c r="I304" s="523">
        <v>1</v>
      </c>
      <c r="J304" s="573"/>
      <c r="K304" s="573"/>
    </row>
    <row r="305" spans="1:11" ht="75" hidden="1">
      <c r="A305" s="119" t="s">
        <v>226</v>
      </c>
      <c r="B305" s="116" t="s">
        <v>2960</v>
      </c>
      <c r="C305" s="116" t="s">
        <v>2961</v>
      </c>
      <c r="D305" s="117" t="s">
        <v>1232</v>
      </c>
      <c r="E305" s="106" t="s">
        <v>1232</v>
      </c>
      <c r="F305" s="118" t="s">
        <v>2969</v>
      </c>
      <c r="G305" s="106" t="s">
        <v>1044</v>
      </c>
      <c r="H305" s="106" t="s">
        <v>247</v>
      </c>
      <c r="I305" s="106"/>
      <c r="J305" s="242"/>
      <c r="K305" s="242"/>
    </row>
    <row r="306" spans="1:11" ht="235.5" hidden="1" customHeight="1">
      <c r="A306" s="569" t="s">
        <v>1668</v>
      </c>
      <c r="B306" s="570" t="s">
        <v>2960</v>
      </c>
      <c r="C306" s="570" t="s">
        <v>2962</v>
      </c>
      <c r="D306" s="571" t="s">
        <v>2963</v>
      </c>
      <c r="E306" s="523" t="s">
        <v>499</v>
      </c>
      <c r="F306" s="572" t="s">
        <v>2965</v>
      </c>
      <c r="G306" s="523" t="s">
        <v>248</v>
      </c>
      <c r="H306" s="523" t="s">
        <v>247</v>
      </c>
      <c r="I306" s="523"/>
      <c r="J306" s="573"/>
      <c r="K306" s="573"/>
    </row>
    <row r="307" spans="1:11" ht="56.25">
      <c r="A307" s="119" t="s">
        <v>1344</v>
      </c>
      <c r="B307" s="116" t="s">
        <v>2960</v>
      </c>
      <c r="C307" s="116" t="s">
        <v>1320</v>
      </c>
      <c r="D307" s="117" t="s">
        <v>94</v>
      </c>
      <c r="E307" s="106" t="s">
        <v>996</v>
      </c>
      <c r="F307" s="118" t="s">
        <v>2964</v>
      </c>
      <c r="G307" s="106" t="s">
        <v>86</v>
      </c>
      <c r="H307" s="106" t="s">
        <v>86</v>
      </c>
      <c r="I307" s="106"/>
      <c r="J307" s="242"/>
      <c r="K307" s="242"/>
    </row>
    <row r="308" spans="1:11" ht="66.75" hidden="1" customHeight="1">
      <c r="A308" s="569" t="s">
        <v>1500</v>
      </c>
      <c r="B308" s="570" t="s">
        <v>2998</v>
      </c>
      <c r="C308" s="629">
        <v>0.73958333333333337</v>
      </c>
      <c r="D308" s="571" t="s">
        <v>2980</v>
      </c>
      <c r="E308" s="523" t="s">
        <v>314</v>
      </c>
      <c r="F308" s="621" t="s">
        <v>2981</v>
      </c>
      <c r="G308" s="523" t="s">
        <v>248</v>
      </c>
      <c r="H308" s="523" t="s">
        <v>248</v>
      </c>
      <c r="I308" s="523">
        <v>1</v>
      </c>
      <c r="J308" s="573">
        <v>1</v>
      </c>
      <c r="K308" s="573"/>
    </row>
    <row r="309" spans="1:11" ht="43.5" hidden="1" customHeight="1">
      <c r="A309" s="119" t="s">
        <v>1668</v>
      </c>
      <c r="B309" s="731" t="s">
        <v>3005</v>
      </c>
      <c r="C309" s="116" t="s">
        <v>3006</v>
      </c>
      <c r="D309" s="117" t="s">
        <v>3004</v>
      </c>
      <c r="E309" s="106" t="s">
        <v>314</v>
      </c>
      <c r="F309" s="118" t="s">
        <v>3007</v>
      </c>
      <c r="G309" s="527" t="s">
        <v>248</v>
      </c>
      <c r="H309" s="527" t="s">
        <v>248</v>
      </c>
      <c r="I309" s="106">
        <v>1</v>
      </c>
      <c r="J309" s="242"/>
      <c r="K309" s="242"/>
    </row>
    <row r="310" spans="1:11" ht="56.25">
      <c r="A310" s="569" t="s">
        <v>1351</v>
      </c>
      <c r="B310" s="570" t="s">
        <v>3005</v>
      </c>
      <c r="C310" s="570" t="s">
        <v>3029</v>
      </c>
      <c r="D310" s="571" t="s">
        <v>3008</v>
      </c>
      <c r="E310" s="523" t="s">
        <v>996</v>
      </c>
      <c r="F310" s="572" t="s">
        <v>3009</v>
      </c>
      <c r="G310" s="523" t="s">
        <v>86</v>
      </c>
      <c r="H310" s="523" t="s">
        <v>86</v>
      </c>
      <c r="I310" s="523"/>
      <c r="J310" s="573"/>
      <c r="K310" s="573"/>
    </row>
    <row r="311" spans="1:11" ht="56.25" hidden="1">
      <c r="A311" s="119" t="s">
        <v>1545</v>
      </c>
      <c r="B311" s="116" t="s">
        <v>3033</v>
      </c>
      <c r="C311" s="116" t="s">
        <v>3037</v>
      </c>
      <c r="D311" s="117" t="s">
        <v>3034</v>
      </c>
      <c r="E311" s="106" t="s">
        <v>158</v>
      </c>
      <c r="F311" s="118" t="s">
        <v>3042</v>
      </c>
      <c r="G311" s="106" t="s">
        <v>248</v>
      </c>
      <c r="H311" s="106" t="s">
        <v>248</v>
      </c>
      <c r="I311" s="106">
        <v>1</v>
      </c>
      <c r="J311" s="242"/>
      <c r="K311" s="242"/>
    </row>
    <row r="312" spans="1:11" ht="93.75" hidden="1">
      <c r="A312" s="569" t="s">
        <v>1478</v>
      </c>
      <c r="B312" s="570" t="s">
        <v>3033</v>
      </c>
      <c r="C312" s="570" t="s">
        <v>3038</v>
      </c>
      <c r="D312" s="571" t="s">
        <v>3035</v>
      </c>
      <c r="E312" s="523" t="s">
        <v>158</v>
      </c>
      <c r="F312" s="572" t="s">
        <v>3036</v>
      </c>
      <c r="G312" s="523" t="s">
        <v>248</v>
      </c>
      <c r="H312" s="523" t="s">
        <v>248</v>
      </c>
      <c r="I312" s="523">
        <v>1</v>
      </c>
      <c r="J312" s="573"/>
      <c r="K312" s="573"/>
    </row>
    <row r="313" spans="1:11" ht="56.25" hidden="1">
      <c r="A313" s="119" t="s">
        <v>1660</v>
      </c>
      <c r="B313" s="116" t="s">
        <v>3033</v>
      </c>
      <c r="C313" s="116" t="s">
        <v>2134</v>
      </c>
      <c r="D313" s="117" t="s">
        <v>3041</v>
      </c>
      <c r="E313" s="106" t="s">
        <v>158</v>
      </c>
      <c r="F313" s="118" t="s">
        <v>3043</v>
      </c>
      <c r="G313" s="106" t="s">
        <v>248</v>
      </c>
      <c r="H313" s="106" t="s">
        <v>248</v>
      </c>
      <c r="I313" s="106">
        <v>1</v>
      </c>
      <c r="J313" s="242"/>
      <c r="K313" s="242"/>
    </row>
    <row r="314" spans="1:11" ht="75">
      <c r="A314" s="569" t="s">
        <v>1265</v>
      </c>
      <c r="B314" s="570" t="s">
        <v>3045</v>
      </c>
      <c r="C314" s="570" t="s">
        <v>3046</v>
      </c>
      <c r="D314" s="571" t="s">
        <v>3044</v>
      </c>
      <c r="E314" s="523" t="s">
        <v>996</v>
      </c>
      <c r="F314" s="572" t="s">
        <v>3047</v>
      </c>
      <c r="G314" s="523" t="s">
        <v>86</v>
      </c>
      <c r="H314" s="523" t="s">
        <v>86</v>
      </c>
      <c r="I314" s="523"/>
      <c r="J314" s="573"/>
      <c r="K314" s="573"/>
    </row>
    <row r="315" spans="1:11" ht="68.25" hidden="1" customHeight="1">
      <c r="A315" s="119" t="s">
        <v>2562</v>
      </c>
      <c r="B315" s="116" t="s">
        <v>3045</v>
      </c>
      <c r="C315" s="625">
        <v>0.71527777777777779</v>
      </c>
      <c r="D315" s="117" t="s">
        <v>3068</v>
      </c>
      <c r="E315" s="106" t="s">
        <v>314</v>
      </c>
      <c r="F315" s="531" t="s">
        <v>3099</v>
      </c>
      <c r="G315" s="106" t="s">
        <v>248</v>
      </c>
      <c r="H315" s="106" t="s">
        <v>248</v>
      </c>
      <c r="I315" s="106">
        <v>1</v>
      </c>
      <c r="J315" s="242"/>
      <c r="K315" s="242"/>
    </row>
    <row r="316" spans="1:11" ht="75">
      <c r="A316" s="569" t="s">
        <v>3105</v>
      </c>
      <c r="B316" s="570" t="s">
        <v>3108</v>
      </c>
      <c r="C316" s="570" t="s">
        <v>3109</v>
      </c>
      <c r="D316" s="571" t="s">
        <v>3107</v>
      </c>
      <c r="E316" s="523" t="s">
        <v>996</v>
      </c>
      <c r="F316" s="572" t="s">
        <v>3140</v>
      </c>
      <c r="G316" s="523" t="s">
        <v>86</v>
      </c>
      <c r="H316" s="523" t="s">
        <v>86</v>
      </c>
      <c r="I316" s="523"/>
      <c r="J316" s="573"/>
      <c r="K316" s="573"/>
    </row>
    <row r="317" spans="1:11">
      <c r="A317" s="119"/>
      <c r="B317" s="116"/>
      <c r="C317" s="116"/>
      <c r="D317" s="117"/>
      <c r="E317" s="106"/>
      <c r="F317" s="118"/>
      <c r="G317" s="106"/>
      <c r="H317" s="106"/>
      <c r="I317" s="106"/>
      <c r="J317" s="242"/>
      <c r="K317" s="242"/>
    </row>
    <row r="318" spans="1:11">
      <c r="A318" s="569"/>
      <c r="B318" s="570"/>
      <c r="C318" s="570"/>
      <c r="D318" s="571"/>
      <c r="E318" s="523"/>
      <c r="F318" s="572"/>
      <c r="G318" s="523"/>
      <c r="H318" s="523"/>
      <c r="I318" s="523"/>
      <c r="J318" s="573"/>
      <c r="K318" s="573"/>
    </row>
    <row r="319" spans="1:11">
      <c r="A319" s="119"/>
      <c r="B319" s="116"/>
      <c r="C319" s="116"/>
      <c r="D319" s="117"/>
      <c r="E319" s="106"/>
      <c r="F319" s="118"/>
      <c r="G319" s="106"/>
      <c r="H319" s="106"/>
      <c r="I319" s="106"/>
      <c r="J319" s="242"/>
      <c r="K319" s="242"/>
    </row>
    <row r="320" spans="1:11">
      <c r="A320" s="569"/>
      <c r="B320" s="570"/>
      <c r="C320" s="570"/>
      <c r="D320" s="571"/>
      <c r="E320" s="523"/>
      <c r="F320" s="572"/>
      <c r="G320" s="523"/>
      <c r="H320" s="523"/>
      <c r="I320" s="523"/>
      <c r="J320" s="573"/>
      <c r="K320" s="573"/>
    </row>
    <row r="321" spans="1:11">
      <c r="A321" s="119"/>
      <c r="B321" s="116"/>
      <c r="C321" s="116"/>
      <c r="D321" s="117"/>
      <c r="E321" s="106"/>
      <c r="F321" s="118"/>
      <c r="G321" s="106"/>
      <c r="H321" s="106"/>
      <c r="I321" s="106"/>
      <c r="J321" s="242"/>
      <c r="K321" s="242"/>
    </row>
    <row r="322" spans="1:11">
      <c r="A322" s="569"/>
      <c r="B322" s="570"/>
      <c r="C322" s="570"/>
      <c r="D322" s="571"/>
      <c r="E322" s="523"/>
      <c r="F322" s="572"/>
      <c r="G322" s="523"/>
      <c r="H322" s="523"/>
      <c r="I322" s="523"/>
      <c r="J322" s="573"/>
      <c r="K322" s="573"/>
    </row>
    <row r="323" spans="1:11">
      <c r="A323" s="119"/>
      <c r="B323" s="116"/>
      <c r="C323" s="116"/>
      <c r="D323" s="117"/>
      <c r="E323" s="106"/>
      <c r="F323" s="118"/>
      <c r="G323" s="106"/>
      <c r="H323" s="106"/>
      <c r="I323" s="106"/>
      <c r="J323" s="242"/>
      <c r="K323" s="242"/>
    </row>
    <row r="324" spans="1:11">
      <c r="A324" s="569"/>
      <c r="B324" s="570"/>
      <c r="C324" s="570"/>
      <c r="D324" s="571"/>
      <c r="E324" s="523"/>
      <c r="F324" s="572"/>
      <c r="G324" s="523"/>
      <c r="H324" s="523"/>
      <c r="I324" s="523"/>
      <c r="J324" s="573"/>
      <c r="K324" s="573"/>
    </row>
    <row r="325" spans="1:11">
      <c r="A325" s="119"/>
      <c r="B325" s="116"/>
      <c r="C325" s="116"/>
      <c r="D325" s="117"/>
      <c r="E325" s="106"/>
      <c r="F325" s="118"/>
      <c r="G325" s="106"/>
      <c r="H325" s="106"/>
      <c r="I325" s="106"/>
      <c r="J325" s="242"/>
      <c r="K325" s="242"/>
    </row>
    <row r="326" spans="1:11">
      <c r="A326" s="569"/>
      <c r="B326" s="570"/>
      <c r="C326" s="570"/>
      <c r="D326" s="571"/>
      <c r="E326" s="523"/>
      <c r="F326" s="572"/>
      <c r="G326" s="523"/>
      <c r="H326" s="523"/>
      <c r="I326" s="523"/>
      <c r="J326" s="573"/>
      <c r="K326" s="573"/>
    </row>
    <row r="327" spans="1:11">
      <c r="A327" s="119"/>
      <c r="B327" s="116"/>
      <c r="C327" s="116"/>
      <c r="D327" s="117"/>
      <c r="E327" s="106"/>
      <c r="F327" s="118"/>
      <c r="G327" s="106"/>
      <c r="H327" s="106"/>
      <c r="I327" s="106"/>
      <c r="J327" s="242"/>
      <c r="K327" s="242"/>
    </row>
    <row r="328" spans="1:11">
      <c r="A328" s="569"/>
      <c r="B328" s="570"/>
      <c r="C328" s="570"/>
      <c r="D328" s="571"/>
      <c r="E328" s="523"/>
      <c r="F328" s="572"/>
      <c r="G328" s="523"/>
      <c r="H328" s="523"/>
      <c r="I328" s="523"/>
      <c r="J328" s="573"/>
      <c r="K328" s="573"/>
    </row>
    <row r="329" spans="1:11">
      <c r="A329" s="119"/>
      <c r="B329" s="116"/>
      <c r="C329" s="116"/>
      <c r="D329" s="117"/>
      <c r="E329" s="106"/>
      <c r="F329" s="118"/>
      <c r="G329" s="106"/>
      <c r="H329" s="106"/>
      <c r="I329" s="106"/>
      <c r="J329" s="242"/>
      <c r="K329" s="242"/>
    </row>
    <row r="330" spans="1:11">
      <c r="A330" s="569"/>
      <c r="B330" s="570"/>
      <c r="C330" s="570"/>
      <c r="D330" s="571"/>
      <c r="E330" s="523"/>
      <c r="F330" s="572"/>
      <c r="G330" s="523"/>
      <c r="H330" s="523"/>
      <c r="I330" s="523"/>
      <c r="J330" s="573"/>
      <c r="K330" s="573"/>
    </row>
    <row r="331" spans="1:11">
      <c r="A331" s="119"/>
      <c r="B331" s="116"/>
      <c r="C331" s="116"/>
      <c r="D331" s="117"/>
      <c r="E331" s="106"/>
      <c r="F331" s="118"/>
      <c r="G331" s="106"/>
      <c r="H331" s="106"/>
      <c r="I331" s="106"/>
      <c r="J331" s="242"/>
      <c r="K331" s="242"/>
    </row>
    <row r="332" spans="1:11">
      <c r="A332" s="569"/>
      <c r="B332" s="570"/>
      <c r="C332" s="570"/>
      <c r="D332" s="571"/>
      <c r="E332" s="523"/>
      <c r="F332" s="572"/>
      <c r="G332" s="523"/>
      <c r="H332" s="523"/>
      <c r="I332" s="523"/>
      <c r="J332" s="573"/>
      <c r="K332" s="573"/>
    </row>
    <row r="333" spans="1:11">
      <c r="A333" s="119"/>
      <c r="B333" s="116"/>
      <c r="C333" s="116"/>
      <c r="D333" s="117"/>
      <c r="E333" s="106"/>
      <c r="F333" s="118"/>
      <c r="G333" s="106"/>
      <c r="H333" s="106"/>
      <c r="I333" s="106"/>
      <c r="J333" s="242"/>
      <c r="K333" s="242"/>
    </row>
    <row r="334" spans="1:11">
      <c r="A334" s="569"/>
      <c r="B334" s="570"/>
      <c r="C334" s="570"/>
      <c r="D334" s="571"/>
      <c r="E334" s="523"/>
      <c r="F334" s="572"/>
      <c r="G334" s="523"/>
      <c r="H334" s="523"/>
      <c r="I334" s="523"/>
      <c r="J334" s="573"/>
      <c r="K334" s="573"/>
    </row>
    <row r="335" spans="1:11">
      <c r="A335" s="119"/>
      <c r="B335" s="116"/>
      <c r="C335" s="116"/>
      <c r="D335" s="117"/>
      <c r="E335" s="106"/>
      <c r="F335" s="118"/>
      <c r="G335" s="106"/>
      <c r="H335" s="106"/>
      <c r="I335" s="106"/>
      <c r="J335" s="242"/>
      <c r="K335" s="242"/>
    </row>
    <row r="336" spans="1:11">
      <c r="A336" s="569"/>
      <c r="B336" s="570"/>
      <c r="C336" s="570"/>
      <c r="D336" s="571"/>
      <c r="E336" s="523"/>
      <c r="F336" s="572"/>
      <c r="G336" s="523"/>
      <c r="H336" s="523"/>
      <c r="I336" s="523"/>
      <c r="J336" s="573"/>
      <c r="K336" s="573"/>
    </row>
    <row r="337" spans="1:11">
      <c r="A337" s="119"/>
      <c r="B337" s="116"/>
      <c r="C337" s="116"/>
      <c r="D337" s="117"/>
      <c r="E337" s="106"/>
      <c r="F337" s="118"/>
      <c r="G337" s="106"/>
      <c r="H337" s="106"/>
      <c r="I337" s="106"/>
      <c r="J337" s="242"/>
      <c r="K337" s="242"/>
    </row>
    <row r="338" spans="1:11">
      <c r="A338" s="569"/>
      <c r="B338" s="570"/>
      <c r="C338" s="570"/>
      <c r="D338" s="571"/>
      <c r="E338" s="523"/>
      <c r="F338" s="572"/>
      <c r="G338" s="523"/>
      <c r="H338" s="523"/>
      <c r="I338" s="523"/>
      <c r="J338" s="573"/>
      <c r="K338" s="573"/>
    </row>
    <row r="339" spans="1:11">
      <c r="A339" s="119"/>
      <c r="B339" s="116"/>
      <c r="C339" s="116"/>
      <c r="D339" s="117"/>
      <c r="E339" s="106"/>
      <c r="F339" s="118"/>
      <c r="G339" s="106"/>
      <c r="H339" s="106"/>
      <c r="I339" s="106"/>
      <c r="J339" s="242"/>
      <c r="K339" s="242"/>
    </row>
    <row r="340" spans="1:11">
      <c r="A340" s="569"/>
      <c r="B340" s="570"/>
      <c r="C340" s="570"/>
      <c r="D340" s="571"/>
      <c r="E340" s="523"/>
      <c r="F340" s="572"/>
      <c r="G340" s="523"/>
      <c r="H340" s="523"/>
      <c r="I340" s="523"/>
      <c r="J340" s="573"/>
      <c r="K340" s="573"/>
    </row>
    <row r="341" spans="1:11">
      <c r="A341" s="119"/>
      <c r="B341" s="116"/>
      <c r="C341" s="116"/>
      <c r="D341" s="117"/>
      <c r="E341" s="106"/>
      <c r="F341" s="118"/>
      <c r="G341" s="106"/>
      <c r="H341" s="106"/>
      <c r="I341" s="106"/>
      <c r="J341" s="242"/>
      <c r="K341" s="242"/>
    </row>
    <row r="342" spans="1:11">
      <c r="A342" s="569"/>
      <c r="B342" s="570"/>
      <c r="C342" s="570"/>
      <c r="D342" s="571"/>
      <c r="E342" s="523"/>
      <c r="F342" s="572"/>
      <c r="G342" s="523"/>
      <c r="H342" s="523"/>
      <c r="I342" s="523"/>
      <c r="J342" s="573"/>
      <c r="K342" s="573"/>
    </row>
    <row r="343" spans="1:11">
      <c r="A343" s="119"/>
      <c r="B343" s="116"/>
      <c r="C343" s="116"/>
      <c r="D343" s="117"/>
      <c r="E343" s="106"/>
      <c r="F343" s="118"/>
      <c r="G343" s="106"/>
      <c r="H343" s="106"/>
      <c r="I343" s="106"/>
      <c r="J343" s="242"/>
      <c r="K343" s="242"/>
    </row>
    <row r="344" spans="1:11">
      <c r="A344" s="569"/>
      <c r="B344" s="570"/>
      <c r="C344" s="570"/>
      <c r="D344" s="571"/>
      <c r="E344" s="523"/>
      <c r="F344" s="572"/>
      <c r="G344" s="523"/>
      <c r="H344" s="523"/>
      <c r="I344" s="523"/>
      <c r="J344" s="573"/>
      <c r="K344" s="573"/>
    </row>
    <row r="345" spans="1:11">
      <c r="A345" s="119"/>
      <c r="B345" s="116"/>
      <c r="C345" s="116"/>
      <c r="D345" s="117"/>
      <c r="E345" s="106"/>
      <c r="F345" s="118"/>
      <c r="G345" s="106"/>
      <c r="H345" s="106"/>
      <c r="I345" s="106"/>
      <c r="J345" s="242"/>
      <c r="K345" s="242"/>
    </row>
    <row r="346" spans="1:11">
      <c r="A346" s="569"/>
      <c r="B346" s="570"/>
      <c r="C346" s="570"/>
      <c r="D346" s="571"/>
      <c r="E346" s="523"/>
      <c r="F346" s="572"/>
      <c r="G346" s="523"/>
      <c r="H346" s="523"/>
      <c r="I346" s="523"/>
      <c r="J346" s="573"/>
      <c r="K346" s="573"/>
    </row>
    <row r="347" spans="1:11">
      <c r="A347" s="119"/>
      <c r="B347" s="116"/>
      <c r="C347" s="116"/>
      <c r="D347" s="117"/>
      <c r="E347" s="106"/>
      <c r="F347" s="118"/>
      <c r="G347" s="106"/>
      <c r="H347" s="106"/>
      <c r="I347" s="106"/>
      <c r="J347" s="242"/>
      <c r="K347" s="242"/>
    </row>
    <row r="348" spans="1:11">
      <c r="A348" s="569"/>
      <c r="B348" s="570"/>
      <c r="C348" s="570"/>
      <c r="D348" s="571"/>
      <c r="E348" s="523"/>
      <c r="F348" s="572"/>
      <c r="G348" s="523"/>
      <c r="H348" s="523"/>
      <c r="I348" s="523"/>
      <c r="J348" s="573"/>
      <c r="K348" s="573"/>
    </row>
    <row r="349" spans="1:11">
      <c r="A349" s="119"/>
      <c r="B349" s="116"/>
      <c r="C349" s="116"/>
      <c r="D349" s="117"/>
      <c r="E349" s="106"/>
      <c r="F349" s="118"/>
      <c r="G349" s="106"/>
      <c r="H349" s="106"/>
      <c r="I349" s="106"/>
      <c r="J349" s="242"/>
      <c r="K349" s="242"/>
    </row>
    <row r="350" spans="1:11">
      <c r="A350" s="569"/>
      <c r="B350" s="570"/>
      <c r="C350" s="570"/>
      <c r="D350" s="571"/>
      <c r="E350" s="523"/>
      <c r="F350" s="572"/>
      <c r="G350" s="523"/>
      <c r="H350" s="523"/>
      <c r="I350" s="523"/>
      <c r="J350" s="573"/>
      <c r="K350" s="573"/>
    </row>
    <row r="351" spans="1:11">
      <c r="A351" s="119"/>
      <c r="B351" s="116"/>
      <c r="C351" s="116"/>
      <c r="D351" s="117"/>
      <c r="E351" s="106"/>
      <c r="F351" s="118"/>
      <c r="G351" s="106"/>
      <c r="H351" s="106"/>
      <c r="I351" s="106"/>
      <c r="J351" s="242"/>
      <c r="K351" s="242"/>
    </row>
    <row r="352" spans="1:11">
      <c r="A352" s="569"/>
      <c r="B352" s="570"/>
      <c r="C352" s="570"/>
      <c r="D352" s="571"/>
      <c r="E352" s="523"/>
      <c r="F352" s="572"/>
      <c r="G352" s="523"/>
      <c r="H352" s="523"/>
      <c r="I352" s="523"/>
      <c r="J352" s="573"/>
      <c r="K352" s="573"/>
    </row>
    <row r="353" spans="1:11">
      <c r="A353" s="119"/>
      <c r="B353" s="116"/>
      <c r="C353" s="116"/>
      <c r="D353" s="117"/>
      <c r="E353" s="106"/>
      <c r="F353" s="118"/>
      <c r="G353" s="106"/>
      <c r="H353" s="106"/>
      <c r="I353" s="106"/>
      <c r="J353" s="242"/>
      <c r="K353" s="242"/>
    </row>
    <row r="354" spans="1:11">
      <c r="A354" s="569"/>
      <c r="B354" s="570"/>
      <c r="C354" s="570"/>
      <c r="D354" s="571"/>
      <c r="E354" s="523"/>
      <c r="F354" s="572"/>
      <c r="G354" s="523"/>
      <c r="H354" s="523"/>
      <c r="I354" s="523"/>
      <c r="J354" s="573"/>
      <c r="K354" s="573"/>
    </row>
    <row r="355" spans="1:11">
      <c r="A355" s="119"/>
      <c r="B355" s="116"/>
      <c r="C355" s="116"/>
      <c r="D355" s="117"/>
      <c r="E355" s="106"/>
      <c r="F355" s="118"/>
      <c r="G355" s="106"/>
      <c r="H355" s="106"/>
      <c r="I355" s="106"/>
      <c r="J355" s="242"/>
      <c r="K355" s="242"/>
    </row>
    <row r="356" spans="1:11">
      <c r="A356" s="569"/>
      <c r="B356" s="570"/>
      <c r="C356" s="570"/>
      <c r="D356" s="571"/>
      <c r="E356" s="523"/>
      <c r="F356" s="572"/>
      <c r="G356" s="523"/>
      <c r="H356" s="523"/>
      <c r="I356" s="523"/>
      <c r="J356" s="573"/>
      <c r="K356" s="573"/>
    </row>
    <row r="357" spans="1:11">
      <c r="A357" s="119"/>
      <c r="B357" s="116"/>
      <c r="C357" s="116"/>
      <c r="D357" s="117"/>
      <c r="E357" s="106"/>
      <c r="F357" s="118"/>
      <c r="G357" s="106"/>
      <c r="H357" s="106"/>
      <c r="I357" s="106"/>
      <c r="J357" s="242"/>
      <c r="K357" s="242"/>
    </row>
    <row r="358" spans="1:11">
      <c r="A358" s="569"/>
      <c r="B358" s="570"/>
      <c r="C358" s="570"/>
      <c r="D358" s="571"/>
      <c r="E358" s="523"/>
      <c r="F358" s="572"/>
      <c r="G358" s="523"/>
      <c r="H358" s="523"/>
      <c r="I358" s="523"/>
      <c r="J358" s="573"/>
      <c r="K358" s="573"/>
    </row>
    <row r="359" spans="1:11">
      <c r="A359" s="119"/>
      <c r="B359" s="116"/>
      <c r="C359" s="116"/>
      <c r="D359" s="117"/>
      <c r="E359" s="106"/>
      <c r="F359" s="118"/>
      <c r="G359" s="106"/>
      <c r="H359" s="106"/>
      <c r="I359" s="106"/>
      <c r="J359" s="242"/>
      <c r="K359" s="242"/>
    </row>
    <row r="360" spans="1:11">
      <c r="A360" s="569"/>
      <c r="B360" s="570"/>
      <c r="C360" s="570"/>
      <c r="D360" s="571"/>
      <c r="E360" s="523"/>
      <c r="F360" s="572"/>
      <c r="G360" s="523"/>
      <c r="H360" s="523"/>
      <c r="I360" s="523"/>
      <c r="J360" s="573"/>
      <c r="K360" s="573"/>
    </row>
    <row r="361" spans="1:11">
      <c r="A361" s="119"/>
      <c r="B361" s="116"/>
      <c r="C361" s="116"/>
      <c r="D361" s="117"/>
      <c r="E361" s="106"/>
      <c r="F361" s="118"/>
      <c r="G361" s="106"/>
      <c r="H361" s="106"/>
      <c r="I361" s="106"/>
      <c r="J361" s="242"/>
      <c r="K361" s="242"/>
    </row>
    <row r="362" spans="1:11">
      <c r="A362" s="569"/>
      <c r="B362" s="570"/>
      <c r="C362" s="570"/>
      <c r="D362" s="571"/>
      <c r="E362" s="523"/>
      <c r="F362" s="572"/>
      <c r="G362" s="523"/>
      <c r="H362" s="523"/>
      <c r="I362" s="523"/>
      <c r="J362" s="573"/>
      <c r="K362" s="573"/>
    </row>
    <row r="363" spans="1:11">
      <c r="A363" s="119"/>
      <c r="B363" s="116"/>
      <c r="C363" s="116"/>
      <c r="D363" s="117"/>
      <c r="E363" s="106"/>
      <c r="F363" s="118"/>
      <c r="G363" s="106"/>
      <c r="H363" s="106"/>
      <c r="I363" s="106"/>
      <c r="J363" s="242"/>
      <c r="K363" s="242"/>
    </row>
    <row r="364" spans="1:11">
      <c r="A364" s="569"/>
      <c r="B364" s="570"/>
      <c r="C364" s="570"/>
      <c r="D364" s="571"/>
      <c r="E364" s="523"/>
      <c r="F364" s="572"/>
      <c r="G364" s="523"/>
      <c r="H364" s="523"/>
      <c r="I364" s="523"/>
      <c r="J364" s="573"/>
      <c r="K364" s="573"/>
    </row>
    <row r="365" spans="1:11">
      <c r="A365" s="119"/>
      <c r="B365" s="116"/>
      <c r="C365" s="116"/>
      <c r="D365" s="117"/>
      <c r="E365" s="106"/>
      <c r="F365" s="118"/>
      <c r="G365" s="106"/>
      <c r="H365" s="106"/>
      <c r="I365" s="106"/>
      <c r="J365" s="242"/>
      <c r="K365" s="242"/>
    </row>
    <row r="366" spans="1:11">
      <c r="A366" s="569"/>
      <c r="B366" s="570"/>
      <c r="C366" s="570"/>
      <c r="D366" s="571"/>
      <c r="E366" s="523"/>
      <c r="F366" s="572"/>
      <c r="G366" s="523"/>
      <c r="H366" s="523"/>
      <c r="I366" s="523"/>
      <c r="J366" s="573"/>
      <c r="K366" s="573"/>
    </row>
    <row r="367" spans="1:11">
      <c r="A367" s="119"/>
      <c r="B367" s="116"/>
      <c r="C367" s="116"/>
      <c r="D367" s="117"/>
      <c r="E367" s="106"/>
      <c r="F367" s="118"/>
      <c r="G367" s="106"/>
      <c r="H367" s="106"/>
      <c r="I367" s="106"/>
      <c r="J367" s="242"/>
      <c r="K367" s="242"/>
    </row>
    <row r="368" spans="1:11">
      <c r="A368" s="569"/>
      <c r="B368" s="570"/>
      <c r="C368" s="570"/>
      <c r="D368" s="571"/>
      <c r="E368" s="523"/>
      <c r="F368" s="572"/>
      <c r="G368" s="523"/>
      <c r="H368" s="523"/>
      <c r="I368" s="523"/>
      <c r="J368" s="573"/>
      <c r="K368" s="573"/>
    </row>
    <row r="369" spans="1:11">
      <c r="A369" s="119"/>
      <c r="B369" s="116"/>
      <c r="C369" s="116"/>
      <c r="D369" s="117"/>
      <c r="E369" s="106"/>
      <c r="F369" s="118"/>
      <c r="G369" s="106"/>
      <c r="H369" s="106"/>
      <c r="I369" s="106"/>
      <c r="J369" s="242"/>
      <c r="K369" s="242"/>
    </row>
    <row r="370" spans="1:11">
      <c r="A370" s="569"/>
      <c r="B370" s="570"/>
      <c r="C370" s="570"/>
      <c r="D370" s="571"/>
      <c r="E370" s="523"/>
      <c r="F370" s="572"/>
      <c r="G370" s="523"/>
      <c r="H370" s="523"/>
      <c r="I370" s="523"/>
      <c r="J370" s="573"/>
      <c r="K370" s="573"/>
    </row>
    <row r="371" spans="1:11">
      <c r="A371" s="119"/>
      <c r="B371" s="116"/>
      <c r="C371" s="116"/>
      <c r="D371" s="117"/>
      <c r="E371" s="106"/>
      <c r="F371" s="118"/>
      <c r="G371" s="106"/>
      <c r="H371" s="106"/>
      <c r="I371" s="106"/>
      <c r="J371" s="242"/>
      <c r="K371" s="242"/>
    </row>
    <row r="372" spans="1:11">
      <c r="A372" s="569"/>
      <c r="B372" s="570"/>
      <c r="C372" s="570"/>
      <c r="D372" s="571"/>
      <c r="E372" s="523"/>
      <c r="F372" s="572"/>
      <c r="G372" s="523"/>
      <c r="H372" s="523"/>
      <c r="I372" s="523"/>
      <c r="J372" s="573"/>
      <c r="K372" s="573"/>
    </row>
    <row r="373" spans="1:11">
      <c r="A373" s="119"/>
      <c r="B373" s="116"/>
      <c r="C373" s="116"/>
      <c r="D373" s="117"/>
      <c r="E373" s="106"/>
      <c r="F373" s="118"/>
      <c r="G373" s="106"/>
      <c r="H373" s="106"/>
      <c r="I373" s="106"/>
      <c r="J373" s="242"/>
      <c r="K373" s="242"/>
    </row>
    <row r="374" spans="1:11">
      <c r="A374" s="569"/>
      <c r="B374" s="570"/>
      <c r="C374" s="570"/>
      <c r="D374" s="571"/>
      <c r="E374" s="523"/>
      <c r="F374" s="572"/>
      <c r="G374" s="523"/>
      <c r="H374" s="523"/>
      <c r="I374" s="523"/>
      <c r="J374" s="573"/>
      <c r="K374" s="573"/>
    </row>
    <row r="375" spans="1:11">
      <c r="A375" s="119"/>
      <c r="B375" s="116"/>
      <c r="C375" s="116"/>
      <c r="D375" s="117"/>
      <c r="E375" s="106"/>
      <c r="F375" s="118"/>
      <c r="G375" s="106"/>
      <c r="H375" s="106"/>
      <c r="I375" s="106"/>
      <c r="J375" s="242"/>
      <c r="K375" s="242"/>
    </row>
    <row r="376" spans="1:11">
      <c r="A376" s="569"/>
      <c r="B376" s="570"/>
      <c r="C376" s="570"/>
      <c r="D376" s="571"/>
      <c r="E376" s="523"/>
      <c r="F376" s="572"/>
      <c r="G376" s="523"/>
      <c r="H376" s="523"/>
      <c r="I376" s="523"/>
      <c r="J376" s="573"/>
      <c r="K376" s="573"/>
    </row>
    <row r="377" spans="1:11">
      <c r="A377" s="119"/>
      <c r="B377" s="116"/>
      <c r="C377" s="116"/>
      <c r="D377" s="117"/>
      <c r="E377" s="106"/>
      <c r="F377" s="118"/>
      <c r="G377" s="106"/>
      <c r="H377" s="106"/>
      <c r="I377" s="106"/>
      <c r="J377" s="242"/>
      <c r="K377" s="242"/>
    </row>
    <row r="378" spans="1:11">
      <c r="A378" s="569"/>
      <c r="B378" s="570"/>
      <c r="C378" s="570"/>
      <c r="D378" s="571"/>
      <c r="E378" s="523"/>
      <c r="F378" s="572"/>
      <c r="G378" s="523"/>
      <c r="H378" s="523"/>
      <c r="I378" s="523"/>
      <c r="J378" s="573"/>
      <c r="K378" s="573"/>
    </row>
    <row r="379" spans="1:11">
      <c r="A379" s="119"/>
      <c r="B379" s="116"/>
      <c r="C379" s="116"/>
      <c r="D379" s="117"/>
      <c r="E379" s="106"/>
      <c r="F379" s="118"/>
      <c r="G379" s="106"/>
      <c r="H379" s="106"/>
      <c r="I379" s="106"/>
      <c r="J379" s="242"/>
      <c r="K379" s="242"/>
    </row>
    <row r="380" spans="1:11">
      <c r="A380" s="569"/>
      <c r="B380" s="570"/>
      <c r="C380" s="570"/>
      <c r="D380" s="571"/>
      <c r="E380" s="523"/>
      <c r="F380" s="572"/>
      <c r="G380" s="523"/>
      <c r="H380" s="523"/>
      <c r="I380" s="523"/>
      <c r="J380" s="573"/>
      <c r="K380" s="573"/>
    </row>
    <row r="381" spans="1:11">
      <c r="A381" s="119"/>
      <c r="B381" s="116"/>
      <c r="C381" s="116"/>
      <c r="D381" s="117"/>
      <c r="E381" s="106"/>
      <c r="F381" s="118"/>
      <c r="G381" s="106"/>
      <c r="H381" s="106"/>
      <c r="I381" s="106"/>
      <c r="J381" s="242"/>
      <c r="K381" s="242"/>
    </row>
    <row r="382" spans="1:11">
      <c r="A382" s="569"/>
      <c r="B382" s="570"/>
      <c r="C382" s="570"/>
      <c r="D382" s="571"/>
      <c r="E382" s="523"/>
      <c r="F382" s="572"/>
      <c r="G382" s="523"/>
      <c r="H382" s="523"/>
      <c r="I382" s="523"/>
      <c r="J382" s="573"/>
      <c r="K382" s="573"/>
    </row>
    <row r="383" spans="1:11">
      <c r="A383" s="119"/>
      <c r="B383" s="116"/>
      <c r="C383" s="116"/>
      <c r="D383" s="117"/>
      <c r="E383" s="106"/>
      <c r="F383" s="118"/>
      <c r="G383" s="106"/>
      <c r="H383" s="106"/>
      <c r="I383" s="106"/>
      <c r="J383" s="242"/>
      <c r="K383" s="242"/>
    </row>
    <row r="384" spans="1:11">
      <c r="A384" s="569"/>
      <c r="B384" s="570"/>
      <c r="C384" s="570"/>
      <c r="D384" s="571"/>
      <c r="E384" s="523"/>
      <c r="F384" s="572"/>
      <c r="G384" s="523"/>
      <c r="H384" s="523"/>
      <c r="I384" s="523"/>
      <c r="J384" s="573"/>
      <c r="K384" s="573"/>
    </row>
    <row r="385" spans="1:11">
      <c r="A385" s="119"/>
      <c r="B385" s="116"/>
      <c r="C385" s="116"/>
      <c r="D385" s="117"/>
      <c r="E385" s="106"/>
      <c r="F385" s="118"/>
      <c r="G385" s="106"/>
      <c r="H385" s="106"/>
      <c r="I385" s="106"/>
      <c r="J385" s="242"/>
      <c r="K385" s="242"/>
    </row>
    <row r="386" spans="1:11">
      <c r="A386" s="569"/>
      <c r="B386" s="570"/>
      <c r="C386" s="570"/>
      <c r="D386" s="571"/>
      <c r="E386" s="523"/>
      <c r="F386" s="572"/>
      <c r="G386" s="523"/>
      <c r="H386" s="523"/>
      <c r="I386" s="523"/>
      <c r="J386" s="573"/>
      <c r="K386" s="573"/>
    </row>
    <row r="387" spans="1:11">
      <c r="A387" s="119"/>
      <c r="B387" s="116"/>
      <c r="C387" s="116"/>
      <c r="D387" s="117"/>
      <c r="E387" s="106"/>
      <c r="F387" s="118"/>
      <c r="G387" s="106"/>
      <c r="H387" s="106"/>
      <c r="I387" s="106"/>
      <c r="J387" s="242"/>
      <c r="K387" s="242"/>
    </row>
    <row r="388" spans="1:11">
      <c r="A388" s="569"/>
      <c r="B388" s="570"/>
      <c r="C388" s="570"/>
      <c r="D388" s="571"/>
      <c r="E388" s="523"/>
      <c r="F388" s="572"/>
      <c r="G388" s="523"/>
      <c r="H388" s="523"/>
      <c r="I388" s="523"/>
      <c r="J388" s="573"/>
      <c r="K388" s="573"/>
    </row>
    <row r="389" spans="1:11">
      <c r="A389" s="119"/>
      <c r="B389" s="116"/>
      <c r="C389" s="116"/>
      <c r="D389" s="117"/>
      <c r="E389" s="106"/>
      <c r="F389" s="118"/>
      <c r="G389" s="106"/>
      <c r="H389" s="106"/>
      <c r="I389" s="106"/>
      <c r="J389" s="242"/>
      <c r="K389" s="242"/>
    </row>
    <row r="390" spans="1:11">
      <c r="A390" s="569"/>
      <c r="B390" s="570"/>
      <c r="C390" s="570"/>
      <c r="D390" s="571"/>
      <c r="E390" s="523"/>
      <c r="F390" s="572"/>
      <c r="G390" s="523"/>
      <c r="H390" s="523"/>
      <c r="I390" s="523"/>
      <c r="J390" s="573"/>
      <c r="K390" s="573"/>
    </row>
    <row r="391" spans="1:11">
      <c r="A391" s="119"/>
      <c r="B391" s="116"/>
      <c r="C391" s="116"/>
      <c r="D391" s="117"/>
      <c r="E391" s="106"/>
      <c r="F391" s="118"/>
      <c r="G391" s="106"/>
      <c r="H391" s="106"/>
      <c r="I391" s="106"/>
      <c r="J391" s="242"/>
      <c r="K391" s="242"/>
    </row>
    <row r="392" spans="1:11">
      <c r="A392" s="569"/>
      <c r="B392" s="570"/>
      <c r="C392" s="570"/>
      <c r="D392" s="571"/>
      <c r="E392" s="523"/>
      <c r="F392" s="572"/>
      <c r="G392" s="523"/>
      <c r="H392" s="523"/>
      <c r="I392" s="523"/>
      <c r="J392" s="573"/>
      <c r="K392" s="573"/>
    </row>
    <row r="393" spans="1:11">
      <c r="A393" s="119"/>
      <c r="B393" s="116"/>
      <c r="C393" s="116"/>
      <c r="D393" s="117"/>
      <c r="E393" s="106"/>
      <c r="F393" s="118"/>
      <c r="G393" s="106"/>
      <c r="H393" s="106"/>
      <c r="I393" s="106"/>
      <c r="J393" s="242"/>
      <c r="K393" s="242"/>
    </row>
    <row r="394" spans="1:11">
      <c r="A394" s="569"/>
      <c r="B394" s="570"/>
      <c r="C394" s="570"/>
      <c r="D394" s="571"/>
      <c r="E394" s="523"/>
      <c r="F394" s="572"/>
      <c r="G394" s="523"/>
      <c r="H394" s="523"/>
      <c r="I394" s="523"/>
      <c r="J394" s="573"/>
      <c r="K394" s="573"/>
    </row>
    <row r="395" spans="1:11">
      <c r="A395" s="119"/>
      <c r="B395" s="116"/>
      <c r="C395" s="116"/>
      <c r="D395" s="117"/>
      <c r="E395" s="106"/>
      <c r="F395" s="118"/>
      <c r="G395" s="106"/>
      <c r="H395" s="106"/>
      <c r="I395" s="106"/>
      <c r="J395" s="242"/>
      <c r="K395" s="242"/>
    </row>
    <row r="396" spans="1:11">
      <c r="A396" s="569"/>
      <c r="B396" s="570"/>
      <c r="C396" s="570"/>
      <c r="D396" s="571"/>
      <c r="E396" s="523"/>
      <c r="F396" s="572"/>
      <c r="G396" s="523"/>
      <c r="H396" s="523"/>
      <c r="I396" s="523"/>
      <c r="J396" s="573"/>
      <c r="K396" s="573"/>
    </row>
    <row r="397" spans="1:11">
      <c r="A397" s="119"/>
      <c r="B397" s="116"/>
      <c r="C397" s="116"/>
      <c r="D397" s="117"/>
      <c r="E397" s="106"/>
      <c r="F397" s="118"/>
      <c r="G397" s="106"/>
      <c r="H397" s="106"/>
      <c r="I397" s="106"/>
      <c r="J397" s="242"/>
      <c r="K397" s="242"/>
    </row>
    <row r="398" spans="1:11">
      <c r="A398" s="569"/>
      <c r="B398" s="570"/>
      <c r="C398" s="570"/>
      <c r="D398" s="571"/>
      <c r="E398" s="523"/>
      <c r="F398" s="572"/>
      <c r="G398" s="523"/>
      <c r="H398" s="523"/>
      <c r="I398" s="523"/>
      <c r="J398" s="573"/>
      <c r="K398" s="573"/>
    </row>
    <row r="399" spans="1:11">
      <c r="A399" s="119"/>
      <c r="B399" s="116"/>
      <c r="C399" s="116"/>
      <c r="D399" s="117"/>
      <c r="E399" s="106"/>
      <c r="F399" s="118"/>
      <c r="G399" s="106"/>
      <c r="H399" s="106"/>
      <c r="I399" s="106"/>
      <c r="J399" s="242"/>
      <c r="K399" s="242"/>
    </row>
    <row r="400" spans="1:11">
      <c r="A400" s="569"/>
      <c r="B400" s="570"/>
      <c r="C400" s="570"/>
      <c r="D400" s="571"/>
      <c r="E400" s="523"/>
      <c r="F400" s="572"/>
      <c r="G400" s="523"/>
      <c r="H400" s="523"/>
      <c r="I400" s="523"/>
      <c r="J400" s="573"/>
      <c r="K400" s="573"/>
    </row>
    <row r="401" spans="1:11">
      <c r="A401" s="119"/>
      <c r="B401" s="116"/>
      <c r="C401" s="116"/>
      <c r="D401" s="117"/>
      <c r="E401" s="106"/>
      <c r="F401" s="118"/>
      <c r="G401" s="106"/>
      <c r="H401" s="106"/>
      <c r="I401" s="106"/>
      <c r="J401" s="242"/>
      <c r="K401" s="242"/>
    </row>
    <row r="402" spans="1:11">
      <c r="A402" s="569"/>
      <c r="B402" s="570"/>
      <c r="C402" s="570"/>
      <c r="D402" s="571"/>
      <c r="E402" s="523"/>
      <c r="F402" s="572"/>
      <c r="G402" s="523"/>
      <c r="H402" s="523"/>
      <c r="I402" s="523"/>
      <c r="J402" s="573"/>
      <c r="K402" s="573"/>
    </row>
    <row r="403" spans="1:11">
      <c r="A403" s="119"/>
      <c r="B403" s="116"/>
      <c r="C403" s="116"/>
      <c r="D403" s="117"/>
      <c r="E403" s="106"/>
      <c r="F403" s="118"/>
      <c r="G403" s="106"/>
      <c r="H403" s="106"/>
      <c r="I403" s="106"/>
      <c r="J403" s="242"/>
      <c r="K403" s="242"/>
    </row>
    <row r="404" spans="1:11">
      <c r="A404" s="569"/>
      <c r="B404" s="570"/>
      <c r="C404" s="570"/>
      <c r="D404" s="571"/>
      <c r="E404" s="523"/>
      <c r="F404" s="572"/>
      <c r="G404" s="523"/>
      <c r="H404" s="523"/>
      <c r="I404" s="523"/>
      <c r="J404" s="573"/>
      <c r="K404" s="573"/>
    </row>
    <row r="405" spans="1:11">
      <c r="A405" s="119"/>
      <c r="B405" s="116"/>
      <c r="C405" s="116"/>
      <c r="D405" s="117"/>
      <c r="E405" s="106"/>
      <c r="F405" s="118"/>
      <c r="G405" s="106"/>
      <c r="H405" s="106"/>
      <c r="I405" s="106"/>
      <c r="J405" s="242"/>
      <c r="K405" s="242"/>
    </row>
    <row r="406" spans="1:11">
      <c r="A406" s="569"/>
      <c r="B406" s="570"/>
      <c r="C406" s="570"/>
      <c r="D406" s="571"/>
      <c r="E406" s="523"/>
      <c r="F406" s="572"/>
      <c r="G406" s="523"/>
      <c r="H406" s="523"/>
      <c r="I406" s="523"/>
      <c r="J406" s="573"/>
      <c r="K406" s="573"/>
    </row>
    <row r="407" spans="1:11">
      <c r="A407" s="119"/>
      <c r="B407" s="116"/>
      <c r="C407" s="116"/>
      <c r="D407" s="117"/>
      <c r="E407" s="106"/>
      <c r="F407" s="118"/>
      <c r="G407" s="106"/>
      <c r="H407" s="106"/>
      <c r="I407" s="106"/>
      <c r="J407" s="242"/>
      <c r="K407" s="242"/>
    </row>
    <row r="408" spans="1:11">
      <c r="A408" s="569"/>
      <c r="B408" s="570"/>
      <c r="C408" s="570"/>
      <c r="D408" s="571"/>
      <c r="E408" s="523"/>
      <c r="F408" s="572"/>
      <c r="G408" s="523"/>
      <c r="H408" s="523"/>
      <c r="I408" s="523"/>
      <c r="J408" s="573"/>
      <c r="K408" s="573"/>
    </row>
    <row r="409" spans="1:11">
      <c r="A409" s="119"/>
      <c r="B409" s="116"/>
      <c r="C409" s="116"/>
      <c r="D409" s="117"/>
      <c r="E409" s="106"/>
      <c r="F409" s="118"/>
      <c r="G409" s="106"/>
      <c r="H409" s="106"/>
      <c r="I409" s="106"/>
      <c r="J409" s="242"/>
      <c r="K409" s="242"/>
    </row>
    <row r="410" spans="1:11">
      <c r="A410" s="569"/>
      <c r="B410" s="570"/>
      <c r="C410" s="570"/>
      <c r="D410" s="571"/>
      <c r="E410" s="523"/>
      <c r="F410" s="572"/>
      <c r="G410" s="523"/>
      <c r="H410" s="523"/>
      <c r="I410" s="523"/>
      <c r="J410" s="573"/>
      <c r="K410" s="573"/>
    </row>
    <row r="411" spans="1:11">
      <c r="A411" s="119"/>
      <c r="B411" s="116"/>
      <c r="C411" s="116"/>
      <c r="D411" s="117"/>
      <c r="E411" s="106"/>
      <c r="F411" s="118"/>
      <c r="G411" s="106"/>
      <c r="H411" s="106"/>
      <c r="I411" s="106"/>
      <c r="J411" s="242"/>
      <c r="K411" s="242"/>
    </row>
    <row r="412" spans="1:11">
      <c r="A412" s="569"/>
      <c r="B412" s="570"/>
      <c r="C412" s="570"/>
      <c r="D412" s="571"/>
      <c r="E412" s="523"/>
      <c r="F412" s="572"/>
      <c r="G412" s="523"/>
      <c r="H412" s="523"/>
      <c r="I412" s="523"/>
      <c r="J412" s="573"/>
      <c r="K412" s="573"/>
    </row>
    <row r="413" spans="1:11">
      <c r="A413" s="119"/>
      <c r="B413" s="116"/>
      <c r="C413" s="116"/>
      <c r="D413" s="117"/>
      <c r="E413" s="106"/>
      <c r="F413" s="118"/>
      <c r="G413" s="106"/>
      <c r="H413" s="106"/>
      <c r="I413" s="106"/>
      <c r="J413" s="242"/>
      <c r="K413" s="242"/>
    </row>
    <row r="414" spans="1:11">
      <c r="A414" s="569"/>
      <c r="B414" s="570"/>
      <c r="C414" s="570"/>
      <c r="D414" s="571"/>
      <c r="E414" s="523"/>
      <c r="F414" s="572"/>
      <c r="G414" s="523"/>
      <c r="H414" s="523"/>
      <c r="I414" s="523"/>
      <c r="J414" s="573"/>
      <c r="K414" s="573"/>
    </row>
    <row r="415" spans="1:11">
      <c r="A415" s="119"/>
      <c r="B415" s="116"/>
      <c r="C415" s="116"/>
      <c r="D415" s="117"/>
      <c r="E415" s="106"/>
      <c r="F415" s="118"/>
      <c r="G415" s="106"/>
      <c r="H415" s="106"/>
      <c r="I415" s="106"/>
      <c r="J415" s="242"/>
      <c r="K415" s="242"/>
    </row>
    <row r="416" spans="1:11">
      <c r="A416" s="569"/>
      <c r="B416" s="570"/>
      <c r="C416" s="570"/>
      <c r="D416" s="571"/>
      <c r="E416" s="523"/>
      <c r="F416" s="572"/>
      <c r="G416" s="523"/>
      <c r="H416" s="523"/>
      <c r="I416" s="523"/>
      <c r="J416" s="573"/>
      <c r="K416" s="573"/>
    </row>
    <row r="417" spans="1:11">
      <c r="A417" s="119"/>
      <c r="B417" s="116"/>
      <c r="C417" s="116"/>
      <c r="D417" s="117"/>
      <c r="E417" s="106"/>
      <c r="F417" s="118"/>
      <c r="G417" s="106"/>
      <c r="H417" s="106"/>
      <c r="I417" s="106"/>
      <c r="J417" s="242"/>
      <c r="K417" s="242"/>
    </row>
    <row r="418" spans="1:11">
      <c r="A418" s="569"/>
      <c r="B418" s="570"/>
      <c r="C418" s="570"/>
      <c r="D418" s="571"/>
      <c r="E418" s="523"/>
      <c r="F418" s="572"/>
      <c r="G418" s="523"/>
      <c r="H418" s="523"/>
      <c r="I418" s="523"/>
      <c r="J418" s="573"/>
      <c r="K418" s="573"/>
    </row>
    <row r="419" spans="1:11">
      <c r="A419" s="119"/>
      <c r="B419" s="116"/>
      <c r="C419" s="116"/>
      <c r="D419" s="117"/>
      <c r="E419" s="106"/>
      <c r="F419" s="118"/>
      <c r="G419" s="106"/>
      <c r="H419" s="106"/>
      <c r="I419" s="106"/>
      <c r="J419" s="242"/>
      <c r="K419" s="242"/>
    </row>
    <row r="420" spans="1:11">
      <c r="A420" s="569"/>
      <c r="B420" s="570"/>
      <c r="C420" s="570"/>
      <c r="D420" s="571"/>
      <c r="E420" s="523"/>
      <c r="F420" s="572"/>
      <c r="G420" s="523"/>
      <c r="H420" s="523"/>
      <c r="I420" s="523"/>
      <c r="J420" s="573"/>
      <c r="K420" s="573"/>
    </row>
    <row r="421" spans="1:11">
      <c r="A421" s="119"/>
      <c r="B421" s="116"/>
      <c r="C421" s="116"/>
      <c r="D421" s="117"/>
      <c r="E421" s="106"/>
      <c r="F421" s="118"/>
      <c r="G421" s="106"/>
      <c r="H421" s="106"/>
      <c r="I421" s="106"/>
      <c r="J421" s="242"/>
      <c r="K421" s="242"/>
    </row>
    <row r="422" spans="1:11">
      <c r="A422" s="569"/>
      <c r="B422" s="570"/>
      <c r="C422" s="570"/>
      <c r="D422" s="571"/>
      <c r="E422" s="523"/>
      <c r="F422" s="572"/>
      <c r="G422" s="523"/>
      <c r="H422" s="523"/>
      <c r="I422" s="523"/>
      <c r="J422" s="573"/>
      <c r="K422" s="573"/>
    </row>
    <row r="423" spans="1:11">
      <c r="A423" s="119"/>
      <c r="B423" s="116"/>
      <c r="C423" s="116"/>
      <c r="D423" s="117"/>
      <c r="E423" s="231"/>
      <c r="F423" s="118"/>
      <c r="G423" s="106"/>
      <c r="H423" s="106"/>
      <c r="I423" s="106"/>
      <c r="J423" s="242"/>
      <c r="K423" s="242"/>
    </row>
    <row r="424" spans="1:11">
      <c r="A424" s="119"/>
      <c r="B424" s="116"/>
      <c r="C424" s="116"/>
      <c r="D424" s="117"/>
      <c r="E424" s="231"/>
      <c r="F424" s="118"/>
      <c r="G424" s="106"/>
      <c r="H424" s="106"/>
      <c r="I424" s="106"/>
      <c r="J424" s="242"/>
      <c r="K424" s="242"/>
    </row>
    <row r="425" spans="1:11">
      <c r="A425" s="119"/>
      <c r="B425" s="116"/>
      <c r="C425" s="116"/>
      <c r="D425" s="117"/>
      <c r="E425" s="231"/>
      <c r="F425" s="118"/>
      <c r="G425" s="106"/>
      <c r="H425" s="106"/>
      <c r="I425" s="106"/>
      <c r="J425" s="242"/>
      <c r="K425" s="242"/>
    </row>
    <row r="426" spans="1:11">
      <c r="A426" s="119"/>
      <c r="B426" s="116"/>
      <c r="C426" s="116"/>
      <c r="D426" s="117"/>
      <c r="E426" s="231"/>
      <c r="F426" s="118"/>
      <c r="G426" s="106"/>
      <c r="H426" s="106"/>
      <c r="I426" s="106"/>
      <c r="J426" s="242"/>
      <c r="K426" s="242"/>
    </row>
    <row r="427" spans="1:11">
      <c r="A427" s="119"/>
      <c r="B427" s="116"/>
      <c r="C427" s="116"/>
      <c r="D427" s="117"/>
      <c r="E427" s="231"/>
      <c r="F427" s="118"/>
      <c r="G427" s="106"/>
      <c r="H427" s="106"/>
      <c r="I427" s="106"/>
      <c r="J427" s="242"/>
      <c r="K427" s="242"/>
    </row>
    <row r="428" spans="1:11">
      <c r="A428" s="119"/>
      <c r="B428" s="116"/>
      <c r="C428" s="116"/>
      <c r="D428" s="117"/>
      <c r="E428" s="231"/>
      <c r="F428" s="118"/>
      <c r="G428" s="106"/>
      <c r="H428" s="106"/>
      <c r="I428" s="106"/>
      <c r="J428" s="242"/>
      <c r="K428" s="242"/>
    </row>
    <row r="429" spans="1:11">
      <c r="A429" s="119"/>
      <c r="B429" s="116"/>
      <c r="C429" s="116"/>
      <c r="D429" s="117"/>
      <c r="E429" s="231"/>
      <c r="F429" s="118"/>
      <c r="G429" s="106"/>
      <c r="H429" s="106"/>
      <c r="I429" s="106"/>
      <c r="J429" s="242"/>
      <c r="K429" s="242"/>
    </row>
    <row r="430" spans="1:11">
      <c r="A430" s="119"/>
      <c r="B430" s="116"/>
      <c r="C430" s="116"/>
      <c r="D430" s="117"/>
      <c r="E430" s="231"/>
      <c r="F430" s="118"/>
      <c r="G430" s="106"/>
      <c r="H430" s="106"/>
      <c r="I430" s="106"/>
      <c r="J430" s="242"/>
      <c r="K430" s="242"/>
    </row>
    <row r="431" spans="1:11">
      <c r="A431" s="119"/>
      <c r="B431" s="116"/>
      <c r="C431" s="116"/>
      <c r="D431" s="117"/>
      <c r="E431" s="231"/>
      <c r="F431" s="118"/>
      <c r="G431" s="106"/>
      <c r="H431" s="106"/>
      <c r="I431" s="106"/>
      <c r="J431" s="242"/>
      <c r="K431" s="242"/>
    </row>
    <row r="432" spans="1:11">
      <c r="A432" s="119"/>
      <c r="B432" s="116"/>
      <c r="C432" s="116"/>
      <c r="D432" s="117"/>
      <c r="E432" s="231"/>
      <c r="F432" s="118"/>
      <c r="G432" s="106"/>
      <c r="H432" s="106"/>
      <c r="I432" s="106"/>
      <c r="J432" s="242"/>
      <c r="K432" s="242"/>
    </row>
    <row r="433" spans="1:11">
      <c r="A433" s="119"/>
      <c r="B433" s="116"/>
      <c r="C433" s="116"/>
      <c r="D433" s="117"/>
      <c r="E433" s="231"/>
      <c r="F433" s="118"/>
      <c r="G433" s="106"/>
      <c r="H433" s="106"/>
      <c r="I433" s="106"/>
      <c r="J433" s="242"/>
      <c r="K433" s="242"/>
    </row>
    <row r="434" spans="1:11">
      <c r="A434" s="119"/>
      <c r="B434" s="116"/>
      <c r="C434" s="116"/>
      <c r="D434" s="117"/>
      <c r="E434" s="231"/>
      <c r="F434" s="118"/>
      <c r="G434" s="106"/>
      <c r="H434" s="106"/>
      <c r="I434" s="106"/>
      <c r="J434" s="242"/>
      <c r="K434" s="242"/>
    </row>
    <row r="435" spans="1:11">
      <c r="A435" s="119"/>
      <c r="B435" s="116"/>
      <c r="C435" s="116"/>
      <c r="D435" s="117"/>
      <c r="E435" s="231"/>
      <c r="F435" s="118"/>
      <c r="G435" s="106"/>
      <c r="H435" s="106"/>
      <c r="I435" s="106"/>
      <c r="J435" s="242"/>
      <c r="K435" s="242"/>
    </row>
    <row r="436" spans="1:11">
      <c r="A436" s="119"/>
      <c r="B436" s="116"/>
      <c r="C436" s="116"/>
      <c r="D436" s="117"/>
      <c r="E436" s="231"/>
      <c r="F436" s="118"/>
      <c r="G436" s="106"/>
      <c r="H436" s="106"/>
      <c r="I436" s="106"/>
      <c r="J436" s="242"/>
      <c r="K436" s="242"/>
    </row>
    <row r="437" spans="1:11">
      <c r="A437" s="119"/>
      <c r="B437" s="116"/>
      <c r="C437" s="116"/>
      <c r="D437" s="117"/>
      <c r="E437" s="231"/>
      <c r="F437" s="118"/>
      <c r="G437" s="106"/>
      <c r="H437" s="106"/>
      <c r="I437" s="106"/>
      <c r="J437" s="242"/>
      <c r="K437" s="242"/>
    </row>
    <row r="438" spans="1:11">
      <c r="A438" s="119"/>
      <c r="B438" s="116"/>
      <c r="C438" s="116"/>
      <c r="D438" s="117"/>
      <c r="E438" s="231"/>
      <c r="F438" s="118"/>
      <c r="G438" s="106"/>
      <c r="H438" s="106"/>
      <c r="I438" s="106"/>
      <c r="J438" s="242"/>
      <c r="K438" s="242"/>
    </row>
    <row r="439" spans="1:11">
      <c r="A439" s="119"/>
      <c r="B439" s="116"/>
      <c r="C439" s="116"/>
      <c r="D439" s="117"/>
      <c r="E439" s="231"/>
      <c r="F439" s="118"/>
      <c r="G439" s="106"/>
      <c r="H439" s="106"/>
      <c r="I439" s="106"/>
      <c r="J439" s="242"/>
      <c r="K439" s="242"/>
    </row>
    <row r="440" spans="1:11">
      <c r="A440" s="119"/>
      <c r="B440" s="116"/>
      <c r="C440" s="116"/>
      <c r="D440" s="117"/>
      <c r="E440" s="231"/>
      <c r="F440" s="118"/>
      <c r="G440" s="106"/>
      <c r="H440" s="106"/>
      <c r="I440" s="106"/>
      <c r="J440" s="242"/>
      <c r="K440" s="242"/>
    </row>
    <row r="441" spans="1:11">
      <c r="A441" s="119"/>
      <c r="B441" s="116"/>
      <c r="C441" s="116"/>
      <c r="D441" s="117"/>
      <c r="E441" s="231"/>
      <c r="F441" s="118"/>
      <c r="G441" s="106"/>
      <c r="H441" s="106"/>
      <c r="I441" s="106"/>
      <c r="J441" s="242"/>
      <c r="K441" s="242"/>
    </row>
    <row r="442" spans="1:11">
      <c r="A442" s="119"/>
      <c r="B442" s="116"/>
      <c r="C442" s="116"/>
      <c r="D442" s="117"/>
      <c r="E442" s="231"/>
      <c r="F442" s="118"/>
      <c r="G442" s="106"/>
      <c r="H442" s="106"/>
      <c r="I442" s="106"/>
      <c r="J442" s="242"/>
      <c r="K442" s="242"/>
    </row>
    <row r="443" spans="1:11">
      <c r="A443" s="119"/>
      <c r="B443" s="116"/>
      <c r="C443" s="116"/>
      <c r="D443" s="117"/>
      <c r="E443" s="231"/>
      <c r="F443" s="118"/>
      <c r="G443" s="106"/>
      <c r="H443" s="106"/>
      <c r="I443" s="106"/>
      <c r="J443" s="242"/>
      <c r="K443" s="242"/>
    </row>
    <row r="444" spans="1:11">
      <c r="A444" s="119"/>
      <c r="B444" s="116"/>
      <c r="C444" s="116"/>
      <c r="D444" s="117"/>
      <c r="E444" s="231"/>
      <c r="F444" s="118"/>
      <c r="G444" s="106"/>
      <c r="H444" s="106"/>
      <c r="I444" s="106"/>
      <c r="J444" s="242"/>
      <c r="K444" s="242"/>
    </row>
    <row r="445" spans="1:11">
      <c r="A445" s="119"/>
      <c r="B445" s="116"/>
      <c r="C445" s="116"/>
      <c r="D445" s="117"/>
      <c r="E445" s="231"/>
      <c r="F445" s="118"/>
      <c r="G445" s="106"/>
      <c r="H445" s="106"/>
      <c r="I445" s="106"/>
      <c r="J445" s="242"/>
      <c r="K445" s="242"/>
    </row>
    <row r="446" spans="1:11">
      <c r="A446" s="119"/>
      <c r="B446" s="116"/>
      <c r="C446" s="116"/>
      <c r="D446" s="117"/>
      <c r="E446" s="231"/>
      <c r="F446" s="118"/>
      <c r="G446" s="106"/>
      <c r="H446" s="106"/>
      <c r="I446" s="106"/>
      <c r="J446" s="242"/>
      <c r="K446" s="242"/>
    </row>
    <row r="447" spans="1:11">
      <c r="A447" s="119"/>
      <c r="B447" s="116"/>
      <c r="C447" s="116"/>
      <c r="D447" s="117"/>
      <c r="E447" s="231"/>
      <c r="F447" s="118"/>
      <c r="G447" s="106"/>
      <c r="H447" s="106"/>
      <c r="I447" s="106"/>
      <c r="J447" s="242"/>
      <c r="K447" s="242"/>
    </row>
    <row r="448" spans="1:11">
      <c r="A448" s="119"/>
      <c r="B448" s="116"/>
      <c r="C448" s="116"/>
      <c r="D448" s="117"/>
      <c r="E448" s="231"/>
      <c r="F448" s="118"/>
      <c r="G448" s="106"/>
      <c r="H448" s="106"/>
      <c r="I448" s="106"/>
      <c r="J448" s="242"/>
      <c r="K448" s="242"/>
    </row>
    <row r="449" spans="1:11">
      <c r="A449" s="119"/>
      <c r="B449" s="116"/>
      <c r="C449" s="116"/>
      <c r="D449" s="117"/>
      <c r="E449" s="231"/>
      <c r="F449" s="118"/>
      <c r="G449" s="106"/>
      <c r="H449" s="106"/>
      <c r="I449" s="106"/>
      <c r="J449" s="242"/>
      <c r="K449" s="242"/>
    </row>
    <row r="450" spans="1:11">
      <c r="A450" s="119"/>
      <c r="B450" s="116"/>
      <c r="C450" s="116"/>
      <c r="D450" s="117"/>
      <c r="E450" s="231"/>
      <c r="F450" s="118"/>
      <c r="G450" s="106"/>
      <c r="H450" s="106"/>
      <c r="I450" s="106"/>
      <c r="J450" s="242"/>
      <c r="K450" s="242"/>
    </row>
    <row r="451" spans="1:11">
      <c r="A451" s="119"/>
      <c r="B451" s="116"/>
      <c r="C451" s="116"/>
      <c r="D451" s="117"/>
      <c r="E451" s="231"/>
      <c r="F451" s="118"/>
      <c r="G451" s="106"/>
      <c r="H451" s="106"/>
      <c r="I451" s="106"/>
      <c r="J451" s="242"/>
      <c r="K451" s="242"/>
    </row>
    <row r="452" spans="1:11">
      <c r="A452" s="119"/>
      <c r="B452" s="116"/>
      <c r="C452" s="116"/>
      <c r="D452" s="117"/>
      <c r="E452" s="231"/>
      <c r="F452" s="118"/>
      <c r="G452" s="106"/>
      <c r="H452" s="106"/>
      <c r="I452" s="106"/>
      <c r="J452" s="242"/>
      <c r="K452" s="242"/>
    </row>
    <row r="453" spans="1:11">
      <c r="A453" s="119"/>
      <c r="B453" s="116"/>
      <c r="C453" s="116"/>
      <c r="D453" s="117"/>
      <c r="E453" s="231"/>
      <c r="F453" s="118"/>
      <c r="G453" s="106"/>
      <c r="H453" s="106"/>
      <c r="I453" s="106"/>
      <c r="J453" s="242"/>
      <c r="K453" s="242"/>
    </row>
    <row r="454" spans="1:11">
      <c r="A454" s="119"/>
      <c r="B454" s="116"/>
      <c r="C454" s="116"/>
      <c r="D454" s="117"/>
      <c r="E454" s="231"/>
      <c r="F454" s="118"/>
      <c r="G454" s="106"/>
      <c r="H454" s="106"/>
      <c r="I454" s="106"/>
      <c r="J454" s="242"/>
      <c r="K454" s="242"/>
    </row>
    <row r="455" spans="1:11">
      <c r="A455" s="119"/>
      <c r="B455" s="116"/>
      <c r="C455" s="116"/>
      <c r="D455" s="117"/>
      <c r="E455" s="231"/>
      <c r="F455" s="118"/>
      <c r="G455" s="106"/>
      <c r="H455" s="106"/>
      <c r="I455" s="106"/>
      <c r="J455" s="242"/>
      <c r="K455" s="242"/>
    </row>
    <row r="456" spans="1:11">
      <c r="A456" s="119"/>
      <c r="B456" s="116"/>
      <c r="C456" s="116"/>
      <c r="D456" s="117"/>
      <c r="E456" s="231"/>
      <c r="F456" s="118"/>
      <c r="G456" s="106"/>
      <c r="H456" s="106"/>
      <c r="I456" s="106"/>
      <c r="J456" s="242"/>
      <c r="K456" s="242"/>
    </row>
    <row r="457" spans="1:11">
      <c r="A457" s="119"/>
      <c r="B457" s="116"/>
      <c r="C457" s="116"/>
      <c r="D457" s="117"/>
      <c r="E457" s="231"/>
      <c r="F457" s="118"/>
      <c r="G457" s="106"/>
      <c r="H457" s="106"/>
      <c r="I457" s="106"/>
      <c r="J457" s="242"/>
      <c r="K457" s="242"/>
    </row>
    <row r="458" spans="1:11">
      <c r="A458" s="119"/>
      <c r="B458" s="116"/>
      <c r="C458" s="116"/>
      <c r="D458" s="117"/>
      <c r="E458" s="231"/>
      <c r="F458" s="118"/>
      <c r="G458" s="106"/>
      <c r="H458" s="106"/>
      <c r="I458" s="106"/>
      <c r="J458" s="242"/>
      <c r="K458" s="242"/>
    </row>
    <row r="459" spans="1:11">
      <c r="A459" s="119"/>
      <c r="B459" s="116"/>
      <c r="C459" s="116"/>
      <c r="D459" s="117"/>
      <c r="E459" s="231"/>
      <c r="F459" s="118"/>
      <c r="G459" s="106"/>
      <c r="H459" s="106"/>
      <c r="I459" s="106"/>
      <c r="J459" s="242"/>
      <c r="K459" s="242"/>
    </row>
    <row r="460" spans="1:11">
      <c r="A460" s="119"/>
      <c r="B460" s="116"/>
      <c r="C460" s="116"/>
      <c r="D460" s="117"/>
      <c r="E460" s="231"/>
      <c r="F460" s="118"/>
      <c r="G460" s="106"/>
      <c r="H460" s="106"/>
      <c r="I460" s="106"/>
      <c r="J460" s="242"/>
      <c r="K460" s="242"/>
    </row>
    <row r="461" spans="1:11">
      <c r="A461" s="119"/>
      <c r="B461" s="116"/>
      <c r="C461" s="116"/>
      <c r="D461" s="117"/>
      <c r="E461" s="231"/>
      <c r="F461" s="118"/>
      <c r="G461" s="106"/>
      <c r="H461" s="106"/>
      <c r="I461" s="106"/>
      <c r="J461" s="242"/>
      <c r="K461" s="242"/>
    </row>
    <row r="462" spans="1:11">
      <c r="A462" s="119"/>
      <c r="B462" s="116"/>
      <c r="C462" s="116"/>
      <c r="D462" s="117"/>
      <c r="E462" s="231"/>
      <c r="F462" s="118"/>
      <c r="G462" s="106"/>
      <c r="H462" s="106"/>
      <c r="I462" s="106"/>
      <c r="J462" s="242"/>
      <c r="K462" s="242"/>
    </row>
    <row r="463" spans="1:11">
      <c r="A463" s="119"/>
      <c r="B463" s="116"/>
      <c r="C463" s="116"/>
      <c r="D463" s="117"/>
      <c r="E463" s="231"/>
      <c r="F463" s="118"/>
      <c r="G463" s="106"/>
      <c r="H463" s="106"/>
      <c r="I463" s="106"/>
      <c r="J463" s="242"/>
      <c r="K463" s="242"/>
    </row>
    <row r="464" spans="1:11">
      <c r="A464" s="119"/>
      <c r="B464" s="116"/>
      <c r="C464" s="116"/>
      <c r="D464" s="117"/>
      <c r="E464" s="231"/>
      <c r="F464" s="118"/>
      <c r="G464" s="106"/>
      <c r="H464" s="106"/>
      <c r="I464" s="106"/>
      <c r="J464" s="242"/>
      <c r="K464" s="242"/>
    </row>
    <row r="465" spans="1:11">
      <c r="A465" s="119"/>
      <c r="B465" s="116"/>
      <c r="C465" s="116"/>
      <c r="D465" s="117"/>
      <c r="E465" s="231"/>
      <c r="F465" s="118"/>
      <c r="G465" s="106"/>
      <c r="H465" s="106"/>
      <c r="I465" s="106"/>
      <c r="J465" s="242"/>
      <c r="K465" s="242"/>
    </row>
    <row r="466" spans="1:11">
      <c r="A466" s="119"/>
      <c r="B466" s="116"/>
      <c r="C466" s="116"/>
      <c r="D466" s="117"/>
      <c r="E466" s="231"/>
      <c r="F466" s="118"/>
      <c r="G466" s="106"/>
      <c r="H466" s="106"/>
      <c r="I466" s="106"/>
      <c r="J466" s="242"/>
      <c r="K466" s="242"/>
    </row>
    <row r="467" spans="1:11">
      <c r="A467" s="119"/>
      <c r="B467" s="116"/>
      <c r="C467" s="116"/>
      <c r="D467" s="117"/>
      <c r="E467" s="231"/>
      <c r="F467" s="118"/>
      <c r="G467" s="106"/>
      <c r="H467" s="106"/>
      <c r="I467" s="106"/>
      <c r="J467" s="242"/>
      <c r="K467" s="242"/>
    </row>
    <row r="468" spans="1:11">
      <c r="A468" s="119"/>
      <c r="B468" s="116"/>
      <c r="C468" s="116"/>
      <c r="D468" s="117"/>
      <c r="E468" s="231"/>
      <c r="F468" s="118"/>
      <c r="G468" s="106"/>
      <c r="H468" s="106"/>
      <c r="I468" s="106"/>
      <c r="J468" s="242"/>
      <c r="K468" s="242"/>
    </row>
    <row r="469" spans="1:11">
      <c r="A469" s="119"/>
      <c r="B469" s="116"/>
      <c r="C469" s="116"/>
      <c r="D469" s="117"/>
      <c r="E469" s="231"/>
      <c r="F469" s="118"/>
      <c r="G469" s="106"/>
      <c r="H469" s="106"/>
      <c r="I469" s="106"/>
      <c r="J469" s="242"/>
      <c r="K469" s="242"/>
    </row>
    <row r="470" spans="1:11">
      <c r="A470" s="119"/>
      <c r="B470" s="116"/>
      <c r="C470" s="116"/>
      <c r="D470" s="117"/>
      <c r="E470" s="231"/>
      <c r="F470" s="118"/>
      <c r="G470" s="106"/>
      <c r="H470" s="106"/>
      <c r="I470" s="106"/>
      <c r="J470" s="242"/>
      <c r="K470" s="242"/>
    </row>
    <row r="471" spans="1:11">
      <c r="A471" s="119"/>
      <c r="B471" s="116"/>
      <c r="C471" s="116"/>
      <c r="D471" s="117"/>
      <c r="E471" s="231"/>
      <c r="F471" s="118"/>
      <c r="G471" s="106"/>
      <c r="H471" s="106"/>
      <c r="I471" s="106"/>
      <c r="J471" s="242"/>
      <c r="K471" s="242"/>
    </row>
    <row r="472" spans="1:11">
      <c r="A472" s="119"/>
      <c r="B472" s="116"/>
      <c r="C472" s="116"/>
      <c r="D472" s="117"/>
      <c r="E472" s="231"/>
      <c r="F472" s="118"/>
      <c r="G472" s="106"/>
      <c r="H472" s="106"/>
      <c r="I472" s="106"/>
      <c r="J472" s="242"/>
      <c r="K472" s="242"/>
    </row>
    <row r="473" spans="1:11">
      <c r="A473" s="119"/>
      <c r="B473" s="116"/>
      <c r="C473" s="116"/>
      <c r="D473" s="117"/>
      <c r="E473" s="231"/>
      <c r="F473" s="118"/>
      <c r="G473" s="106"/>
      <c r="H473" s="106"/>
      <c r="I473" s="106"/>
      <c r="J473" s="242"/>
      <c r="K473" s="242"/>
    </row>
    <row r="474" spans="1:11">
      <c r="A474" s="119"/>
      <c r="B474" s="116"/>
      <c r="C474" s="116"/>
      <c r="D474" s="117"/>
      <c r="E474" s="231"/>
      <c r="F474" s="118"/>
      <c r="G474" s="106"/>
      <c r="H474" s="106"/>
      <c r="I474" s="106"/>
      <c r="J474" s="242"/>
      <c r="K474" s="242"/>
    </row>
    <row r="475" spans="1:11">
      <c r="A475" s="119"/>
      <c r="B475" s="116"/>
      <c r="C475" s="116"/>
      <c r="D475" s="117"/>
      <c r="E475" s="231"/>
      <c r="F475" s="118"/>
      <c r="G475" s="106"/>
      <c r="H475" s="106"/>
      <c r="I475" s="106"/>
      <c r="J475" s="242"/>
      <c r="K475" s="242"/>
    </row>
    <row r="476" spans="1:11">
      <c r="A476" s="119"/>
      <c r="B476" s="116"/>
      <c r="C476" s="116"/>
      <c r="D476" s="117"/>
      <c r="E476" s="231"/>
      <c r="F476" s="118"/>
      <c r="G476" s="106"/>
      <c r="H476" s="106"/>
      <c r="I476" s="106"/>
      <c r="J476" s="242"/>
      <c r="K476" s="242"/>
    </row>
    <row r="477" spans="1:11">
      <c r="A477" s="119"/>
      <c r="B477" s="116"/>
      <c r="C477" s="116"/>
      <c r="D477" s="117"/>
      <c r="E477" s="231"/>
      <c r="F477" s="118"/>
      <c r="G477" s="106"/>
      <c r="H477" s="106"/>
      <c r="I477" s="106"/>
      <c r="J477" s="242"/>
      <c r="K477" s="242"/>
    </row>
    <row r="478" spans="1:11">
      <c r="A478" s="119"/>
      <c r="B478" s="116"/>
      <c r="C478" s="116"/>
      <c r="D478" s="117"/>
      <c r="E478" s="231"/>
      <c r="F478" s="118"/>
      <c r="G478" s="106"/>
      <c r="H478" s="106"/>
      <c r="I478" s="106"/>
      <c r="J478" s="242"/>
      <c r="K478" s="242"/>
    </row>
    <row r="479" spans="1:11">
      <c r="A479" s="119"/>
      <c r="B479" s="116"/>
      <c r="C479" s="116"/>
      <c r="D479" s="117"/>
      <c r="E479" s="231"/>
      <c r="F479" s="118"/>
      <c r="G479" s="106"/>
      <c r="H479" s="106"/>
      <c r="I479" s="106"/>
      <c r="J479" s="242"/>
      <c r="K479" s="242"/>
    </row>
    <row r="480" spans="1:11">
      <c r="A480" s="119"/>
      <c r="B480" s="116"/>
      <c r="C480" s="116"/>
      <c r="D480" s="117"/>
      <c r="E480" s="231"/>
      <c r="F480" s="118"/>
      <c r="G480" s="106"/>
      <c r="H480" s="106"/>
      <c r="I480" s="106"/>
      <c r="J480" s="242"/>
      <c r="K480" s="242"/>
    </row>
    <row r="481" spans="1:11">
      <c r="A481" s="119"/>
      <c r="B481" s="116"/>
      <c r="C481" s="116"/>
      <c r="D481" s="117"/>
      <c r="E481" s="231"/>
      <c r="F481" s="118"/>
      <c r="G481" s="106"/>
      <c r="H481" s="106"/>
      <c r="I481" s="106"/>
      <c r="J481" s="242"/>
      <c r="K481" s="242"/>
    </row>
    <row r="482" spans="1:11">
      <c r="A482" s="119"/>
      <c r="B482" s="116"/>
      <c r="C482" s="116"/>
      <c r="D482" s="117"/>
      <c r="E482" s="231"/>
      <c r="F482" s="118"/>
      <c r="G482" s="106"/>
      <c r="H482" s="106"/>
      <c r="I482" s="106"/>
      <c r="J482" s="242"/>
      <c r="K482" s="242"/>
    </row>
    <row r="483" spans="1:11">
      <c r="A483" s="119"/>
      <c r="B483" s="116"/>
      <c r="C483" s="116"/>
      <c r="D483" s="117"/>
      <c r="E483" s="231"/>
      <c r="F483" s="118"/>
      <c r="G483" s="106"/>
      <c r="H483" s="106"/>
      <c r="I483" s="106"/>
      <c r="J483" s="242"/>
      <c r="K483" s="242"/>
    </row>
    <row r="484" spans="1:11">
      <c r="A484" s="119"/>
      <c r="B484" s="116"/>
      <c r="C484" s="116"/>
      <c r="D484" s="117"/>
      <c r="E484" s="231"/>
      <c r="F484" s="118"/>
      <c r="G484" s="106"/>
      <c r="H484" s="106"/>
      <c r="I484" s="106"/>
      <c r="J484" s="242"/>
      <c r="K484" s="242"/>
    </row>
    <row r="485" spans="1:11">
      <c r="A485" s="119"/>
      <c r="B485" s="116"/>
      <c r="C485" s="116"/>
      <c r="D485" s="117"/>
      <c r="E485" s="231"/>
      <c r="F485" s="118"/>
      <c r="G485" s="106"/>
      <c r="H485" s="106"/>
      <c r="I485" s="106"/>
      <c r="J485" s="242"/>
      <c r="K485" s="242"/>
    </row>
    <row r="486" spans="1:11">
      <c r="A486" s="119"/>
      <c r="B486" s="116"/>
      <c r="C486" s="116"/>
      <c r="D486" s="117"/>
      <c r="E486" s="231"/>
      <c r="F486" s="118"/>
      <c r="G486" s="106"/>
      <c r="H486" s="106"/>
      <c r="I486" s="106"/>
      <c r="J486" s="242"/>
      <c r="K486" s="242"/>
    </row>
    <row r="487" spans="1:11">
      <c r="A487" s="119"/>
      <c r="B487" s="116"/>
      <c r="C487" s="116"/>
      <c r="D487" s="117"/>
      <c r="E487" s="231"/>
      <c r="F487" s="118"/>
      <c r="G487" s="106"/>
      <c r="H487" s="106"/>
      <c r="I487" s="106"/>
      <c r="J487" s="242"/>
      <c r="K487" s="242"/>
    </row>
    <row r="488" spans="1:11">
      <c r="A488" s="119"/>
      <c r="B488" s="116"/>
      <c r="C488" s="116"/>
      <c r="D488" s="117"/>
      <c r="E488" s="231"/>
      <c r="F488" s="118"/>
      <c r="G488" s="106"/>
      <c r="H488" s="106"/>
      <c r="I488" s="106"/>
      <c r="J488" s="242"/>
      <c r="K488" s="242"/>
    </row>
    <row r="489" spans="1:11">
      <c r="A489" s="119"/>
      <c r="B489" s="116"/>
      <c r="C489" s="116"/>
      <c r="D489" s="117"/>
      <c r="E489" s="231"/>
      <c r="F489" s="118"/>
      <c r="G489" s="106"/>
      <c r="H489" s="106"/>
      <c r="I489" s="106"/>
      <c r="J489" s="242"/>
      <c r="K489" s="242"/>
    </row>
    <row r="490" spans="1:11">
      <c r="A490" s="119"/>
      <c r="B490" s="116"/>
      <c r="C490" s="116"/>
      <c r="D490" s="117"/>
      <c r="E490" s="231"/>
      <c r="F490" s="118"/>
      <c r="G490" s="106"/>
      <c r="H490" s="106"/>
      <c r="I490" s="106"/>
      <c r="J490" s="242"/>
      <c r="K490" s="242"/>
    </row>
    <row r="491" spans="1:11">
      <c r="A491" s="119"/>
      <c r="B491" s="116"/>
      <c r="C491" s="116"/>
      <c r="D491" s="117"/>
      <c r="E491" s="231"/>
      <c r="F491" s="118"/>
      <c r="G491" s="106"/>
      <c r="H491" s="106"/>
      <c r="I491" s="106"/>
      <c r="J491" s="242"/>
      <c r="K491" s="242"/>
    </row>
    <row r="492" spans="1:11">
      <c r="A492" s="119"/>
      <c r="B492" s="116"/>
      <c r="C492" s="116"/>
      <c r="D492" s="117"/>
      <c r="E492" s="231"/>
      <c r="F492" s="118"/>
      <c r="G492" s="106"/>
      <c r="H492" s="106"/>
      <c r="I492" s="106"/>
      <c r="J492" s="242"/>
      <c r="K492" s="242"/>
    </row>
    <row r="493" spans="1:11">
      <c r="A493" s="119"/>
      <c r="B493" s="116"/>
      <c r="C493" s="116"/>
      <c r="D493" s="117"/>
      <c r="E493" s="231"/>
      <c r="F493" s="118"/>
      <c r="G493" s="106"/>
      <c r="H493" s="106"/>
      <c r="I493" s="106"/>
      <c r="J493" s="242"/>
      <c r="K493" s="242"/>
    </row>
    <row r="494" spans="1:11">
      <c r="A494" s="119"/>
      <c r="B494" s="116"/>
      <c r="C494" s="116"/>
      <c r="D494" s="117"/>
      <c r="E494" s="231"/>
      <c r="F494" s="118"/>
      <c r="G494" s="106"/>
      <c r="H494" s="106"/>
      <c r="I494" s="106"/>
      <c r="J494" s="242"/>
      <c r="K494" s="242"/>
    </row>
    <row r="495" spans="1:11">
      <c r="A495" s="119"/>
      <c r="B495" s="116"/>
      <c r="C495" s="116"/>
      <c r="D495" s="117"/>
      <c r="E495" s="231"/>
      <c r="F495" s="118"/>
      <c r="G495" s="106"/>
      <c r="H495" s="106"/>
      <c r="I495" s="106"/>
      <c r="J495" s="242"/>
      <c r="K495" s="242"/>
    </row>
    <row r="496" spans="1:11">
      <c r="A496" s="119"/>
      <c r="B496" s="116"/>
      <c r="C496" s="116"/>
      <c r="D496" s="117"/>
      <c r="E496" s="231"/>
      <c r="F496" s="118"/>
      <c r="G496" s="106"/>
      <c r="H496" s="106"/>
      <c r="I496" s="106"/>
      <c r="J496" s="242"/>
      <c r="K496" s="242"/>
    </row>
    <row r="497" spans="1:11">
      <c r="A497" s="119"/>
      <c r="B497" s="116"/>
      <c r="C497" s="116"/>
      <c r="D497" s="117"/>
      <c r="E497" s="231"/>
      <c r="F497" s="118"/>
      <c r="G497" s="106"/>
      <c r="H497" s="106"/>
      <c r="I497" s="106"/>
      <c r="J497" s="242"/>
      <c r="K497" s="242"/>
    </row>
    <row r="498" spans="1:11">
      <c r="A498" s="119"/>
      <c r="B498" s="116"/>
      <c r="C498" s="116"/>
      <c r="D498" s="117"/>
      <c r="E498" s="231"/>
      <c r="F498" s="118"/>
      <c r="G498" s="106"/>
      <c r="H498" s="106"/>
      <c r="I498" s="106"/>
      <c r="J498" s="242"/>
      <c r="K498" s="242"/>
    </row>
    <row r="499" spans="1:11">
      <c r="A499" s="119"/>
      <c r="B499" s="116"/>
      <c r="C499" s="116"/>
      <c r="D499" s="117"/>
      <c r="E499" s="231"/>
      <c r="F499" s="118"/>
      <c r="G499" s="106"/>
      <c r="H499" s="106"/>
      <c r="I499" s="106"/>
      <c r="J499" s="242"/>
      <c r="K499" s="242"/>
    </row>
    <row r="500" spans="1:11">
      <c r="A500" s="119"/>
      <c r="B500" s="116"/>
      <c r="C500" s="116"/>
      <c r="D500" s="117"/>
      <c r="E500" s="231"/>
      <c r="F500" s="118"/>
      <c r="G500" s="106"/>
      <c r="H500" s="106"/>
      <c r="I500" s="106"/>
      <c r="J500" s="242"/>
      <c r="K500" s="242"/>
    </row>
    <row r="501" spans="1:11">
      <c r="A501" s="119"/>
      <c r="B501" s="116"/>
      <c r="C501" s="116"/>
      <c r="D501" s="117"/>
      <c r="E501" s="231"/>
      <c r="F501" s="118"/>
      <c r="G501" s="106"/>
      <c r="H501" s="106"/>
      <c r="I501" s="106"/>
      <c r="J501" s="242"/>
      <c r="K501" s="242"/>
    </row>
    <row r="502" spans="1:11">
      <c r="A502" s="119"/>
      <c r="B502" s="116"/>
      <c r="C502" s="116"/>
      <c r="D502" s="117"/>
      <c r="E502" s="231"/>
      <c r="F502" s="118"/>
      <c r="G502" s="106"/>
      <c r="H502" s="106"/>
      <c r="I502" s="106"/>
      <c r="J502" s="242"/>
      <c r="K502" s="242"/>
    </row>
    <row r="503" spans="1:11">
      <c r="A503" s="119"/>
      <c r="B503" s="116"/>
      <c r="C503" s="116"/>
      <c r="D503" s="117"/>
      <c r="E503" s="231"/>
      <c r="F503" s="118"/>
      <c r="G503" s="106"/>
      <c r="H503" s="106"/>
      <c r="I503" s="106"/>
      <c r="J503" s="242"/>
      <c r="K503" s="242"/>
    </row>
    <row r="504" spans="1:11">
      <c r="A504" s="119"/>
      <c r="B504" s="116"/>
      <c r="C504" s="116"/>
      <c r="D504" s="117"/>
      <c r="E504" s="231"/>
      <c r="F504" s="118"/>
      <c r="G504" s="106"/>
      <c r="H504" s="106"/>
      <c r="I504" s="106"/>
      <c r="J504" s="242"/>
      <c r="K504" s="242"/>
    </row>
    <row r="505" spans="1:11">
      <c r="A505" s="119"/>
      <c r="B505" s="116"/>
      <c r="C505" s="116"/>
      <c r="D505" s="117"/>
      <c r="E505" s="231"/>
      <c r="F505" s="118"/>
      <c r="G505" s="106"/>
      <c r="H505" s="106"/>
      <c r="I505" s="106"/>
      <c r="J505" s="242"/>
      <c r="K505" s="242"/>
    </row>
    <row r="506" spans="1:11">
      <c r="A506" s="119"/>
      <c r="B506" s="116"/>
      <c r="C506" s="116"/>
      <c r="D506" s="117"/>
      <c r="E506" s="231"/>
      <c r="F506" s="118"/>
      <c r="G506" s="106"/>
      <c r="H506" s="106"/>
      <c r="I506" s="106"/>
      <c r="J506" s="242"/>
      <c r="K506" s="242"/>
    </row>
    <row r="507" spans="1:11">
      <c r="A507" s="119"/>
      <c r="B507" s="116"/>
      <c r="C507" s="116"/>
      <c r="D507" s="117"/>
      <c r="E507" s="231"/>
      <c r="F507" s="118"/>
      <c r="G507" s="106"/>
      <c r="H507" s="106"/>
      <c r="I507" s="106"/>
      <c r="J507" s="242"/>
      <c r="K507" s="242"/>
    </row>
    <row r="508" spans="1:11">
      <c r="A508" s="119"/>
      <c r="B508" s="116"/>
      <c r="C508" s="116"/>
      <c r="D508" s="117"/>
      <c r="E508" s="231"/>
      <c r="F508" s="118"/>
      <c r="G508" s="106"/>
      <c r="H508" s="106"/>
      <c r="I508" s="106"/>
      <c r="J508" s="242"/>
      <c r="K508" s="242"/>
    </row>
    <row r="509" spans="1:11">
      <c r="A509" s="119"/>
      <c r="B509" s="116"/>
      <c r="C509" s="116"/>
      <c r="D509" s="117"/>
      <c r="E509" s="231"/>
      <c r="F509" s="118"/>
      <c r="G509" s="106"/>
      <c r="H509" s="106"/>
      <c r="I509" s="106"/>
      <c r="J509" s="242"/>
      <c r="K509" s="242"/>
    </row>
    <row r="510" spans="1:11">
      <c r="A510" s="119"/>
      <c r="B510" s="116"/>
      <c r="C510" s="116"/>
      <c r="D510" s="117"/>
      <c r="E510" s="231"/>
      <c r="F510" s="118"/>
      <c r="G510" s="106"/>
      <c r="H510" s="106"/>
      <c r="I510" s="106"/>
      <c r="J510" s="242"/>
      <c r="K510" s="242"/>
    </row>
    <row r="511" spans="1:11">
      <c r="A511" s="119"/>
      <c r="B511" s="116"/>
      <c r="C511" s="116"/>
      <c r="D511" s="117"/>
      <c r="E511" s="231"/>
      <c r="F511" s="118"/>
      <c r="G511" s="106"/>
      <c r="H511" s="106"/>
      <c r="I511" s="106"/>
      <c r="J511" s="242"/>
      <c r="K511" s="242"/>
    </row>
    <row r="512" spans="1:11">
      <c r="A512" s="119"/>
      <c r="B512" s="116"/>
      <c r="C512" s="116"/>
      <c r="D512" s="117"/>
      <c r="E512" s="231"/>
      <c r="F512" s="118"/>
      <c r="G512" s="106"/>
      <c r="H512" s="106"/>
      <c r="I512" s="106"/>
      <c r="J512" s="242"/>
      <c r="K512" s="242"/>
    </row>
    <row r="513" spans="1:11">
      <c r="A513" s="119"/>
      <c r="B513" s="116"/>
      <c r="C513" s="116"/>
      <c r="D513" s="117"/>
      <c r="E513" s="231"/>
      <c r="F513" s="118"/>
      <c r="G513" s="106"/>
      <c r="H513" s="106"/>
      <c r="I513" s="106"/>
      <c r="J513" s="242"/>
      <c r="K513" s="242"/>
    </row>
    <row r="514" spans="1:11">
      <c r="A514" s="119"/>
      <c r="B514" s="116"/>
      <c r="C514" s="116"/>
      <c r="D514" s="117"/>
      <c r="E514" s="231"/>
      <c r="F514" s="118"/>
      <c r="G514" s="106"/>
      <c r="H514" s="106"/>
      <c r="I514" s="106"/>
      <c r="J514" s="242"/>
      <c r="K514" s="242"/>
    </row>
    <row r="515" spans="1:11">
      <c r="A515" s="119"/>
      <c r="B515" s="116"/>
      <c r="C515" s="116"/>
      <c r="D515" s="117"/>
      <c r="E515" s="231"/>
      <c r="F515" s="118"/>
      <c r="G515" s="106"/>
      <c r="H515" s="106"/>
      <c r="I515" s="106"/>
      <c r="J515" s="242"/>
      <c r="K515" s="242"/>
    </row>
    <row r="516" spans="1:11">
      <c r="A516" s="119"/>
      <c r="B516" s="116"/>
      <c r="C516" s="116"/>
      <c r="D516" s="117"/>
      <c r="E516" s="231"/>
      <c r="F516" s="118"/>
      <c r="G516" s="106"/>
      <c r="H516" s="106"/>
      <c r="I516" s="106"/>
      <c r="J516" s="242"/>
      <c r="K516" s="242"/>
    </row>
    <row r="517" spans="1:11">
      <c r="A517" s="119"/>
      <c r="B517" s="116"/>
      <c r="C517" s="116"/>
      <c r="D517" s="117"/>
      <c r="E517" s="231"/>
      <c r="F517" s="118"/>
      <c r="G517" s="106"/>
      <c r="H517" s="106"/>
      <c r="I517" s="106"/>
      <c r="J517" s="242"/>
      <c r="K517" s="242"/>
    </row>
    <row r="518" spans="1:11">
      <c r="A518" s="119"/>
      <c r="B518" s="116"/>
      <c r="C518" s="116"/>
      <c r="D518" s="117"/>
      <c r="E518" s="231"/>
      <c r="F518" s="118"/>
      <c r="G518" s="106"/>
      <c r="H518" s="106"/>
      <c r="I518" s="106"/>
      <c r="J518" s="242"/>
      <c r="K518" s="242"/>
    </row>
    <row r="519" spans="1:11">
      <c r="A519" s="119"/>
      <c r="B519" s="116"/>
      <c r="C519" s="116"/>
      <c r="D519" s="117"/>
      <c r="E519" s="231"/>
      <c r="F519" s="118"/>
      <c r="G519" s="106"/>
      <c r="H519" s="106"/>
      <c r="I519" s="106"/>
      <c r="J519" s="242"/>
      <c r="K519" s="242"/>
    </row>
    <row r="520" spans="1:11">
      <c r="A520" s="119"/>
      <c r="B520" s="116"/>
      <c r="C520" s="116"/>
      <c r="D520" s="117"/>
      <c r="E520" s="231"/>
      <c r="F520" s="118"/>
      <c r="G520" s="106"/>
      <c r="H520" s="106"/>
      <c r="I520" s="106"/>
      <c r="J520" s="242"/>
      <c r="K520" s="242"/>
    </row>
    <row r="521" spans="1:11">
      <c r="A521" s="119"/>
      <c r="B521" s="116"/>
      <c r="C521" s="116"/>
      <c r="D521" s="117"/>
      <c r="E521" s="231"/>
      <c r="F521" s="118"/>
      <c r="G521" s="106"/>
      <c r="H521" s="106"/>
      <c r="I521" s="106"/>
      <c r="J521" s="242"/>
      <c r="K521" s="242"/>
    </row>
    <row r="522" spans="1:11">
      <c r="A522" s="119"/>
      <c r="B522" s="116"/>
      <c r="C522" s="116"/>
      <c r="D522" s="117"/>
      <c r="E522" s="231"/>
      <c r="F522" s="118"/>
      <c r="G522" s="106"/>
      <c r="H522" s="106"/>
      <c r="I522" s="106"/>
      <c r="J522" s="242"/>
      <c r="K522" s="242"/>
    </row>
    <row r="523" spans="1:11">
      <c r="A523" s="119"/>
      <c r="B523" s="116"/>
      <c r="C523" s="116"/>
      <c r="D523" s="117"/>
      <c r="E523" s="231"/>
      <c r="F523" s="118"/>
      <c r="G523" s="106"/>
      <c r="H523" s="106"/>
      <c r="I523" s="106"/>
      <c r="J523" s="242"/>
      <c r="K523" s="242"/>
    </row>
    <row r="524" spans="1:11">
      <c r="A524" s="119"/>
      <c r="B524" s="116"/>
      <c r="C524" s="116"/>
      <c r="D524" s="117"/>
      <c r="E524" s="231"/>
      <c r="F524" s="118"/>
      <c r="G524" s="106"/>
      <c r="H524" s="106"/>
      <c r="I524" s="106"/>
      <c r="J524" s="242"/>
      <c r="K524" s="242"/>
    </row>
    <row r="525" spans="1:11">
      <c r="A525" s="119"/>
      <c r="B525" s="116"/>
      <c r="C525" s="116"/>
      <c r="D525" s="117"/>
      <c r="E525" s="231"/>
      <c r="F525" s="118"/>
      <c r="G525" s="106"/>
      <c r="H525" s="106"/>
      <c r="I525" s="106"/>
      <c r="J525" s="242"/>
      <c r="K525" s="242"/>
    </row>
    <row r="526" spans="1:11">
      <c r="A526" s="119"/>
      <c r="B526" s="116"/>
      <c r="C526" s="116"/>
      <c r="D526" s="117"/>
      <c r="E526" s="231"/>
      <c r="F526" s="118"/>
      <c r="G526" s="106"/>
      <c r="H526" s="106"/>
      <c r="I526" s="106"/>
      <c r="J526" s="242"/>
      <c r="K526" s="242"/>
    </row>
    <row r="527" spans="1:11">
      <c r="A527" s="119"/>
      <c r="B527" s="116"/>
      <c r="C527" s="116"/>
      <c r="D527" s="117"/>
      <c r="E527" s="231"/>
      <c r="F527" s="118"/>
      <c r="G527" s="106"/>
      <c r="H527" s="106"/>
      <c r="I527" s="106"/>
      <c r="J527" s="242"/>
      <c r="K527" s="242"/>
    </row>
    <row r="528" spans="1:11">
      <c r="A528" s="119"/>
      <c r="B528" s="116"/>
      <c r="C528" s="116"/>
      <c r="D528" s="117"/>
      <c r="E528" s="231"/>
      <c r="F528" s="118"/>
      <c r="G528" s="106"/>
      <c r="H528" s="106"/>
      <c r="I528" s="106"/>
      <c r="J528" s="242"/>
      <c r="K528" s="242"/>
    </row>
    <row r="529" spans="1:11">
      <c r="A529" s="119"/>
      <c r="B529" s="116"/>
      <c r="C529" s="116"/>
      <c r="D529" s="117"/>
      <c r="E529" s="231"/>
      <c r="F529" s="118"/>
      <c r="G529" s="106"/>
      <c r="H529" s="106"/>
      <c r="I529" s="106"/>
      <c r="J529" s="242"/>
      <c r="K529" s="242"/>
    </row>
    <row r="530" spans="1:11">
      <c r="A530" s="119"/>
      <c r="B530" s="116"/>
      <c r="C530" s="116"/>
      <c r="D530" s="117"/>
      <c r="E530" s="231"/>
      <c r="F530" s="118"/>
      <c r="G530" s="106"/>
      <c r="H530" s="106"/>
      <c r="I530" s="106"/>
      <c r="J530" s="242"/>
      <c r="K530" s="242"/>
    </row>
    <row r="531" spans="1:11">
      <c r="A531" s="119"/>
      <c r="B531" s="116"/>
      <c r="C531" s="116"/>
      <c r="D531" s="117"/>
      <c r="E531" s="231"/>
      <c r="F531" s="118"/>
      <c r="G531" s="106"/>
      <c r="H531" s="106"/>
      <c r="I531" s="106"/>
      <c r="J531" s="242"/>
      <c r="K531" s="242"/>
    </row>
    <row r="532" spans="1:11">
      <c r="A532" s="119"/>
      <c r="B532" s="116"/>
      <c r="C532" s="116"/>
      <c r="D532" s="117"/>
      <c r="E532" s="231"/>
      <c r="F532" s="118"/>
      <c r="G532" s="106"/>
      <c r="H532" s="106"/>
      <c r="I532" s="106"/>
      <c r="J532" s="242"/>
      <c r="K532" s="242"/>
    </row>
    <row r="533" spans="1:11">
      <c r="A533" s="119"/>
      <c r="B533" s="116"/>
      <c r="C533" s="116"/>
      <c r="D533" s="117"/>
      <c r="E533" s="231"/>
      <c r="F533" s="118"/>
      <c r="G533" s="106"/>
      <c r="H533" s="106"/>
      <c r="I533" s="106"/>
      <c r="J533" s="242"/>
      <c r="K533" s="242"/>
    </row>
    <row r="534" spans="1:11">
      <c r="A534" s="119"/>
      <c r="B534" s="116"/>
      <c r="C534" s="116"/>
      <c r="D534" s="117"/>
      <c r="E534" s="231"/>
      <c r="F534" s="118"/>
      <c r="G534" s="106"/>
      <c r="H534" s="106"/>
      <c r="I534" s="106"/>
      <c r="J534" s="242"/>
      <c r="K534" s="242"/>
    </row>
    <row r="535" spans="1:11">
      <c r="A535" s="119"/>
      <c r="B535" s="116"/>
      <c r="C535" s="116"/>
      <c r="D535" s="117"/>
      <c r="E535" s="231"/>
      <c r="F535" s="118"/>
      <c r="G535" s="106"/>
      <c r="H535" s="106"/>
      <c r="I535" s="106"/>
      <c r="J535" s="242"/>
      <c r="K535" s="242"/>
    </row>
    <row r="536" spans="1:11">
      <c r="A536" s="119"/>
      <c r="B536" s="116"/>
      <c r="C536" s="116"/>
      <c r="D536" s="117"/>
      <c r="E536" s="231"/>
      <c r="F536" s="118"/>
      <c r="G536" s="106"/>
      <c r="H536" s="106"/>
      <c r="I536" s="106"/>
      <c r="J536" s="242"/>
      <c r="K536" s="242"/>
    </row>
    <row r="537" spans="1:11">
      <c r="A537" s="119"/>
      <c r="B537" s="116"/>
      <c r="C537" s="116"/>
      <c r="D537" s="117"/>
      <c r="E537" s="231"/>
      <c r="F537" s="118"/>
      <c r="G537" s="106"/>
      <c r="H537" s="106"/>
      <c r="I537" s="106"/>
      <c r="J537" s="242"/>
      <c r="K537" s="242"/>
    </row>
    <row r="538" spans="1:11">
      <c r="A538" s="119"/>
      <c r="B538" s="116"/>
      <c r="C538" s="116"/>
      <c r="D538" s="117"/>
      <c r="E538" s="231"/>
      <c r="F538" s="118"/>
      <c r="G538" s="106"/>
      <c r="H538" s="106"/>
      <c r="I538" s="106"/>
      <c r="J538" s="242"/>
      <c r="K538" s="242"/>
    </row>
    <row r="539" spans="1:11">
      <c r="A539" s="119"/>
      <c r="B539" s="116"/>
      <c r="C539" s="116"/>
      <c r="D539" s="117"/>
      <c r="E539" s="231"/>
      <c r="F539" s="118"/>
      <c r="G539" s="106"/>
      <c r="H539" s="106"/>
      <c r="I539" s="106"/>
      <c r="J539" s="242"/>
      <c r="K539" s="242"/>
    </row>
    <row r="540" spans="1:11">
      <c r="A540" s="119"/>
      <c r="B540" s="116"/>
      <c r="C540" s="116"/>
      <c r="D540" s="117"/>
      <c r="E540" s="231"/>
      <c r="F540" s="118"/>
      <c r="G540" s="106"/>
      <c r="H540" s="106"/>
      <c r="I540" s="106"/>
      <c r="J540" s="242"/>
      <c r="K540" s="242"/>
    </row>
    <row r="541" spans="1:11">
      <c r="A541" s="119"/>
      <c r="B541" s="116"/>
      <c r="C541" s="116"/>
      <c r="D541" s="117"/>
      <c r="E541" s="231"/>
      <c r="F541" s="118"/>
      <c r="G541" s="106"/>
      <c r="H541" s="106"/>
      <c r="I541" s="106"/>
      <c r="J541" s="242"/>
      <c r="K541" s="242"/>
    </row>
    <row r="542" spans="1:11">
      <c r="A542" s="119"/>
      <c r="B542" s="116"/>
      <c r="C542" s="116"/>
      <c r="D542" s="117"/>
      <c r="E542" s="231"/>
      <c r="F542" s="118"/>
      <c r="G542" s="106"/>
      <c r="H542" s="106"/>
      <c r="I542" s="106"/>
      <c r="J542" s="242"/>
      <c r="K542" s="242"/>
    </row>
    <row r="543" spans="1:11">
      <c r="A543" s="119"/>
      <c r="B543" s="116"/>
      <c r="C543" s="116"/>
      <c r="D543" s="117"/>
      <c r="E543" s="231"/>
      <c r="F543" s="118"/>
      <c r="G543" s="106"/>
      <c r="H543" s="106"/>
      <c r="I543" s="106"/>
      <c r="J543" s="242"/>
      <c r="K543" s="242"/>
    </row>
    <row r="544" spans="1:11">
      <c r="A544" s="119"/>
      <c r="B544" s="116"/>
      <c r="C544" s="116"/>
      <c r="D544" s="117"/>
      <c r="E544" s="231"/>
      <c r="F544" s="118"/>
      <c r="G544" s="106"/>
      <c r="H544" s="106"/>
      <c r="I544" s="106"/>
      <c r="J544" s="242"/>
      <c r="K544" s="242"/>
    </row>
    <row r="545" spans="1:11">
      <c r="A545" s="119"/>
      <c r="B545" s="116"/>
      <c r="C545" s="116"/>
      <c r="D545" s="117"/>
      <c r="E545" s="231"/>
      <c r="F545" s="118"/>
      <c r="G545" s="106"/>
      <c r="H545" s="106"/>
      <c r="I545" s="106"/>
      <c r="J545" s="242"/>
      <c r="K545" s="242"/>
    </row>
    <row r="546" spans="1:11">
      <c r="A546" s="119"/>
      <c r="B546" s="116"/>
      <c r="C546" s="116"/>
      <c r="D546" s="117"/>
      <c r="E546" s="231"/>
      <c r="F546" s="118"/>
      <c r="G546" s="106"/>
      <c r="H546" s="106"/>
      <c r="I546" s="106"/>
      <c r="J546" s="242"/>
      <c r="K546" s="242"/>
    </row>
    <row r="547" spans="1:11">
      <c r="A547" s="119"/>
      <c r="B547" s="116"/>
      <c r="C547" s="116"/>
      <c r="D547" s="117"/>
      <c r="E547" s="231"/>
      <c r="F547" s="118"/>
      <c r="G547" s="106"/>
      <c r="H547" s="106"/>
      <c r="I547" s="106"/>
      <c r="J547" s="242"/>
      <c r="K547" s="242"/>
    </row>
    <row r="548" spans="1:11">
      <c r="A548" s="119"/>
      <c r="B548" s="116"/>
      <c r="C548" s="116"/>
      <c r="D548" s="117"/>
      <c r="E548" s="231"/>
      <c r="F548" s="118"/>
      <c r="G548" s="106"/>
      <c r="H548" s="106"/>
      <c r="I548" s="106"/>
      <c r="J548" s="242"/>
      <c r="K548" s="242"/>
    </row>
    <row r="549" spans="1:11">
      <c r="A549" s="119"/>
      <c r="B549" s="116"/>
      <c r="C549" s="116"/>
      <c r="D549" s="117"/>
      <c r="E549" s="231"/>
      <c r="F549" s="118"/>
      <c r="G549" s="106"/>
      <c r="H549" s="106"/>
      <c r="I549" s="106"/>
      <c r="J549" s="242"/>
      <c r="K549" s="242"/>
    </row>
    <row r="550" spans="1:11">
      <c r="A550" s="119"/>
      <c r="B550" s="116"/>
      <c r="C550" s="116"/>
      <c r="D550" s="117"/>
      <c r="E550" s="231"/>
      <c r="F550" s="118"/>
      <c r="G550" s="106"/>
      <c r="H550" s="106"/>
      <c r="I550" s="106"/>
      <c r="J550" s="242"/>
      <c r="K550" s="242"/>
    </row>
    <row r="551" spans="1:11">
      <c r="A551" s="119"/>
      <c r="B551" s="116"/>
      <c r="C551" s="116"/>
      <c r="D551" s="117"/>
      <c r="E551" s="231"/>
      <c r="F551" s="118"/>
      <c r="G551" s="106"/>
      <c r="H551" s="106"/>
      <c r="I551" s="106"/>
      <c r="J551" s="242"/>
      <c r="K551" s="242"/>
    </row>
    <row r="552" spans="1:11">
      <c r="A552" s="119"/>
      <c r="B552" s="116"/>
      <c r="C552" s="116"/>
      <c r="D552" s="117"/>
      <c r="E552" s="231"/>
      <c r="F552" s="118"/>
      <c r="G552" s="106"/>
      <c r="H552" s="106"/>
      <c r="I552" s="106"/>
      <c r="J552" s="242"/>
      <c r="K552" s="242"/>
    </row>
    <row r="553" spans="1:11">
      <c r="A553" s="119"/>
      <c r="B553" s="116"/>
      <c r="C553" s="116"/>
      <c r="D553" s="117"/>
      <c r="E553" s="231"/>
      <c r="F553" s="118"/>
      <c r="G553" s="106"/>
      <c r="H553" s="106"/>
      <c r="I553" s="106"/>
      <c r="J553" s="242"/>
      <c r="K553" s="242"/>
    </row>
    <row r="554" spans="1:11">
      <c r="A554" s="119"/>
      <c r="B554" s="116"/>
      <c r="C554" s="116"/>
      <c r="D554" s="117"/>
      <c r="E554" s="231"/>
      <c r="F554" s="118"/>
      <c r="G554" s="106"/>
      <c r="H554" s="106"/>
      <c r="I554" s="106"/>
      <c r="J554" s="242"/>
      <c r="K554" s="242"/>
    </row>
    <row r="555" spans="1:11">
      <c r="A555" s="119"/>
      <c r="B555" s="116"/>
      <c r="C555" s="116"/>
      <c r="D555" s="117"/>
      <c r="E555" s="231"/>
      <c r="F555" s="118"/>
      <c r="G555" s="106"/>
      <c r="H555" s="106"/>
      <c r="I555" s="106"/>
      <c r="J555" s="242"/>
      <c r="K555" s="242"/>
    </row>
    <row r="556" spans="1:11">
      <c r="A556" s="119"/>
      <c r="B556" s="116"/>
      <c r="C556" s="116"/>
      <c r="D556" s="117"/>
      <c r="E556" s="231"/>
      <c r="F556" s="118"/>
      <c r="G556" s="106"/>
      <c r="H556" s="106"/>
      <c r="I556" s="106"/>
      <c r="J556" s="242"/>
      <c r="K556" s="242"/>
    </row>
    <row r="557" spans="1:11">
      <c r="A557" s="119"/>
      <c r="B557" s="116"/>
      <c r="C557" s="116"/>
      <c r="D557" s="117"/>
      <c r="E557" s="231"/>
      <c r="F557" s="118"/>
      <c r="G557" s="106"/>
      <c r="H557" s="106"/>
      <c r="I557" s="106"/>
      <c r="J557" s="242"/>
      <c r="K557" s="242"/>
    </row>
    <row r="558" spans="1:11">
      <c r="A558" s="119"/>
      <c r="B558" s="116"/>
      <c r="C558" s="116"/>
      <c r="D558" s="117"/>
      <c r="E558" s="231"/>
      <c r="F558" s="118"/>
      <c r="G558" s="106"/>
      <c r="H558" s="106"/>
      <c r="I558" s="106"/>
      <c r="J558" s="242"/>
      <c r="K558" s="242"/>
    </row>
    <row r="559" spans="1:11">
      <c r="A559" s="119"/>
      <c r="B559" s="116"/>
      <c r="C559" s="116"/>
      <c r="D559" s="117"/>
      <c r="E559" s="231"/>
      <c r="F559" s="118"/>
      <c r="G559" s="106"/>
      <c r="H559" s="106"/>
      <c r="I559" s="106"/>
      <c r="J559" s="242"/>
      <c r="K559" s="242"/>
    </row>
    <row r="560" spans="1:11">
      <c r="A560" s="119"/>
      <c r="B560" s="116"/>
      <c r="C560" s="116"/>
      <c r="D560" s="117"/>
      <c r="E560" s="231"/>
      <c r="F560" s="118"/>
      <c r="G560" s="106"/>
      <c r="H560" s="106"/>
      <c r="I560" s="106"/>
      <c r="J560" s="242"/>
      <c r="K560" s="242"/>
    </row>
    <row r="561" spans="1:11">
      <c r="A561" s="119"/>
      <c r="B561" s="116"/>
      <c r="C561" s="116"/>
      <c r="D561" s="117"/>
      <c r="E561" s="231"/>
      <c r="F561" s="118"/>
      <c r="G561" s="106"/>
      <c r="H561" s="106"/>
      <c r="I561" s="106"/>
      <c r="J561" s="242"/>
      <c r="K561" s="242"/>
    </row>
    <row r="562" spans="1:11">
      <c r="A562" s="119"/>
      <c r="B562" s="116"/>
      <c r="C562" s="116"/>
      <c r="D562" s="117"/>
      <c r="E562" s="231"/>
      <c r="F562" s="118"/>
      <c r="G562" s="106"/>
      <c r="H562" s="106"/>
      <c r="I562" s="106"/>
      <c r="J562" s="242"/>
      <c r="K562" s="242"/>
    </row>
    <row r="563" spans="1:11">
      <c r="A563" s="119"/>
      <c r="B563" s="116"/>
      <c r="C563" s="116"/>
      <c r="D563" s="117"/>
      <c r="E563" s="231"/>
      <c r="F563" s="118"/>
      <c r="G563" s="106"/>
      <c r="H563" s="106"/>
      <c r="I563" s="106"/>
      <c r="J563" s="242"/>
      <c r="K563" s="242"/>
    </row>
    <row r="564" spans="1:11">
      <c r="A564" s="119"/>
      <c r="B564" s="116"/>
      <c r="C564" s="116"/>
      <c r="D564" s="117"/>
      <c r="E564" s="231"/>
      <c r="F564" s="118"/>
      <c r="G564" s="106"/>
      <c r="H564" s="106"/>
      <c r="I564" s="106"/>
      <c r="J564" s="242"/>
      <c r="K564" s="242"/>
    </row>
    <row r="565" spans="1:11">
      <c r="A565" s="119"/>
      <c r="B565" s="116"/>
      <c r="C565" s="116"/>
      <c r="D565" s="117"/>
      <c r="E565" s="231"/>
      <c r="F565" s="118"/>
      <c r="G565" s="106"/>
      <c r="H565" s="106"/>
      <c r="I565" s="106"/>
      <c r="J565" s="242"/>
      <c r="K565" s="242"/>
    </row>
    <row r="566" spans="1:11">
      <c r="A566" s="119"/>
      <c r="B566" s="116"/>
      <c r="C566" s="116"/>
      <c r="D566" s="117"/>
      <c r="E566" s="231"/>
      <c r="F566" s="118"/>
      <c r="G566" s="106"/>
      <c r="H566" s="106"/>
      <c r="I566" s="106"/>
      <c r="J566" s="242"/>
      <c r="K566" s="242"/>
    </row>
    <row r="567" spans="1:11">
      <c r="A567" s="119"/>
      <c r="B567" s="116"/>
      <c r="C567" s="116"/>
      <c r="D567" s="117"/>
      <c r="E567" s="231"/>
      <c r="F567" s="118"/>
      <c r="G567" s="106"/>
      <c r="H567" s="106"/>
      <c r="I567" s="106"/>
      <c r="J567" s="242"/>
      <c r="K567" s="242"/>
    </row>
    <row r="568" spans="1:11">
      <c r="A568" s="119"/>
      <c r="B568" s="116"/>
      <c r="C568" s="116"/>
      <c r="D568" s="117"/>
      <c r="E568" s="231"/>
      <c r="F568" s="118"/>
      <c r="G568" s="106"/>
      <c r="H568" s="106"/>
      <c r="I568" s="106"/>
      <c r="J568" s="242"/>
      <c r="K568" s="242"/>
    </row>
    <row r="569" spans="1:11">
      <c r="A569" s="119"/>
      <c r="B569" s="116"/>
      <c r="C569" s="116"/>
      <c r="D569" s="117"/>
      <c r="E569" s="231"/>
      <c r="F569" s="118"/>
      <c r="G569" s="106"/>
      <c r="H569" s="106"/>
      <c r="I569" s="106"/>
      <c r="J569" s="242"/>
      <c r="K569" s="242"/>
    </row>
    <row r="570" spans="1:11">
      <c r="A570" s="119"/>
      <c r="B570" s="116"/>
      <c r="C570" s="116"/>
      <c r="D570" s="117"/>
      <c r="E570" s="231"/>
      <c r="F570" s="118"/>
      <c r="G570" s="106"/>
      <c r="H570" s="106"/>
      <c r="I570" s="106"/>
      <c r="J570" s="242"/>
      <c r="K570" s="242"/>
    </row>
    <row r="571" spans="1:11">
      <c r="A571" s="119"/>
      <c r="B571" s="116"/>
      <c r="C571" s="116"/>
      <c r="D571" s="117"/>
      <c r="E571" s="231"/>
      <c r="F571" s="118"/>
      <c r="G571" s="106"/>
      <c r="H571" s="106"/>
      <c r="I571" s="106"/>
      <c r="J571" s="242"/>
      <c r="K571" s="242"/>
    </row>
    <row r="572" spans="1:11">
      <c r="A572" s="119"/>
      <c r="B572" s="116"/>
      <c r="C572" s="116"/>
      <c r="D572" s="117"/>
      <c r="E572" s="231"/>
      <c r="F572" s="118"/>
      <c r="G572" s="106"/>
      <c r="H572" s="106"/>
      <c r="I572" s="106"/>
      <c r="J572" s="242"/>
      <c r="K572" s="242"/>
    </row>
    <row r="573" spans="1:11">
      <c r="A573" s="119"/>
      <c r="B573" s="116"/>
      <c r="C573" s="116"/>
      <c r="D573" s="117"/>
      <c r="E573" s="231"/>
      <c r="F573" s="118"/>
      <c r="G573" s="106"/>
      <c r="H573" s="106"/>
      <c r="I573" s="106"/>
      <c r="J573" s="242"/>
      <c r="K573" s="242"/>
    </row>
    <row r="574" spans="1:11">
      <c r="A574" s="119"/>
      <c r="B574" s="116"/>
      <c r="C574" s="116"/>
      <c r="D574" s="117"/>
      <c r="E574" s="231"/>
      <c r="F574" s="118"/>
      <c r="G574" s="106"/>
      <c r="H574" s="106"/>
      <c r="I574" s="106"/>
      <c r="J574" s="242"/>
      <c r="K574" s="242"/>
    </row>
    <row r="575" spans="1:11">
      <c r="A575" s="119"/>
      <c r="B575" s="116"/>
      <c r="C575" s="116"/>
      <c r="D575" s="117"/>
      <c r="E575" s="231"/>
      <c r="F575" s="118"/>
      <c r="G575" s="106"/>
      <c r="H575" s="106"/>
      <c r="I575" s="106"/>
      <c r="J575" s="242"/>
      <c r="K575" s="242"/>
    </row>
    <row r="576" spans="1:11">
      <c r="A576" s="119"/>
      <c r="B576" s="116"/>
      <c r="C576" s="116"/>
      <c r="D576" s="117"/>
      <c r="E576" s="231"/>
      <c r="F576" s="118"/>
      <c r="G576" s="106"/>
      <c r="H576" s="106"/>
      <c r="I576" s="106"/>
      <c r="J576" s="242"/>
      <c r="K576" s="242"/>
    </row>
    <row r="577" spans="1:11">
      <c r="A577" s="119"/>
      <c r="B577" s="116"/>
      <c r="C577" s="116"/>
      <c r="D577" s="117"/>
      <c r="E577" s="231"/>
      <c r="F577" s="118"/>
      <c r="G577" s="106"/>
      <c r="H577" s="106"/>
      <c r="I577" s="106"/>
      <c r="J577" s="242"/>
      <c r="K577" s="242"/>
    </row>
    <row r="578" spans="1:11">
      <c r="A578" s="119"/>
      <c r="B578" s="116"/>
      <c r="C578" s="116"/>
      <c r="D578" s="117"/>
      <c r="E578" s="231"/>
      <c r="F578" s="118"/>
      <c r="G578" s="106"/>
      <c r="H578" s="106"/>
      <c r="I578" s="106"/>
      <c r="J578" s="242"/>
      <c r="K578" s="242"/>
    </row>
    <row r="579" spans="1:11">
      <c r="A579" s="119"/>
      <c r="B579" s="116"/>
      <c r="C579" s="116"/>
      <c r="D579" s="117"/>
      <c r="E579" s="231"/>
      <c r="F579" s="118"/>
      <c r="G579" s="106"/>
      <c r="H579" s="106"/>
      <c r="I579" s="106"/>
      <c r="J579" s="242"/>
      <c r="K579" s="242"/>
    </row>
    <row r="580" spans="1:11">
      <c r="A580" s="119"/>
      <c r="B580" s="116"/>
      <c r="C580" s="116"/>
      <c r="D580" s="117"/>
      <c r="E580" s="231"/>
      <c r="F580" s="118"/>
      <c r="G580" s="106"/>
      <c r="H580" s="106"/>
      <c r="I580" s="106"/>
      <c r="J580" s="242"/>
      <c r="K580" s="242"/>
    </row>
    <row r="581" spans="1:11">
      <c r="A581" s="119"/>
      <c r="B581" s="116"/>
      <c r="C581" s="116"/>
      <c r="D581" s="117"/>
      <c r="E581" s="231"/>
      <c r="F581" s="118"/>
      <c r="G581" s="106"/>
      <c r="H581" s="106"/>
      <c r="I581" s="106"/>
      <c r="J581" s="242"/>
      <c r="K581" s="242"/>
    </row>
    <row r="582" spans="1:11">
      <c r="A582" s="119"/>
      <c r="B582" s="116"/>
      <c r="C582" s="116"/>
      <c r="D582" s="117"/>
      <c r="E582" s="231"/>
      <c r="F582" s="118"/>
      <c r="G582" s="106"/>
      <c r="H582" s="106"/>
      <c r="I582" s="106"/>
      <c r="J582" s="242"/>
      <c r="K582" s="242"/>
    </row>
    <row r="583" spans="1:11">
      <c r="A583" s="119"/>
      <c r="B583" s="116"/>
      <c r="C583" s="116"/>
      <c r="D583" s="117"/>
      <c r="E583" s="231"/>
      <c r="F583" s="118"/>
      <c r="G583" s="106"/>
      <c r="H583" s="106"/>
      <c r="I583" s="106"/>
      <c r="J583" s="242"/>
      <c r="K583" s="242"/>
    </row>
    <row r="584" spans="1:11">
      <c r="A584" s="119"/>
      <c r="B584" s="116"/>
      <c r="C584" s="116"/>
      <c r="D584" s="117"/>
      <c r="E584" s="231"/>
      <c r="F584" s="118"/>
      <c r="G584" s="106"/>
      <c r="H584" s="106"/>
      <c r="I584" s="106"/>
      <c r="J584" s="242"/>
      <c r="K584" s="242"/>
    </row>
    <row r="585" spans="1:11">
      <c r="A585" s="119"/>
      <c r="B585" s="116"/>
      <c r="C585" s="116"/>
      <c r="D585" s="117"/>
      <c r="E585" s="231"/>
      <c r="F585" s="118"/>
      <c r="G585" s="106"/>
      <c r="H585" s="106"/>
      <c r="I585" s="106"/>
      <c r="J585" s="242"/>
      <c r="K585" s="242"/>
    </row>
    <row r="586" spans="1:11">
      <c r="A586" s="119"/>
      <c r="B586" s="116"/>
      <c r="C586" s="116"/>
      <c r="D586" s="117"/>
      <c r="E586" s="231"/>
      <c r="F586" s="118"/>
      <c r="G586" s="106"/>
      <c r="H586" s="106"/>
      <c r="I586" s="106"/>
      <c r="J586" s="242"/>
      <c r="K586" s="242"/>
    </row>
    <row r="587" spans="1:11">
      <c r="A587" s="119"/>
      <c r="B587" s="116"/>
      <c r="C587" s="116"/>
      <c r="D587" s="117"/>
      <c r="E587" s="231"/>
      <c r="F587" s="118"/>
      <c r="G587" s="106"/>
      <c r="H587" s="106"/>
      <c r="I587" s="106"/>
      <c r="J587" s="242"/>
      <c r="K587" s="242"/>
    </row>
    <row r="588" spans="1:11">
      <c r="A588" s="119"/>
      <c r="B588" s="116"/>
      <c r="C588" s="116"/>
      <c r="D588" s="117"/>
      <c r="E588" s="231"/>
      <c r="F588" s="118"/>
      <c r="G588" s="106"/>
      <c r="H588" s="106"/>
      <c r="I588" s="106"/>
      <c r="J588" s="242"/>
      <c r="K588" s="242"/>
    </row>
    <row r="589" spans="1:11">
      <c r="A589" s="119"/>
      <c r="B589" s="116"/>
      <c r="C589" s="116"/>
      <c r="D589" s="117"/>
      <c r="E589" s="231"/>
      <c r="F589" s="118"/>
      <c r="G589" s="106"/>
      <c r="H589" s="106"/>
      <c r="I589" s="106"/>
      <c r="J589" s="242"/>
      <c r="K589" s="242"/>
    </row>
    <row r="590" spans="1:11">
      <c r="A590" s="119"/>
      <c r="B590" s="116"/>
      <c r="C590" s="116"/>
      <c r="D590" s="117"/>
      <c r="E590" s="231"/>
      <c r="F590" s="118"/>
      <c r="G590" s="106"/>
      <c r="H590" s="106"/>
      <c r="I590" s="106"/>
      <c r="J590" s="242"/>
      <c r="K590" s="242"/>
    </row>
    <row r="591" spans="1:11">
      <c r="A591" s="119"/>
      <c r="B591" s="116"/>
      <c r="C591" s="116"/>
      <c r="D591" s="117"/>
      <c r="E591" s="231"/>
      <c r="F591" s="118"/>
      <c r="G591" s="106"/>
      <c r="H591" s="106"/>
      <c r="I591" s="106"/>
      <c r="J591" s="242"/>
      <c r="K591" s="242"/>
    </row>
    <row r="592" spans="1:11">
      <c r="A592" s="119"/>
      <c r="B592" s="116"/>
      <c r="C592" s="116"/>
      <c r="D592" s="117"/>
      <c r="E592" s="231"/>
      <c r="F592" s="118"/>
      <c r="G592" s="106"/>
      <c r="H592" s="106"/>
      <c r="I592" s="106"/>
      <c r="J592" s="242"/>
      <c r="K592" s="242"/>
    </row>
    <row r="593" spans="1:11">
      <c r="A593" s="119"/>
      <c r="B593" s="116"/>
      <c r="C593" s="116"/>
      <c r="D593" s="117"/>
      <c r="E593" s="231"/>
      <c r="F593" s="118"/>
      <c r="G593" s="106"/>
      <c r="H593" s="106"/>
      <c r="I593" s="106"/>
      <c r="J593" s="242"/>
      <c r="K593" s="242"/>
    </row>
    <row r="594" spans="1:11">
      <c r="A594" s="119"/>
      <c r="B594" s="116"/>
      <c r="C594" s="116"/>
      <c r="D594" s="117"/>
      <c r="E594" s="231"/>
      <c r="F594" s="118"/>
      <c r="G594" s="106"/>
      <c r="H594" s="106"/>
      <c r="I594" s="106"/>
      <c r="J594" s="242"/>
      <c r="K594" s="242"/>
    </row>
    <row r="595" spans="1:11">
      <c r="A595" s="119"/>
      <c r="B595" s="116"/>
      <c r="C595" s="116"/>
      <c r="D595" s="117"/>
      <c r="E595" s="231"/>
      <c r="F595" s="118"/>
      <c r="G595" s="106"/>
      <c r="H595" s="106"/>
      <c r="I595" s="106"/>
      <c r="J595" s="242"/>
      <c r="K595" s="242"/>
    </row>
    <row r="596" spans="1:11">
      <c r="A596" s="119"/>
      <c r="B596" s="116"/>
      <c r="C596" s="116"/>
      <c r="D596" s="117"/>
      <c r="E596" s="231"/>
      <c r="F596" s="118"/>
      <c r="G596" s="106"/>
      <c r="H596" s="106"/>
      <c r="I596" s="106"/>
      <c r="J596" s="242"/>
      <c r="K596" s="242"/>
    </row>
    <row r="597" spans="1:11">
      <c r="A597" s="119"/>
      <c r="B597" s="116"/>
      <c r="C597" s="116"/>
      <c r="D597" s="117"/>
      <c r="E597" s="231"/>
      <c r="F597" s="118"/>
      <c r="G597" s="106"/>
      <c r="H597" s="106"/>
      <c r="I597" s="106"/>
      <c r="J597" s="242"/>
      <c r="K597" s="242"/>
    </row>
    <row r="598" spans="1:11">
      <c r="A598" s="119"/>
      <c r="B598" s="116"/>
      <c r="C598" s="116"/>
      <c r="D598" s="117"/>
      <c r="E598" s="231"/>
      <c r="F598" s="118"/>
      <c r="G598" s="106"/>
      <c r="H598" s="106"/>
      <c r="I598" s="106"/>
      <c r="J598" s="242"/>
      <c r="K598" s="242"/>
    </row>
    <row r="599" spans="1:11">
      <c r="A599" s="119"/>
      <c r="B599" s="116"/>
      <c r="C599" s="116"/>
      <c r="D599" s="117"/>
      <c r="E599" s="231"/>
      <c r="F599" s="118"/>
      <c r="G599" s="106"/>
      <c r="H599" s="106"/>
      <c r="I599" s="106"/>
      <c r="J599" s="242"/>
      <c r="K599" s="242"/>
    </row>
    <row r="600" spans="1:11">
      <c r="A600" s="119"/>
      <c r="B600" s="116"/>
      <c r="C600" s="116"/>
      <c r="D600" s="117"/>
      <c r="E600" s="231"/>
      <c r="F600" s="118"/>
      <c r="G600" s="106"/>
      <c r="H600" s="106"/>
      <c r="I600" s="106"/>
      <c r="J600" s="242"/>
      <c r="K600" s="242"/>
    </row>
    <row r="601" spans="1:11">
      <c r="A601" s="119"/>
      <c r="B601" s="116"/>
      <c r="C601" s="116"/>
      <c r="D601" s="117"/>
      <c r="E601" s="231"/>
      <c r="F601" s="118"/>
      <c r="G601" s="106"/>
      <c r="H601" s="106"/>
      <c r="I601" s="106"/>
      <c r="J601" s="242"/>
      <c r="K601" s="242"/>
    </row>
    <row r="602" spans="1:11">
      <c r="A602" s="119"/>
      <c r="B602" s="116"/>
      <c r="C602" s="116"/>
      <c r="D602" s="117"/>
      <c r="E602" s="231"/>
      <c r="F602" s="118"/>
      <c r="G602" s="106"/>
      <c r="H602" s="106"/>
      <c r="I602" s="106"/>
      <c r="J602" s="242"/>
      <c r="K602" s="242"/>
    </row>
    <row r="603" spans="1:11">
      <c r="A603" s="119"/>
      <c r="B603" s="116"/>
      <c r="C603" s="116"/>
      <c r="D603" s="117"/>
      <c r="E603" s="231"/>
      <c r="F603" s="118"/>
      <c r="G603" s="106"/>
      <c r="H603" s="106"/>
      <c r="I603" s="106"/>
      <c r="J603" s="242"/>
      <c r="K603" s="242"/>
    </row>
    <row r="604" spans="1:11">
      <c r="A604" s="119"/>
      <c r="B604" s="116"/>
      <c r="C604" s="116"/>
      <c r="D604" s="117"/>
      <c r="E604" s="231"/>
      <c r="F604" s="118"/>
      <c r="G604" s="106"/>
      <c r="H604" s="106"/>
      <c r="I604" s="106"/>
      <c r="J604" s="242"/>
      <c r="K604" s="242"/>
    </row>
    <row r="605" spans="1:11">
      <c r="A605" s="119"/>
      <c r="B605" s="116"/>
      <c r="C605" s="116"/>
      <c r="D605" s="117"/>
      <c r="E605" s="231"/>
      <c r="F605" s="118"/>
      <c r="G605" s="106"/>
      <c r="H605" s="106"/>
      <c r="I605" s="106"/>
      <c r="J605" s="242"/>
      <c r="K605" s="242"/>
    </row>
    <row r="606" spans="1:11">
      <c r="A606" s="119"/>
      <c r="B606" s="116"/>
      <c r="C606" s="116"/>
      <c r="D606" s="117"/>
      <c r="E606" s="231"/>
      <c r="F606" s="118"/>
      <c r="G606" s="106"/>
      <c r="H606" s="106"/>
      <c r="I606" s="106"/>
      <c r="J606" s="242"/>
      <c r="K606" s="242"/>
    </row>
    <row r="607" spans="1:11">
      <c r="A607" s="119"/>
      <c r="B607" s="116"/>
      <c r="C607" s="116"/>
      <c r="D607" s="117"/>
      <c r="E607" s="231"/>
      <c r="F607" s="118"/>
      <c r="G607" s="106"/>
      <c r="H607" s="106"/>
      <c r="I607" s="106"/>
      <c r="J607" s="242"/>
      <c r="K607" s="242"/>
    </row>
    <row r="608" spans="1:11">
      <c r="A608" s="119"/>
      <c r="B608" s="116"/>
      <c r="C608" s="116"/>
      <c r="D608" s="117"/>
      <c r="E608" s="231"/>
      <c r="F608" s="118"/>
      <c r="G608" s="106"/>
      <c r="H608" s="106"/>
      <c r="I608" s="106"/>
      <c r="J608" s="242"/>
      <c r="K608" s="242"/>
    </row>
    <row r="609" spans="1:11">
      <c r="A609" s="119"/>
      <c r="B609" s="116"/>
      <c r="C609" s="116"/>
      <c r="D609" s="117"/>
      <c r="E609" s="231"/>
      <c r="F609" s="118"/>
      <c r="G609" s="106"/>
      <c r="H609" s="106"/>
      <c r="I609" s="106"/>
      <c r="J609" s="242"/>
      <c r="K609" s="242"/>
    </row>
    <row r="610" spans="1:11">
      <c r="A610" s="119"/>
      <c r="B610" s="116"/>
      <c r="C610" s="116"/>
      <c r="D610" s="117"/>
      <c r="E610" s="231"/>
      <c r="F610" s="118"/>
      <c r="G610" s="106"/>
      <c r="H610" s="106"/>
      <c r="I610" s="106"/>
      <c r="J610" s="242"/>
      <c r="K610" s="242"/>
    </row>
    <row r="611" spans="1:11">
      <c r="A611" s="119"/>
      <c r="B611" s="116"/>
      <c r="C611" s="116"/>
      <c r="D611" s="117"/>
      <c r="E611" s="231"/>
      <c r="F611" s="118"/>
      <c r="G611" s="106"/>
      <c r="H611" s="106"/>
      <c r="I611" s="106"/>
      <c r="J611" s="242"/>
      <c r="K611" s="242"/>
    </row>
    <row r="612" spans="1:11">
      <c r="A612" s="119"/>
      <c r="B612" s="116"/>
      <c r="C612" s="116"/>
      <c r="D612" s="117"/>
      <c r="E612" s="231"/>
      <c r="F612" s="118"/>
      <c r="G612" s="106"/>
      <c r="H612" s="106"/>
      <c r="I612" s="106"/>
      <c r="J612" s="242"/>
      <c r="K612" s="242"/>
    </row>
    <row r="613" spans="1:11">
      <c r="A613" s="119"/>
      <c r="B613" s="116"/>
      <c r="C613" s="116"/>
      <c r="D613" s="117"/>
      <c r="E613" s="231"/>
      <c r="F613" s="118"/>
      <c r="G613" s="106"/>
      <c r="H613" s="106"/>
      <c r="I613" s="106"/>
      <c r="J613" s="242"/>
      <c r="K613" s="242"/>
    </row>
    <row r="614" spans="1:11">
      <c r="A614" s="119"/>
      <c r="B614" s="116"/>
      <c r="C614" s="116"/>
      <c r="D614" s="117"/>
      <c r="E614" s="231"/>
      <c r="F614" s="118"/>
      <c r="G614" s="106"/>
      <c r="H614" s="106"/>
      <c r="I614" s="106"/>
      <c r="J614" s="242"/>
      <c r="K614" s="242"/>
    </row>
    <row r="615" spans="1:11">
      <c r="A615" s="119"/>
      <c r="B615" s="116"/>
      <c r="C615" s="116"/>
      <c r="D615" s="117"/>
      <c r="E615" s="231"/>
      <c r="F615" s="118"/>
      <c r="G615" s="106"/>
      <c r="H615" s="106"/>
      <c r="I615" s="106"/>
      <c r="J615" s="242"/>
      <c r="K615" s="242"/>
    </row>
    <row r="616" spans="1:11">
      <c r="A616" s="119"/>
      <c r="B616" s="116"/>
      <c r="C616" s="116"/>
      <c r="D616" s="117"/>
      <c r="E616" s="231"/>
      <c r="F616" s="118"/>
      <c r="G616" s="106"/>
      <c r="H616" s="106"/>
      <c r="I616" s="106"/>
      <c r="J616" s="242"/>
      <c r="K616" s="242"/>
    </row>
    <row r="617" spans="1:11">
      <c r="A617" s="119"/>
      <c r="B617" s="116"/>
      <c r="C617" s="116"/>
      <c r="D617" s="117"/>
      <c r="E617" s="231"/>
      <c r="F617" s="118"/>
      <c r="G617" s="106"/>
      <c r="H617" s="106"/>
      <c r="I617" s="106"/>
      <c r="J617" s="242"/>
      <c r="K617" s="242"/>
    </row>
    <row r="618" spans="1:11">
      <c r="A618" s="119"/>
      <c r="B618" s="116"/>
      <c r="C618" s="116"/>
      <c r="D618" s="117"/>
      <c r="E618" s="231"/>
      <c r="F618" s="118"/>
      <c r="G618" s="106"/>
      <c r="H618" s="106"/>
      <c r="I618" s="106"/>
      <c r="J618" s="242"/>
      <c r="K618" s="242"/>
    </row>
    <row r="619" spans="1:11">
      <c r="A619" s="119"/>
      <c r="B619" s="116"/>
      <c r="C619" s="116"/>
      <c r="D619" s="117"/>
      <c r="E619" s="231"/>
      <c r="F619" s="118"/>
      <c r="G619" s="106"/>
      <c r="H619" s="106"/>
      <c r="I619" s="106"/>
      <c r="J619" s="242"/>
      <c r="K619" s="242"/>
    </row>
    <row r="620" spans="1:11">
      <c r="A620" s="119"/>
      <c r="B620" s="116"/>
      <c r="C620" s="116"/>
      <c r="D620" s="117"/>
      <c r="E620" s="231"/>
      <c r="F620" s="118"/>
      <c r="G620" s="106"/>
      <c r="H620" s="106"/>
      <c r="I620" s="106"/>
      <c r="J620" s="242"/>
      <c r="K620" s="242"/>
    </row>
    <row r="621" spans="1:11">
      <c r="A621" s="119"/>
      <c r="B621" s="116"/>
      <c r="C621" s="116"/>
      <c r="D621" s="117"/>
      <c r="E621" s="231"/>
      <c r="F621" s="118"/>
      <c r="G621" s="106"/>
      <c r="H621" s="106"/>
      <c r="I621" s="106"/>
      <c r="J621" s="242"/>
      <c r="K621" s="242"/>
    </row>
    <row r="622" spans="1:11">
      <c r="A622" s="119"/>
      <c r="B622" s="116"/>
      <c r="C622" s="116"/>
      <c r="D622" s="117"/>
      <c r="E622" s="231"/>
      <c r="F622" s="118"/>
      <c r="G622" s="106"/>
      <c r="H622" s="106"/>
      <c r="I622" s="106"/>
      <c r="J622" s="242"/>
      <c r="K622" s="242"/>
    </row>
    <row r="623" spans="1:11">
      <c r="A623" s="119"/>
      <c r="B623" s="116"/>
      <c r="C623" s="116"/>
      <c r="D623" s="117"/>
      <c r="E623" s="231"/>
      <c r="F623" s="118"/>
      <c r="G623" s="106"/>
      <c r="H623" s="106"/>
      <c r="I623" s="106"/>
      <c r="J623" s="242"/>
      <c r="K623" s="242"/>
    </row>
    <row r="624" spans="1:11">
      <c r="A624" s="119"/>
      <c r="B624" s="116"/>
      <c r="C624" s="116"/>
      <c r="D624" s="117"/>
      <c r="E624" s="231"/>
      <c r="F624" s="118"/>
      <c r="G624" s="106"/>
      <c r="H624" s="106"/>
      <c r="I624" s="106"/>
      <c r="J624" s="242"/>
      <c r="K624" s="242"/>
    </row>
    <row r="625" spans="1:11">
      <c r="A625" s="119"/>
      <c r="B625" s="116"/>
      <c r="C625" s="116"/>
      <c r="D625" s="117"/>
      <c r="E625" s="231"/>
      <c r="F625" s="118"/>
      <c r="G625" s="106"/>
      <c r="H625" s="106"/>
      <c r="I625" s="106"/>
      <c r="J625" s="242"/>
      <c r="K625" s="242"/>
    </row>
    <row r="626" spans="1:11">
      <c r="A626" s="119"/>
      <c r="B626" s="116"/>
      <c r="C626" s="116"/>
      <c r="D626" s="117"/>
      <c r="E626" s="231"/>
      <c r="F626" s="118"/>
      <c r="G626" s="106"/>
      <c r="H626" s="106"/>
      <c r="I626" s="106"/>
      <c r="J626" s="242"/>
      <c r="K626" s="242"/>
    </row>
    <row r="627" spans="1:11">
      <c r="A627" s="119"/>
      <c r="B627" s="116"/>
      <c r="C627" s="116"/>
      <c r="D627" s="117"/>
      <c r="E627" s="231"/>
      <c r="F627" s="118"/>
      <c r="G627" s="106"/>
      <c r="H627" s="106"/>
      <c r="I627" s="106"/>
      <c r="J627" s="242"/>
      <c r="K627" s="242"/>
    </row>
    <row r="628" spans="1:11">
      <c r="A628" s="119"/>
      <c r="B628" s="116"/>
      <c r="C628" s="116"/>
      <c r="D628" s="117"/>
      <c r="E628" s="231"/>
      <c r="F628" s="118"/>
      <c r="G628" s="106"/>
      <c r="H628" s="106"/>
      <c r="I628" s="106"/>
      <c r="J628" s="242"/>
      <c r="K628" s="242"/>
    </row>
    <row r="629" spans="1:11">
      <c r="A629" s="119"/>
      <c r="B629" s="116"/>
      <c r="C629" s="116"/>
      <c r="D629" s="117"/>
      <c r="E629" s="231"/>
      <c r="F629" s="118"/>
      <c r="G629" s="106"/>
      <c r="H629" s="106"/>
      <c r="I629" s="106"/>
      <c r="J629" s="242"/>
      <c r="K629" s="242"/>
    </row>
    <row r="630" spans="1:11">
      <c r="A630" s="119"/>
      <c r="B630" s="116"/>
      <c r="C630" s="116"/>
      <c r="D630" s="117"/>
      <c r="E630" s="231"/>
      <c r="F630" s="118"/>
      <c r="G630" s="106"/>
      <c r="H630" s="106"/>
      <c r="I630" s="106"/>
      <c r="J630" s="242"/>
      <c r="K630" s="242"/>
    </row>
    <row r="631" spans="1:11">
      <c r="A631" s="119"/>
      <c r="B631" s="116"/>
      <c r="C631" s="116"/>
      <c r="D631" s="117"/>
      <c r="E631" s="231"/>
      <c r="F631" s="118"/>
      <c r="G631" s="106"/>
      <c r="H631" s="106"/>
      <c r="I631" s="106"/>
      <c r="J631" s="242"/>
      <c r="K631" s="242"/>
    </row>
    <row r="632" spans="1:11">
      <c r="A632" s="119"/>
      <c r="B632" s="116"/>
      <c r="C632" s="116"/>
      <c r="D632" s="117"/>
      <c r="E632" s="231"/>
      <c r="F632" s="118"/>
      <c r="G632" s="106"/>
      <c r="H632" s="106"/>
      <c r="I632" s="106"/>
      <c r="J632" s="242"/>
      <c r="K632" s="242"/>
    </row>
    <row r="633" spans="1:11">
      <c r="A633" s="119"/>
      <c r="B633" s="116"/>
      <c r="C633" s="116"/>
      <c r="D633" s="117"/>
      <c r="E633" s="231"/>
      <c r="F633" s="118"/>
      <c r="G633" s="106"/>
      <c r="H633" s="106"/>
      <c r="I633" s="106"/>
      <c r="J633" s="242"/>
      <c r="K633" s="242"/>
    </row>
    <row r="634" spans="1:11">
      <c r="A634" s="119"/>
      <c r="B634" s="116"/>
      <c r="C634" s="116"/>
      <c r="D634" s="117"/>
      <c r="E634" s="231"/>
      <c r="F634" s="118"/>
      <c r="G634" s="106"/>
      <c r="H634" s="106"/>
      <c r="I634" s="106"/>
      <c r="J634" s="242"/>
      <c r="K634" s="242"/>
    </row>
    <row r="635" spans="1:11">
      <c r="A635" s="119"/>
      <c r="B635" s="116"/>
      <c r="C635" s="116"/>
      <c r="D635" s="117"/>
      <c r="E635" s="231"/>
      <c r="F635" s="118"/>
      <c r="G635" s="106"/>
      <c r="H635" s="106"/>
      <c r="I635" s="106"/>
      <c r="J635" s="242"/>
      <c r="K635" s="242"/>
    </row>
    <row r="636" spans="1:11">
      <c r="A636" s="119"/>
      <c r="B636" s="116"/>
      <c r="C636" s="116"/>
      <c r="D636" s="117"/>
      <c r="E636" s="231"/>
      <c r="F636" s="118"/>
      <c r="G636" s="106"/>
      <c r="H636" s="106"/>
      <c r="I636" s="106"/>
      <c r="J636" s="242"/>
      <c r="K636" s="242"/>
    </row>
    <row r="637" spans="1:11">
      <c r="A637" s="119"/>
      <c r="B637" s="116"/>
      <c r="C637" s="116"/>
      <c r="D637" s="117"/>
      <c r="E637" s="231"/>
      <c r="F637" s="118"/>
      <c r="G637" s="106"/>
      <c r="H637" s="106"/>
      <c r="I637" s="106"/>
      <c r="J637" s="242"/>
      <c r="K637" s="242"/>
    </row>
    <row r="638" spans="1:11">
      <c r="A638" s="119"/>
      <c r="B638" s="116"/>
      <c r="C638" s="116"/>
      <c r="D638" s="117"/>
      <c r="E638" s="231"/>
      <c r="F638" s="118"/>
      <c r="G638" s="106"/>
      <c r="H638" s="106"/>
      <c r="I638" s="106"/>
      <c r="J638" s="242"/>
      <c r="K638" s="242"/>
    </row>
    <row r="639" spans="1:11">
      <c r="A639" s="119"/>
      <c r="B639" s="116"/>
      <c r="C639" s="116"/>
      <c r="D639" s="117"/>
      <c r="E639" s="231"/>
      <c r="F639" s="118"/>
      <c r="G639" s="106"/>
      <c r="H639" s="106"/>
      <c r="I639" s="106"/>
      <c r="J639" s="242"/>
      <c r="K639" s="242"/>
    </row>
    <row r="640" spans="1:11">
      <c r="A640" s="119"/>
      <c r="B640" s="116"/>
      <c r="C640" s="116"/>
      <c r="D640" s="117"/>
      <c r="E640" s="231"/>
      <c r="F640" s="118"/>
      <c r="G640" s="106"/>
      <c r="H640" s="106"/>
      <c r="I640" s="106"/>
      <c r="J640" s="242"/>
      <c r="K640" s="242"/>
    </row>
    <row r="641" spans="1:11">
      <c r="A641" s="119"/>
      <c r="B641" s="116"/>
      <c r="C641" s="116"/>
      <c r="D641" s="117"/>
      <c r="E641" s="231"/>
      <c r="F641" s="118"/>
      <c r="G641" s="106"/>
      <c r="H641" s="106"/>
      <c r="I641" s="106"/>
      <c r="J641" s="242"/>
      <c r="K641" s="242"/>
    </row>
    <row r="642" spans="1:11">
      <c r="A642" s="119"/>
      <c r="B642" s="116"/>
      <c r="C642" s="116"/>
      <c r="D642" s="117"/>
      <c r="E642" s="231"/>
      <c r="F642" s="118"/>
      <c r="G642" s="106"/>
      <c r="H642" s="106"/>
      <c r="I642" s="106"/>
      <c r="J642" s="242"/>
      <c r="K642" s="242"/>
    </row>
    <row r="643" spans="1:11">
      <c r="A643" s="119"/>
      <c r="B643" s="116"/>
      <c r="C643" s="116"/>
      <c r="D643" s="117"/>
      <c r="E643" s="231"/>
      <c r="F643" s="118"/>
      <c r="G643" s="106"/>
      <c r="H643" s="106"/>
      <c r="I643" s="106"/>
      <c r="J643" s="242"/>
      <c r="K643" s="242"/>
    </row>
    <row r="644" spans="1:11">
      <c r="A644" s="119"/>
      <c r="B644" s="116"/>
      <c r="C644" s="116"/>
      <c r="D644" s="117"/>
      <c r="E644" s="231"/>
      <c r="F644" s="118"/>
      <c r="G644" s="106"/>
      <c r="H644" s="106"/>
      <c r="I644" s="106"/>
      <c r="J644" s="242"/>
      <c r="K644" s="242"/>
    </row>
    <row r="645" spans="1:11">
      <c r="A645" s="119"/>
      <c r="B645" s="116"/>
      <c r="C645" s="116"/>
      <c r="D645" s="117"/>
      <c r="E645" s="231"/>
      <c r="F645" s="118"/>
      <c r="G645" s="106"/>
      <c r="H645" s="106"/>
      <c r="I645" s="106"/>
      <c r="J645" s="242"/>
      <c r="K645" s="242"/>
    </row>
    <row r="646" spans="1:11">
      <c r="A646" s="119"/>
      <c r="B646" s="116"/>
      <c r="C646" s="116"/>
      <c r="D646" s="117"/>
      <c r="E646" s="231"/>
      <c r="F646" s="118"/>
      <c r="G646" s="106"/>
      <c r="H646" s="106"/>
      <c r="I646" s="106"/>
      <c r="J646" s="242"/>
      <c r="K646" s="242"/>
    </row>
    <row r="647" spans="1:11">
      <c r="A647" s="119"/>
      <c r="B647" s="116"/>
      <c r="C647" s="116"/>
      <c r="D647" s="117"/>
      <c r="E647" s="231"/>
      <c r="F647" s="118"/>
      <c r="G647" s="106"/>
      <c r="H647" s="106"/>
      <c r="I647" s="106"/>
      <c r="J647" s="242"/>
      <c r="K647" s="242"/>
    </row>
    <row r="648" spans="1:11">
      <c r="A648" s="119"/>
      <c r="B648" s="116"/>
      <c r="C648" s="116"/>
      <c r="D648" s="117"/>
      <c r="E648" s="231"/>
      <c r="F648" s="118"/>
      <c r="G648" s="106"/>
      <c r="H648" s="106"/>
      <c r="I648" s="106"/>
      <c r="J648" s="242"/>
      <c r="K648" s="242"/>
    </row>
    <row r="649" spans="1:11">
      <c r="A649" s="119"/>
      <c r="B649" s="116"/>
      <c r="C649" s="116"/>
      <c r="D649" s="117"/>
      <c r="E649" s="231"/>
      <c r="F649" s="118"/>
      <c r="G649" s="106"/>
      <c r="H649" s="106"/>
      <c r="I649" s="106"/>
      <c r="J649" s="242"/>
      <c r="K649" s="242"/>
    </row>
    <row r="650" spans="1:11">
      <c r="A650" s="119"/>
      <c r="B650" s="116"/>
      <c r="C650" s="116"/>
      <c r="D650" s="117"/>
      <c r="E650" s="231"/>
      <c r="F650" s="118"/>
      <c r="G650" s="106"/>
      <c r="H650" s="106"/>
      <c r="I650" s="106"/>
      <c r="J650" s="242"/>
      <c r="K650" s="242"/>
    </row>
    <row r="651" spans="1:11">
      <c r="A651" s="119"/>
      <c r="B651" s="116"/>
      <c r="C651" s="116"/>
      <c r="D651" s="117"/>
      <c r="E651" s="231"/>
      <c r="F651" s="118"/>
      <c r="G651" s="106"/>
      <c r="H651" s="106"/>
      <c r="I651" s="106"/>
      <c r="J651" s="242"/>
      <c r="K651" s="242"/>
    </row>
    <row r="652" spans="1:11">
      <c r="A652" s="119"/>
      <c r="B652" s="116"/>
      <c r="C652" s="116"/>
      <c r="D652" s="117"/>
      <c r="E652" s="231"/>
      <c r="F652" s="118"/>
      <c r="G652" s="106"/>
      <c r="H652" s="106"/>
      <c r="I652" s="106"/>
      <c r="J652" s="242"/>
      <c r="K652" s="242"/>
    </row>
    <row r="653" spans="1:11">
      <c r="A653" s="119"/>
      <c r="B653" s="116"/>
      <c r="C653" s="116"/>
      <c r="D653" s="117"/>
      <c r="E653" s="231"/>
      <c r="F653" s="118"/>
      <c r="G653" s="106"/>
      <c r="H653" s="106"/>
      <c r="I653" s="106"/>
      <c r="J653" s="242"/>
      <c r="K653" s="242"/>
    </row>
    <row r="654" spans="1:11">
      <c r="A654" s="119"/>
      <c r="B654" s="116"/>
      <c r="C654" s="116"/>
      <c r="D654" s="117"/>
      <c r="E654" s="231"/>
      <c r="F654" s="118"/>
      <c r="G654" s="106"/>
      <c r="H654" s="106"/>
      <c r="I654" s="106"/>
      <c r="J654" s="242"/>
      <c r="K654" s="242"/>
    </row>
    <row r="655" spans="1:11">
      <c r="A655" s="119"/>
      <c r="B655" s="116"/>
      <c r="C655" s="116"/>
      <c r="D655" s="117"/>
      <c r="E655" s="231"/>
      <c r="F655" s="118"/>
      <c r="G655" s="106"/>
      <c r="H655" s="106"/>
      <c r="I655" s="106"/>
      <c r="J655" s="242"/>
      <c r="K655" s="242"/>
    </row>
    <row r="656" spans="1:11">
      <c r="A656" s="119"/>
      <c r="B656" s="116"/>
      <c r="C656" s="116"/>
      <c r="D656" s="117"/>
      <c r="E656" s="231"/>
      <c r="F656" s="118"/>
      <c r="G656" s="106"/>
      <c r="H656" s="106"/>
      <c r="I656" s="106"/>
      <c r="J656" s="242"/>
      <c r="K656" s="242"/>
    </row>
    <row r="657" spans="1:11">
      <c r="A657" s="119"/>
      <c r="B657" s="116"/>
      <c r="C657" s="116"/>
      <c r="D657" s="117"/>
      <c r="E657" s="231"/>
      <c r="F657" s="118"/>
      <c r="G657" s="106"/>
      <c r="H657" s="106"/>
      <c r="I657" s="106"/>
      <c r="J657" s="242"/>
      <c r="K657" s="242"/>
    </row>
    <row r="658" spans="1:11">
      <c r="A658" s="119"/>
      <c r="B658" s="116"/>
      <c r="C658" s="116"/>
      <c r="D658" s="117"/>
      <c r="E658" s="231"/>
      <c r="F658" s="118"/>
      <c r="G658" s="106"/>
      <c r="H658" s="106"/>
      <c r="I658" s="106"/>
      <c r="J658" s="242"/>
      <c r="K658" s="242"/>
    </row>
    <row r="659" spans="1:11">
      <c r="A659" s="119"/>
      <c r="B659" s="116"/>
      <c r="C659" s="116"/>
      <c r="D659" s="117"/>
      <c r="E659" s="231"/>
      <c r="F659" s="118"/>
      <c r="G659" s="106"/>
      <c r="H659" s="106"/>
      <c r="I659" s="106"/>
      <c r="J659" s="242"/>
      <c r="K659" s="242"/>
    </row>
    <row r="660" spans="1:11">
      <c r="A660" s="119"/>
      <c r="B660" s="116"/>
      <c r="C660" s="116"/>
      <c r="D660" s="117"/>
      <c r="E660" s="231"/>
      <c r="F660" s="118"/>
      <c r="G660" s="106"/>
      <c r="H660" s="106"/>
      <c r="I660" s="106"/>
      <c r="J660" s="242"/>
      <c r="K660" s="242"/>
    </row>
    <row r="661" spans="1:11">
      <c r="A661" s="119"/>
      <c r="B661" s="116"/>
      <c r="C661" s="116"/>
      <c r="D661" s="117"/>
      <c r="E661" s="231"/>
      <c r="F661" s="118"/>
      <c r="G661" s="106"/>
      <c r="H661" s="106"/>
      <c r="I661" s="106"/>
      <c r="J661" s="242"/>
      <c r="K661" s="242"/>
    </row>
    <row r="662" spans="1:11">
      <c r="A662" s="119"/>
      <c r="B662" s="116"/>
      <c r="C662" s="116"/>
      <c r="D662" s="117"/>
      <c r="E662" s="231"/>
      <c r="F662" s="118"/>
      <c r="G662" s="106"/>
      <c r="H662" s="106"/>
      <c r="I662" s="106"/>
      <c r="J662" s="242"/>
      <c r="K662" s="242"/>
    </row>
    <row r="663" spans="1:11">
      <c r="A663" s="119"/>
      <c r="B663" s="116"/>
      <c r="C663" s="116"/>
      <c r="D663" s="117"/>
      <c r="E663" s="231"/>
      <c r="F663" s="118"/>
      <c r="G663" s="106"/>
      <c r="H663" s="106"/>
      <c r="I663" s="106"/>
      <c r="J663" s="242"/>
      <c r="K663" s="242"/>
    </row>
    <row r="664" spans="1:11">
      <c r="A664" s="119"/>
      <c r="B664" s="116"/>
      <c r="C664" s="116"/>
      <c r="D664" s="117"/>
      <c r="E664" s="231"/>
      <c r="F664" s="118"/>
      <c r="G664" s="106"/>
      <c r="H664" s="106"/>
      <c r="I664" s="106"/>
      <c r="J664" s="242"/>
      <c r="K664" s="242"/>
    </row>
    <row r="665" spans="1:11">
      <c r="A665" s="119"/>
      <c r="B665" s="116"/>
      <c r="C665" s="116"/>
      <c r="D665" s="117"/>
      <c r="E665" s="231"/>
      <c r="F665" s="118"/>
      <c r="G665" s="106"/>
      <c r="H665" s="106"/>
      <c r="I665" s="106"/>
      <c r="J665" s="242"/>
      <c r="K665" s="242"/>
    </row>
    <row r="666" spans="1:11">
      <c r="A666" s="119"/>
      <c r="B666" s="116"/>
      <c r="C666" s="116"/>
      <c r="D666" s="117"/>
      <c r="E666" s="231"/>
      <c r="F666" s="118"/>
      <c r="G666" s="106"/>
      <c r="H666" s="106"/>
      <c r="I666" s="106"/>
      <c r="J666" s="242"/>
      <c r="K666" s="242"/>
    </row>
    <row r="667" spans="1:11">
      <c r="A667" s="119"/>
      <c r="B667" s="116"/>
      <c r="C667" s="116"/>
      <c r="D667" s="117"/>
      <c r="E667" s="231"/>
      <c r="F667" s="118"/>
      <c r="G667" s="106"/>
      <c r="H667" s="106"/>
      <c r="I667" s="106"/>
      <c r="J667" s="242"/>
      <c r="K667" s="242"/>
    </row>
    <row r="668" spans="1:11">
      <c r="A668" s="119"/>
      <c r="B668" s="116"/>
      <c r="C668" s="116"/>
      <c r="D668" s="117"/>
      <c r="E668" s="231"/>
      <c r="F668" s="118"/>
      <c r="G668" s="106"/>
      <c r="H668" s="106"/>
      <c r="I668" s="106"/>
      <c r="J668" s="242"/>
      <c r="K668" s="242"/>
    </row>
    <row r="669" spans="1:11">
      <c r="A669" s="119"/>
      <c r="B669" s="116"/>
      <c r="C669" s="116"/>
      <c r="D669" s="117"/>
      <c r="E669" s="231"/>
      <c r="F669" s="118"/>
      <c r="G669" s="106"/>
      <c r="H669" s="106"/>
      <c r="I669" s="106"/>
      <c r="J669" s="242"/>
      <c r="K669" s="242"/>
    </row>
    <row r="670" spans="1:11">
      <c r="A670" s="119"/>
      <c r="B670" s="116"/>
      <c r="C670" s="116"/>
      <c r="D670" s="117"/>
      <c r="E670" s="231"/>
      <c r="F670" s="118"/>
      <c r="G670" s="106"/>
      <c r="H670" s="106"/>
      <c r="I670" s="106"/>
      <c r="J670" s="242"/>
      <c r="K670" s="242"/>
    </row>
    <row r="671" spans="1:11">
      <c r="A671" s="119"/>
      <c r="B671" s="116"/>
      <c r="C671" s="116"/>
      <c r="D671" s="117"/>
      <c r="E671" s="231"/>
      <c r="F671" s="118"/>
      <c r="G671" s="106"/>
      <c r="H671" s="106"/>
      <c r="I671" s="106"/>
      <c r="J671" s="242"/>
      <c r="K671" s="242"/>
    </row>
    <row r="672" spans="1:11">
      <c r="A672" s="119"/>
      <c r="B672" s="116"/>
      <c r="C672" s="116"/>
      <c r="D672" s="117"/>
      <c r="E672" s="231"/>
      <c r="F672" s="118"/>
      <c r="G672" s="106"/>
      <c r="H672" s="106"/>
      <c r="I672" s="106"/>
      <c r="J672" s="242"/>
      <c r="K672" s="242"/>
    </row>
    <row r="673" spans="1:11">
      <c r="A673" s="119"/>
      <c r="B673" s="116"/>
      <c r="C673" s="116"/>
      <c r="D673" s="117"/>
      <c r="E673" s="231"/>
      <c r="F673" s="118"/>
      <c r="G673" s="106"/>
      <c r="H673" s="106"/>
      <c r="I673" s="106"/>
      <c r="J673" s="242"/>
      <c r="K673" s="242"/>
    </row>
    <row r="674" spans="1:11">
      <c r="A674" s="119"/>
      <c r="B674" s="116"/>
      <c r="C674" s="116"/>
      <c r="D674" s="117"/>
      <c r="E674" s="231"/>
      <c r="F674" s="118"/>
      <c r="G674" s="106"/>
      <c r="H674" s="106"/>
      <c r="I674" s="106"/>
      <c r="J674" s="242"/>
      <c r="K674" s="242"/>
    </row>
    <row r="675" spans="1:11">
      <c r="A675" s="119"/>
      <c r="B675" s="116"/>
      <c r="C675" s="116"/>
      <c r="D675" s="117"/>
      <c r="E675" s="231"/>
      <c r="F675" s="118"/>
      <c r="G675" s="106"/>
      <c r="H675" s="106"/>
      <c r="I675" s="106"/>
      <c r="J675" s="242"/>
      <c r="K675" s="242"/>
    </row>
    <row r="676" spans="1:11">
      <c r="A676" s="119"/>
      <c r="B676" s="116"/>
      <c r="C676" s="116"/>
      <c r="D676" s="117"/>
      <c r="E676" s="231"/>
      <c r="F676" s="118"/>
      <c r="G676" s="106"/>
      <c r="H676" s="106"/>
      <c r="I676" s="106"/>
      <c r="J676" s="242"/>
      <c r="K676" s="242"/>
    </row>
    <row r="677" spans="1:11">
      <c r="A677" s="119"/>
      <c r="B677" s="116"/>
      <c r="C677" s="116"/>
      <c r="D677" s="117"/>
      <c r="E677" s="231"/>
      <c r="F677" s="118"/>
      <c r="G677" s="106"/>
      <c r="H677" s="106"/>
      <c r="I677" s="106"/>
      <c r="J677" s="242"/>
      <c r="K677" s="242"/>
    </row>
    <row r="678" spans="1:11">
      <c r="A678" s="119"/>
      <c r="B678" s="116"/>
      <c r="C678" s="116"/>
      <c r="D678" s="117"/>
      <c r="E678" s="231"/>
      <c r="F678" s="118"/>
      <c r="G678" s="106"/>
      <c r="H678" s="106"/>
      <c r="I678" s="106"/>
      <c r="J678" s="242"/>
      <c r="K678" s="242"/>
    </row>
    <row r="679" spans="1:11">
      <c r="A679" s="119"/>
      <c r="B679" s="116"/>
      <c r="C679" s="116"/>
      <c r="D679" s="117"/>
      <c r="E679" s="231"/>
      <c r="F679" s="118"/>
      <c r="G679" s="106"/>
      <c r="H679" s="106"/>
      <c r="I679" s="106"/>
      <c r="J679" s="242"/>
      <c r="K679" s="242"/>
    </row>
    <row r="680" spans="1:11">
      <c r="A680" s="119"/>
      <c r="B680" s="116"/>
      <c r="C680" s="116"/>
      <c r="D680" s="117"/>
      <c r="E680" s="231"/>
      <c r="F680" s="118"/>
      <c r="G680" s="106"/>
      <c r="H680" s="106"/>
      <c r="I680" s="106"/>
      <c r="J680" s="242"/>
      <c r="K680" s="242"/>
    </row>
    <row r="681" spans="1:11">
      <c r="A681" s="119"/>
      <c r="B681" s="116"/>
      <c r="C681" s="116"/>
      <c r="D681" s="117"/>
      <c r="E681" s="231"/>
      <c r="F681" s="118"/>
      <c r="G681" s="106"/>
      <c r="H681" s="106"/>
      <c r="I681" s="106"/>
      <c r="J681" s="242"/>
      <c r="K681" s="242"/>
    </row>
    <row r="682" spans="1:11">
      <c r="A682" s="119"/>
      <c r="B682" s="116"/>
      <c r="C682" s="116"/>
      <c r="D682" s="117"/>
      <c r="E682" s="231"/>
      <c r="F682" s="118"/>
      <c r="G682" s="106"/>
      <c r="H682" s="106"/>
      <c r="I682" s="106"/>
      <c r="J682" s="242"/>
      <c r="K682" s="242"/>
    </row>
    <row r="683" spans="1:11">
      <c r="A683" s="119"/>
      <c r="B683" s="116"/>
      <c r="C683" s="116"/>
      <c r="D683" s="117"/>
      <c r="E683" s="231"/>
      <c r="F683" s="118"/>
      <c r="G683" s="106"/>
      <c r="H683" s="106"/>
      <c r="I683" s="106"/>
      <c r="J683" s="242"/>
      <c r="K683" s="242"/>
    </row>
    <row r="684" spans="1:11">
      <c r="A684" s="119"/>
      <c r="B684" s="116"/>
      <c r="C684" s="116"/>
      <c r="D684" s="117"/>
      <c r="E684" s="231"/>
      <c r="F684" s="118"/>
      <c r="G684" s="106"/>
      <c r="H684" s="106"/>
      <c r="I684" s="106"/>
      <c r="J684" s="242"/>
      <c r="K684" s="242"/>
    </row>
    <row r="685" spans="1:11">
      <c r="A685" s="119"/>
      <c r="B685" s="116"/>
      <c r="C685" s="116"/>
      <c r="D685" s="117"/>
      <c r="E685" s="231"/>
      <c r="F685" s="118"/>
      <c r="G685" s="106"/>
      <c r="H685" s="106"/>
      <c r="I685" s="106"/>
      <c r="J685" s="242"/>
      <c r="K685" s="242"/>
    </row>
    <row r="686" spans="1:11">
      <c r="A686" s="119"/>
      <c r="B686" s="116"/>
      <c r="C686" s="116"/>
      <c r="D686" s="117"/>
      <c r="E686" s="231"/>
      <c r="F686" s="118"/>
      <c r="G686" s="106"/>
      <c r="H686" s="106"/>
      <c r="I686" s="106"/>
      <c r="J686" s="242"/>
      <c r="K686" s="242"/>
    </row>
    <row r="687" spans="1:11">
      <c r="A687" s="119"/>
      <c r="B687" s="116"/>
      <c r="C687" s="116"/>
      <c r="D687" s="117"/>
      <c r="E687" s="231"/>
      <c r="F687" s="118"/>
      <c r="G687" s="106"/>
      <c r="H687" s="106"/>
      <c r="I687" s="106"/>
      <c r="J687" s="242"/>
      <c r="K687" s="242"/>
    </row>
    <row r="688" spans="1:11">
      <c r="A688" s="119"/>
      <c r="B688" s="116"/>
      <c r="C688" s="116"/>
      <c r="D688" s="117"/>
      <c r="E688" s="231"/>
      <c r="F688" s="118"/>
      <c r="G688" s="106"/>
      <c r="H688" s="106"/>
      <c r="I688" s="106"/>
      <c r="J688" s="242"/>
      <c r="K688" s="242"/>
    </row>
    <row r="689" spans="1:11">
      <c r="A689" s="119"/>
      <c r="B689" s="116"/>
      <c r="C689" s="116"/>
      <c r="D689" s="117"/>
      <c r="E689" s="231"/>
      <c r="F689" s="118"/>
      <c r="G689" s="106"/>
      <c r="H689" s="106"/>
      <c r="I689" s="106"/>
      <c r="J689" s="242"/>
      <c r="K689" s="242"/>
    </row>
    <row r="690" spans="1:11">
      <c r="A690" s="119"/>
      <c r="B690" s="116"/>
      <c r="C690" s="116"/>
      <c r="D690" s="117"/>
      <c r="E690" s="231"/>
      <c r="F690" s="118"/>
      <c r="G690" s="106"/>
      <c r="H690" s="106"/>
      <c r="I690" s="106"/>
      <c r="J690" s="242"/>
      <c r="K690" s="242"/>
    </row>
    <row r="691" spans="1:11">
      <c r="A691" s="119"/>
      <c r="B691" s="116"/>
      <c r="C691" s="116"/>
      <c r="D691" s="117"/>
      <c r="E691" s="231"/>
      <c r="F691" s="118"/>
      <c r="G691" s="106"/>
      <c r="H691" s="106"/>
      <c r="I691" s="106"/>
      <c r="J691" s="242"/>
      <c r="K691" s="242"/>
    </row>
    <row r="692" spans="1:11">
      <c r="A692" s="119"/>
      <c r="B692" s="116"/>
      <c r="C692" s="116"/>
      <c r="D692" s="117"/>
      <c r="E692" s="231"/>
      <c r="F692" s="118"/>
      <c r="G692" s="106"/>
      <c r="H692" s="106"/>
      <c r="I692" s="106"/>
      <c r="J692" s="242"/>
      <c r="K692" s="242"/>
    </row>
    <row r="693" spans="1:11">
      <c r="A693" s="119"/>
      <c r="B693" s="116"/>
      <c r="C693" s="116"/>
      <c r="D693" s="117"/>
      <c r="E693" s="231"/>
      <c r="F693" s="118"/>
      <c r="G693" s="106"/>
      <c r="H693" s="106"/>
      <c r="I693" s="106"/>
      <c r="J693" s="242"/>
      <c r="K693" s="242"/>
    </row>
    <row r="694" spans="1:11">
      <c r="A694" s="119"/>
      <c r="B694" s="116"/>
      <c r="C694" s="116"/>
      <c r="D694" s="117"/>
      <c r="E694" s="231"/>
      <c r="F694" s="118"/>
      <c r="G694" s="106"/>
      <c r="H694" s="106"/>
      <c r="I694" s="106"/>
      <c r="J694" s="242"/>
      <c r="K694" s="242"/>
    </row>
    <row r="695" spans="1:11">
      <c r="A695" s="119"/>
      <c r="B695" s="116"/>
      <c r="C695" s="116"/>
      <c r="D695" s="117"/>
      <c r="E695" s="231"/>
      <c r="F695" s="118"/>
      <c r="G695" s="106"/>
      <c r="H695" s="106"/>
      <c r="I695" s="106"/>
      <c r="J695" s="242"/>
      <c r="K695" s="242"/>
    </row>
    <row r="696" spans="1:11">
      <c r="A696" s="119"/>
      <c r="B696" s="116"/>
      <c r="C696" s="116"/>
      <c r="D696" s="117"/>
      <c r="E696" s="231"/>
      <c r="F696" s="118"/>
      <c r="G696" s="106"/>
      <c r="H696" s="106"/>
      <c r="I696" s="106"/>
      <c r="J696" s="242"/>
      <c r="K696" s="242"/>
    </row>
    <row r="697" spans="1:11">
      <c r="A697" s="119"/>
      <c r="B697" s="116"/>
      <c r="C697" s="116"/>
      <c r="D697" s="117"/>
      <c r="E697" s="231"/>
      <c r="F697" s="118"/>
      <c r="G697" s="106"/>
      <c r="H697" s="106"/>
      <c r="I697" s="106"/>
      <c r="J697" s="242"/>
      <c r="K697" s="242"/>
    </row>
    <row r="698" spans="1:11">
      <c r="A698" s="119"/>
      <c r="B698" s="116"/>
      <c r="C698" s="116"/>
      <c r="D698" s="117"/>
      <c r="E698" s="231"/>
      <c r="F698" s="118"/>
      <c r="G698" s="106"/>
      <c r="H698" s="106"/>
      <c r="I698" s="106"/>
      <c r="J698" s="242"/>
      <c r="K698" s="242"/>
    </row>
    <row r="699" spans="1:11">
      <c r="A699" s="119"/>
      <c r="B699" s="116"/>
      <c r="C699" s="116"/>
      <c r="D699" s="117"/>
      <c r="E699" s="231"/>
      <c r="F699" s="118"/>
      <c r="G699" s="106"/>
      <c r="H699" s="106"/>
      <c r="I699" s="106"/>
      <c r="J699" s="242"/>
      <c r="K699" s="242"/>
    </row>
    <row r="700" spans="1:11">
      <c r="A700" s="119"/>
      <c r="B700" s="116"/>
      <c r="C700" s="116"/>
      <c r="D700" s="117"/>
      <c r="E700" s="231"/>
      <c r="F700" s="118"/>
      <c r="G700" s="106"/>
      <c r="H700" s="106"/>
      <c r="I700" s="106"/>
      <c r="J700" s="242"/>
      <c r="K700" s="242"/>
    </row>
    <row r="701" spans="1:11">
      <c r="A701" s="119"/>
      <c r="B701" s="116"/>
      <c r="C701" s="116"/>
      <c r="D701" s="117"/>
      <c r="E701" s="231"/>
      <c r="F701" s="118"/>
      <c r="G701" s="106"/>
      <c r="H701" s="106"/>
      <c r="I701" s="106"/>
      <c r="J701" s="242"/>
      <c r="K701" s="242"/>
    </row>
    <row r="702" spans="1:11">
      <c r="A702" s="119"/>
      <c r="B702" s="116"/>
      <c r="C702" s="116"/>
      <c r="D702" s="117"/>
      <c r="E702" s="231"/>
      <c r="F702" s="118"/>
      <c r="G702" s="106"/>
      <c r="H702" s="106"/>
      <c r="I702" s="106"/>
      <c r="J702" s="242"/>
      <c r="K702" s="242"/>
    </row>
    <row r="703" spans="1:11">
      <c r="A703" s="119"/>
      <c r="B703" s="116"/>
      <c r="C703" s="116"/>
      <c r="D703" s="117"/>
      <c r="E703" s="231"/>
      <c r="F703" s="118"/>
      <c r="G703" s="106"/>
      <c r="H703" s="106"/>
      <c r="I703" s="106"/>
      <c r="J703" s="242"/>
      <c r="K703" s="242"/>
    </row>
    <row r="704" spans="1:11">
      <c r="A704" s="119"/>
      <c r="B704" s="116"/>
      <c r="C704" s="116"/>
      <c r="D704" s="117"/>
      <c r="E704" s="231"/>
      <c r="F704" s="118"/>
      <c r="G704" s="106"/>
      <c r="H704" s="106"/>
      <c r="I704" s="106"/>
      <c r="J704" s="242"/>
      <c r="K704" s="242"/>
    </row>
    <row r="705" spans="1:11">
      <c r="A705" s="119"/>
      <c r="B705" s="116"/>
      <c r="C705" s="116"/>
      <c r="D705" s="117"/>
      <c r="E705" s="231"/>
      <c r="F705" s="118"/>
      <c r="G705" s="106"/>
      <c r="H705" s="106"/>
      <c r="I705" s="106"/>
      <c r="J705" s="242"/>
      <c r="K705" s="242"/>
    </row>
    <row r="706" spans="1:11">
      <c r="A706" s="119"/>
      <c r="B706" s="116"/>
      <c r="C706" s="116"/>
      <c r="D706" s="117"/>
      <c r="E706" s="231"/>
      <c r="F706" s="118"/>
      <c r="G706" s="106"/>
      <c r="H706" s="106"/>
      <c r="I706" s="106"/>
      <c r="J706" s="242"/>
      <c r="K706" s="242"/>
    </row>
    <row r="707" spans="1:11">
      <c r="A707" s="119"/>
      <c r="B707" s="116"/>
      <c r="C707" s="116"/>
      <c r="D707" s="117"/>
      <c r="E707" s="231"/>
      <c r="F707" s="118"/>
      <c r="G707" s="106"/>
      <c r="H707" s="106"/>
      <c r="I707" s="106"/>
      <c r="J707" s="242"/>
      <c r="K707" s="242"/>
    </row>
    <row r="708" spans="1:11">
      <c r="A708" s="119"/>
      <c r="B708" s="116"/>
      <c r="C708" s="116"/>
      <c r="D708" s="117"/>
      <c r="E708" s="231"/>
      <c r="F708" s="118"/>
      <c r="G708" s="106"/>
      <c r="H708" s="106"/>
      <c r="I708" s="106"/>
      <c r="J708" s="242"/>
      <c r="K708" s="242"/>
    </row>
    <row r="709" spans="1:11">
      <c r="A709" s="119"/>
      <c r="B709" s="116"/>
      <c r="C709" s="116"/>
      <c r="D709" s="117"/>
      <c r="E709" s="231"/>
      <c r="F709" s="118"/>
      <c r="G709" s="106"/>
      <c r="H709" s="106"/>
      <c r="I709" s="106"/>
      <c r="J709" s="242"/>
      <c r="K709" s="242"/>
    </row>
    <row r="710" spans="1:11">
      <c r="A710" s="119"/>
      <c r="B710" s="116"/>
      <c r="C710" s="116"/>
      <c r="D710" s="117"/>
      <c r="E710" s="231"/>
      <c r="F710" s="118"/>
      <c r="G710" s="106"/>
      <c r="H710" s="106"/>
      <c r="I710" s="106"/>
      <c r="J710" s="242"/>
      <c r="K710" s="242"/>
    </row>
    <row r="711" spans="1:11">
      <c r="A711" s="119"/>
      <c r="B711" s="116"/>
      <c r="C711" s="116"/>
      <c r="D711" s="117"/>
      <c r="E711" s="231"/>
      <c r="F711" s="118"/>
      <c r="G711" s="106"/>
      <c r="H711" s="106"/>
      <c r="I711" s="106"/>
      <c r="J711" s="242"/>
      <c r="K711" s="242"/>
    </row>
    <row r="712" spans="1:11">
      <c r="A712" s="119"/>
      <c r="B712" s="116"/>
      <c r="C712" s="116"/>
      <c r="D712" s="117"/>
      <c r="E712" s="231"/>
      <c r="F712" s="118"/>
      <c r="G712" s="106"/>
      <c r="H712" s="106"/>
      <c r="I712" s="106"/>
      <c r="J712" s="242"/>
      <c r="K712" s="242"/>
    </row>
    <row r="713" spans="1:11">
      <c r="A713" s="119"/>
      <c r="B713" s="116"/>
      <c r="C713" s="116"/>
      <c r="D713" s="117"/>
      <c r="E713" s="231"/>
      <c r="F713" s="118"/>
      <c r="G713" s="106"/>
      <c r="H713" s="106"/>
      <c r="I713" s="106"/>
      <c r="J713" s="242"/>
      <c r="K713" s="242"/>
    </row>
    <row r="714" spans="1:11">
      <c r="A714" s="119"/>
      <c r="B714" s="116"/>
      <c r="C714" s="116"/>
      <c r="D714" s="117"/>
      <c r="E714" s="231"/>
      <c r="F714" s="118"/>
      <c r="G714" s="106"/>
      <c r="H714" s="106"/>
      <c r="I714" s="106"/>
      <c r="J714" s="242"/>
      <c r="K714" s="242"/>
    </row>
    <row r="715" spans="1:11">
      <c r="A715" s="119"/>
      <c r="B715" s="116"/>
      <c r="C715" s="116"/>
      <c r="D715" s="117"/>
      <c r="E715" s="231"/>
      <c r="F715" s="118"/>
      <c r="G715" s="106"/>
      <c r="H715" s="106"/>
      <c r="I715" s="106"/>
      <c r="J715" s="242"/>
      <c r="K715" s="242"/>
    </row>
    <row r="716" spans="1:11">
      <c r="A716" s="119"/>
      <c r="B716" s="116"/>
      <c r="C716" s="116"/>
      <c r="D716" s="117"/>
      <c r="E716" s="231"/>
      <c r="F716" s="118"/>
      <c r="G716" s="106"/>
      <c r="H716" s="106"/>
      <c r="I716" s="106"/>
      <c r="J716" s="242"/>
      <c r="K716" s="242"/>
    </row>
    <row r="717" spans="1:11">
      <c r="A717" s="119"/>
      <c r="B717" s="116"/>
      <c r="C717" s="116"/>
      <c r="D717" s="117"/>
      <c r="E717" s="231"/>
      <c r="F717" s="118"/>
      <c r="G717" s="106"/>
      <c r="H717" s="106"/>
      <c r="I717" s="106"/>
      <c r="J717" s="242"/>
      <c r="K717" s="242"/>
    </row>
    <row r="718" spans="1:11">
      <c r="A718" s="119"/>
      <c r="B718" s="116"/>
      <c r="C718" s="116"/>
      <c r="D718" s="117"/>
      <c r="E718" s="231"/>
      <c r="F718" s="118"/>
      <c r="G718" s="106"/>
      <c r="H718" s="106"/>
      <c r="I718" s="106"/>
      <c r="J718" s="242"/>
      <c r="K718" s="242"/>
    </row>
    <row r="719" spans="1:11">
      <c r="A719" s="119"/>
      <c r="B719" s="116"/>
      <c r="C719" s="116"/>
      <c r="D719" s="117"/>
      <c r="E719" s="231"/>
      <c r="F719" s="118"/>
      <c r="G719" s="106"/>
      <c r="H719" s="106"/>
      <c r="I719" s="106"/>
      <c r="J719" s="242"/>
      <c r="K719" s="242"/>
    </row>
    <row r="720" spans="1:11">
      <c r="A720" s="119"/>
      <c r="B720" s="116"/>
      <c r="C720" s="116"/>
      <c r="D720" s="117"/>
      <c r="E720" s="231"/>
      <c r="F720" s="118"/>
      <c r="G720" s="106"/>
      <c r="H720" s="106"/>
      <c r="I720" s="106"/>
      <c r="J720" s="242"/>
      <c r="K720" s="242"/>
    </row>
    <row r="721" spans="1:11">
      <c r="A721" s="119"/>
      <c r="B721" s="116"/>
      <c r="C721" s="116"/>
      <c r="D721" s="117"/>
      <c r="E721" s="231"/>
      <c r="F721" s="118"/>
      <c r="G721" s="106"/>
      <c r="H721" s="106"/>
      <c r="I721" s="106"/>
      <c r="J721" s="242"/>
      <c r="K721" s="242"/>
    </row>
    <row r="722" spans="1:11">
      <c r="A722" s="119"/>
      <c r="B722" s="116"/>
      <c r="C722" s="116"/>
      <c r="D722" s="117"/>
      <c r="E722" s="231"/>
      <c r="F722" s="118"/>
      <c r="G722" s="106"/>
      <c r="H722" s="106"/>
      <c r="I722" s="106"/>
      <c r="J722" s="242"/>
      <c r="K722" s="242"/>
    </row>
    <row r="723" spans="1:11">
      <c r="A723" s="119"/>
      <c r="B723" s="116"/>
      <c r="C723" s="116"/>
      <c r="D723" s="117"/>
      <c r="E723" s="231"/>
      <c r="F723" s="118"/>
      <c r="G723" s="106"/>
      <c r="H723" s="106"/>
      <c r="I723" s="106"/>
      <c r="J723" s="242"/>
      <c r="K723" s="242"/>
    </row>
    <row r="724" spans="1:11">
      <c r="A724" s="119"/>
      <c r="B724" s="116"/>
      <c r="C724" s="116"/>
      <c r="D724" s="117"/>
      <c r="E724" s="231"/>
      <c r="F724" s="118"/>
      <c r="G724" s="106"/>
      <c r="H724" s="106"/>
      <c r="I724" s="106"/>
      <c r="J724" s="242"/>
      <c r="K724" s="242"/>
    </row>
    <row r="725" spans="1:11">
      <c r="A725" s="119"/>
      <c r="B725" s="116"/>
      <c r="C725" s="116"/>
      <c r="D725" s="117"/>
      <c r="E725" s="231"/>
      <c r="F725" s="118"/>
      <c r="G725" s="106"/>
      <c r="H725" s="106"/>
      <c r="I725" s="106"/>
      <c r="J725" s="242"/>
      <c r="K725" s="242"/>
    </row>
    <row r="726" spans="1:11">
      <c r="A726" s="119"/>
      <c r="B726" s="116"/>
      <c r="C726" s="116"/>
      <c r="D726" s="117"/>
      <c r="E726" s="231"/>
      <c r="F726" s="118"/>
      <c r="G726" s="106"/>
      <c r="H726" s="106"/>
      <c r="I726" s="106"/>
      <c r="J726" s="242"/>
      <c r="K726" s="242"/>
    </row>
    <row r="727" spans="1:11">
      <c r="A727" s="119"/>
      <c r="B727" s="116"/>
      <c r="C727" s="116"/>
      <c r="D727" s="117"/>
      <c r="E727" s="231"/>
      <c r="F727" s="118"/>
      <c r="G727" s="106"/>
      <c r="H727" s="106"/>
      <c r="I727" s="106"/>
      <c r="J727" s="242"/>
      <c r="K727" s="242"/>
    </row>
    <row r="728" spans="1:11">
      <c r="A728" s="119"/>
      <c r="B728" s="116"/>
      <c r="C728" s="116"/>
      <c r="D728" s="117"/>
      <c r="E728" s="231"/>
      <c r="F728" s="118"/>
      <c r="G728" s="106"/>
      <c r="H728" s="106"/>
      <c r="I728" s="106"/>
      <c r="J728" s="242"/>
      <c r="K728" s="242"/>
    </row>
    <row r="729" spans="1:11">
      <c r="A729" s="119"/>
      <c r="B729" s="116"/>
      <c r="C729" s="116"/>
      <c r="D729" s="117"/>
      <c r="E729" s="231"/>
      <c r="F729" s="118"/>
      <c r="G729" s="106"/>
      <c r="H729" s="106"/>
      <c r="I729" s="106"/>
      <c r="J729" s="242"/>
      <c r="K729" s="242"/>
    </row>
    <row r="730" spans="1:11">
      <c r="A730" s="119"/>
      <c r="B730" s="116"/>
      <c r="C730" s="116"/>
      <c r="D730" s="117"/>
      <c r="E730" s="231"/>
      <c r="F730" s="118"/>
      <c r="G730" s="106"/>
      <c r="H730" s="106"/>
      <c r="I730" s="106"/>
      <c r="J730" s="242"/>
      <c r="K730" s="242"/>
    </row>
    <row r="731" spans="1:11">
      <c r="A731" s="119"/>
      <c r="B731" s="116"/>
      <c r="C731" s="116"/>
      <c r="D731" s="117"/>
      <c r="E731" s="231"/>
      <c r="F731" s="118"/>
      <c r="G731" s="106"/>
      <c r="H731" s="106"/>
      <c r="I731" s="106"/>
      <c r="J731" s="242"/>
      <c r="K731" s="242"/>
    </row>
    <row r="732" spans="1:11">
      <c r="A732" s="119"/>
      <c r="B732" s="116"/>
      <c r="C732" s="116"/>
      <c r="D732" s="117"/>
      <c r="E732" s="231"/>
      <c r="F732" s="118"/>
      <c r="G732" s="106"/>
      <c r="H732" s="106"/>
      <c r="I732" s="106"/>
      <c r="J732" s="242"/>
      <c r="K732" s="242"/>
    </row>
    <row r="733" spans="1:11">
      <c r="A733" s="119"/>
      <c r="B733" s="116"/>
      <c r="C733" s="116"/>
      <c r="D733" s="117"/>
      <c r="E733" s="231"/>
      <c r="F733" s="118"/>
      <c r="G733" s="106"/>
      <c r="H733" s="106"/>
      <c r="I733" s="106"/>
      <c r="J733" s="242"/>
      <c r="K733" s="242"/>
    </row>
    <row r="734" spans="1:11">
      <c r="A734" s="119"/>
      <c r="B734" s="116"/>
      <c r="C734" s="116"/>
      <c r="D734" s="117"/>
      <c r="E734" s="231"/>
      <c r="F734" s="118"/>
      <c r="G734" s="106"/>
      <c r="H734" s="106"/>
      <c r="I734" s="106"/>
      <c r="J734" s="242"/>
      <c r="K734" s="242"/>
    </row>
    <row r="735" spans="1:11">
      <c r="A735" s="119"/>
      <c r="B735" s="116"/>
      <c r="C735" s="116"/>
      <c r="D735" s="117"/>
      <c r="E735" s="231"/>
      <c r="F735" s="118"/>
      <c r="G735" s="106"/>
      <c r="H735" s="106"/>
      <c r="I735" s="106"/>
      <c r="J735" s="242"/>
      <c r="K735" s="242"/>
    </row>
    <row r="736" spans="1:11">
      <c r="A736" s="119"/>
      <c r="B736" s="116"/>
      <c r="C736" s="116"/>
      <c r="D736" s="117"/>
      <c r="E736" s="231"/>
      <c r="F736" s="118"/>
      <c r="G736" s="106"/>
      <c r="H736" s="106"/>
      <c r="I736" s="106"/>
      <c r="J736" s="242"/>
      <c r="K736" s="242"/>
    </row>
    <row r="737" spans="1:11">
      <c r="A737" s="119"/>
      <c r="B737" s="116"/>
      <c r="C737" s="116"/>
      <c r="D737" s="117"/>
      <c r="E737" s="231"/>
      <c r="F737" s="118"/>
      <c r="G737" s="106"/>
      <c r="H737" s="106"/>
      <c r="I737" s="106"/>
      <c r="J737" s="242"/>
      <c r="K737" s="242"/>
    </row>
    <row r="738" spans="1:11">
      <c r="A738" s="119"/>
      <c r="B738" s="116"/>
      <c r="C738" s="116"/>
      <c r="D738" s="117"/>
      <c r="E738" s="231"/>
      <c r="F738" s="118"/>
      <c r="G738" s="106"/>
      <c r="H738" s="106"/>
      <c r="I738" s="106"/>
      <c r="J738" s="242"/>
      <c r="K738" s="242"/>
    </row>
    <row r="739" spans="1:11">
      <c r="A739" s="119"/>
      <c r="B739" s="116"/>
      <c r="C739" s="116"/>
      <c r="D739" s="117"/>
      <c r="E739" s="231"/>
      <c r="F739" s="118"/>
      <c r="G739" s="106"/>
      <c r="H739" s="106"/>
      <c r="I739" s="106"/>
      <c r="J739" s="242"/>
      <c r="K739" s="242"/>
    </row>
    <row r="740" spans="1:11">
      <c r="A740" s="119"/>
      <c r="B740" s="116"/>
      <c r="C740" s="116"/>
      <c r="D740" s="117"/>
      <c r="E740" s="231"/>
      <c r="F740" s="118"/>
      <c r="G740" s="106"/>
      <c r="H740" s="106"/>
      <c r="I740" s="106"/>
      <c r="J740" s="242"/>
      <c r="K740" s="242"/>
    </row>
    <row r="741" spans="1:11">
      <c r="A741" s="119"/>
      <c r="B741" s="116"/>
      <c r="C741" s="116"/>
      <c r="D741" s="117"/>
      <c r="E741" s="231"/>
      <c r="F741" s="118"/>
      <c r="G741" s="106"/>
      <c r="H741" s="106"/>
      <c r="I741" s="106"/>
      <c r="J741" s="242"/>
      <c r="K741" s="242"/>
    </row>
    <row r="742" spans="1:11">
      <c r="A742" s="119"/>
      <c r="B742" s="116"/>
      <c r="C742" s="116"/>
      <c r="D742" s="117"/>
      <c r="E742" s="231"/>
      <c r="F742" s="118"/>
      <c r="G742" s="106"/>
      <c r="H742" s="106"/>
      <c r="I742" s="106"/>
      <c r="J742" s="242"/>
      <c r="K742" s="242"/>
    </row>
    <row r="743" spans="1:11">
      <c r="A743" s="119"/>
      <c r="B743" s="116"/>
      <c r="C743" s="116"/>
      <c r="D743" s="117"/>
      <c r="E743" s="231"/>
      <c r="F743" s="118"/>
      <c r="G743" s="106"/>
      <c r="H743" s="106"/>
      <c r="I743" s="106"/>
      <c r="J743" s="242"/>
      <c r="K743" s="242"/>
    </row>
    <row r="744" spans="1:11">
      <c r="A744" s="119"/>
      <c r="B744" s="116"/>
      <c r="C744" s="116"/>
      <c r="D744" s="117"/>
      <c r="E744" s="231"/>
      <c r="F744" s="118"/>
      <c r="G744" s="106"/>
      <c r="H744" s="106"/>
      <c r="I744" s="106"/>
      <c r="J744" s="242"/>
      <c r="K744" s="242"/>
    </row>
    <row r="745" spans="1:11">
      <c r="A745" s="119"/>
      <c r="B745" s="116"/>
      <c r="C745" s="116"/>
      <c r="D745" s="117"/>
      <c r="E745" s="231"/>
      <c r="F745" s="118"/>
      <c r="G745" s="106"/>
      <c r="H745" s="106"/>
      <c r="I745" s="106"/>
      <c r="J745" s="242"/>
      <c r="K745" s="242"/>
    </row>
    <row r="746" spans="1:11">
      <c r="A746" s="119"/>
      <c r="B746" s="116"/>
      <c r="C746" s="116"/>
      <c r="D746" s="117"/>
      <c r="E746" s="231"/>
      <c r="F746" s="118"/>
      <c r="G746" s="106"/>
      <c r="H746" s="106"/>
      <c r="I746" s="106"/>
      <c r="J746" s="242"/>
      <c r="K746" s="242"/>
    </row>
    <row r="747" spans="1:11">
      <c r="A747" s="119"/>
      <c r="B747" s="116"/>
      <c r="C747" s="116"/>
      <c r="D747" s="117"/>
      <c r="E747" s="231"/>
      <c r="F747" s="118"/>
      <c r="G747" s="106"/>
      <c r="H747" s="106"/>
      <c r="I747" s="106"/>
      <c r="J747" s="242"/>
      <c r="K747" s="242"/>
    </row>
    <row r="748" spans="1:11">
      <c r="A748" s="119"/>
      <c r="B748" s="116"/>
      <c r="C748" s="116"/>
      <c r="D748" s="117"/>
      <c r="E748" s="231"/>
      <c r="F748" s="118"/>
      <c r="G748" s="106"/>
      <c r="H748" s="106"/>
      <c r="I748" s="106"/>
      <c r="J748" s="242"/>
      <c r="K748" s="242"/>
    </row>
    <row r="749" spans="1:11">
      <c r="A749" s="119"/>
      <c r="B749" s="116"/>
      <c r="C749" s="116"/>
      <c r="D749" s="117"/>
      <c r="E749" s="231"/>
      <c r="F749" s="118"/>
      <c r="G749" s="106"/>
      <c r="H749" s="106"/>
      <c r="I749" s="106"/>
      <c r="J749" s="242"/>
      <c r="K749" s="242"/>
    </row>
    <row r="750" spans="1:11">
      <c r="A750" s="119"/>
      <c r="B750" s="116"/>
      <c r="C750" s="116"/>
      <c r="D750" s="117"/>
      <c r="E750" s="231"/>
      <c r="F750" s="118"/>
      <c r="G750" s="106"/>
      <c r="H750" s="106"/>
      <c r="I750" s="106"/>
      <c r="J750" s="242"/>
      <c r="K750" s="242"/>
    </row>
    <row r="751" spans="1:11">
      <c r="A751" s="119"/>
      <c r="B751" s="116"/>
      <c r="C751" s="116"/>
      <c r="D751" s="117"/>
      <c r="E751" s="231"/>
      <c r="F751" s="118"/>
      <c r="G751" s="106"/>
      <c r="H751" s="106"/>
      <c r="I751" s="106"/>
      <c r="J751" s="242"/>
      <c r="K751" s="242"/>
    </row>
    <row r="752" spans="1:11">
      <c r="A752" s="119"/>
      <c r="B752" s="116"/>
      <c r="C752" s="116"/>
      <c r="D752" s="117"/>
      <c r="E752" s="231"/>
      <c r="F752" s="118"/>
      <c r="G752" s="106"/>
      <c r="H752" s="106"/>
      <c r="I752" s="106"/>
      <c r="J752" s="242"/>
      <c r="K752" s="242"/>
    </row>
    <row r="753" spans="1:11">
      <c r="A753" s="119"/>
      <c r="B753" s="116"/>
      <c r="C753" s="116"/>
      <c r="D753" s="117"/>
      <c r="E753" s="231"/>
      <c r="F753" s="118"/>
      <c r="G753" s="106"/>
      <c r="H753" s="106"/>
      <c r="I753" s="106"/>
      <c r="J753" s="242"/>
      <c r="K753" s="242"/>
    </row>
    <row r="754" spans="1:11">
      <c r="A754" s="119"/>
      <c r="B754" s="116"/>
      <c r="C754" s="116"/>
      <c r="D754" s="117"/>
      <c r="E754" s="231"/>
      <c r="F754" s="118"/>
      <c r="G754" s="106"/>
      <c r="H754" s="106"/>
      <c r="I754" s="106"/>
      <c r="J754" s="242"/>
      <c r="K754" s="242"/>
    </row>
    <row r="755" spans="1:11">
      <c r="A755" s="119"/>
      <c r="B755" s="116"/>
      <c r="C755" s="116"/>
      <c r="D755" s="117"/>
      <c r="E755" s="231"/>
      <c r="F755" s="118"/>
      <c r="G755" s="106"/>
      <c r="H755" s="106"/>
      <c r="I755" s="106"/>
      <c r="J755" s="242"/>
      <c r="K755" s="242"/>
    </row>
    <row r="756" spans="1:11">
      <c r="A756" s="119"/>
      <c r="B756" s="116"/>
      <c r="C756" s="116"/>
      <c r="D756" s="117"/>
      <c r="E756" s="231"/>
      <c r="F756" s="118"/>
      <c r="G756" s="106"/>
      <c r="H756" s="106"/>
      <c r="I756" s="106"/>
      <c r="J756" s="242"/>
      <c r="K756" s="242"/>
    </row>
    <row r="757" spans="1:11">
      <c r="A757" s="119"/>
      <c r="B757" s="116"/>
      <c r="C757" s="116"/>
      <c r="D757" s="117"/>
      <c r="E757" s="231"/>
      <c r="F757" s="118"/>
      <c r="G757" s="106"/>
      <c r="H757" s="106"/>
      <c r="I757" s="106"/>
      <c r="J757" s="242"/>
      <c r="K757" s="242"/>
    </row>
    <row r="758" spans="1:11">
      <c r="A758" s="119"/>
      <c r="B758" s="116"/>
      <c r="C758" s="116"/>
      <c r="D758" s="117"/>
      <c r="E758" s="231"/>
      <c r="F758" s="118"/>
      <c r="G758" s="106"/>
      <c r="H758" s="106"/>
      <c r="I758" s="106"/>
      <c r="J758" s="242"/>
      <c r="K758" s="242"/>
    </row>
    <row r="759" spans="1:11">
      <c r="A759" s="119"/>
      <c r="B759" s="116"/>
      <c r="C759" s="116"/>
      <c r="D759" s="117"/>
      <c r="E759" s="231"/>
      <c r="F759" s="118"/>
      <c r="G759" s="106"/>
      <c r="H759" s="106"/>
      <c r="I759" s="106"/>
      <c r="J759" s="242"/>
      <c r="K759" s="242"/>
    </row>
    <row r="760" spans="1:11">
      <c r="A760" s="119"/>
      <c r="B760" s="116"/>
      <c r="C760" s="116"/>
      <c r="D760" s="117"/>
      <c r="E760" s="231"/>
      <c r="F760" s="118"/>
      <c r="G760" s="106"/>
      <c r="H760" s="106"/>
      <c r="I760" s="106"/>
      <c r="J760" s="242"/>
      <c r="K760" s="242"/>
    </row>
    <row r="761" spans="1:11">
      <c r="A761" s="119"/>
      <c r="B761" s="116"/>
      <c r="C761" s="116"/>
      <c r="D761" s="117"/>
      <c r="E761" s="231"/>
      <c r="F761" s="118"/>
      <c r="G761" s="106"/>
      <c r="H761" s="106"/>
      <c r="I761" s="106"/>
      <c r="J761" s="242"/>
      <c r="K761" s="242"/>
    </row>
    <row r="762" spans="1:11">
      <c r="A762" s="119"/>
      <c r="B762" s="116"/>
      <c r="C762" s="116"/>
      <c r="D762" s="117"/>
      <c r="E762" s="231"/>
      <c r="F762" s="118"/>
      <c r="G762" s="106"/>
      <c r="H762" s="106"/>
      <c r="I762" s="106"/>
      <c r="J762" s="242"/>
      <c r="K762" s="242"/>
    </row>
    <row r="763" spans="1:11">
      <c r="A763" s="119"/>
      <c r="B763" s="116"/>
      <c r="C763" s="116"/>
      <c r="D763" s="117"/>
      <c r="E763" s="231"/>
      <c r="F763" s="118"/>
      <c r="G763" s="106"/>
      <c r="H763" s="106"/>
      <c r="I763" s="106"/>
      <c r="J763" s="242"/>
      <c r="K763" s="242"/>
    </row>
    <row r="764" spans="1:11">
      <c r="A764" s="119"/>
      <c r="B764" s="116"/>
      <c r="C764" s="116"/>
      <c r="D764" s="117"/>
      <c r="E764" s="231"/>
      <c r="F764" s="118"/>
      <c r="G764" s="106"/>
      <c r="H764" s="106"/>
      <c r="I764" s="106"/>
      <c r="J764" s="242"/>
      <c r="K764" s="242"/>
    </row>
    <row r="765" spans="1:11">
      <c r="A765" s="119"/>
      <c r="B765" s="116"/>
      <c r="C765" s="116"/>
      <c r="D765" s="117"/>
      <c r="E765" s="231"/>
      <c r="F765" s="118"/>
      <c r="G765" s="106"/>
      <c r="H765" s="106"/>
      <c r="I765" s="106"/>
      <c r="J765" s="242"/>
      <c r="K765" s="242"/>
    </row>
    <row r="766" spans="1:11">
      <c r="A766" s="119"/>
      <c r="B766" s="116"/>
      <c r="C766" s="116"/>
      <c r="D766" s="117"/>
      <c r="E766" s="231"/>
      <c r="F766" s="118"/>
      <c r="G766" s="106"/>
      <c r="H766" s="106"/>
      <c r="I766" s="106"/>
      <c r="J766" s="242"/>
      <c r="K766" s="242"/>
    </row>
    <row r="767" spans="1:11">
      <c r="A767" s="119"/>
      <c r="B767" s="116"/>
      <c r="C767" s="116"/>
      <c r="D767" s="117"/>
      <c r="E767" s="231"/>
      <c r="F767" s="118"/>
      <c r="G767" s="106"/>
      <c r="H767" s="106"/>
      <c r="I767" s="106"/>
      <c r="J767" s="242"/>
      <c r="K767" s="242"/>
    </row>
    <row r="768" spans="1:11">
      <c r="A768" s="119"/>
      <c r="B768" s="116"/>
      <c r="C768" s="116"/>
      <c r="D768" s="117"/>
      <c r="E768" s="231"/>
      <c r="F768" s="118"/>
      <c r="G768" s="106"/>
      <c r="H768" s="106"/>
      <c r="I768" s="106"/>
      <c r="J768" s="242"/>
      <c r="K768" s="242"/>
    </row>
    <row r="769" spans="1:11">
      <c r="A769" s="119"/>
      <c r="B769" s="116"/>
      <c r="C769" s="116"/>
      <c r="D769" s="117"/>
      <c r="E769" s="231"/>
      <c r="F769" s="118"/>
      <c r="G769" s="106"/>
      <c r="H769" s="106"/>
      <c r="I769" s="106"/>
      <c r="J769" s="242"/>
      <c r="K769" s="242"/>
    </row>
    <row r="770" spans="1:11">
      <c r="A770" s="119"/>
      <c r="B770" s="116"/>
      <c r="C770" s="116"/>
      <c r="D770" s="117"/>
      <c r="E770" s="231"/>
      <c r="F770" s="118"/>
      <c r="G770" s="106"/>
      <c r="H770" s="106"/>
      <c r="I770" s="106"/>
      <c r="J770" s="242"/>
      <c r="K770" s="242"/>
    </row>
    <row r="771" spans="1:11">
      <c r="A771" s="119"/>
      <c r="B771" s="116"/>
      <c r="C771" s="116"/>
      <c r="D771" s="117"/>
      <c r="E771" s="231"/>
      <c r="F771" s="118"/>
      <c r="G771" s="106"/>
      <c r="H771" s="106"/>
      <c r="I771" s="106"/>
      <c r="J771" s="242"/>
      <c r="K771" s="242"/>
    </row>
    <row r="772" spans="1:11">
      <c r="A772" s="119"/>
      <c r="B772" s="116"/>
      <c r="C772" s="116"/>
      <c r="D772" s="117"/>
      <c r="E772" s="231"/>
      <c r="F772" s="118"/>
      <c r="G772" s="106"/>
      <c r="H772" s="106"/>
      <c r="I772" s="106"/>
      <c r="J772" s="242"/>
      <c r="K772" s="242"/>
    </row>
    <row r="773" spans="1:11">
      <c r="A773" s="119"/>
      <c r="B773" s="116"/>
      <c r="C773" s="116"/>
      <c r="D773" s="117"/>
      <c r="E773" s="231"/>
      <c r="F773" s="118"/>
      <c r="G773" s="106"/>
      <c r="H773" s="106"/>
      <c r="I773" s="106"/>
      <c r="J773" s="242"/>
      <c r="K773" s="242"/>
    </row>
    <row r="774" spans="1:11">
      <c r="A774" s="119"/>
      <c r="B774" s="116"/>
      <c r="C774" s="116"/>
      <c r="D774" s="117"/>
      <c r="E774" s="231"/>
      <c r="F774" s="118"/>
      <c r="G774" s="106"/>
      <c r="H774" s="106"/>
      <c r="I774" s="106"/>
      <c r="J774" s="242"/>
      <c r="K774" s="242"/>
    </row>
    <row r="775" spans="1:11">
      <c r="A775" s="119"/>
      <c r="B775" s="116"/>
      <c r="C775" s="116"/>
      <c r="D775" s="117"/>
      <c r="E775" s="231"/>
      <c r="F775" s="118"/>
      <c r="G775" s="106"/>
      <c r="H775" s="106"/>
      <c r="I775" s="106"/>
      <c r="J775" s="242"/>
      <c r="K775" s="242"/>
    </row>
    <row r="776" spans="1:11">
      <c r="A776" s="119"/>
      <c r="B776" s="116"/>
      <c r="C776" s="116"/>
      <c r="D776" s="117"/>
      <c r="E776" s="231"/>
      <c r="F776" s="118"/>
      <c r="G776" s="106"/>
      <c r="H776" s="106"/>
      <c r="I776" s="106"/>
      <c r="J776" s="242"/>
      <c r="K776" s="242"/>
    </row>
    <row r="777" spans="1:11">
      <c r="A777" s="119"/>
      <c r="B777" s="116"/>
      <c r="C777" s="116"/>
      <c r="D777" s="117"/>
      <c r="E777" s="231"/>
      <c r="F777" s="118"/>
      <c r="G777" s="106"/>
      <c r="H777" s="106"/>
      <c r="I777" s="106"/>
      <c r="J777" s="242"/>
      <c r="K777" s="242"/>
    </row>
    <row r="778" spans="1:11">
      <c r="A778" s="119"/>
      <c r="B778" s="116"/>
      <c r="C778" s="116"/>
      <c r="D778" s="117"/>
      <c r="E778" s="231"/>
      <c r="F778" s="118"/>
      <c r="G778" s="106"/>
      <c r="H778" s="106"/>
      <c r="I778" s="106"/>
      <c r="J778" s="242"/>
      <c r="K778" s="242"/>
    </row>
    <row r="779" spans="1:11">
      <c r="A779" s="119"/>
      <c r="B779" s="116"/>
      <c r="C779" s="116"/>
      <c r="D779" s="117"/>
      <c r="E779" s="231"/>
      <c r="F779" s="118"/>
      <c r="G779" s="106"/>
      <c r="H779" s="106"/>
      <c r="I779" s="106"/>
      <c r="J779" s="242"/>
      <c r="K779" s="242"/>
    </row>
    <row r="780" spans="1:11">
      <c r="A780" s="119"/>
      <c r="B780" s="116"/>
      <c r="C780" s="116"/>
      <c r="D780" s="117"/>
      <c r="E780" s="231"/>
      <c r="F780" s="118"/>
      <c r="G780" s="106"/>
      <c r="H780" s="106"/>
      <c r="I780" s="106"/>
      <c r="J780" s="242"/>
      <c r="K780" s="242"/>
    </row>
    <row r="781" spans="1:11">
      <c r="A781" s="119"/>
      <c r="B781" s="116"/>
      <c r="C781" s="116"/>
      <c r="D781" s="117"/>
      <c r="E781" s="231"/>
      <c r="F781" s="118"/>
      <c r="G781" s="106"/>
      <c r="H781" s="106"/>
      <c r="I781" s="106"/>
      <c r="J781" s="242"/>
      <c r="K781" s="242"/>
    </row>
    <row r="782" spans="1:11">
      <c r="A782" s="119"/>
      <c r="B782" s="116"/>
      <c r="C782" s="116"/>
      <c r="D782" s="117"/>
      <c r="E782" s="231"/>
      <c r="F782" s="118"/>
      <c r="G782" s="106"/>
      <c r="H782" s="106"/>
      <c r="I782" s="106"/>
      <c r="J782" s="242"/>
      <c r="K782" s="242"/>
    </row>
    <row r="783" spans="1:11">
      <c r="A783" s="119"/>
      <c r="B783" s="116"/>
      <c r="C783" s="116"/>
      <c r="D783" s="117"/>
      <c r="E783" s="231"/>
      <c r="F783" s="118"/>
      <c r="G783" s="106"/>
      <c r="H783" s="106"/>
      <c r="I783" s="106"/>
      <c r="J783" s="242"/>
      <c r="K783" s="242"/>
    </row>
    <row r="784" spans="1:11">
      <c r="A784" s="119"/>
      <c r="B784" s="116"/>
      <c r="C784" s="116"/>
      <c r="D784" s="117"/>
      <c r="E784" s="231"/>
      <c r="F784" s="118"/>
      <c r="G784" s="106"/>
      <c r="H784" s="106"/>
      <c r="I784" s="106"/>
      <c r="J784" s="242"/>
      <c r="K784" s="242"/>
    </row>
    <row r="785" spans="1:11">
      <c r="A785" s="119"/>
      <c r="B785" s="116"/>
      <c r="C785" s="116"/>
      <c r="D785" s="117"/>
      <c r="E785" s="231"/>
      <c r="F785" s="118"/>
      <c r="G785" s="106"/>
      <c r="H785" s="106"/>
      <c r="I785" s="106"/>
      <c r="J785" s="242"/>
      <c r="K785" s="242"/>
    </row>
    <row r="786" spans="1:11">
      <c r="A786" s="119"/>
      <c r="B786" s="116"/>
      <c r="C786" s="116"/>
      <c r="D786" s="117"/>
      <c r="E786" s="231"/>
      <c r="F786" s="118"/>
      <c r="G786" s="106"/>
      <c r="H786" s="106"/>
      <c r="I786" s="106"/>
      <c r="J786" s="242"/>
      <c r="K786" s="242"/>
    </row>
    <row r="787" spans="1:11">
      <c r="A787" s="119"/>
      <c r="B787" s="116"/>
      <c r="C787" s="116"/>
      <c r="D787" s="117"/>
      <c r="E787" s="231"/>
      <c r="F787" s="118"/>
      <c r="G787" s="106"/>
      <c r="H787" s="106"/>
      <c r="I787" s="106"/>
      <c r="J787" s="242"/>
      <c r="K787" s="242"/>
    </row>
    <row r="788" spans="1:11">
      <c r="A788" s="119"/>
      <c r="B788" s="116"/>
      <c r="C788" s="116"/>
      <c r="D788" s="117"/>
      <c r="E788" s="231"/>
      <c r="F788" s="118"/>
      <c r="G788" s="106"/>
      <c r="H788" s="106"/>
      <c r="I788" s="106"/>
      <c r="J788" s="242"/>
      <c r="K788" s="242"/>
    </row>
    <row r="789" spans="1:11">
      <c r="A789" s="119"/>
      <c r="B789" s="116"/>
      <c r="C789" s="116"/>
      <c r="D789" s="117"/>
      <c r="E789" s="231"/>
      <c r="F789" s="118"/>
      <c r="G789" s="106"/>
      <c r="H789" s="106"/>
      <c r="I789" s="106"/>
      <c r="J789" s="242"/>
      <c r="K789" s="242"/>
    </row>
    <row r="790" spans="1:11">
      <c r="A790" s="119"/>
      <c r="B790" s="116"/>
      <c r="C790" s="116"/>
      <c r="D790" s="117"/>
      <c r="E790" s="231"/>
      <c r="F790" s="118"/>
      <c r="G790" s="106"/>
      <c r="H790" s="106"/>
      <c r="I790" s="106"/>
      <c r="J790" s="242"/>
      <c r="K790" s="242"/>
    </row>
    <row r="791" spans="1:11">
      <c r="A791" s="119"/>
      <c r="B791" s="116"/>
      <c r="C791" s="116"/>
      <c r="D791" s="117"/>
      <c r="E791" s="231"/>
      <c r="F791" s="118"/>
      <c r="G791" s="106"/>
      <c r="H791" s="106"/>
      <c r="I791" s="106"/>
      <c r="J791" s="242"/>
      <c r="K791" s="242"/>
    </row>
    <row r="792" spans="1:11">
      <c r="A792" s="119"/>
      <c r="B792" s="116"/>
      <c r="C792" s="116"/>
      <c r="D792" s="117"/>
      <c r="E792" s="231"/>
      <c r="F792" s="118"/>
      <c r="G792" s="106"/>
      <c r="H792" s="106"/>
      <c r="I792" s="106"/>
      <c r="J792" s="242"/>
      <c r="K792" s="242"/>
    </row>
    <row r="793" spans="1:11">
      <c r="A793" s="119"/>
      <c r="B793" s="116"/>
      <c r="C793" s="116"/>
      <c r="D793" s="117"/>
      <c r="E793" s="231"/>
      <c r="F793" s="118"/>
      <c r="G793" s="106"/>
      <c r="H793" s="106"/>
      <c r="I793" s="106"/>
      <c r="J793" s="242"/>
      <c r="K793" s="242"/>
    </row>
    <row r="794" spans="1:11">
      <c r="A794" s="119"/>
      <c r="B794" s="116"/>
      <c r="C794" s="116"/>
      <c r="D794" s="117"/>
      <c r="E794" s="231"/>
      <c r="F794" s="118"/>
      <c r="G794" s="106"/>
      <c r="H794" s="106"/>
      <c r="I794" s="106"/>
      <c r="J794" s="242"/>
      <c r="K794" s="242"/>
    </row>
    <row r="795" spans="1:11">
      <c r="A795" s="119"/>
      <c r="B795" s="116"/>
      <c r="C795" s="116"/>
      <c r="D795" s="117"/>
      <c r="E795" s="231"/>
      <c r="F795" s="118"/>
      <c r="G795" s="106"/>
      <c r="H795" s="106"/>
      <c r="I795" s="106"/>
      <c r="J795" s="242"/>
      <c r="K795" s="242"/>
    </row>
    <row r="796" spans="1:11">
      <c r="A796" s="119"/>
      <c r="B796" s="116"/>
      <c r="C796" s="116"/>
      <c r="D796" s="117"/>
      <c r="E796" s="231"/>
      <c r="F796" s="118"/>
      <c r="G796" s="106"/>
      <c r="H796" s="106"/>
      <c r="I796" s="106"/>
      <c r="J796" s="242"/>
      <c r="K796" s="242"/>
    </row>
    <row r="797" spans="1:11">
      <c r="A797" s="119"/>
      <c r="B797" s="116"/>
      <c r="C797" s="116"/>
      <c r="D797" s="117"/>
      <c r="E797" s="231"/>
      <c r="F797" s="118"/>
      <c r="G797" s="106"/>
      <c r="H797" s="106"/>
      <c r="I797" s="106"/>
      <c r="J797" s="242"/>
      <c r="K797" s="242"/>
    </row>
    <row r="798" spans="1:11">
      <c r="A798" s="119"/>
      <c r="B798" s="116"/>
      <c r="C798" s="116"/>
      <c r="D798" s="117"/>
      <c r="E798" s="231"/>
      <c r="F798" s="118"/>
      <c r="G798" s="106"/>
      <c r="H798" s="106"/>
      <c r="I798" s="106"/>
      <c r="J798" s="242"/>
      <c r="K798" s="242"/>
    </row>
    <row r="799" spans="1:11">
      <c r="A799" s="119"/>
      <c r="B799" s="116"/>
      <c r="C799" s="116"/>
      <c r="D799" s="117"/>
      <c r="E799" s="231"/>
      <c r="F799" s="118"/>
      <c r="G799" s="106"/>
      <c r="H799" s="106"/>
      <c r="I799" s="106"/>
      <c r="J799" s="242"/>
      <c r="K799" s="242"/>
    </row>
    <row r="800" spans="1:11">
      <c r="A800" s="119"/>
      <c r="B800" s="116"/>
      <c r="C800" s="116"/>
      <c r="D800" s="117"/>
      <c r="E800" s="231"/>
      <c r="F800" s="118"/>
      <c r="G800" s="106"/>
      <c r="H800" s="106"/>
      <c r="I800" s="106"/>
      <c r="J800" s="242"/>
      <c r="K800" s="242"/>
    </row>
    <row r="801" spans="1:11">
      <c r="A801" s="119"/>
      <c r="B801" s="116"/>
      <c r="C801" s="116"/>
      <c r="D801" s="117"/>
      <c r="E801" s="231"/>
      <c r="F801" s="118"/>
      <c r="G801" s="106"/>
      <c r="H801" s="106"/>
      <c r="I801" s="106"/>
      <c r="J801" s="242"/>
      <c r="K801" s="242"/>
    </row>
    <row r="802" spans="1:11">
      <c r="A802" s="119"/>
      <c r="B802" s="116"/>
      <c r="C802" s="116"/>
      <c r="D802" s="117"/>
      <c r="E802" s="231"/>
      <c r="F802" s="118"/>
      <c r="G802" s="106"/>
      <c r="H802" s="106"/>
      <c r="I802" s="106"/>
      <c r="J802" s="242"/>
      <c r="K802" s="242"/>
    </row>
    <row r="803" spans="1:11">
      <c r="A803" s="119"/>
      <c r="B803" s="116"/>
      <c r="C803" s="116"/>
      <c r="D803" s="117"/>
      <c r="E803" s="231"/>
      <c r="F803" s="118"/>
      <c r="G803" s="106"/>
      <c r="H803" s="106"/>
      <c r="I803" s="106"/>
      <c r="J803" s="242"/>
      <c r="K803" s="242"/>
    </row>
    <row r="804" spans="1:11">
      <c r="A804" s="119"/>
      <c r="B804" s="116"/>
      <c r="C804" s="116"/>
      <c r="D804" s="117"/>
      <c r="E804" s="231"/>
      <c r="F804" s="118"/>
      <c r="G804" s="106"/>
      <c r="H804" s="106"/>
      <c r="I804" s="106"/>
      <c r="J804" s="242"/>
      <c r="K804" s="242"/>
    </row>
    <row r="805" spans="1:11">
      <c r="A805" s="119"/>
      <c r="B805" s="116"/>
      <c r="C805" s="116"/>
      <c r="D805" s="117"/>
      <c r="E805" s="231"/>
      <c r="F805" s="118"/>
      <c r="G805" s="106"/>
      <c r="H805" s="106"/>
      <c r="I805" s="106"/>
      <c r="J805" s="242"/>
      <c r="K805" s="242"/>
    </row>
    <row r="806" spans="1:11">
      <c r="A806" s="119"/>
      <c r="B806" s="116"/>
      <c r="C806" s="116"/>
      <c r="D806" s="117"/>
      <c r="E806" s="231"/>
      <c r="F806" s="118"/>
      <c r="G806" s="106"/>
      <c r="H806" s="106"/>
      <c r="I806" s="106"/>
      <c r="J806" s="242"/>
      <c r="K806" s="242"/>
    </row>
    <row r="807" spans="1:11">
      <c r="A807" s="119"/>
      <c r="B807" s="116"/>
      <c r="C807" s="116"/>
      <c r="D807" s="117"/>
      <c r="E807" s="231"/>
      <c r="F807" s="118"/>
      <c r="G807" s="106"/>
      <c r="H807" s="106"/>
      <c r="I807" s="106"/>
      <c r="J807" s="242"/>
      <c r="K807" s="242"/>
    </row>
    <row r="808" spans="1:11">
      <c r="A808" s="119"/>
      <c r="B808" s="116"/>
      <c r="C808" s="116"/>
      <c r="D808" s="117"/>
      <c r="E808" s="231"/>
      <c r="F808" s="118"/>
      <c r="G808" s="106"/>
      <c r="H808" s="106"/>
      <c r="I808" s="106"/>
      <c r="J808" s="242"/>
      <c r="K808" s="242"/>
    </row>
    <row r="809" spans="1:11">
      <c r="A809" s="119"/>
      <c r="B809" s="116"/>
      <c r="C809" s="116"/>
      <c r="D809" s="117"/>
      <c r="E809" s="231"/>
      <c r="F809" s="118"/>
      <c r="G809" s="106"/>
      <c r="H809" s="106"/>
      <c r="I809" s="106"/>
      <c r="J809" s="242"/>
      <c r="K809" s="242"/>
    </row>
    <row r="810" spans="1:11">
      <c r="A810" s="119"/>
      <c r="B810" s="116"/>
      <c r="C810" s="116"/>
      <c r="D810" s="117"/>
      <c r="E810" s="231"/>
      <c r="F810" s="118"/>
      <c r="G810" s="106"/>
      <c r="H810" s="106"/>
      <c r="I810" s="106"/>
      <c r="J810" s="242"/>
      <c r="K810" s="242"/>
    </row>
    <row r="811" spans="1:11">
      <c r="A811" s="119"/>
      <c r="B811" s="116"/>
      <c r="C811" s="116"/>
      <c r="D811" s="117"/>
      <c r="E811" s="231"/>
      <c r="F811" s="118"/>
      <c r="G811" s="106"/>
      <c r="H811" s="106"/>
      <c r="I811" s="106"/>
      <c r="J811" s="242"/>
      <c r="K811" s="242"/>
    </row>
    <row r="812" spans="1:11">
      <c r="A812" s="119"/>
      <c r="B812" s="116"/>
      <c r="C812" s="116"/>
      <c r="D812" s="117"/>
      <c r="E812" s="231"/>
      <c r="F812" s="118"/>
      <c r="G812" s="106"/>
      <c r="H812" s="106"/>
      <c r="I812" s="106"/>
      <c r="J812" s="242"/>
      <c r="K812" s="242"/>
    </row>
    <row r="813" spans="1:11">
      <c r="A813" s="119"/>
      <c r="B813" s="116"/>
      <c r="C813" s="116"/>
      <c r="D813" s="117"/>
      <c r="E813" s="231"/>
      <c r="F813" s="118"/>
      <c r="G813" s="106"/>
      <c r="H813" s="106"/>
      <c r="I813" s="106"/>
      <c r="J813" s="242"/>
      <c r="K813" s="242"/>
    </row>
    <row r="814" spans="1:11">
      <c r="A814" s="119"/>
      <c r="B814" s="116"/>
      <c r="C814" s="116"/>
      <c r="D814" s="117"/>
      <c r="E814" s="231"/>
      <c r="F814" s="118"/>
      <c r="G814" s="106"/>
      <c r="H814" s="106"/>
      <c r="I814" s="106"/>
      <c r="J814" s="242"/>
      <c r="K814" s="242"/>
    </row>
    <row r="815" spans="1:11">
      <c r="A815" s="119"/>
      <c r="B815" s="116"/>
      <c r="C815" s="116"/>
      <c r="D815" s="117"/>
      <c r="E815" s="231"/>
      <c r="F815" s="118"/>
      <c r="G815" s="106"/>
      <c r="H815" s="106"/>
      <c r="I815" s="106"/>
      <c r="J815" s="242"/>
      <c r="K815" s="242"/>
    </row>
    <row r="816" spans="1:11">
      <c r="A816" s="119"/>
      <c r="B816" s="116"/>
      <c r="C816" s="116"/>
      <c r="D816" s="117"/>
      <c r="E816" s="231"/>
      <c r="F816" s="118"/>
      <c r="G816" s="106"/>
      <c r="H816" s="106"/>
      <c r="I816" s="106"/>
      <c r="J816" s="242"/>
      <c r="K816" s="242"/>
    </row>
    <row r="817" spans="1:11">
      <c r="A817" s="119"/>
      <c r="B817" s="116"/>
      <c r="C817" s="116"/>
      <c r="D817" s="117"/>
      <c r="E817" s="231"/>
      <c r="F817" s="118"/>
      <c r="G817" s="106"/>
      <c r="H817" s="106"/>
      <c r="I817" s="106"/>
      <c r="J817" s="242"/>
      <c r="K817" s="242"/>
    </row>
    <row r="818" spans="1:11">
      <c r="A818" s="119"/>
      <c r="B818" s="116"/>
      <c r="C818" s="116"/>
      <c r="D818" s="117"/>
      <c r="E818" s="231"/>
      <c r="F818" s="118"/>
      <c r="G818" s="106"/>
      <c r="H818" s="106"/>
      <c r="I818" s="106"/>
      <c r="J818" s="242"/>
      <c r="K818" s="242"/>
    </row>
    <row r="819" spans="1:11">
      <c r="A819" s="119"/>
      <c r="B819" s="116"/>
      <c r="C819" s="116"/>
      <c r="D819" s="117"/>
      <c r="E819" s="231"/>
      <c r="F819" s="118"/>
      <c r="G819" s="106"/>
      <c r="H819" s="106"/>
      <c r="I819" s="106"/>
      <c r="J819" s="242"/>
      <c r="K819" s="242"/>
    </row>
    <row r="820" spans="1:11">
      <c r="A820" s="119"/>
      <c r="B820" s="116"/>
      <c r="C820" s="116"/>
      <c r="D820" s="117"/>
      <c r="E820" s="231"/>
      <c r="F820" s="118"/>
      <c r="G820" s="106"/>
      <c r="H820" s="106"/>
      <c r="I820" s="106"/>
      <c r="J820" s="242"/>
      <c r="K820" s="242"/>
    </row>
    <row r="821" spans="1:11">
      <c r="A821" s="119"/>
      <c r="B821" s="116"/>
      <c r="C821" s="116"/>
      <c r="D821" s="117"/>
      <c r="E821" s="231"/>
      <c r="F821" s="118"/>
      <c r="G821" s="106"/>
      <c r="H821" s="106"/>
      <c r="I821" s="106"/>
      <c r="J821" s="242"/>
      <c r="K821" s="242"/>
    </row>
    <row r="822" spans="1:11">
      <c r="A822" s="119"/>
      <c r="B822" s="116"/>
      <c r="C822" s="116"/>
      <c r="D822" s="117"/>
      <c r="E822" s="231"/>
      <c r="F822" s="118"/>
      <c r="G822" s="106"/>
      <c r="H822" s="106"/>
      <c r="I822" s="106"/>
      <c r="J822" s="242"/>
      <c r="K822" s="242"/>
    </row>
    <row r="823" spans="1:11">
      <c r="A823" s="119"/>
      <c r="B823" s="116"/>
      <c r="C823" s="116"/>
      <c r="D823" s="117"/>
      <c r="E823" s="231"/>
      <c r="F823" s="118"/>
      <c r="G823" s="106"/>
      <c r="H823" s="106"/>
      <c r="I823" s="106"/>
      <c r="J823" s="242"/>
      <c r="K823" s="242"/>
    </row>
    <row r="824" spans="1:11">
      <c r="A824" s="119"/>
      <c r="B824" s="116"/>
      <c r="C824" s="116"/>
      <c r="D824" s="117"/>
      <c r="E824" s="231"/>
      <c r="F824" s="118"/>
      <c r="G824" s="106"/>
      <c r="H824" s="106"/>
      <c r="I824" s="106"/>
      <c r="J824" s="242"/>
      <c r="K824" s="242"/>
    </row>
    <row r="825" spans="1:11">
      <c r="A825" s="119"/>
      <c r="B825" s="116"/>
      <c r="C825" s="116"/>
      <c r="D825" s="117"/>
      <c r="E825" s="231"/>
      <c r="F825" s="118"/>
      <c r="G825" s="106"/>
      <c r="H825" s="106"/>
      <c r="I825" s="106"/>
      <c r="J825" s="242"/>
      <c r="K825" s="242"/>
    </row>
    <row r="826" spans="1:11">
      <c r="A826" s="119"/>
      <c r="B826" s="116"/>
      <c r="C826" s="116"/>
      <c r="D826" s="117"/>
      <c r="E826" s="231"/>
      <c r="F826" s="118"/>
      <c r="G826" s="106"/>
      <c r="H826" s="106"/>
      <c r="I826" s="106"/>
      <c r="J826" s="242"/>
      <c r="K826" s="242"/>
    </row>
    <row r="827" spans="1:11">
      <c r="A827" s="119"/>
      <c r="B827" s="116"/>
      <c r="C827" s="116"/>
      <c r="D827" s="117"/>
      <c r="E827" s="231"/>
      <c r="F827" s="118"/>
      <c r="G827" s="106"/>
      <c r="H827" s="106"/>
      <c r="I827" s="106"/>
      <c r="J827" s="242"/>
      <c r="K827" s="242"/>
    </row>
    <row r="828" spans="1:11">
      <c r="A828" s="119"/>
      <c r="B828" s="116"/>
      <c r="C828" s="116"/>
      <c r="D828" s="117"/>
      <c r="E828" s="231"/>
      <c r="F828" s="118"/>
      <c r="G828" s="106"/>
      <c r="H828" s="106"/>
      <c r="I828" s="106"/>
      <c r="J828" s="242"/>
      <c r="K828" s="242"/>
    </row>
    <row r="829" spans="1:11">
      <c r="A829" s="119"/>
      <c r="B829" s="116"/>
      <c r="C829" s="116"/>
      <c r="D829" s="117"/>
      <c r="E829" s="231"/>
      <c r="F829" s="118"/>
      <c r="G829" s="106"/>
      <c r="H829" s="106"/>
      <c r="I829" s="106"/>
      <c r="J829" s="242"/>
      <c r="K829" s="242"/>
    </row>
    <row r="830" spans="1:11">
      <c r="A830" s="119"/>
      <c r="B830" s="116"/>
      <c r="C830" s="116"/>
      <c r="D830" s="117"/>
      <c r="E830" s="231"/>
      <c r="F830" s="118"/>
      <c r="G830" s="106"/>
      <c r="H830" s="106"/>
      <c r="I830" s="106"/>
      <c r="J830" s="242"/>
      <c r="K830" s="242"/>
    </row>
    <row r="831" spans="1:11">
      <c r="A831" s="119"/>
      <c r="B831" s="116"/>
      <c r="C831" s="116"/>
      <c r="D831" s="117"/>
      <c r="E831" s="231"/>
      <c r="F831" s="118"/>
      <c r="G831" s="106"/>
      <c r="H831" s="106"/>
      <c r="I831" s="106"/>
      <c r="J831" s="242"/>
      <c r="K831" s="242"/>
    </row>
    <row r="832" spans="1:11">
      <c r="A832" s="119"/>
      <c r="B832" s="116"/>
      <c r="C832" s="116"/>
      <c r="D832" s="117"/>
      <c r="E832" s="231"/>
      <c r="F832" s="118"/>
      <c r="G832" s="106"/>
      <c r="H832" s="106"/>
      <c r="I832" s="106"/>
      <c r="J832" s="242"/>
      <c r="K832" s="242"/>
    </row>
    <row r="833" spans="1:11">
      <c r="A833" s="119"/>
      <c r="B833" s="116"/>
      <c r="C833" s="116"/>
      <c r="D833" s="117"/>
      <c r="E833" s="231"/>
      <c r="F833" s="118"/>
      <c r="G833" s="106"/>
      <c r="H833" s="106"/>
      <c r="I833" s="106"/>
      <c r="J833" s="242"/>
      <c r="K833" s="242"/>
    </row>
    <row r="834" spans="1:11">
      <c r="A834" s="119"/>
      <c r="B834" s="116"/>
      <c r="C834" s="116"/>
      <c r="D834" s="117"/>
      <c r="E834" s="231"/>
      <c r="F834" s="118"/>
      <c r="G834" s="106"/>
      <c r="H834" s="106"/>
      <c r="I834" s="106"/>
      <c r="J834" s="242"/>
      <c r="K834" s="242"/>
    </row>
    <row r="835" spans="1:11">
      <c r="A835" s="119"/>
      <c r="B835" s="116"/>
      <c r="C835" s="116"/>
      <c r="D835" s="117"/>
      <c r="E835" s="231"/>
      <c r="F835" s="118"/>
      <c r="G835" s="106"/>
      <c r="H835" s="106"/>
      <c r="I835" s="106"/>
      <c r="J835" s="242"/>
      <c r="K835" s="242"/>
    </row>
    <row r="836" spans="1:11">
      <c r="A836" s="119"/>
      <c r="B836" s="116"/>
      <c r="C836" s="116"/>
      <c r="D836" s="117"/>
      <c r="E836" s="231"/>
      <c r="F836" s="118"/>
      <c r="G836" s="106"/>
      <c r="H836" s="106"/>
      <c r="I836" s="106"/>
      <c r="J836" s="242"/>
      <c r="K836" s="242"/>
    </row>
    <row r="837" spans="1:11">
      <c r="A837" s="119"/>
      <c r="B837" s="116"/>
      <c r="C837" s="116"/>
      <c r="D837" s="117"/>
      <c r="E837" s="231"/>
      <c r="F837" s="118"/>
      <c r="G837" s="106"/>
      <c r="H837" s="106"/>
      <c r="I837" s="106"/>
      <c r="J837" s="242"/>
      <c r="K837" s="242"/>
    </row>
    <row r="838" spans="1:11">
      <c r="A838" s="119"/>
      <c r="B838" s="116"/>
      <c r="C838" s="116"/>
      <c r="D838" s="117"/>
      <c r="E838" s="231"/>
      <c r="F838" s="118"/>
      <c r="G838" s="106"/>
      <c r="H838" s="106"/>
      <c r="I838" s="106"/>
      <c r="J838" s="242"/>
      <c r="K838" s="242"/>
    </row>
    <row r="839" spans="1:11">
      <c r="A839" s="119"/>
      <c r="B839" s="116"/>
      <c r="C839" s="116"/>
      <c r="D839" s="117"/>
      <c r="E839" s="231"/>
      <c r="F839" s="118"/>
      <c r="G839" s="106"/>
      <c r="H839" s="106"/>
      <c r="I839" s="106"/>
      <c r="J839" s="242"/>
      <c r="K839" s="242"/>
    </row>
    <row r="840" spans="1:11">
      <c r="A840" s="119"/>
      <c r="B840" s="116"/>
      <c r="C840" s="116"/>
      <c r="D840" s="117"/>
      <c r="E840" s="231"/>
      <c r="F840" s="118"/>
      <c r="G840" s="106"/>
      <c r="H840" s="106"/>
      <c r="I840" s="106"/>
      <c r="J840" s="242"/>
      <c r="K840" s="242"/>
    </row>
    <row r="841" spans="1:11">
      <c r="A841" s="119"/>
      <c r="B841" s="116"/>
      <c r="C841" s="116"/>
      <c r="D841" s="117"/>
      <c r="E841" s="231"/>
      <c r="F841" s="118"/>
      <c r="G841" s="106"/>
      <c r="H841" s="106"/>
      <c r="I841" s="106"/>
      <c r="J841" s="242"/>
      <c r="K841" s="242"/>
    </row>
    <row r="842" spans="1:11">
      <c r="A842" s="119"/>
      <c r="B842" s="116"/>
      <c r="C842" s="116"/>
      <c r="D842" s="117"/>
      <c r="E842" s="231"/>
      <c r="F842" s="118"/>
      <c r="G842" s="106"/>
      <c r="H842" s="106"/>
      <c r="I842" s="106"/>
      <c r="J842" s="242"/>
      <c r="K842" s="242"/>
    </row>
    <row r="843" spans="1:11">
      <c r="A843" s="119"/>
      <c r="B843" s="116"/>
      <c r="C843" s="116"/>
      <c r="D843" s="117"/>
      <c r="E843" s="231"/>
      <c r="F843" s="118"/>
      <c r="G843" s="106"/>
      <c r="H843" s="106"/>
      <c r="I843" s="106"/>
      <c r="J843" s="242"/>
      <c r="K843" s="242"/>
    </row>
    <row r="844" spans="1:11">
      <c r="A844" s="119"/>
      <c r="B844" s="116"/>
      <c r="C844" s="116"/>
      <c r="D844" s="117"/>
      <c r="E844" s="231"/>
      <c r="F844" s="118"/>
      <c r="G844" s="106"/>
      <c r="H844" s="106"/>
      <c r="I844" s="106"/>
      <c r="J844" s="242"/>
      <c r="K844" s="242"/>
    </row>
    <row r="845" spans="1:11">
      <c r="A845" s="119"/>
      <c r="B845" s="116"/>
      <c r="C845" s="116"/>
      <c r="D845" s="117"/>
      <c r="E845" s="231"/>
      <c r="F845" s="118"/>
      <c r="G845" s="106"/>
      <c r="H845" s="106"/>
      <c r="I845" s="106"/>
      <c r="J845" s="242"/>
      <c r="K845" s="242"/>
    </row>
    <row r="846" spans="1:11">
      <c r="A846" s="119"/>
      <c r="B846" s="116"/>
      <c r="C846" s="116"/>
      <c r="D846" s="117"/>
      <c r="E846" s="231"/>
      <c r="F846" s="118"/>
      <c r="G846" s="106"/>
      <c r="H846" s="106"/>
      <c r="I846" s="106"/>
      <c r="J846" s="242"/>
      <c r="K846" s="242"/>
    </row>
    <row r="847" spans="1:11">
      <c r="A847" s="119"/>
      <c r="B847" s="116"/>
      <c r="C847" s="116"/>
      <c r="D847" s="117"/>
      <c r="E847" s="231"/>
      <c r="F847" s="118"/>
      <c r="G847" s="106"/>
      <c r="H847" s="106"/>
      <c r="I847" s="106"/>
      <c r="J847" s="242"/>
      <c r="K847" s="242"/>
    </row>
    <row r="848" spans="1:11">
      <c r="A848" s="119"/>
      <c r="B848" s="116"/>
      <c r="C848" s="116"/>
      <c r="D848" s="117"/>
      <c r="E848" s="231"/>
      <c r="F848" s="118"/>
      <c r="G848" s="106"/>
      <c r="H848" s="106"/>
      <c r="I848" s="106"/>
      <c r="J848" s="242"/>
      <c r="K848" s="242"/>
    </row>
    <row r="849" spans="1:11">
      <c r="A849" s="119"/>
      <c r="B849" s="116"/>
      <c r="C849" s="116"/>
      <c r="D849" s="117"/>
      <c r="E849" s="231"/>
      <c r="F849" s="118"/>
      <c r="G849" s="106"/>
      <c r="H849" s="106"/>
      <c r="I849" s="106"/>
      <c r="J849" s="242"/>
      <c r="K849" s="242"/>
    </row>
    <row r="850" spans="1:11">
      <c r="A850" s="119"/>
      <c r="B850" s="116"/>
      <c r="C850" s="116"/>
      <c r="D850" s="117"/>
      <c r="E850" s="231"/>
      <c r="F850" s="118"/>
      <c r="G850" s="106"/>
      <c r="H850" s="106"/>
      <c r="I850" s="106"/>
      <c r="J850" s="242"/>
      <c r="K850" s="242"/>
    </row>
    <row r="851" spans="1:11">
      <c r="A851" s="119"/>
      <c r="B851" s="116"/>
      <c r="C851" s="116"/>
      <c r="D851" s="117"/>
      <c r="E851" s="231"/>
      <c r="F851" s="118"/>
      <c r="G851" s="106"/>
      <c r="H851" s="106"/>
      <c r="I851" s="106"/>
      <c r="J851" s="242"/>
      <c r="K851" s="242"/>
    </row>
    <row r="852" spans="1:11">
      <c r="A852" s="119"/>
      <c r="B852" s="116"/>
      <c r="C852" s="116"/>
      <c r="D852" s="117"/>
      <c r="E852" s="231"/>
      <c r="F852" s="118"/>
      <c r="G852" s="106"/>
      <c r="H852" s="106"/>
      <c r="I852" s="106"/>
      <c r="J852" s="242"/>
      <c r="K852" s="242"/>
    </row>
    <row r="853" spans="1:11">
      <c r="A853" s="119"/>
      <c r="B853" s="116"/>
      <c r="C853" s="116"/>
      <c r="D853" s="117"/>
      <c r="E853" s="231"/>
      <c r="F853" s="118"/>
      <c r="G853" s="106"/>
      <c r="H853" s="106"/>
      <c r="I853" s="106"/>
      <c r="J853" s="242"/>
      <c r="K853" s="242"/>
    </row>
    <row r="854" spans="1:11">
      <c r="A854" s="119"/>
      <c r="B854" s="116"/>
      <c r="C854" s="116"/>
      <c r="D854" s="117"/>
      <c r="E854" s="231"/>
      <c r="F854" s="118"/>
      <c r="G854" s="106"/>
      <c r="H854" s="106"/>
      <c r="I854" s="106"/>
      <c r="J854" s="242"/>
      <c r="K854" s="242"/>
    </row>
    <row r="855" spans="1:11">
      <c r="A855" s="119"/>
      <c r="B855" s="116"/>
      <c r="C855" s="116"/>
      <c r="D855" s="117"/>
      <c r="E855" s="231"/>
      <c r="F855" s="118"/>
      <c r="G855" s="106"/>
      <c r="H855" s="106"/>
      <c r="I855" s="106"/>
      <c r="J855" s="242"/>
      <c r="K855" s="242"/>
    </row>
    <row r="856" spans="1:11">
      <c r="A856" s="119"/>
      <c r="B856" s="116"/>
      <c r="C856" s="116"/>
      <c r="D856" s="117"/>
      <c r="E856" s="231"/>
      <c r="F856" s="118"/>
      <c r="G856" s="106"/>
      <c r="H856" s="106"/>
      <c r="I856" s="106"/>
      <c r="J856" s="242"/>
      <c r="K856" s="242"/>
    </row>
    <row r="857" spans="1:11">
      <c r="A857" s="119"/>
      <c r="B857" s="116"/>
      <c r="C857" s="116"/>
      <c r="D857" s="117"/>
      <c r="E857" s="231"/>
      <c r="F857" s="118"/>
      <c r="G857" s="106"/>
      <c r="H857" s="106"/>
      <c r="I857" s="106"/>
      <c r="J857" s="242"/>
      <c r="K857" s="242"/>
    </row>
    <row r="858" spans="1:11">
      <c r="A858" s="119"/>
      <c r="B858" s="116"/>
      <c r="C858" s="116"/>
      <c r="D858" s="117"/>
      <c r="E858" s="231"/>
      <c r="F858" s="118"/>
      <c r="G858" s="106"/>
      <c r="H858" s="106"/>
      <c r="I858" s="106"/>
      <c r="J858" s="242"/>
      <c r="K858" s="242"/>
    </row>
    <row r="859" spans="1:11">
      <c r="A859" s="119"/>
      <c r="B859" s="116"/>
      <c r="C859" s="116"/>
      <c r="D859" s="117"/>
      <c r="E859" s="231"/>
      <c r="F859" s="118"/>
      <c r="G859" s="106"/>
      <c r="H859" s="106"/>
      <c r="I859" s="106"/>
      <c r="J859" s="242"/>
      <c r="K859" s="242"/>
    </row>
    <row r="860" spans="1:11">
      <c r="A860" s="119"/>
      <c r="B860" s="116"/>
      <c r="C860" s="116"/>
      <c r="D860" s="117"/>
      <c r="E860" s="231"/>
      <c r="F860" s="118"/>
      <c r="G860" s="106"/>
      <c r="H860" s="106"/>
      <c r="I860" s="106"/>
      <c r="J860" s="242"/>
      <c r="K860" s="242"/>
    </row>
    <row r="861" spans="1:11">
      <c r="A861" s="119"/>
      <c r="B861" s="116"/>
      <c r="C861" s="116"/>
      <c r="D861" s="117"/>
      <c r="E861" s="231"/>
      <c r="F861" s="118"/>
      <c r="G861" s="106"/>
      <c r="H861" s="106"/>
      <c r="I861" s="106"/>
      <c r="J861" s="242"/>
      <c r="K861" s="242"/>
    </row>
    <row r="862" spans="1:11">
      <c r="A862" s="119"/>
      <c r="B862" s="116"/>
      <c r="C862" s="116"/>
      <c r="D862" s="117"/>
      <c r="E862" s="231"/>
      <c r="F862" s="118"/>
      <c r="G862" s="106"/>
      <c r="H862" s="106"/>
      <c r="I862" s="106"/>
      <c r="J862" s="242"/>
      <c r="K862" s="242"/>
    </row>
    <row r="863" spans="1:11">
      <c r="A863" s="119"/>
      <c r="B863" s="116"/>
      <c r="C863" s="116"/>
      <c r="D863" s="117"/>
      <c r="E863" s="231"/>
      <c r="F863" s="118"/>
      <c r="G863" s="106"/>
      <c r="H863" s="106"/>
      <c r="I863" s="106"/>
      <c r="J863" s="242"/>
      <c r="K863" s="242"/>
    </row>
    <row r="864" spans="1:11">
      <c r="A864" s="119"/>
      <c r="B864" s="116"/>
      <c r="C864" s="116"/>
      <c r="D864" s="117"/>
      <c r="E864" s="231"/>
      <c r="F864" s="118"/>
      <c r="G864" s="106"/>
      <c r="H864" s="106"/>
      <c r="I864" s="106"/>
      <c r="J864" s="242"/>
      <c r="K864" s="242"/>
    </row>
    <row r="865" spans="1:11">
      <c r="A865" s="119"/>
      <c r="B865" s="116"/>
      <c r="C865" s="116"/>
      <c r="D865" s="117"/>
      <c r="E865" s="231"/>
      <c r="F865" s="118"/>
      <c r="G865" s="106"/>
      <c r="H865" s="106"/>
      <c r="I865" s="106"/>
      <c r="J865" s="242"/>
      <c r="K865" s="242"/>
    </row>
    <row r="866" spans="1:11">
      <c r="A866" s="119"/>
      <c r="B866" s="116"/>
      <c r="C866" s="116"/>
      <c r="D866" s="117"/>
      <c r="E866" s="231"/>
      <c r="F866" s="118"/>
      <c r="G866" s="106"/>
      <c r="H866" s="106"/>
      <c r="I866" s="106"/>
      <c r="J866" s="242"/>
      <c r="K866" s="242"/>
    </row>
    <row r="867" spans="1:11">
      <c r="A867" s="119"/>
      <c r="B867" s="116"/>
      <c r="C867" s="116"/>
      <c r="D867" s="117"/>
      <c r="E867" s="231"/>
      <c r="F867" s="118"/>
      <c r="G867" s="106"/>
      <c r="H867" s="106"/>
      <c r="I867" s="106"/>
      <c r="J867" s="242"/>
      <c r="K867" s="242"/>
    </row>
    <row r="868" spans="1:11">
      <c r="A868" s="119"/>
      <c r="B868" s="116"/>
      <c r="C868" s="116"/>
      <c r="D868" s="117"/>
      <c r="E868" s="231"/>
      <c r="F868" s="118"/>
      <c r="G868" s="106"/>
      <c r="H868" s="106"/>
      <c r="I868" s="106"/>
      <c r="J868" s="242"/>
      <c r="K868" s="242"/>
    </row>
    <row r="869" spans="1:11">
      <c r="A869" s="119"/>
      <c r="B869" s="116"/>
      <c r="C869" s="116"/>
      <c r="D869" s="117"/>
      <c r="E869" s="231"/>
      <c r="F869" s="118"/>
      <c r="G869" s="106"/>
      <c r="H869" s="106"/>
      <c r="I869" s="106"/>
      <c r="J869" s="242"/>
      <c r="K869" s="242"/>
    </row>
    <row r="870" spans="1:11">
      <c r="A870" s="119"/>
      <c r="B870" s="116"/>
      <c r="C870" s="116"/>
      <c r="D870" s="117"/>
      <c r="E870" s="231"/>
      <c r="F870" s="118"/>
      <c r="G870" s="106"/>
      <c r="H870" s="106"/>
      <c r="I870" s="106"/>
      <c r="J870" s="242"/>
      <c r="K870" s="242"/>
    </row>
    <row r="871" spans="1:11">
      <c r="A871" s="119"/>
      <c r="B871" s="116"/>
      <c r="C871" s="116"/>
      <c r="D871" s="117"/>
      <c r="E871" s="231"/>
      <c r="F871" s="118"/>
      <c r="G871" s="106"/>
      <c r="H871" s="106"/>
      <c r="I871" s="106"/>
      <c r="J871" s="242"/>
      <c r="K871" s="242"/>
    </row>
    <row r="872" spans="1:11">
      <c r="A872" s="119"/>
      <c r="B872" s="116"/>
      <c r="C872" s="116"/>
      <c r="D872" s="117"/>
      <c r="E872" s="231"/>
      <c r="F872" s="118"/>
      <c r="G872" s="106"/>
      <c r="H872" s="106"/>
      <c r="I872" s="106"/>
      <c r="J872" s="242"/>
      <c r="K872" s="242"/>
    </row>
    <row r="873" spans="1:11">
      <c r="A873" s="119"/>
      <c r="B873" s="116"/>
      <c r="C873" s="116"/>
      <c r="D873" s="117"/>
      <c r="E873" s="231"/>
      <c r="F873" s="118"/>
      <c r="G873" s="106"/>
      <c r="H873" s="106"/>
      <c r="I873" s="106"/>
      <c r="J873" s="242"/>
      <c r="K873" s="242"/>
    </row>
    <row r="874" spans="1:11">
      <c r="A874" s="119"/>
      <c r="B874" s="116"/>
      <c r="C874" s="116"/>
      <c r="D874" s="117"/>
      <c r="E874" s="231"/>
      <c r="F874" s="118"/>
      <c r="G874" s="106"/>
      <c r="H874" s="106"/>
      <c r="I874" s="106"/>
      <c r="J874" s="242"/>
      <c r="K874" s="242"/>
    </row>
    <row r="875" spans="1:11">
      <c r="A875" s="119"/>
      <c r="B875" s="116"/>
      <c r="C875" s="116"/>
      <c r="D875" s="117"/>
      <c r="E875" s="231"/>
      <c r="F875" s="118"/>
      <c r="G875" s="106"/>
      <c r="H875" s="106"/>
      <c r="I875" s="106"/>
      <c r="J875" s="242"/>
      <c r="K875" s="242"/>
    </row>
    <row r="876" spans="1:11">
      <c r="A876" s="119"/>
      <c r="B876" s="116"/>
      <c r="C876" s="116"/>
      <c r="D876" s="117"/>
      <c r="E876" s="231"/>
      <c r="F876" s="118"/>
      <c r="G876" s="106"/>
      <c r="H876" s="106"/>
      <c r="I876" s="106"/>
      <c r="J876" s="242"/>
      <c r="K876" s="242"/>
    </row>
    <row r="877" spans="1:11">
      <c r="A877" s="119"/>
      <c r="B877" s="116"/>
      <c r="C877" s="116"/>
      <c r="D877" s="117"/>
      <c r="E877" s="231"/>
      <c r="F877" s="118"/>
      <c r="G877" s="106"/>
      <c r="H877" s="106"/>
      <c r="I877" s="106"/>
      <c r="J877" s="242"/>
      <c r="K877" s="242"/>
    </row>
    <row r="878" spans="1:11">
      <c r="A878" s="119"/>
      <c r="B878" s="116"/>
      <c r="C878" s="116"/>
      <c r="D878" s="117"/>
      <c r="E878" s="231"/>
      <c r="F878" s="118"/>
      <c r="G878" s="106"/>
      <c r="H878" s="106"/>
      <c r="I878" s="106"/>
      <c r="J878" s="242"/>
      <c r="K878" s="242"/>
    </row>
    <row r="879" spans="1:11">
      <c r="A879" s="119"/>
      <c r="B879" s="116"/>
      <c r="C879" s="116"/>
      <c r="D879" s="117"/>
      <c r="E879" s="231"/>
      <c r="F879" s="118"/>
      <c r="G879" s="106"/>
      <c r="H879" s="106"/>
      <c r="I879" s="106"/>
      <c r="J879" s="242"/>
      <c r="K879" s="242"/>
    </row>
    <row r="880" spans="1:11">
      <c r="A880" s="119"/>
      <c r="B880" s="116"/>
      <c r="C880" s="116"/>
      <c r="D880" s="117"/>
      <c r="E880" s="231"/>
      <c r="F880" s="118"/>
      <c r="G880" s="106"/>
      <c r="H880" s="106"/>
      <c r="I880" s="106"/>
      <c r="J880" s="242"/>
      <c r="K880" s="242"/>
    </row>
    <row r="881" spans="1:11">
      <c r="A881" s="119"/>
      <c r="B881" s="116"/>
      <c r="C881" s="116"/>
      <c r="D881" s="117"/>
      <c r="E881" s="231"/>
      <c r="F881" s="118"/>
      <c r="G881" s="106"/>
      <c r="H881" s="106"/>
      <c r="I881" s="106"/>
      <c r="J881" s="242"/>
      <c r="K881" s="242"/>
    </row>
    <row r="882" spans="1:11">
      <c r="A882" s="119"/>
      <c r="B882" s="116"/>
      <c r="C882" s="116"/>
      <c r="D882" s="117"/>
      <c r="E882" s="231"/>
      <c r="F882" s="118"/>
      <c r="G882" s="106"/>
      <c r="H882" s="106"/>
      <c r="I882" s="106"/>
      <c r="J882" s="242"/>
      <c r="K882" s="242"/>
    </row>
    <row r="883" spans="1:11">
      <c r="A883" s="119"/>
      <c r="B883" s="116"/>
      <c r="C883" s="116"/>
      <c r="D883" s="117"/>
      <c r="E883" s="231"/>
      <c r="F883" s="118"/>
      <c r="G883" s="106"/>
      <c r="H883" s="106"/>
      <c r="I883" s="106"/>
      <c r="J883" s="242"/>
      <c r="K883" s="242"/>
    </row>
    <row r="884" spans="1:11">
      <c r="A884" s="119"/>
      <c r="B884" s="116"/>
      <c r="C884" s="116"/>
      <c r="D884" s="117"/>
      <c r="E884" s="231"/>
      <c r="F884" s="118"/>
      <c r="G884" s="106"/>
      <c r="H884" s="106"/>
      <c r="I884" s="106"/>
      <c r="J884" s="242"/>
      <c r="K884" s="242"/>
    </row>
    <row r="885" spans="1:11">
      <c r="A885" s="119"/>
      <c r="B885" s="116"/>
      <c r="C885" s="116"/>
      <c r="D885" s="117"/>
      <c r="E885" s="231"/>
      <c r="F885" s="118"/>
      <c r="G885" s="106"/>
      <c r="H885" s="106"/>
      <c r="I885" s="106"/>
      <c r="J885" s="242"/>
      <c r="K885" s="242"/>
    </row>
    <row r="886" spans="1:11">
      <c r="A886" s="119"/>
      <c r="B886" s="116"/>
      <c r="C886" s="116"/>
      <c r="D886" s="117"/>
      <c r="E886" s="231"/>
      <c r="F886" s="118"/>
      <c r="G886" s="106"/>
      <c r="H886" s="106"/>
      <c r="I886" s="106"/>
      <c r="J886" s="242"/>
      <c r="K886" s="242"/>
    </row>
    <row r="887" spans="1:11">
      <c r="A887" s="119"/>
      <c r="B887" s="116"/>
      <c r="C887" s="116"/>
      <c r="D887" s="117"/>
      <c r="E887" s="231"/>
      <c r="F887" s="118"/>
      <c r="G887" s="106"/>
      <c r="H887" s="106"/>
      <c r="I887" s="106"/>
      <c r="J887" s="242"/>
      <c r="K887" s="242"/>
    </row>
    <row r="888" spans="1:11">
      <c r="A888" s="119"/>
      <c r="B888" s="116"/>
      <c r="C888" s="116"/>
      <c r="D888" s="117"/>
      <c r="E888" s="231"/>
      <c r="F888" s="118"/>
      <c r="G888" s="106"/>
      <c r="H888" s="106"/>
      <c r="I888" s="106"/>
      <c r="J888" s="242"/>
      <c r="K888" s="242"/>
    </row>
    <row r="889" spans="1:11">
      <c r="A889" s="119"/>
      <c r="B889" s="116"/>
      <c r="C889" s="116"/>
      <c r="D889" s="117"/>
      <c r="E889" s="231"/>
      <c r="F889" s="118"/>
      <c r="G889" s="106"/>
      <c r="H889" s="106"/>
      <c r="I889" s="106"/>
      <c r="J889" s="242"/>
      <c r="K889" s="242"/>
    </row>
    <row r="890" spans="1:11">
      <c r="A890" s="119"/>
      <c r="B890" s="116"/>
      <c r="C890" s="116"/>
      <c r="D890" s="117"/>
      <c r="E890" s="231"/>
      <c r="F890" s="118"/>
      <c r="G890" s="106"/>
      <c r="H890" s="106"/>
      <c r="I890" s="106"/>
      <c r="J890" s="242"/>
      <c r="K890" s="242"/>
    </row>
    <row r="891" spans="1:11">
      <c r="A891" s="119"/>
      <c r="B891" s="116"/>
      <c r="C891" s="116"/>
      <c r="D891" s="117"/>
      <c r="E891" s="231"/>
      <c r="F891" s="118"/>
      <c r="G891" s="106"/>
      <c r="H891" s="106"/>
      <c r="I891" s="106"/>
      <c r="J891" s="242"/>
      <c r="K891" s="242"/>
    </row>
    <row r="892" spans="1:11">
      <c r="A892" s="119"/>
      <c r="B892" s="116"/>
      <c r="C892" s="116"/>
      <c r="D892" s="117"/>
      <c r="E892" s="231"/>
      <c r="F892" s="118"/>
      <c r="G892" s="106"/>
      <c r="H892" s="106"/>
      <c r="I892" s="106"/>
      <c r="J892" s="242"/>
      <c r="K892" s="242"/>
    </row>
    <row r="893" spans="1:11">
      <c r="A893" s="119"/>
      <c r="B893" s="116"/>
      <c r="C893" s="116"/>
      <c r="D893" s="117"/>
      <c r="E893" s="231"/>
      <c r="F893" s="118"/>
      <c r="G893" s="106"/>
      <c r="H893" s="106"/>
      <c r="I893" s="106"/>
      <c r="J893" s="242"/>
      <c r="K893" s="242"/>
    </row>
    <row r="894" spans="1:11">
      <c r="A894" s="119"/>
      <c r="B894" s="116"/>
      <c r="C894" s="116"/>
      <c r="D894" s="117"/>
      <c r="E894" s="231"/>
      <c r="F894" s="118"/>
      <c r="G894" s="106"/>
      <c r="H894" s="106"/>
      <c r="I894" s="106"/>
      <c r="J894" s="242"/>
      <c r="K894" s="242"/>
    </row>
    <row r="895" spans="1:11">
      <c r="A895" s="119"/>
      <c r="B895" s="116"/>
      <c r="C895" s="116"/>
      <c r="D895" s="117"/>
      <c r="E895" s="231"/>
      <c r="F895" s="118"/>
      <c r="G895" s="106"/>
      <c r="H895" s="106"/>
      <c r="I895" s="106"/>
      <c r="J895" s="242"/>
      <c r="K895" s="242"/>
    </row>
    <row r="896" spans="1:11">
      <c r="A896" s="119"/>
      <c r="B896" s="116"/>
      <c r="C896" s="116"/>
      <c r="D896" s="117"/>
      <c r="E896" s="231"/>
      <c r="F896" s="118"/>
      <c r="G896" s="106"/>
      <c r="H896" s="106"/>
      <c r="I896" s="106"/>
      <c r="J896" s="242"/>
      <c r="K896" s="242"/>
    </row>
    <row r="897" spans="1:11">
      <c r="A897" s="119"/>
      <c r="B897" s="116"/>
      <c r="C897" s="116"/>
      <c r="D897" s="117"/>
      <c r="E897" s="231"/>
      <c r="F897" s="118"/>
      <c r="G897" s="106"/>
      <c r="H897" s="106"/>
      <c r="I897" s="106"/>
      <c r="J897" s="242"/>
      <c r="K897" s="242"/>
    </row>
    <row r="898" spans="1:11">
      <c r="A898" s="119"/>
      <c r="B898" s="116"/>
      <c r="C898" s="116"/>
      <c r="D898" s="117"/>
      <c r="E898" s="231"/>
      <c r="F898" s="118"/>
      <c r="G898" s="106"/>
      <c r="H898" s="106"/>
      <c r="I898" s="106"/>
      <c r="J898" s="242"/>
      <c r="K898" s="242"/>
    </row>
    <row r="899" spans="1:11">
      <c r="A899" s="119"/>
      <c r="B899" s="116"/>
      <c r="C899" s="116"/>
      <c r="D899" s="117"/>
      <c r="E899" s="231"/>
      <c r="F899" s="118"/>
      <c r="G899" s="106"/>
      <c r="H899" s="106"/>
      <c r="I899" s="106"/>
      <c r="J899" s="242"/>
      <c r="K899" s="242"/>
    </row>
    <row r="900" spans="1:11">
      <c r="A900" s="119"/>
      <c r="B900" s="116"/>
      <c r="C900" s="116"/>
      <c r="D900" s="117"/>
      <c r="E900" s="231"/>
      <c r="F900" s="118"/>
      <c r="G900" s="106"/>
      <c r="H900" s="106"/>
      <c r="I900" s="106"/>
      <c r="J900" s="242"/>
      <c r="K900" s="242"/>
    </row>
    <row r="901" spans="1:11">
      <c r="A901" s="119"/>
      <c r="B901" s="116"/>
      <c r="C901" s="116"/>
      <c r="D901" s="117"/>
      <c r="E901" s="231"/>
      <c r="F901" s="118"/>
      <c r="G901" s="106"/>
      <c r="H901" s="106"/>
      <c r="I901" s="106"/>
      <c r="J901" s="242"/>
      <c r="K901" s="242"/>
    </row>
    <row r="902" spans="1:11">
      <c r="A902" s="119"/>
      <c r="B902" s="116"/>
      <c r="C902" s="116"/>
      <c r="D902" s="117"/>
      <c r="E902" s="231"/>
      <c r="F902" s="118"/>
      <c r="G902" s="106"/>
      <c r="H902" s="106"/>
      <c r="I902" s="106"/>
      <c r="J902" s="242"/>
      <c r="K902" s="242"/>
    </row>
    <row r="903" spans="1:11">
      <c r="A903" s="119"/>
      <c r="B903" s="116"/>
      <c r="C903" s="116"/>
      <c r="D903" s="117"/>
      <c r="E903" s="231"/>
      <c r="F903" s="118"/>
      <c r="G903" s="106"/>
      <c r="H903" s="106"/>
      <c r="I903" s="106"/>
      <c r="J903" s="242"/>
      <c r="K903" s="242"/>
    </row>
    <row r="904" spans="1:11">
      <c r="A904" s="119"/>
      <c r="B904" s="116"/>
      <c r="C904" s="116"/>
      <c r="D904" s="117"/>
      <c r="E904" s="231"/>
      <c r="F904" s="118"/>
      <c r="G904" s="106"/>
      <c r="H904" s="106"/>
      <c r="I904" s="106"/>
      <c r="J904" s="242"/>
      <c r="K904" s="242"/>
    </row>
    <row r="905" spans="1:11">
      <c r="A905" s="119"/>
      <c r="B905" s="116"/>
      <c r="C905" s="116"/>
      <c r="D905" s="117"/>
      <c r="E905" s="231"/>
      <c r="F905" s="118"/>
      <c r="G905" s="106"/>
      <c r="H905" s="106"/>
      <c r="I905" s="106"/>
      <c r="J905" s="242"/>
      <c r="K905" s="242"/>
    </row>
    <row r="906" spans="1:11">
      <c r="A906" s="119"/>
      <c r="B906" s="116"/>
      <c r="C906" s="116"/>
      <c r="D906" s="117"/>
      <c r="E906" s="231"/>
      <c r="F906" s="118"/>
      <c r="G906" s="106"/>
      <c r="H906" s="106"/>
      <c r="I906" s="106"/>
      <c r="J906" s="242"/>
      <c r="K906" s="242"/>
    </row>
    <row r="907" spans="1:11">
      <c r="A907" s="119"/>
      <c r="B907" s="116"/>
      <c r="C907" s="116"/>
      <c r="D907" s="117"/>
      <c r="E907" s="231"/>
      <c r="F907" s="118"/>
      <c r="G907" s="106"/>
      <c r="H907" s="106"/>
      <c r="I907" s="106"/>
      <c r="J907" s="242"/>
      <c r="K907" s="242"/>
    </row>
    <row r="908" spans="1:11">
      <c r="A908" s="119"/>
      <c r="B908" s="116"/>
      <c r="C908" s="116"/>
      <c r="D908" s="117"/>
      <c r="E908" s="231"/>
      <c r="F908" s="118"/>
      <c r="G908" s="106"/>
      <c r="H908" s="106"/>
      <c r="I908" s="106"/>
      <c r="J908" s="242"/>
      <c r="K908" s="242"/>
    </row>
    <row r="909" spans="1:11">
      <c r="A909" s="119"/>
      <c r="B909" s="116"/>
      <c r="C909" s="116"/>
      <c r="D909" s="117"/>
      <c r="E909" s="231"/>
      <c r="F909" s="118"/>
      <c r="G909" s="106"/>
      <c r="H909" s="106"/>
      <c r="I909" s="106"/>
      <c r="J909" s="242"/>
      <c r="K909" s="242"/>
    </row>
    <row r="910" spans="1:11">
      <c r="A910" s="119"/>
      <c r="B910" s="116"/>
      <c r="C910" s="116"/>
      <c r="D910" s="117"/>
      <c r="E910" s="231"/>
      <c r="F910" s="118"/>
      <c r="G910" s="106"/>
      <c r="H910" s="106"/>
      <c r="I910" s="106"/>
      <c r="J910" s="242"/>
      <c r="K910" s="242"/>
    </row>
    <row r="911" spans="1:11">
      <c r="A911" s="119"/>
      <c r="B911" s="116"/>
      <c r="C911" s="116"/>
      <c r="D911" s="117"/>
      <c r="E911" s="231"/>
      <c r="F911" s="118"/>
      <c r="G911" s="106"/>
      <c r="H911" s="106"/>
      <c r="I911" s="106"/>
      <c r="J911" s="242"/>
      <c r="K911" s="242"/>
    </row>
    <row r="912" spans="1:11">
      <c r="A912" s="119"/>
      <c r="B912" s="116"/>
      <c r="C912" s="116"/>
      <c r="D912" s="117"/>
      <c r="E912" s="231"/>
      <c r="F912" s="118"/>
      <c r="G912" s="106"/>
      <c r="H912" s="106"/>
      <c r="I912" s="106"/>
      <c r="J912" s="242"/>
      <c r="K912" s="242"/>
    </row>
    <row r="913" spans="1:11">
      <c r="A913" s="119"/>
      <c r="B913" s="116"/>
      <c r="C913" s="116"/>
      <c r="D913" s="117"/>
      <c r="E913" s="231"/>
      <c r="F913" s="118"/>
      <c r="G913" s="106"/>
      <c r="H913" s="106"/>
      <c r="I913" s="106"/>
      <c r="J913" s="242"/>
      <c r="K913" s="242"/>
    </row>
    <row r="914" spans="1:11">
      <c r="A914" s="119"/>
      <c r="B914" s="116"/>
      <c r="C914" s="116"/>
      <c r="D914" s="117"/>
      <c r="E914" s="231"/>
      <c r="F914" s="118"/>
      <c r="G914" s="106"/>
      <c r="H914" s="106"/>
      <c r="I914" s="106"/>
      <c r="J914" s="242"/>
      <c r="K914" s="242"/>
    </row>
    <row r="915" spans="1:11">
      <c r="A915" s="119"/>
      <c r="B915" s="116"/>
      <c r="C915" s="116"/>
      <c r="D915" s="117"/>
      <c r="E915" s="231"/>
      <c r="F915" s="118"/>
      <c r="G915" s="106"/>
      <c r="H915" s="106"/>
      <c r="I915" s="106"/>
      <c r="J915" s="242"/>
      <c r="K915" s="242"/>
    </row>
    <row r="916" spans="1:11">
      <c r="A916" s="119"/>
      <c r="B916" s="116"/>
      <c r="C916" s="116"/>
      <c r="D916" s="117"/>
      <c r="E916" s="231"/>
      <c r="F916" s="118"/>
      <c r="G916" s="106"/>
      <c r="H916" s="106"/>
      <c r="I916" s="106"/>
      <c r="J916" s="242"/>
      <c r="K916" s="242"/>
    </row>
    <row r="917" spans="1:11">
      <c r="A917" s="119"/>
      <c r="B917" s="116"/>
      <c r="C917" s="116"/>
      <c r="D917" s="117"/>
      <c r="E917" s="231"/>
      <c r="F917" s="118"/>
      <c r="G917" s="106"/>
      <c r="H917" s="106"/>
      <c r="I917" s="106"/>
      <c r="J917" s="242"/>
      <c r="K917" s="242"/>
    </row>
    <row r="918" spans="1:11">
      <c r="A918" s="119"/>
      <c r="B918" s="116"/>
      <c r="C918" s="116"/>
      <c r="D918" s="117"/>
      <c r="E918" s="231"/>
      <c r="F918" s="118"/>
      <c r="G918" s="106"/>
      <c r="H918" s="106"/>
      <c r="I918" s="106"/>
      <c r="J918" s="242"/>
      <c r="K918" s="242"/>
    </row>
    <row r="919" spans="1:11">
      <c r="A919" s="119"/>
      <c r="B919" s="116"/>
      <c r="C919" s="116"/>
      <c r="D919" s="117"/>
      <c r="E919" s="231"/>
      <c r="F919" s="118"/>
      <c r="G919" s="106"/>
      <c r="H919" s="106"/>
      <c r="I919" s="106"/>
      <c r="J919" s="242"/>
      <c r="K919" s="242"/>
    </row>
    <row r="920" spans="1:11">
      <c r="A920" s="119"/>
      <c r="B920" s="116"/>
      <c r="C920" s="116"/>
      <c r="D920" s="117"/>
      <c r="E920" s="231"/>
      <c r="F920" s="118"/>
      <c r="G920" s="106"/>
      <c r="H920" s="106"/>
      <c r="I920" s="106"/>
      <c r="J920" s="242"/>
      <c r="K920" s="242"/>
    </row>
    <row r="921" spans="1:11">
      <c r="A921" s="119"/>
      <c r="B921" s="116"/>
      <c r="C921" s="116"/>
      <c r="D921" s="117"/>
      <c r="E921" s="231"/>
      <c r="F921" s="118"/>
      <c r="G921" s="106"/>
      <c r="H921" s="106"/>
      <c r="I921" s="106"/>
      <c r="J921" s="242"/>
      <c r="K921" s="242"/>
    </row>
    <row r="922" spans="1:11">
      <c r="A922" s="119"/>
      <c r="B922" s="116"/>
      <c r="C922" s="116"/>
      <c r="D922" s="117"/>
      <c r="E922" s="231"/>
      <c r="F922" s="118"/>
      <c r="G922" s="106"/>
      <c r="H922" s="106"/>
      <c r="I922" s="106"/>
      <c r="J922" s="242"/>
      <c r="K922" s="242"/>
    </row>
    <row r="923" spans="1:11">
      <c r="A923" s="119"/>
      <c r="B923" s="116"/>
      <c r="C923" s="116"/>
      <c r="D923" s="117"/>
      <c r="E923" s="231"/>
      <c r="F923" s="118"/>
      <c r="G923" s="106"/>
      <c r="H923" s="106"/>
      <c r="I923" s="106"/>
      <c r="J923" s="242"/>
      <c r="K923" s="242"/>
    </row>
    <row r="924" spans="1:11">
      <c r="A924" s="119"/>
      <c r="B924" s="116"/>
      <c r="C924" s="116"/>
      <c r="D924" s="117"/>
      <c r="E924" s="231"/>
      <c r="F924" s="118"/>
      <c r="G924" s="106"/>
      <c r="H924" s="106"/>
      <c r="I924" s="106"/>
      <c r="J924" s="242"/>
      <c r="K924" s="242"/>
    </row>
    <row r="925" spans="1:11">
      <c r="A925" s="119"/>
      <c r="B925" s="116"/>
      <c r="C925" s="116"/>
      <c r="D925" s="117"/>
      <c r="E925" s="231"/>
      <c r="F925" s="118"/>
      <c r="G925" s="106"/>
      <c r="H925" s="106"/>
      <c r="I925" s="106"/>
      <c r="J925" s="242"/>
      <c r="K925" s="242"/>
    </row>
    <row r="926" spans="1:11">
      <c r="A926" s="119"/>
      <c r="B926" s="116"/>
      <c r="C926" s="116"/>
      <c r="D926" s="117"/>
      <c r="E926" s="231"/>
      <c r="F926" s="118"/>
      <c r="G926" s="106"/>
      <c r="H926" s="106"/>
      <c r="I926" s="106"/>
      <c r="J926" s="242"/>
      <c r="K926" s="242"/>
    </row>
    <row r="927" spans="1:11">
      <c r="A927" s="119"/>
      <c r="B927" s="116"/>
      <c r="C927" s="116"/>
      <c r="D927" s="117"/>
      <c r="E927" s="231"/>
      <c r="F927" s="118"/>
      <c r="G927" s="106"/>
      <c r="H927" s="106"/>
      <c r="I927" s="106"/>
      <c r="J927" s="242"/>
      <c r="K927" s="242"/>
    </row>
    <row r="928" spans="1:11">
      <c r="A928" s="119"/>
      <c r="B928" s="116"/>
      <c r="C928" s="116"/>
      <c r="D928" s="117"/>
      <c r="E928" s="231"/>
      <c r="F928" s="118"/>
      <c r="G928" s="106"/>
      <c r="H928" s="106"/>
      <c r="I928" s="106"/>
      <c r="J928" s="242"/>
      <c r="K928" s="242"/>
    </row>
    <row r="929" spans="1:11">
      <c r="A929" s="119"/>
      <c r="B929" s="116"/>
      <c r="C929" s="116"/>
      <c r="D929" s="117"/>
      <c r="E929" s="231"/>
      <c r="F929" s="118"/>
      <c r="G929" s="106"/>
      <c r="H929" s="106"/>
      <c r="I929" s="106"/>
      <c r="J929" s="242"/>
      <c r="K929" s="242"/>
    </row>
    <row r="930" spans="1:11">
      <c r="A930" s="119"/>
      <c r="B930" s="116"/>
      <c r="C930" s="116"/>
      <c r="D930" s="117"/>
      <c r="E930" s="231"/>
      <c r="F930" s="118"/>
      <c r="G930" s="106"/>
      <c r="H930" s="106"/>
      <c r="I930" s="106"/>
      <c r="J930" s="242"/>
      <c r="K930" s="242"/>
    </row>
    <row r="931" spans="1:11">
      <c r="A931" s="119"/>
      <c r="B931" s="116"/>
      <c r="C931" s="116"/>
      <c r="D931" s="117"/>
      <c r="E931" s="231"/>
      <c r="F931" s="118"/>
      <c r="G931" s="106"/>
      <c r="H931" s="106"/>
      <c r="I931" s="106"/>
      <c r="J931" s="242"/>
      <c r="K931" s="242"/>
    </row>
    <row r="932" spans="1:11">
      <c r="A932" s="119"/>
      <c r="B932" s="116"/>
      <c r="C932" s="116"/>
      <c r="D932" s="117"/>
      <c r="E932" s="231"/>
      <c r="F932" s="118"/>
      <c r="G932" s="106"/>
      <c r="H932" s="106"/>
      <c r="I932" s="106"/>
      <c r="J932" s="242"/>
      <c r="K932" s="242"/>
    </row>
    <row r="933" spans="1:11">
      <c r="A933" s="119"/>
      <c r="B933" s="116"/>
      <c r="C933" s="116"/>
      <c r="D933" s="117"/>
      <c r="E933" s="231"/>
      <c r="F933" s="118"/>
      <c r="G933" s="106"/>
      <c r="H933" s="106"/>
      <c r="I933" s="106"/>
      <c r="J933" s="242"/>
      <c r="K933" s="242"/>
    </row>
    <row r="934" spans="1:11">
      <c r="A934" s="119"/>
      <c r="B934" s="116"/>
      <c r="C934" s="116"/>
      <c r="D934" s="117"/>
      <c r="E934" s="231"/>
      <c r="F934" s="118"/>
      <c r="G934" s="106"/>
      <c r="H934" s="106"/>
      <c r="I934" s="106"/>
      <c r="J934" s="242"/>
      <c r="K934" s="242"/>
    </row>
    <row r="935" spans="1:11">
      <c r="A935" s="119"/>
      <c r="B935" s="116"/>
      <c r="C935" s="116"/>
      <c r="D935" s="117"/>
      <c r="E935" s="231"/>
      <c r="F935" s="118"/>
      <c r="G935" s="106"/>
      <c r="H935" s="106"/>
      <c r="I935" s="106"/>
      <c r="J935" s="242"/>
      <c r="K935" s="242"/>
    </row>
    <row r="936" spans="1:11">
      <c r="A936" s="119"/>
      <c r="B936" s="116"/>
      <c r="C936" s="116"/>
      <c r="D936" s="117"/>
      <c r="E936" s="231"/>
      <c r="F936" s="118"/>
      <c r="G936" s="106"/>
      <c r="H936" s="106"/>
      <c r="I936" s="106"/>
      <c r="J936" s="242"/>
      <c r="K936" s="242"/>
    </row>
    <row r="937" spans="1:11">
      <c r="A937" s="119"/>
      <c r="B937" s="116"/>
      <c r="C937" s="116"/>
      <c r="D937" s="117"/>
      <c r="E937" s="231"/>
      <c r="F937" s="118"/>
      <c r="G937" s="106"/>
      <c r="H937" s="106"/>
      <c r="I937" s="106"/>
      <c r="J937" s="242"/>
      <c r="K937" s="242"/>
    </row>
    <row r="938" spans="1:11">
      <c r="A938" s="119"/>
      <c r="B938" s="116"/>
      <c r="C938" s="116"/>
      <c r="D938" s="117"/>
      <c r="E938" s="231"/>
      <c r="F938" s="118"/>
      <c r="G938" s="106"/>
      <c r="H938" s="106"/>
      <c r="I938" s="106"/>
      <c r="J938" s="242"/>
      <c r="K938" s="242"/>
    </row>
    <row r="939" spans="1:11">
      <c r="A939" s="119"/>
      <c r="B939" s="116"/>
      <c r="C939" s="116"/>
      <c r="D939" s="117"/>
      <c r="E939" s="231"/>
      <c r="F939" s="118"/>
      <c r="G939" s="106"/>
      <c r="H939" s="106"/>
      <c r="I939" s="106"/>
      <c r="J939" s="242"/>
      <c r="K939" s="242"/>
    </row>
    <row r="940" spans="1:11">
      <c r="A940" s="119"/>
      <c r="B940" s="116"/>
      <c r="C940" s="116"/>
      <c r="D940" s="117"/>
      <c r="E940" s="231"/>
      <c r="F940" s="118"/>
      <c r="G940" s="106"/>
      <c r="H940" s="106"/>
      <c r="I940" s="106"/>
      <c r="J940" s="242"/>
      <c r="K940" s="242"/>
    </row>
    <row r="941" spans="1:11">
      <c r="A941" s="119"/>
      <c r="B941" s="116"/>
      <c r="C941" s="116"/>
      <c r="D941" s="117"/>
      <c r="E941" s="231"/>
      <c r="F941" s="118"/>
      <c r="G941" s="106"/>
      <c r="H941" s="106"/>
      <c r="I941" s="106"/>
      <c r="J941" s="242"/>
      <c r="K941" s="242"/>
    </row>
    <row r="942" spans="1:11">
      <c r="A942" s="119"/>
      <c r="B942" s="116"/>
      <c r="C942" s="116"/>
      <c r="D942" s="117"/>
      <c r="E942" s="231"/>
      <c r="F942" s="118"/>
      <c r="G942" s="106"/>
      <c r="H942" s="106"/>
      <c r="I942" s="106"/>
      <c r="J942" s="242"/>
      <c r="K942" s="242"/>
    </row>
    <row r="943" spans="1:11">
      <c r="A943" s="119"/>
      <c r="B943" s="116"/>
      <c r="C943" s="116"/>
      <c r="D943" s="117"/>
      <c r="E943" s="231"/>
      <c r="F943" s="118"/>
      <c r="G943" s="106"/>
      <c r="H943" s="106"/>
      <c r="I943" s="106"/>
      <c r="J943" s="242"/>
      <c r="K943" s="242"/>
    </row>
    <row r="944" spans="1:11">
      <c r="A944" s="119"/>
      <c r="B944" s="116"/>
      <c r="C944" s="116"/>
      <c r="D944" s="117"/>
      <c r="E944" s="231"/>
      <c r="F944" s="118"/>
      <c r="G944" s="106"/>
      <c r="H944" s="106"/>
      <c r="I944" s="106"/>
      <c r="J944" s="242"/>
      <c r="K944" s="242"/>
    </row>
    <row r="945" spans="1:11">
      <c r="A945" s="119"/>
      <c r="B945" s="116"/>
      <c r="C945" s="116"/>
      <c r="D945" s="117"/>
      <c r="E945" s="231"/>
      <c r="F945" s="118"/>
      <c r="G945" s="106"/>
      <c r="H945" s="106"/>
      <c r="I945" s="106"/>
      <c r="J945" s="242"/>
      <c r="K945" s="242"/>
    </row>
    <row r="946" spans="1:11">
      <c r="A946" s="119"/>
      <c r="B946" s="116"/>
      <c r="C946" s="116"/>
      <c r="D946" s="117"/>
      <c r="E946" s="231"/>
      <c r="F946" s="118"/>
      <c r="G946" s="106"/>
      <c r="H946" s="106"/>
      <c r="I946" s="106"/>
      <c r="J946" s="242"/>
      <c r="K946" s="242"/>
    </row>
    <row r="947" spans="1:11">
      <c r="A947" s="119"/>
      <c r="B947" s="116"/>
      <c r="C947" s="116"/>
      <c r="D947" s="117"/>
      <c r="E947" s="231"/>
      <c r="F947" s="118"/>
      <c r="G947" s="106"/>
      <c r="H947" s="106"/>
      <c r="I947" s="106"/>
      <c r="J947" s="242"/>
      <c r="K947" s="242"/>
    </row>
    <row r="948" spans="1:11">
      <c r="A948" s="119"/>
      <c r="B948" s="116"/>
      <c r="C948" s="116"/>
      <c r="D948" s="117"/>
      <c r="E948" s="231"/>
      <c r="F948" s="118"/>
      <c r="G948" s="106"/>
      <c r="H948" s="106"/>
      <c r="I948" s="106"/>
      <c r="J948" s="242"/>
      <c r="K948" s="242"/>
    </row>
    <row r="949" spans="1:11">
      <c r="A949" s="119"/>
      <c r="B949" s="116"/>
      <c r="C949" s="116"/>
      <c r="D949" s="117"/>
      <c r="E949" s="231"/>
      <c r="F949" s="118"/>
      <c r="G949" s="106"/>
      <c r="H949" s="106"/>
      <c r="I949" s="106"/>
      <c r="J949" s="242"/>
      <c r="K949" s="242"/>
    </row>
    <row r="950" spans="1:11">
      <c r="A950" s="119"/>
      <c r="B950" s="116"/>
      <c r="C950" s="116"/>
      <c r="D950" s="117"/>
      <c r="E950" s="231"/>
      <c r="F950" s="118"/>
      <c r="G950" s="106"/>
      <c r="H950" s="106"/>
      <c r="I950" s="106"/>
      <c r="J950" s="242"/>
      <c r="K950" s="242"/>
    </row>
    <row r="951" spans="1:11">
      <c r="A951" s="119"/>
      <c r="B951" s="116"/>
      <c r="C951" s="116"/>
      <c r="D951" s="117"/>
      <c r="E951" s="231"/>
      <c r="F951" s="118"/>
      <c r="G951" s="106"/>
      <c r="H951" s="106"/>
      <c r="I951" s="106"/>
      <c r="J951" s="242"/>
      <c r="K951" s="242"/>
    </row>
    <row r="952" spans="1:11">
      <c r="A952" s="119"/>
      <c r="B952" s="116"/>
      <c r="C952" s="116"/>
      <c r="D952" s="117"/>
      <c r="E952" s="231"/>
      <c r="F952" s="118"/>
      <c r="G952" s="106"/>
      <c r="H952" s="106"/>
      <c r="I952" s="106"/>
      <c r="J952" s="242"/>
      <c r="K952" s="242"/>
    </row>
    <row r="953" spans="1:11">
      <c r="A953" s="119"/>
      <c r="B953" s="116"/>
      <c r="C953" s="116"/>
      <c r="D953" s="117"/>
      <c r="E953" s="231"/>
      <c r="F953" s="118"/>
      <c r="G953" s="106"/>
      <c r="H953" s="106"/>
      <c r="I953" s="106"/>
      <c r="J953" s="242"/>
      <c r="K953" s="242"/>
    </row>
    <row r="954" spans="1:11">
      <c r="A954" s="119"/>
      <c r="B954" s="116"/>
      <c r="C954" s="116"/>
      <c r="D954" s="117"/>
      <c r="E954" s="231"/>
      <c r="F954" s="118"/>
      <c r="G954" s="106"/>
      <c r="H954" s="106"/>
      <c r="I954" s="106"/>
      <c r="J954" s="242"/>
      <c r="K954" s="242"/>
    </row>
    <row r="955" spans="1:11">
      <c r="A955" s="119"/>
      <c r="B955" s="116"/>
      <c r="C955" s="116"/>
      <c r="D955" s="117"/>
      <c r="E955" s="231"/>
      <c r="F955" s="118"/>
      <c r="G955" s="106"/>
      <c r="H955" s="106"/>
      <c r="I955" s="106"/>
      <c r="J955" s="242"/>
      <c r="K955" s="242"/>
    </row>
    <row r="956" spans="1:11">
      <c r="A956" s="119"/>
      <c r="B956" s="116"/>
      <c r="C956" s="116"/>
      <c r="D956" s="117"/>
      <c r="E956" s="231"/>
      <c r="F956" s="118"/>
      <c r="G956" s="106"/>
      <c r="H956" s="106"/>
      <c r="I956" s="106"/>
      <c r="J956" s="242"/>
      <c r="K956" s="242"/>
    </row>
    <row r="957" spans="1:11">
      <c r="A957" s="119"/>
      <c r="B957" s="116"/>
      <c r="C957" s="116"/>
      <c r="D957" s="117"/>
      <c r="E957" s="231"/>
      <c r="F957" s="118"/>
      <c r="G957" s="106"/>
      <c r="H957" s="106"/>
      <c r="I957" s="106"/>
      <c r="J957" s="242"/>
      <c r="K957" s="242"/>
    </row>
    <row r="958" spans="1:11">
      <c r="A958" s="119"/>
      <c r="B958" s="116"/>
      <c r="C958" s="116"/>
      <c r="D958" s="117"/>
      <c r="E958" s="231"/>
      <c r="F958" s="118"/>
      <c r="G958" s="106"/>
      <c r="H958" s="106"/>
      <c r="I958" s="106"/>
      <c r="J958" s="242"/>
      <c r="K958" s="242"/>
    </row>
    <row r="959" spans="1:11">
      <c r="A959" s="119"/>
      <c r="B959" s="116"/>
      <c r="C959" s="116"/>
      <c r="D959" s="117"/>
      <c r="E959" s="231"/>
      <c r="F959" s="118"/>
      <c r="G959" s="106"/>
      <c r="H959" s="106"/>
      <c r="I959" s="106"/>
      <c r="J959" s="242"/>
      <c r="K959" s="242"/>
    </row>
    <row r="960" spans="1:11">
      <c r="A960" s="119"/>
      <c r="B960" s="116"/>
      <c r="C960" s="116"/>
      <c r="D960" s="117"/>
      <c r="E960" s="231"/>
      <c r="F960" s="118"/>
      <c r="G960" s="106"/>
      <c r="H960" s="106"/>
      <c r="I960" s="106"/>
      <c r="J960" s="242"/>
      <c r="K960" s="242"/>
    </row>
    <row r="961" spans="1:11">
      <c r="A961" s="119"/>
      <c r="B961" s="116"/>
      <c r="C961" s="116"/>
      <c r="D961" s="117"/>
      <c r="E961" s="231"/>
      <c r="F961" s="118"/>
      <c r="G961" s="106"/>
      <c r="H961" s="106"/>
      <c r="I961" s="106"/>
      <c r="J961" s="242"/>
      <c r="K961" s="242"/>
    </row>
    <row r="962" spans="1:11">
      <c r="A962" s="119"/>
      <c r="B962" s="116"/>
      <c r="C962" s="116"/>
      <c r="D962" s="117"/>
      <c r="E962" s="231"/>
      <c r="F962" s="118"/>
      <c r="G962" s="106"/>
      <c r="H962" s="106"/>
      <c r="I962" s="106"/>
      <c r="J962" s="242"/>
      <c r="K962" s="242"/>
    </row>
    <row r="963" spans="1:11">
      <c r="A963" s="119"/>
      <c r="B963" s="116"/>
      <c r="C963" s="116"/>
      <c r="D963" s="117"/>
      <c r="E963" s="231"/>
      <c r="F963" s="118"/>
      <c r="G963" s="106"/>
      <c r="H963" s="106"/>
      <c r="I963" s="106"/>
      <c r="J963" s="242"/>
      <c r="K963" s="242"/>
    </row>
    <row r="964" spans="1:11">
      <c r="A964" s="119"/>
      <c r="B964" s="116"/>
      <c r="C964" s="116"/>
      <c r="D964" s="117"/>
      <c r="E964" s="231"/>
      <c r="F964" s="118"/>
      <c r="G964" s="106"/>
      <c r="H964" s="106"/>
      <c r="I964" s="106"/>
      <c r="J964" s="242"/>
      <c r="K964" s="242"/>
    </row>
    <row r="965" spans="1:11">
      <c r="A965" s="119"/>
      <c r="B965" s="116"/>
      <c r="C965" s="116"/>
      <c r="D965" s="117"/>
      <c r="E965" s="231"/>
      <c r="F965" s="118"/>
      <c r="G965" s="106"/>
      <c r="H965" s="106"/>
      <c r="I965" s="106"/>
      <c r="J965" s="242"/>
      <c r="K965" s="242"/>
    </row>
    <row r="966" spans="1:11">
      <c r="A966" s="119"/>
      <c r="B966" s="116"/>
      <c r="C966" s="116"/>
      <c r="D966" s="117"/>
      <c r="E966" s="231"/>
      <c r="F966" s="118"/>
      <c r="G966" s="106"/>
      <c r="H966" s="106"/>
      <c r="I966" s="106"/>
      <c r="J966" s="242"/>
      <c r="K966" s="242"/>
    </row>
    <row r="967" spans="1:11">
      <c r="A967" s="119"/>
      <c r="B967" s="116"/>
      <c r="C967" s="116"/>
      <c r="D967" s="117"/>
      <c r="E967" s="231"/>
      <c r="F967" s="118"/>
      <c r="G967" s="106"/>
      <c r="H967" s="106"/>
      <c r="I967" s="106"/>
      <c r="J967" s="242"/>
      <c r="K967" s="242"/>
    </row>
    <row r="968" spans="1:11">
      <c r="A968" s="119"/>
      <c r="B968" s="116"/>
      <c r="C968" s="116"/>
      <c r="D968" s="117"/>
      <c r="E968" s="231"/>
      <c r="F968" s="118"/>
      <c r="G968" s="106"/>
      <c r="H968" s="106"/>
      <c r="I968" s="106"/>
      <c r="J968" s="242"/>
      <c r="K968" s="242"/>
    </row>
    <row r="969" spans="1:11">
      <c r="A969" s="119"/>
      <c r="B969" s="116"/>
      <c r="C969" s="116"/>
      <c r="D969" s="117"/>
      <c r="E969" s="231"/>
      <c r="F969" s="118"/>
      <c r="G969" s="106"/>
      <c r="H969" s="106"/>
      <c r="I969" s="106"/>
      <c r="J969" s="242"/>
      <c r="K969" s="242"/>
    </row>
    <row r="970" spans="1:11">
      <c r="A970" s="119"/>
      <c r="B970" s="116"/>
      <c r="C970" s="116"/>
      <c r="D970" s="117"/>
      <c r="E970" s="231"/>
      <c r="F970" s="118"/>
      <c r="G970" s="106"/>
      <c r="H970" s="106"/>
      <c r="I970" s="106"/>
      <c r="J970" s="242"/>
      <c r="K970" s="242"/>
    </row>
    <row r="971" spans="1:11">
      <c r="A971" s="119"/>
      <c r="B971" s="116"/>
      <c r="C971" s="116"/>
      <c r="D971" s="117"/>
      <c r="E971" s="231"/>
      <c r="F971" s="118"/>
      <c r="G971" s="106"/>
      <c r="H971" s="106"/>
      <c r="I971" s="106"/>
      <c r="J971" s="242"/>
      <c r="K971" s="242"/>
    </row>
    <row r="972" spans="1:11">
      <c r="A972" s="119"/>
      <c r="B972" s="116"/>
      <c r="C972" s="116"/>
      <c r="D972" s="117"/>
      <c r="E972" s="231"/>
      <c r="F972" s="118"/>
      <c r="G972" s="106"/>
      <c r="H972" s="106"/>
      <c r="I972" s="106"/>
      <c r="J972" s="242"/>
      <c r="K972" s="242"/>
    </row>
    <row r="973" spans="1:11">
      <c r="A973" s="119"/>
      <c r="B973" s="116"/>
      <c r="C973" s="116"/>
      <c r="D973" s="117"/>
      <c r="E973" s="231"/>
      <c r="F973" s="118"/>
      <c r="G973" s="106"/>
      <c r="H973" s="106"/>
      <c r="I973" s="106"/>
      <c r="J973" s="242"/>
      <c r="K973" s="242"/>
    </row>
    <row r="974" spans="1:11">
      <c r="A974" s="119"/>
      <c r="B974" s="116"/>
      <c r="C974" s="116"/>
      <c r="D974" s="117"/>
      <c r="E974" s="231"/>
      <c r="F974" s="118"/>
      <c r="G974" s="106"/>
      <c r="H974" s="106"/>
      <c r="I974" s="106"/>
      <c r="J974" s="242"/>
      <c r="K974" s="242"/>
    </row>
    <row r="975" spans="1:11">
      <c r="A975" s="119"/>
      <c r="B975" s="116"/>
      <c r="C975" s="116"/>
      <c r="D975" s="117"/>
      <c r="E975" s="231"/>
      <c r="F975" s="118"/>
      <c r="G975" s="106"/>
      <c r="H975" s="106"/>
      <c r="I975" s="106"/>
      <c r="J975" s="242"/>
      <c r="K975" s="242"/>
    </row>
    <row r="976" spans="1:11">
      <c r="A976" s="119"/>
      <c r="B976" s="116"/>
      <c r="C976" s="116"/>
      <c r="D976" s="117"/>
      <c r="E976" s="231"/>
      <c r="F976" s="118"/>
      <c r="G976" s="106"/>
      <c r="H976" s="106"/>
      <c r="I976" s="106"/>
      <c r="J976" s="242"/>
      <c r="K976" s="242"/>
    </row>
    <row r="977" spans="1:11">
      <c r="A977" s="119"/>
      <c r="B977" s="116"/>
      <c r="C977" s="116"/>
      <c r="D977" s="117"/>
      <c r="E977" s="231"/>
      <c r="F977" s="118"/>
      <c r="G977" s="106"/>
      <c r="H977" s="106"/>
      <c r="I977" s="106"/>
      <c r="J977" s="242"/>
      <c r="K977" s="242"/>
    </row>
    <row r="978" spans="1:11">
      <c r="A978" s="119"/>
      <c r="B978" s="116"/>
      <c r="C978" s="116"/>
      <c r="D978" s="117"/>
      <c r="E978" s="231"/>
      <c r="F978" s="118"/>
      <c r="G978" s="106"/>
      <c r="H978" s="106"/>
      <c r="I978" s="106"/>
      <c r="J978" s="242"/>
      <c r="K978" s="242"/>
    </row>
    <row r="979" spans="1:11">
      <c r="A979" s="119"/>
      <c r="B979" s="116"/>
      <c r="C979" s="116"/>
      <c r="D979" s="117"/>
      <c r="E979" s="231"/>
      <c r="F979" s="118"/>
      <c r="G979" s="106"/>
      <c r="H979" s="106"/>
      <c r="I979" s="106"/>
      <c r="J979" s="242"/>
      <c r="K979" s="242"/>
    </row>
    <row r="980" spans="1:11">
      <c r="A980" s="119"/>
      <c r="B980" s="116"/>
      <c r="C980" s="116"/>
      <c r="D980" s="117"/>
      <c r="E980" s="231"/>
      <c r="F980" s="118"/>
      <c r="G980" s="106"/>
      <c r="H980" s="106"/>
      <c r="I980" s="106"/>
      <c r="J980" s="242"/>
      <c r="K980" s="242"/>
    </row>
    <row r="981" spans="1:11">
      <c r="A981" s="119"/>
      <c r="B981" s="116"/>
      <c r="C981" s="116"/>
      <c r="D981" s="117"/>
      <c r="E981" s="231"/>
      <c r="F981" s="118"/>
      <c r="G981" s="106"/>
      <c r="H981" s="106"/>
      <c r="I981" s="106"/>
      <c r="J981" s="242"/>
      <c r="K981" s="242"/>
    </row>
    <row r="982" spans="1:11">
      <c r="A982" s="119"/>
      <c r="B982" s="116"/>
      <c r="C982" s="116"/>
      <c r="D982" s="117"/>
      <c r="E982" s="231"/>
      <c r="F982" s="118"/>
      <c r="G982" s="106"/>
      <c r="H982" s="106"/>
      <c r="I982" s="106"/>
      <c r="J982" s="242"/>
      <c r="K982" s="242"/>
    </row>
    <row r="983" spans="1:11">
      <c r="A983" s="119"/>
      <c r="B983" s="116"/>
      <c r="C983" s="116"/>
      <c r="D983" s="117"/>
      <c r="E983" s="231"/>
      <c r="F983" s="118"/>
      <c r="G983" s="106"/>
      <c r="H983" s="106"/>
      <c r="I983" s="106"/>
      <c r="J983" s="242"/>
      <c r="K983" s="242"/>
    </row>
    <row r="984" spans="1:11">
      <c r="A984" s="119"/>
      <c r="B984" s="116"/>
      <c r="C984" s="116"/>
      <c r="D984" s="117"/>
      <c r="E984" s="231"/>
      <c r="F984" s="118"/>
      <c r="G984" s="106"/>
      <c r="H984" s="106"/>
      <c r="I984" s="106"/>
      <c r="J984" s="242"/>
      <c r="K984" s="242"/>
    </row>
    <row r="985" spans="1:11">
      <c r="A985" s="119"/>
      <c r="B985" s="116"/>
      <c r="C985" s="116"/>
      <c r="D985" s="117"/>
      <c r="E985" s="231"/>
      <c r="F985" s="118"/>
      <c r="G985" s="106"/>
      <c r="H985" s="106"/>
      <c r="I985" s="106"/>
      <c r="J985" s="242"/>
      <c r="K985" s="242"/>
    </row>
    <row r="986" spans="1:11">
      <c r="A986" s="119"/>
      <c r="B986" s="116"/>
      <c r="C986" s="116"/>
      <c r="D986" s="117"/>
      <c r="E986" s="231"/>
      <c r="F986" s="118"/>
      <c r="G986" s="106"/>
      <c r="H986" s="106"/>
      <c r="I986" s="106"/>
      <c r="J986" s="242"/>
      <c r="K986" s="242"/>
    </row>
    <row r="987" spans="1:11">
      <c r="A987" s="119"/>
      <c r="B987" s="116"/>
      <c r="C987" s="116"/>
      <c r="D987" s="117"/>
      <c r="E987" s="231"/>
      <c r="F987" s="118"/>
      <c r="G987" s="106"/>
      <c r="H987" s="106"/>
      <c r="I987" s="106"/>
      <c r="J987" s="242"/>
      <c r="K987" s="242"/>
    </row>
    <row r="988" spans="1:11">
      <c r="A988" s="119"/>
      <c r="B988" s="116"/>
      <c r="C988" s="116"/>
      <c r="D988" s="117"/>
      <c r="E988" s="231"/>
      <c r="F988" s="118"/>
      <c r="G988" s="106"/>
      <c r="H988" s="106"/>
      <c r="I988" s="106"/>
      <c r="J988" s="242"/>
      <c r="K988" s="242"/>
    </row>
    <row r="989" spans="1:11">
      <c r="A989" s="119"/>
      <c r="B989" s="116"/>
      <c r="C989" s="116"/>
      <c r="D989" s="117"/>
      <c r="E989" s="231"/>
      <c r="F989" s="118"/>
      <c r="G989" s="106"/>
      <c r="H989" s="106"/>
      <c r="I989" s="106"/>
      <c r="J989" s="242"/>
      <c r="K989" s="242"/>
    </row>
    <row r="990" spans="1:11">
      <c r="A990" s="119"/>
      <c r="B990" s="116"/>
      <c r="C990" s="116"/>
      <c r="D990" s="117"/>
      <c r="E990" s="231"/>
      <c r="F990" s="118"/>
      <c r="G990" s="106"/>
      <c r="H990" s="106"/>
      <c r="I990" s="106"/>
      <c r="J990" s="242"/>
      <c r="K990" s="242"/>
    </row>
    <row r="991" spans="1:11">
      <c r="A991" s="119"/>
      <c r="B991" s="116"/>
      <c r="C991" s="116"/>
      <c r="D991" s="117"/>
      <c r="E991" s="231"/>
      <c r="F991" s="118"/>
      <c r="G991" s="106"/>
      <c r="H991" s="106"/>
      <c r="I991" s="106"/>
      <c r="J991" s="242"/>
      <c r="K991" s="242"/>
    </row>
    <row r="992" spans="1:11">
      <c r="A992" s="119"/>
      <c r="B992" s="116"/>
      <c r="C992" s="116"/>
      <c r="D992" s="117"/>
      <c r="E992" s="231"/>
      <c r="F992" s="118"/>
      <c r="G992" s="106"/>
      <c r="H992" s="106"/>
      <c r="I992" s="106"/>
      <c r="J992" s="242"/>
      <c r="K992" s="242"/>
    </row>
    <row r="993" spans="1:11">
      <c r="A993" s="119"/>
      <c r="B993" s="116"/>
      <c r="C993" s="116"/>
      <c r="D993" s="117"/>
      <c r="E993" s="231"/>
      <c r="F993" s="118"/>
      <c r="G993" s="106"/>
      <c r="H993" s="106"/>
      <c r="I993" s="106"/>
      <c r="J993" s="242"/>
      <c r="K993" s="242"/>
    </row>
    <row r="994" spans="1:11">
      <c r="A994" s="119"/>
      <c r="B994" s="116"/>
      <c r="C994" s="116"/>
      <c r="D994" s="117"/>
      <c r="E994" s="231"/>
      <c r="F994" s="118"/>
      <c r="G994" s="106"/>
      <c r="H994" s="106"/>
      <c r="I994" s="106"/>
      <c r="J994" s="242"/>
      <c r="K994" s="242"/>
    </row>
    <row r="995" spans="1:11">
      <c r="A995" s="119"/>
      <c r="B995" s="116"/>
      <c r="C995" s="116"/>
      <c r="D995" s="117"/>
      <c r="E995" s="231"/>
      <c r="F995" s="118"/>
      <c r="G995" s="106"/>
      <c r="H995" s="106"/>
      <c r="I995" s="106"/>
      <c r="J995" s="242"/>
      <c r="K995" s="242"/>
    </row>
    <row r="996" spans="1:11">
      <c r="A996" s="119"/>
      <c r="B996" s="116"/>
      <c r="C996" s="116"/>
      <c r="D996" s="117"/>
      <c r="E996" s="231"/>
      <c r="F996" s="118"/>
      <c r="G996" s="106"/>
      <c r="H996" s="106"/>
      <c r="I996" s="106"/>
      <c r="J996" s="242"/>
      <c r="K996" s="242"/>
    </row>
    <row r="997" spans="1:11">
      <c r="A997" s="119"/>
      <c r="B997" s="116"/>
      <c r="C997" s="116"/>
      <c r="D997" s="117"/>
      <c r="E997" s="231"/>
      <c r="F997" s="118"/>
      <c r="G997" s="106"/>
      <c r="H997" s="106"/>
      <c r="I997" s="106"/>
      <c r="J997" s="242"/>
      <c r="K997" s="242"/>
    </row>
    <row r="998" spans="1:11">
      <c r="A998" s="119"/>
      <c r="B998" s="116"/>
      <c r="C998" s="116"/>
      <c r="D998" s="117"/>
      <c r="E998" s="231"/>
      <c r="F998" s="118"/>
      <c r="G998" s="106"/>
      <c r="H998" s="106"/>
      <c r="I998" s="106"/>
      <c r="J998" s="242"/>
      <c r="K998" s="242"/>
    </row>
    <row r="999" spans="1:11">
      <c r="A999" s="119"/>
      <c r="B999" s="116"/>
      <c r="C999" s="116"/>
      <c r="D999" s="117"/>
      <c r="E999" s="231"/>
      <c r="F999" s="118"/>
      <c r="G999" s="106"/>
      <c r="H999" s="106"/>
      <c r="I999" s="106"/>
      <c r="J999" s="242"/>
      <c r="K999" s="242"/>
    </row>
    <row r="1000" spans="1:11">
      <c r="A1000" s="119"/>
      <c r="B1000" s="116"/>
      <c r="C1000" s="116"/>
      <c r="D1000" s="117"/>
      <c r="E1000" s="231"/>
      <c r="F1000" s="118"/>
      <c r="G1000" s="106"/>
      <c r="H1000" s="106"/>
      <c r="I1000" s="106"/>
      <c r="J1000" s="242"/>
      <c r="K1000" s="242"/>
    </row>
    <row r="1001" spans="1:11">
      <c r="A1001" s="119"/>
      <c r="B1001" s="116"/>
      <c r="C1001" s="116"/>
      <c r="D1001" s="117"/>
      <c r="E1001" s="231"/>
      <c r="F1001" s="118"/>
      <c r="G1001" s="106"/>
      <c r="H1001" s="106"/>
      <c r="I1001" s="106"/>
      <c r="J1001" s="242"/>
      <c r="K1001" s="242"/>
    </row>
    <row r="1002" spans="1:11">
      <c r="A1002" s="119"/>
      <c r="B1002" s="116"/>
      <c r="C1002" s="116"/>
      <c r="D1002" s="117"/>
      <c r="E1002" s="231"/>
      <c r="F1002" s="118"/>
      <c r="G1002" s="106"/>
      <c r="H1002" s="106"/>
      <c r="I1002" s="106"/>
      <c r="J1002" s="242"/>
      <c r="K1002" s="242"/>
    </row>
    <row r="1003" spans="1:11">
      <c r="A1003" s="119"/>
      <c r="B1003" s="116"/>
      <c r="C1003" s="116"/>
      <c r="D1003" s="117"/>
      <c r="E1003" s="231"/>
      <c r="F1003" s="118"/>
      <c r="G1003" s="106"/>
      <c r="H1003" s="106"/>
      <c r="I1003" s="106"/>
      <c r="J1003" s="242"/>
      <c r="K1003" s="242"/>
    </row>
    <row r="1004" spans="1:11">
      <c r="A1004" s="119"/>
      <c r="B1004" s="116"/>
      <c r="C1004" s="116"/>
      <c r="D1004" s="117"/>
      <c r="E1004" s="231"/>
      <c r="F1004" s="118"/>
      <c r="G1004" s="106"/>
      <c r="H1004" s="106"/>
      <c r="I1004" s="106"/>
      <c r="J1004" s="242"/>
      <c r="K1004" s="242"/>
    </row>
    <row r="1005" spans="1:11">
      <c r="A1005" s="119"/>
      <c r="B1005" s="116"/>
      <c r="C1005" s="116"/>
      <c r="D1005" s="117"/>
      <c r="E1005" s="231"/>
      <c r="F1005" s="118"/>
      <c r="G1005" s="106"/>
      <c r="H1005" s="106"/>
      <c r="I1005" s="106"/>
      <c r="J1005" s="242"/>
      <c r="K1005" s="242"/>
    </row>
    <row r="1006" spans="1:11">
      <c r="A1006" s="119"/>
      <c r="B1006" s="116"/>
      <c r="C1006" s="116"/>
      <c r="D1006" s="117"/>
      <c r="E1006" s="231"/>
      <c r="F1006" s="118"/>
      <c r="G1006" s="106"/>
      <c r="H1006" s="106"/>
      <c r="I1006" s="106"/>
      <c r="J1006" s="242"/>
      <c r="K1006" s="242"/>
    </row>
    <row r="1007" spans="1:11">
      <c r="A1007" s="119"/>
      <c r="B1007" s="116"/>
      <c r="C1007" s="116"/>
      <c r="D1007" s="117"/>
      <c r="E1007" s="231"/>
      <c r="F1007" s="118"/>
      <c r="G1007" s="106"/>
      <c r="H1007" s="106"/>
      <c r="I1007" s="106"/>
      <c r="J1007" s="242"/>
      <c r="K1007" s="242"/>
    </row>
    <row r="1008" spans="1:11">
      <c r="A1008" s="119"/>
      <c r="B1008" s="116"/>
      <c r="C1008" s="116"/>
      <c r="D1008" s="117"/>
      <c r="E1008" s="231"/>
      <c r="F1008" s="118"/>
      <c r="G1008" s="106"/>
      <c r="H1008" s="106"/>
      <c r="I1008" s="106"/>
      <c r="J1008" s="242"/>
      <c r="K1008" s="242"/>
    </row>
    <row r="1009" spans="1:11">
      <c r="A1009" s="119"/>
      <c r="B1009" s="116"/>
      <c r="C1009" s="116"/>
      <c r="D1009" s="117"/>
      <c r="E1009" s="231"/>
      <c r="F1009" s="118"/>
      <c r="G1009" s="106"/>
      <c r="H1009" s="106"/>
      <c r="I1009" s="106"/>
      <c r="J1009" s="242"/>
      <c r="K1009" s="242"/>
    </row>
    <row r="1010" spans="1:11">
      <c r="A1010" s="119"/>
      <c r="B1010" s="116"/>
      <c r="C1010" s="116"/>
      <c r="D1010" s="117"/>
      <c r="E1010" s="231"/>
      <c r="F1010" s="118"/>
      <c r="G1010" s="106"/>
      <c r="H1010" s="106"/>
      <c r="I1010" s="106"/>
      <c r="J1010" s="242"/>
      <c r="K1010" s="242"/>
    </row>
    <row r="1011" spans="1:11">
      <c r="A1011" s="119"/>
      <c r="B1011" s="116"/>
      <c r="C1011" s="116"/>
      <c r="D1011" s="117"/>
      <c r="E1011" s="231"/>
      <c r="F1011" s="118"/>
      <c r="G1011" s="106"/>
      <c r="H1011" s="106"/>
      <c r="I1011" s="106"/>
      <c r="J1011" s="242"/>
      <c r="K1011" s="242"/>
    </row>
    <row r="1012" spans="1:11">
      <c r="A1012" s="119"/>
      <c r="B1012" s="116"/>
      <c r="C1012" s="116"/>
      <c r="D1012" s="117"/>
      <c r="E1012" s="231"/>
      <c r="F1012" s="118"/>
      <c r="G1012" s="106"/>
      <c r="H1012" s="106"/>
      <c r="I1012" s="106"/>
      <c r="J1012" s="242"/>
      <c r="K1012" s="242"/>
    </row>
    <row r="1013" spans="1:11">
      <c r="A1013" s="119"/>
      <c r="B1013" s="116"/>
      <c r="C1013" s="116"/>
      <c r="D1013" s="117"/>
      <c r="E1013" s="231"/>
      <c r="F1013" s="118"/>
      <c r="G1013" s="106"/>
      <c r="H1013" s="106"/>
      <c r="I1013" s="106"/>
      <c r="J1013" s="242"/>
      <c r="K1013" s="242"/>
    </row>
    <row r="1014" spans="1:11">
      <c r="A1014" s="119"/>
      <c r="B1014" s="116"/>
      <c r="C1014" s="116"/>
      <c r="D1014" s="117"/>
      <c r="E1014" s="231"/>
      <c r="F1014" s="118"/>
      <c r="G1014" s="106"/>
      <c r="H1014" s="106"/>
      <c r="I1014" s="106"/>
      <c r="J1014" s="242"/>
      <c r="K1014" s="242"/>
    </row>
    <row r="1015" spans="1:11">
      <c r="A1015" s="119"/>
      <c r="B1015" s="116"/>
      <c r="C1015" s="116"/>
      <c r="D1015" s="117"/>
      <c r="E1015" s="231"/>
      <c r="F1015" s="118"/>
      <c r="G1015" s="106"/>
      <c r="H1015" s="106"/>
      <c r="I1015" s="106"/>
      <c r="J1015" s="242"/>
      <c r="K1015" s="242"/>
    </row>
    <row r="1016" spans="1:11">
      <c r="A1016" s="119"/>
      <c r="B1016" s="116"/>
      <c r="C1016" s="116"/>
      <c r="D1016" s="117"/>
      <c r="E1016" s="231"/>
      <c r="F1016" s="118"/>
      <c r="G1016" s="106"/>
      <c r="H1016" s="106"/>
      <c r="I1016" s="106"/>
      <c r="J1016" s="242"/>
      <c r="K1016" s="242"/>
    </row>
    <row r="1017" spans="1:11">
      <c r="A1017" s="119"/>
      <c r="B1017" s="116"/>
      <c r="C1017" s="116"/>
      <c r="D1017" s="117"/>
      <c r="E1017" s="231"/>
      <c r="F1017" s="118"/>
      <c r="G1017" s="106"/>
      <c r="H1017" s="106"/>
      <c r="I1017" s="106"/>
      <c r="J1017" s="242"/>
      <c r="K1017" s="242"/>
    </row>
    <row r="1018" spans="1:11">
      <c r="A1018" s="119"/>
      <c r="B1018" s="116"/>
      <c r="C1018" s="116"/>
      <c r="D1018" s="117"/>
      <c r="E1018" s="231"/>
      <c r="F1018" s="118"/>
      <c r="G1018" s="106"/>
      <c r="H1018" s="106"/>
      <c r="I1018" s="106"/>
      <c r="J1018" s="242"/>
      <c r="K1018" s="242"/>
    </row>
    <row r="1019" spans="1:11">
      <c r="A1019" s="119"/>
      <c r="B1019" s="116"/>
      <c r="C1019" s="116"/>
      <c r="D1019" s="117"/>
      <c r="E1019" s="231"/>
      <c r="F1019" s="118"/>
      <c r="G1019" s="106"/>
      <c r="H1019" s="106"/>
      <c r="I1019" s="106"/>
      <c r="J1019" s="242"/>
      <c r="K1019" s="242"/>
    </row>
    <row r="1020" spans="1:11">
      <c r="A1020" s="119"/>
      <c r="B1020" s="116"/>
      <c r="C1020" s="116"/>
      <c r="D1020" s="117"/>
      <c r="E1020" s="231"/>
      <c r="F1020" s="118"/>
      <c r="G1020" s="106"/>
      <c r="H1020" s="106"/>
      <c r="I1020" s="106"/>
      <c r="J1020" s="242"/>
      <c r="K1020" s="242"/>
    </row>
    <row r="1021" spans="1:11">
      <c r="A1021" s="119"/>
      <c r="B1021" s="116"/>
      <c r="C1021" s="116"/>
      <c r="D1021" s="117"/>
      <c r="E1021" s="231"/>
      <c r="F1021" s="118"/>
      <c r="G1021" s="106"/>
      <c r="H1021" s="106"/>
      <c r="I1021" s="106"/>
      <c r="J1021" s="242"/>
      <c r="K1021" s="242"/>
    </row>
    <row r="1022" spans="1:11">
      <c r="A1022" s="119"/>
      <c r="B1022" s="116"/>
      <c r="C1022" s="116"/>
      <c r="D1022" s="117"/>
      <c r="E1022" s="231"/>
      <c r="F1022" s="118"/>
      <c r="G1022" s="106"/>
      <c r="H1022" s="106"/>
      <c r="I1022" s="106"/>
      <c r="J1022" s="242"/>
      <c r="K1022" s="242"/>
    </row>
    <row r="1023" spans="1:11">
      <c r="A1023" s="119"/>
      <c r="B1023" s="116"/>
      <c r="C1023" s="116"/>
      <c r="D1023" s="117"/>
      <c r="E1023" s="231"/>
      <c r="F1023" s="118"/>
      <c r="G1023" s="106"/>
      <c r="H1023" s="106"/>
      <c r="I1023" s="106"/>
      <c r="J1023" s="242"/>
      <c r="K1023" s="242"/>
    </row>
    <row r="1024" spans="1:11">
      <c r="A1024" s="119"/>
      <c r="B1024" s="116"/>
      <c r="C1024" s="116"/>
      <c r="D1024" s="117"/>
      <c r="E1024" s="231"/>
      <c r="F1024" s="118"/>
      <c r="G1024" s="106"/>
      <c r="H1024" s="106"/>
      <c r="I1024" s="106"/>
      <c r="J1024" s="242"/>
      <c r="K1024" s="242"/>
    </row>
    <row r="1025" spans="1:11">
      <c r="A1025" s="119"/>
      <c r="B1025" s="116"/>
      <c r="C1025" s="116"/>
      <c r="D1025" s="117"/>
      <c r="E1025" s="231"/>
      <c r="F1025" s="118"/>
      <c r="G1025" s="106"/>
      <c r="H1025" s="106"/>
      <c r="I1025" s="106"/>
      <c r="J1025" s="242"/>
      <c r="K1025" s="242"/>
    </row>
    <row r="1026" spans="1:11">
      <c r="A1026" s="119"/>
      <c r="B1026" s="116"/>
      <c r="C1026" s="116"/>
      <c r="D1026" s="117"/>
      <c r="E1026" s="231"/>
      <c r="F1026" s="118"/>
      <c r="G1026" s="106"/>
      <c r="H1026" s="106"/>
      <c r="I1026" s="106"/>
      <c r="J1026" s="242"/>
      <c r="K1026" s="242"/>
    </row>
    <row r="1027" spans="1:11">
      <c r="A1027" s="119"/>
      <c r="B1027" s="116"/>
      <c r="C1027" s="116"/>
      <c r="D1027" s="117"/>
      <c r="E1027" s="231"/>
      <c r="F1027" s="118"/>
      <c r="G1027" s="106"/>
      <c r="H1027" s="106"/>
      <c r="I1027" s="106"/>
      <c r="J1027" s="242"/>
      <c r="K1027" s="242"/>
    </row>
    <row r="1028" spans="1:11">
      <c r="A1028" s="119"/>
      <c r="B1028" s="116"/>
      <c r="C1028" s="116"/>
      <c r="D1028" s="117"/>
      <c r="E1028" s="231"/>
      <c r="F1028" s="118"/>
      <c r="G1028" s="106"/>
      <c r="H1028" s="106"/>
      <c r="I1028" s="106"/>
      <c r="J1028" s="242"/>
      <c r="K1028" s="242"/>
    </row>
    <row r="1029" spans="1:11">
      <c r="A1029" s="119"/>
      <c r="B1029" s="116"/>
      <c r="C1029" s="116"/>
      <c r="D1029" s="117"/>
      <c r="E1029" s="231"/>
      <c r="F1029" s="118"/>
      <c r="G1029" s="106"/>
      <c r="H1029" s="106"/>
      <c r="I1029" s="106"/>
      <c r="J1029" s="242"/>
      <c r="K1029" s="242"/>
    </row>
    <row r="1030" spans="1:11">
      <c r="A1030" s="119"/>
      <c r="B1030" s="116"/>
      <c r="C1030" s="116"/>
      <c r="D1030" s="117"/>
      <c r="E1030" s="231"/>
      <c r="F1030" s="118"/>
      <c r="G1030" s="106"/>
      <c r="H1030" s="106"/>
      <c r="I1030" s="106"/>
      <c r="J1030" s="242"/>
      <c r="K1030" s="242"/>
    </row>
    <row r="1031" spans="1:11">
      <c r="A1031" s="119"/>
      <c r="B1031" s="116"/>
      <c r="C1031" s="116"/>
      <c r="D1031" s="117"/>
      <c r="E1031" s="231"/>
      <c r="F1031" s="118"/>
      <c r="G1031" s="106"/>
      <c r="H1031" s="106"/>
      <c r="I1031" s="106"/>
      <c r="J1031" s="242"/>
      <c r="K1031" s="242"/>
    </row>
    <row r="1032" spans="1:11">
      <c r="A1032" s="119"/>
      <c r="B1032" s="116"/>
      <c r="C1032" s="116"/>
      <c r="D1032" s="117"/>
      <c r="E1032" s="231"/>
      <c r="F1032" s="118"/>
      <c r="G1032" s="106"/>
      <c r="H1032" s="106"/>
      <c r="I1032" s="106"/>
      <c r="J1032" s="242"/>
      <c r="K1032" s="242"/>
    </row>
    <row r="1033" spans="1:11">
      <c r="A1033" s="119"/>
      <c r="B1033" s="116"/>
      <c r="C1033" s="116"/>
      <c r="D1033" s="117"/>
      <c r="E1033" s="231"/>
      <c r="F1033" s="118"/>
      <c r="G1033" s="106"/>
      <c r="H1033" s="106"/>
      <c r="I1033" s="106"/>
      <c r="J1033" s="242"/>
      <c r="K1033" s="242"/>
    </row>
    <row r="1034" spans="1:11">
      <c r="A1034" s="119"/>
      <c r="B1034" s="116"/>
      <c r="C1034" s="116"/>
      <c r="D1034" s="117"/>
      <c r="E1034" s="231"/>
      <c r="F1034" s="118"/>
      <c r="G1034" s="106"/>
      <c r="H1034" s="106"/>
      <c r="I1034" s="106"/>
      <c r="J1034" s="242"/>
      <c r="K1034" s="242"/>
    </row>
    <row r="1035" spans="1:11">
      <c r="A1035" s="119"/>
      <c r="B1035" s="116"/>
      <c r="C1035" s="116"/>
      <c r="D1035" s="117"/>
      <c r="E1035" s="231"/>
      <c r="F1035" s="118"/>
      <c r="G1035" s="106"/>
      <c r="H1035" s="106"/>
      <c r="I1035" s="106"/>
      <c r="J1035" s="242"/>
      <c r="K1035" s="242"/>
    </row>
    <row r="1036" spans="1:11">
      <c r="A1036" s="119"/>
      <c r="B1036" s="116"/>
      <c r="C1036" s="116"/>
      <c r="D1036" s="117"/>
      <c r="E1036" s="231"/>
      <c r="F1036" s="118"/>
      <c r="G1036" s="106"/>
      <c r="H1036" s="106"/>
      <c r="I1036" s="106"/>
      <c r="J1036" s="242"/>
      <c r="K1036" s="242"/>
    </row>
    <row r="1037" spans="1:11">
      <c r="A1037" s="119"/>
      <c r="B1037" s="116"/>
      <c r="C1037" s="116"/>
      <c r="D1037" s="117"/>
      <c r="E1037" s="231"/>
      <c r="F1037" s="118"/>
      <c r="G1037" s="106"/>
      <c r="H1037" s="106"/>
      <c r="I1037" s="106"/>
      <c r="J1037" s="242"/>
      <c r="K1037" s="242"/>
    </row>
    <row r="1038" spans="1:11">
      <c r="A1038" s="119"/>
      <c r="B1038" s="116"/>
      <c r="C1038" s="116"/>
      <c r="D1038" s="117"/>
      <c r="E1038" s="231"/>
      <c r="F1038" s="118"/>
      <c r="G1038" s="106"/>
      <c r="H1038" s="106"/>
      <c r="I1038" s="106"/>
      <c r="J1038" s="242"/>
      <c r="K1038" s="242"/>
    </row>
    <row r="1039" spans="1:11">
      <c r="A1039" s="119"/>
      <c r="B1039" s="116"/>
      <c r="C1039" s="116"/>
      <c r="D1039" s="117"/>
      <c r="E1039" s="231"/>
      <c r="F1039" s="118"/>
      <c r="G1039" s="106"/>
      <c r="H1039" s="106"/>
      <c r="I1039" s="106"/>
      <c r="J1039" s="242"/>
      <c r="K1039" s="242"/>
    </row>
    <row r="1040" spans="1:11">
      <c r="A1040" s="119"/>
      <c r="B1040" s="116"/>
      <c r="C1040" s="116"/>
      <c r="D1040" s="117"/>
      <c r="E1040" s="231"/>
      <c r="F1040" s="118"/>
      <c r="G1040" s="106"/>
      <c r="H1040" s="106"/>
      <c r="I1040" s="106"/>
      <c r="J1040" s="242"/>
      <c r="K1040" s="242"/>
    </row>
    <row r="1041" spans="1:11">
      <c r="A1041" s="119"/>
      <c r="B1041" s="116"/>
      <c r="C1041" s="116"/>
      <c r="D1041" s="117"/>
      <c r="E1041" s="231"/>
      <c r="F1041" s="118"/>
      <c r="G1041" s="106"/>
      <c r="H1041" s="106"/>
      <c r="I1041" s="106"/>
      <c r="J1041" s="242"/>
      <c r="K1041" s="242"/>
    </row>
    <row r="1042" spans="1:11">
      <c r="A1042" s="119"/>
      <c r="B1042" s="116"/>
      <c r="C1042" s="116"/>
      <c r="D1042" s="117"/>
      <c r="E1042" s="231"/>
      <c r="F1042" s="118"/>
      <c r="G1042" s="106"/>
      <c r="H1042" s="106"/>
      <c r="I1042" s="106"/>
      <c r="J1042" s="242"/>
      <c r="K1042" s="242"/>
    </row>
    <row r="1043" spans="1:11">
      <c r="A1043" s="119"/>
      <c r="B1043" s="116"/>
      <c r="C1043" s="116"/>
      <c r="D1043" s="117"/>
      <c r="E1043" s="231"/>
      <c r="F1043" s="118"/>
      <c r="G1043" s="106"/>
      <c r="H1043" s="106"/>
      <c r="I1043" s="106"/>
      <c r="J1043" s="242"/>
      <c r="K1043" s="242"/>
    </row>
    <row r="1044" spans="1:11">
      <c r="A1044" s="119"/>
      <c r="B1044" s="116"/>
      <c r="C1044" s="116"/>
      <c r="D1044" s="117"/>
      <c r="E1044" s="231"/>
      <c r="F1044" s="118"/>
      <c r="G1044" s="106"/>
      <c r="H1044" s="106"/>
      <c r="I1044" s="106"/>
      <c r="J1044" s="242"/>
      <c r="K1044" s="242"/>
    </row>
    <row r="1045" spans="1:11">
      <c r="A1045" s="119"/>
      <c r="B1045" s="116"/>
      <c r="C1045" s="116"/>
      <c r="D1045" s="117"/>
      <c r="E1045" s="231"/>
      <c r="F1045" s="118"/>
      <c r="G1045" s="106"/>
      <c r="H1045" s="106"/>
      <c r="I1045" s="106"/>
      <c r="J1045" s="242"/>
      <c r="K1045" s="242"/>
    </row>
    <row r="1046" spans="1:11">
      <c r="A1046" s="119"/>
      <c r="B1046" s="116"/>
      <c r="C1046" s="116"/>
      <c r="D1046" s="117"/>
      <c r="E1046" s="231"/>
      <c r="F1046" s="118"/>
      <c r="G1046" s="106"/>
      <c r="H1046" s="106"/>
      <c r="I1046" s="106"/>
      <c r="J1046" s="242"/>
      <c r="K1046" s="242"/>
    </row>
    <row r="1047" spans="1:11">
      <c r="A1047" s="119"/>
      <c r="B1047" s="116"/>
      <c r="C1047" s="116"/>
      <c r="D1047" s="117"/>
      <c r="E1047" s="231"/>
      <c r="F1047" s="118"/>
      <c r="G1047" s="106"/>
      <c r="H1047" s="106"/>
      <c r="I1047" s="106"/>
      <c r="J1047" s="242"/>
      <c r="K1047" s="242"/>
    </row>
    <row r="1048" spans="1:11">
      <c r="A1048" s="119"/>
      <c r="B1048" s="116"/>
      <c r="C1048" s="116"/>
      <c r="D1048" s="117"/>
      <c r="E1048" s="231"/>
      <c r="F1048" s="118"/>
      <c r="G1048" s="106"/>
      <c r="H1048" s="106"/>
      <c r="I1048" s="106"/>
      <c r="J1048" s="242"/>
      <c r="K1048" s="242"/>
    </row>
    <row r="1049" spans="1:11">
      <c r="A1049" s="119"/>
      <c r="B1049" s="116"/>
      <c r="C1049" s="116"/>
      <c r="D1049" s="117"/>
      <c r="E1049" s="231"/>
      <c r="F1049" s="118"/>
      <c r="G1049" s="106"/>
      <c r="H1049" s="106"/>
      <c r="I1049" s="106"/>
      <c r="J1049" s="242"/>
      <c r="K1049" s="242"/>
    </row>
    <row r="1050" spans="1:11">
      <c r="A1050" s="119"/>
      <c r="B1050" s="116"/>
      <c r="C1050" s="116"/>
      <c r="D1050" s="117"/>
      <c r="E1050" s="231"/>
      <c r="F1050" s="118"/>
      <c r="G1050" s="106"/>
      <c r="H1050" s="106"/>
      <c r="I1050" s="106"/>
      <c r="J1050" s="242"/>
      <c r="K1050" s="242"/>
    </row>
    <row r="1051" spans="1:11">
      <c r="A1051" s="119"/>
      <c r="B1051" s="116"/>
      <c r="C1051" s="116"/>
      <c r="D1051" s="117"/>
      <c r="E1051" s="231"/>
      <c r="F1051" s="118"/>
      <c r="G1051" s="106"/>
      <c r="H1051" s="106"/>
      <c r="I1051" s="106"/>
      <c r="J1051" s="242"/>
      <c r="K1051" s="242"/>
    </row>
    <row r="1052" spans="1:11">
      <c r="A1052" s="119"/>
      <c r="B1052" s="116"/>
      <c r="C1052" s="116"/>
      <c r="D1052" s="117"/>
      <c r="E1052" s="231"/>
      <c r="F1052" s="118"/>
      <c r="G1052" s="106"/>
      <c r="H1052" s="106"/>
      <c r="I1052" s="106"/>
      <c r="J1052" s="242"/>
      <c r="K1052" s="242"/>
    </row>
    <row r="1053" spans="1:11">
      <c r="A1053" s="119"/>
      <c r="B1053" s="116"/>
      <c r="C1053" s="116"/>
      <c r="D1053" s="117"/>
      <c r="E1053" s="231"/>
      <c r="F1053" s="118"/>
      <c r="G1053" s="106"/>
      <c r="H1053" s="106"/>
      <c r="I1053" s="106"/>
      <c r="J1053" s="242"/>
      <c r="K1053" s="242"/>
    </row>
    <row r="1054" spans="1:11">
      <c r="A1054" s="119"/>
      <c r="B1054" s="116"/>
      <c r="C1054" s="116"/>
      <c r="D1054" s="117"/>
      <c r="E1054" s="231"/>
      <c r="F1054" s="118"/>
      <c r="G1054" s="106"/>
      <c r="H1054" s="106"/>
      <c r="I1054" s="106"/>
      <c r="J1054" s="242"/>
      <c r="K1054" s="242"/>
    </row>
    <row r="1055" spans="1:11">
      <c r="A1055" s="119"/>
      <c r="B1055" s="116"/>
      <c r="C1055" s="116"/>
      <c r="D1055" s="117"/>
      <c r="E1055" s="231"/>
      <c r="F1055" s="118"/>
      <c r="G1055" s="106"/>
      <c r="H1055" s="106"/>
      <c r="I1055" s="106"/>
      <c r="J1055" s="242"/>
      <c r="K1055" s="242"/>
    </row>
    <row r="1056" spans="1:11">
      <c r="A1056" s="119"/>
      <c r="B1056" s="116"/>
      <c r="C1056" s="116"/>
      <c r="D1056" s="117"/>
      <c r="E1056" s="231"/>
      <c r="F1056" s="118"/>
      <c r="G1056" s="106"/>
      <c r="H1056" s="106"/>
      <c r="I1056" s="106"/>
      <c r="J1056" s="242"/>
      <c r="K1056" s="242"/>
    </row>
    <row r="1057" spans="1:11">
      <c r="A1057" s="119"/>
      <c r="B1057" s="116"/>
      <c r="C1057" s="116"/>
      <c r="D1057" s="117"/>
      <c r="E1057" s="231"/>
      <c r="F1057" s="118"/>
      <c r="G1057" s="106"/>
      <c r="H1057" s="106"/>
      <c r="I1057" s="106"/>
      <c r="J1057" s="242"/>
      <c r="K1057" s="242"/>
    </row>
    <row r="1058" spans="1:11">
      <c r="A1058" s="119"/>
      <c r="B1058" s="116"/>
      <c r="C1058" s="116"/>
      <c r="D1058" s="117"/>
      <c r="E1058" s="231"/>
      <c r="F1058" s="118"/>
      <c r="G1058" s="106"/>
      <c r="H1058" s="106"/>
      <c r="I1058" s="106"/>
      <c r="J1058" s="242"/>
      <c r="K1058" s="242"/>
    </row>
    <row r="1059" spans="1:11">
      <c r="A1059" s="119"/>
      <c r="B1059" s="116"/>
      <c r="C1059" s="116"/>
      <c r="D1059" s="117"/>
      <c r="E1059" s="231"/>
      <c r="F1059" s="118"/>
      <c r="G1059" s="106"/>
      <c r="H1059" s="106"/>
      <c r="I1059" s="106"/>
      <c r="J1059" s="242"/>
      <c r="K1059" s="242"/>
    </row>
    <row r="1060" spans="1:11">
      <c r="A1060" s="119"/>
      <c r="B1060" s="116"/>
      <c r="C1060" s="116"/>
      <c r="D1060" s="117"/>
      <c r="E1060" s="231"/>
      <c r="F1060" s="118"/>
      <c r="G1060" s="106"/>
      <c r="H1060" s="106"/>
      <c r="I1060" s="106"/>
      <c r="J1060" s="242"/>
      <c r="K1060" s="242"/>
    </row>
    <row r="1061" spans="1:11">
      <c r="A1061" s="119"/>
      <c r="B1061" s="116"/>
      <c r="C1061" s="116"/>
      <c r="D1061" s="117"/>
      <c r="E1061" s="231"/>
      <c r="F1061" s="118"/>
      <c r="G1061" s="106"/>
      <c r="H1061" s="106"/>
      <c r="I1061" s="106"/>
      <c r="J1061" s="242"/>
      <c r="K1061" s="242"/>
    </row>
    <row r="1062" spans="1:11">
      <c r="A1062" s="119"/>
      <c r="B1062" s="116"/>
      <c r="C1062" s="116"/>
      <c r="D1062" s="117"/>
      <c r="E1062" s="231"/>
      <c r="F1062" s="118"/>
      <c r="G1062" s="106"/>
      <c r="H1062" s="106"/>
      <c r="I1062" s="106"/>
      <c r="J1062" s="242"/>
      <c r="K1062" s="242"/>
    </row>
    <row r="1063" spans="1:11">
      <c r="A1063" s="119"/>
      <c r="B1063" s="116"/>
      <c r="C1063" s="116"/>
      <c r="D1063" s="117"/>
      <c r="E1063" s="231"/>
      <c r="F1063" s="118"/>
      <c r="G1063" s="106"/>
      <c r="H1063" s="106"/>
      <c r="I1063" s="106"/>
      <c r="J1063" s="242"/>
      <c r="K1063" s="242"/>
    </row>
    <row r="1064" spans="1:11">
      <c r="A1064" s="119"/>
      <c r="B1064" s="116"/>
      <c r="C1064" s="116"/>
      <c r="D1064" s="117"/>
      <c r="E1064" s="231"/>
      <c r="F1064" s="118"/>
      <c r="G1064" s="106"/>
      <c r="H1064" s="106"/>
      <c r="I1064" s="106"/>
      <c r="J1064" s="242"/>
      <c r="K1064" s="242"/>
    </row>
    <row r="1065" spans="1:11">
      <c r="A1065" s="119"/>
      <c r="B1065" s="116"/>
      <c r="C1065" s="116"/>
      <c r="D1065" s="117"/>
      <c r="E1065" s="231"/>
      <c r="F1065" s="118"/>
      <c r="G1065" s="106"/>
      <c r="H1065" s="106"/>
      <c r="I1065" s="106"/>
      <c r="J1065" s="242"/>
      <c r="K1065" s="242"/>
    </row>
    <row r="1066" spans="1:11">
      <c r="A1066" s="119"/>
      <c r="B1066" s="116"/>
      <c r="C1066" s="116"/>
      <c r="D1066" s="117"/>
      <c r="E1066" s="231"/>
      <c r="F1066" s="118"/>
      <c r="G1066" s="106"/>
      <c r="H1066" s="106"/>
      <c r="I1066" s="106"/>
      <c r="J1066" s="242"/>
      <c r="K1066" s="242"/>
    </row>
    <row r="1067" spans="1:11">
      <c r="A1067" s="119"/>
      <c r="B1067" s="116"/>
      <c r="C1067" s="116"/>
      <c r="D1067" s="117"/>
      <c r="E1067" s="231"/>
      <c r="F1067" s="118"/>
      <c r="G1067" s="106"/>
      <c r="H1067" s="106"/>
      <c r="I1067" s="106"/>
      <c r="J1067" s="242"/>
      <c r="K1067" s="242"/>
    </row>
    <row r="1068" spans="1:11">
      <c r="A1068" s="119"/>
      <c r="B1068" s="116"/>
      <c r="C1068" s="116"/>
      <c r="D1068" s="117"/>
      <c r="E1068" s="231"/>
      <c r="F1068" s="118"/>
      <c r="G1068" s="106"/>
      <c r="H1068" s="106"/>
      <c r="I1068" s="106"/>
      <c r="J1068" s="242"/>
      <c r="K1068" s="242"/>
    </row>
    <row r="1069" spans="1:11">
      <c r="A1069" s="119"/>
      <c r="B1069" s="116"/>
      <c r="C1069" s="116"/>
      <c r="D1069" s="117"/>
      <c r="E1069" s="231"/>
      <c r="F1069" s="118"/>
      <c r="G1069" s="106"/>
      <c r="H1069" s="106"/>
      <c r="I1069" s="106"/>
      <c r="J1069" s="242"/>
      <c r="K1069" s="242"/>
    </row>
    <row r="1070" spans="1:11">
      <c r="A1070" s="119"/>
      <c r="B1070" s="116"/>
      <c r="C1070" s="116"/>
      <c r="D1070" s="117"/>
      <c r="E1070" s="231"/>
      <c r="F1070" s="118"/>
      <c r="G1070" s="106"/>
      <c r="H1070" s="106"/>
      <c r="I1070" s="106"/>
      <c r="J1070" s="242"/>
      <c r="K1070" s="242"/>
    </row>
    <row r="1071" spans="1:11">
      <c r="A1071" s="119"/>
      <c r="B1071" s="116"/>
      <c r="C1071" s="116"/>
      <c r="D1071" s="117"/>
      <c r="E1071" s="231"/>
      <c r="F1071" s="118"/>
      <c r="G1071" s="106"/>
      <c r="H1071" s="106"/>
      <c r="I1071" s="106"/>
      <c r="J1071" s="242"/>
      <c r="K1071" s="242"/>
    </row>
    <row r="1072" spans="1:11">
      <c r="A1072" s="119"/>
      <c r="B1072" s="116"/>
      <c r="C1072" s="116"/>
      <c r="D1072" s="117"/>
      <c r="E1072" s="231"/>
      <c r="F1072" s="118"/>
      <c r="G1072" s="106"/>
      <c r="H1072" s="106"/>
      <c r="I1072" s="106"/>
      <c r="J1072" s="242"/>
      <c r="K1072" s="242"/>
    </row>
    <row r="1073" spans="1:11">
      <c r="A1073" s="119"/>
      <c r="B1073" s="116"/>
      <c r="C1073" s="116"/>
      <c r="D1073" s="117"/>
      <c r="E1073" s="231"/>
      <c r="F1073" s="118"/>
      <c r="G1073" s="106"/>
      <c r="H1073" s="106"/>
      <c r="I1073" s="106"/>
      <c r="J1073" s="242"/>
      <c r="K1073" s="242"/>
    </row>
    <row r="1074" spans="1:11">
      <c r="A1074" s="119"/>
      <c r="B1074" s="116"/>
      <c r="C1074" s="116"/>
      <c r="D1074" s="117"/>
      <c r="E1074" s="231"/>
      <c r="F1074" s="118"/>
      <c r="G1074" s="106"/>
      <c r="H1074" s="106"/>
      <c r="I1074" s="106"/>
      <c r="J1074" s="242"/>
      <c r="K1074" s="242"/>
    </row>
    <row r="1075" spans="1:11">
      <c r="A1075" s="119"/>
      <c r="B1075" s="116"/>
      <c r="C1075" s="116"/>
      <c r="D1075" s="117"/>
      <c r="E1075" s="231"/>
      <c r="F1075" s="118"/>
      <c r="G1075" s="106"/>
      <c r="H1075" s="106"/>
      <c r="I1075" s="106"/>
      <c r="J1075" s="242"/>
      <c r="K1075" s="242"/>
    </row>
    <row r="1076" spans="1:11">
      <c r="A1076" s="119"/>
      <c r="B1076" s="116"/>
      <c r="C1076" s="116"/>
      <c r="D1076" s="117"/>
      <c r="E1076" s="231"/>
      <c r="F1076" s="118"/>
      <c r="G1076" s="106"/>
      <c r="H1076" s="106"/>
      <c r="I1076" s="106"/>
      <c r="J1076" s="242"/>
      <c r="K1076" s="242"/>
    </row>
    <row r="1077" spans="1:11">
      <c r="A1077" s="119"/>
      <c r="B1077" s="116"/>
      <c r="C1077" s="116"/>
      <c r="D1077" s="117"/>
      <c r="E1077" s="231"/>
      <c r="F1077" s="118"/>
      <c r="G1077" s="106"/>
      <c r="H1077" s="106"/>
      <c r="I1077" s="106"/>
      <c r="J1077" s="242"/>
      <c r="K1077" s="242"/>
    </row>
    <row r="1078" spans="1:11">
      <c r="A1078" s="119"/>
      <c r="B1078" s="116"/>
      <c r="C1078" s="116"/>
      <c r="D1078" s="117"/>
      <c r="E1078" s="231"/>
      <c r="F1078" s="118"/>
      <c r="G1078" s="106"/>
      <c r="H1078" s="106"/>
      <c r="I1078" s="106"/>
      <c r="J1078" s="242"/>
      <c r="K1078" s="242"/>
    </row>
    <row r="1079" spans="1:11">
      <c r="A1079" s="119"/>
      <c r="B1079" s="116"/>
      <c r="C1079" s="116"/>
      <c r="D1079" s="117"/>
      <c r="E1079" s="231"/>
      <c r="F1079" s="118"/>
      <c r="G1079" s="106"/>
      <c r="H1079" s="106"/>
      <c r="I1079" s="106"/>
      <c r="J1079" s="242"/>
      <c r="K1079" s="242"/>
    </row>
    <row r="1080" spans="1:11">
      <c r="A1080" s="119"/>
      <c r="B1080" s="116"/>
      <c r="C1080" s="116"/>
      <c r="D1080" s="117"/>
      <c r="E1080" s="231"/>
      <c r="F1080" s="118"/>
      <c r="G1080" s="106"/>
      <c r="H1080" s="106"/>
      <c r="I1080" s="106"/>
      <c r="J1080" s="242"/>
      <c r="K1080" s="242"/>
    </row>
    <row r="1081" spans="1:11">
      <c r="A1081" s="119"/>
      <c r="B1081" s="116"/>
      <c r="C1081" s="116"/>
      <c r="D1081" s="117"/>
      <c r="E1081" s="231"/>
      <c r="F1081" s="118"/>
      <c r="G1081" s="106"/>
      <c r="H1081" s="106"/>
      <c r="I1081" s="106"/>
      <c r="J1081" s="242"/>
      <c r="K1081" s="242"/>
    </row>
    <row r="1082" spans="1:11">
      <c r="A1082" s="119"/>
      <c r="B1082" s="116"/>
      <c r="C1082" s="116"/>
      <c r="D1082" s="117"/>
      <c r="E1082" s="231"/>
      <c r="F1082" s="118"/>
      <c r="G1082" s="106"/>
      <c r="H1082" s="106"/>
      <c r="I1082" s="106"/>
      <c r="J1082" s="242"/>
      <c r="K1082" s="242"/>
    </row>
    <row r="1083" spans="1:11">
      <c r="A1083" s="119"/>
      <c r="B1083" s="116"/>
      <c r="C1083" s="116"/>
      <c r="D1083" s="117"/>
      <c r="E1083" s="231"/>
      <c r="F1083" s="118"/>
      <c r="G1083" s="106"/>
      <c r="H1083" s="106"/>
      <c r="I1083" s="106"/>
      <c r="J1083" s="242"/>
      <c r="K1083" s="242"/>
    </row>
    <row r="1084" spans="1:11">
      <c r="A1084" s="119"/>
      <c r="B1084" s="116"/>
      <c r="C1084" s="116"/>
      <c r="D1084" s="117"/>
      <c r="E1084" s="231"/>
      <c r="F1084" s="118"/>
      <c r="G1084" s="106"/>
      <c r="H1084" s="106"/>
      <c r="I1084" s="106"/>
      <c r="J1084" s="242"/>
      <c r="K1084" s="242"/>
    </row>
    <row r="1085" spans="1:11">
      <c r="A1085" s="119"/>
      <c r="B1085" s="116"/>
      <c r="C1085" s="116"/>
      <c r="D1085" s="117"/>
      <c r="E1085" s="231"/>
      <c r="F1085" s="118"/>
      <c r="G1085" s="106"/>
      <c r="H1085" s="106"/>
      <c r="I1085" s="106"/>
      <c r="J1085" s="242"/>
      <c r="K1085" s="242"/>
    </row>
    <row r="1086" spans="1:11">
      <c r="A1086" s="119"/>
      <c r="B1086" s="116"/>
      <c r="C1086" s="116"/>
      <c r="D1086" s="117"/>
      <c r="E1086" s="231"/>
      <c r="F1086" s="118"/>
      <c r="G1086" s="106"/>
      <c r="H1086" s="106"/>
      <c r="I1086" s="106"/>
      <c r="J1086" s="242"/>
      <c r="K1086" s="242"/>
    </row>
    <row r="1087" spans="1:11">
      <c r="A1087" s="119"/>
      <c r="B1087" s="116"/>
      <c r="C1087" s="116"/>
      <c r="D1087" s="117"/>
      <c r="E1087" s="231"/>
      <c r="F1087" s="118"/>
      <c r="G1087" s="106"/>
      <c r="H1087" s="106"/>
      <c r="I1087" s="106"/>
      <c r="J1087" s="242"/>
      <c r="K1087" s="242"/>
    </row>
    <row r="1088" spans="1:11">
      <c r="A1088" s="119"/>
      <c r="B1088" s="116"/>
      <c r="C1088" s="116"/>
      <c r="D1088" s="117"/>
      <c r="E1088" s="231"/>
      <c r="F1088" s="118"/>
      <c r="G1088" s="106"/>
      <c r="H1088" s="106"/>
      <c r="I1088" s="106"/>
      <c r="J1088" s="242"/>
      <c r="K1088" s="242"/>
    </row>
    <row r="1089" spans="1:11">
      <c r="A1089" s="119"/>
      <c r="B1089" s="116"/>
      <c r="C1089" s="116"/>
      <c r="D1089" s="117"/>
      <c r="E1089" s="231"/>
      <c r="F1089" s="118"/>
      <c r="G1089" s="106"/>
      <c r="H1089" s="106"/>
      <c r="I1089" s="106"/>
      <c r="J1089" s="242"/>
      <c r="K1089" s="242"/>
    </row>
    <row r="1090" spans="1:11">
      <c r="A1090" s="119"/>
      <c r="B1090" s="116"/>
      <c r="C1090" s="116"/>
      <c r="D1090" s="117"/>
      <c r="E1090" s="231"/>
      <c r="F1090" s="118"/>
      <c r="G1090" s="106"/>
      <c r="H1090" s="106"/>
      <c r="I1090" s="106"/>
      <c r="J1090" s="242"/>
      <c r="K1090" s="242"/>
    </row>
    <row r="1091" spans="1:11">
      <c r="A1091" s="119"/>
      <c r="B1091" s="116"/>
      <c r="C1091" s="116"/>
      <c r="D1091" s="117"/>
      <c r="E1091" s="231"/>
      <c r="F1091" s="118"/>
      <c r="G1091" s="106"/>
      <c r="H1091" s="106"/>
      <c r="I1091" s="106"/>
      <c r="J1091" s="242"/>
      <c r="K1091" s="242"/>
    </row>
    <row r="1092" spans="1:11">
      <c r="A1092" s="119"/>
      <c r="B1092" s="116"/>
      <c r="C1092" s="116"/>
      <c r="D1092" s="117"/>
      <c r="E1092" s="231"/>
      <c r="F1092" s="118"/>
      <c r="G1092" s="106"/>
      <c r="H1092" s="106"/>
      <c r="I1092" s="106"/>
      <c r="J1092" s="242"/>
      <c r="K1092" s="242"/>
    </row>
    <row r="1093" spans="1:11">
      <c r="A1093" s="119"/>
      <c r="B1093" s="116"/>
      <c r="C1093" s="116"/>
      <c r="D1093" s="117"/>
      <c r="E1093" s="231"/>
      <c r="F1093" s="118"/>
      <c r="G1093" s="106"/>
      <c r="H1093" s="106"/>
      <c r="I1093" s="106"/>
      <c r="J1093" s="242"/>
      <c r="K1093" s="242"/>
    </row>
    <row r="1094" spans="1:11">
      <c r="A1094" s="119"/>
      <c r="B1094" s="116"/>
      <c r="C1094" s="116"/>
      <c r="D1094" s="117"/>
      <c r="E1094" s="231"/>
      <c r="F1094" s="118"/>
      <c r="G1094" s="106"/>
      <c r="H1094" s="106"/>
      <c r="I1094" s="106"/>
      <c r="J1094" s="242"/>
      <c r="K1094" s="242"/>
    </row>
    <row r="1095" spans="1:11">
      <c r="A1095" s="119"/>
      <c r="B1095" s="116"/>
      <c r="C1095" s="116"/>
      <c r="D1095" s="117"/>
      <c r="E1095" s="231"/>
      <c r="F1095" s="118"/>
      <c r="G1095" s="106"/>
      <c r="H1095" s="106"/>
      <c r="I1095" s="106"/>
      <c r="J1095" s="242"/>
      <c r="K1095" s="242"/>
    </row>
    <row r="1096" spans="1:11">
      <c r="A1096" s="119"/>
      <c r="B1096" s="116"/>
      <c r="C1096" s="116"/>
      <c r="D1096" s="117"/>
      <c r="E1096" s="231"/>
      <c r="F1096" s="118"/>
      <c r="G1096" s="106"/>
      <c r="H1096" s="106"/>
      <c r="I1096" s="106"/>
      <c r="J1096" s="242"/>
      <c r="K1096" s="242"/>
    </row>
    <row r="1097" spans="1:11">
      <c r="A1097" s="119"/>
      <c r="B1097" s="116"/>
      <c r="C1097" s="116"/>
      <c r="D1097" s="117"/>
      <c r="E1097" s="231"/>
      <c r="F1097" s="118"/>
      <c r="G1097" s="106"/>
      <c r="H1097" s="106"/>
      <c r="I1097" s="106"/>
      <c r="J1097" s="242"/>
      <c r="K1097" s="242"/>
    </row>
    <row r="1098" spans="1:11">
      <c r="A1098" s="119"/>
      <c r="B1098" s="116"/>
      <c r="C1098" s="116"/>
      <c r="D1098" s="117"/>
      <c r="E1098" s="231"/>
      <c r="F1098" s="118"/>
      <c r="G1098" s="106"/>
      <c r="H1098" s="106"/>
      <c r="I1098" s="106"/>
      <c r="J1098" s="242"/>
      <c r="K1098" s="242"/>
    </row>
    <row r="1099" spans="1:11">
      <c r="A1099" s="119"/>
      <c r="B1099" s="116"/>
      <c r="C1099" s="116"/>
      <c r="D1099" s="117"/>
      <c r="E1099" s="231"/>
      <c r="F1099" s="118"/>
      <c r="G1099" s="106"/>
      <c r="H1099" s="106"/>
      <c r="I1099" s="106"/>
      <c r="J1099" s="242"/>
      <c r="K1099" s="242"/>
    </row>
    <row r="1100" spans="1:11">
      <c r="A1100" s="119"/>
      <c r="B1100" s="116"/>
      <c r="C1100" s="116"/>
      <c r="D1100" s="117"/>
      <c r="E1100" s="231"/>
      <c r="F1100" s="118"/>
      <c r="G1100" s="106"/>
      <c r="H1100" s="106"/>
      <c r="I1100" s="106"/>
      <c r="J1100" s="242"/>
      <c r="K1100" s="242"/>
    </row>
    <row r="1101" spans="1:11">
      <c r="A1101" s="119"/>
      <c r="B1101" s="116"/>
      <c r="C1101" s="116"/>
      <c r="D1101" s="117"/>
      <c r="E1101" s="231"/>
      <c r="F1101" s="118"/>
      <c r="G1101" s="106"/>
      <c r="H1101" s="106"/>
      <c r="I1101" s="106"/>
      <c r="J1101" s="242"/>
      <c r="K1101" s="242"/>
    </row>
    <row r="1102" spans="1:11">
      <c r="A1102" s="119"/>
      <c r="B1102" s="116"/>
      <c r="C1102" s="116"/>
      <c r="D1102" s="117"/>
      <c r="E1102" s="231"/>
      <c r="F1102" s="118"/>
      <c r="G1102" s="106"/>
      <c r="H1102" s="106"/>
      <c r="I1102" s="106"/>
      <c r="J1102" s="242"/>
      <c r="K1102" s="242"/>
    </row>
    <row r="1103" spans="1:11">
      <c r="A1103" s="119"/>
      <c r="B1103" s="116"/>
      <c r="C1103" s="116"/>
      <c r="D1103" s="117"/>
      <c r="E1103" s="231"/>
      <c r="F1103" s="118"/>
      <c r="G1103" s="106"/>
      <c r="H1103" s="106"/>
      <c r="I1103" s="106"/>
      <c r="J1103" s="242"/>
      <c r="K1103" s="242"/>
    </row>
    <row r="1104" spans="1:11">
      <c r="A1104" s="119"/>
      <c r="B1104" s="116"/>
      <c r="C1104" s="116"/>
      <c r="D1104" s="117"/>
      <c r="E1104" s="231"/>
      <c r="F1104" s="118"/>
      <c r="G1104" s="106"/>
      <c r="H1104" s="106"/>
      <c r="I1104" s="106"/>
      <c r="J1104" s="242"/>
      <c r="K1104" s="242"/>
    </row>
    <row r="1105" spans="1:11">
      <c r="A1105" s="119"/>
      <c r="B1105" s="116"/>
      <c r="C1105" s="116"/>
      <c r="D1105" s="117"/>
      <c r="E1105" s="231"/>
      <c r="F1105" s="118"/>
      <c r="G1105" s="106"/>
      <c r="H1105" s="106"/>
      <c r="I1105" s="106"/>
      <c r="J1105" s="242"/>
      <c r="K1105" s="242"/>
    </row>
    <row r="1106" spans="1:11">
      <c r="A1106" s="119"/>
      <c r="B1106" s="116"/>
      <c r="C1106" s="116"/>
      <c r="D1106" s="117"/>
      <c r="E1106" s="231"/>
      <c r="F1106" s="118"/>
      <c r="G1106" s="106"/>
      <c r="H1106" s="106"/>
      <c r="I1106" s="106"/>
      <c r="J1106" s="242"/>
      <c r="K1106" s="242"/>
    </row>
    <row r="1107" spans="1:11">
      <c r="A1107" s="119"/>
      <c r="B1107" s="116"/>
      <c r="C1107" s="116"/>
      <c r="D1107" s="117"/>
      <c r="E1107" s="231"/>
      <c r="F1107" s="118"/>
      <c r="G1107" s="106"/>
      <c r="H1107" s="106"/>
      <c r="I1107" s="106"/>
      <c r="J1107" s="242"/>
      <c r="K1107" s="242"/>
    </row>
    <row r="1108" spans="1:11">
      <c r="A1108" s="119"/>
      <c r="B1108" s="116"/>
      <c r="C1108" s="116"/>
      <c r="D1108" s="117"/>
      <c r="E1108" s="231"/>
      <c r="F1108" s="118"/>
      <c r="G1108" s="106"/>
      <c r="H1108" s="106"/>
      <c r="I1108" s="106"/>
      <c r="J1108" s="242"/>
      <c r="K1108" s="242"/>
    </row>
    <row r="1109" spans="1:11">
      <c r="A1109" s="119"/>
      <c r="B1109" s="116"/>
      <c r="C1109" s="116"/>
      <c r="D1109" s="117"/>
      <c r="E1109" s="231"/>
      <c r="F1109" s="118"/>
      <c r="G1109" s="106"/>
      <c r="H1109" s="106"/>
      <c r="I1109" s="106"/>
      <c r="J1109" s="242"/>
      <c r="K1109" s="242"/>
    </row>
    <row r="1110" spans="1:11">
      <c r="A1110" s="119"/>
      <c r="B1110" s="116"/>
      <c r="C1110" s="116"/>
      <c r="D1110" s="117"/>
      <c r="E1110" s="231"/>
      <c r="F1110" s="118"/>
      <c r="G1110" s="106"/>
      <c r="H1110" s="106"/>
      <c r="I1110" s="106"/>
      <c r="J1110" s="242"/>
      <c r="K1110" s="242"/>
    </row>
    <row r="1111" spans="1:11">
      <c r="A1111" s="119"/>
      <c r="B1111" s="116"/>
      <c r="C1111" s="116"/>
      <c r="D1111" s="117"/>
      <c r="E1111" s="231"/>
      <c r="F1111" s="118"/>
      <c r="G1111" s="106"/>
      <c r="H1111" s="106"/>
      <c r="I1111" s="106"/>
      <c r="J1111" s="242"/>
      <c r="K1111" s="242"/>
    </row>
    <row r="1112" spans="1:11">
      <c r="A1112" s="119"/>
      <c r="B1112" s="116"/>
      <c r="C1112" s="116"/>
      <c r="D1112" s="117"/>
      <c r="E1112" s="231"/>
      <c r="F1112" s="118"/>
      <c r="G1112" s="106"/>
      <c r="H1112" s="106"/>
      <c r="I1112" s="106"/>
      <c r="J1112" s="242"/>
      <c r="K1112" s="242"/>
    </row>
    <row r="1113" spans="1:11">
      <c r="A1113" s="119"/>
      <c r="B1113" s="116"/>
      <c r="C1113" s="116"/>
      <c r="D1113" s="117"/>
      <c r="E1113" s="231"/>
      <c r="F1113" s="118"/>
      <c r="G1113" s="106"/>
      <c r="H1113" s="106"/>
      <c r="I1113" s="106"/>
      <c r="J1113" s="242"/>
      <c r="K1113" s="242"/>
    </row>
    <row r="1114" spans="1:11">
      <c r="A1114" s="119"/>
      <c r="B1114" s="116"/>
      <c r="C1114" s="116"/>
      <c r="D1114" s="117"/>
      <c r="E1114" s="231"/>
      <c r="F1114" s="118"/>
      <c r="G1114" s="106"/>
      <c r="H1114" s="106"/>
      <c r="I1114" s="106"/>
      <c r="J1114" s="242"/>
      <c r="K1114" s="242"/>
    </row>
    <row r="1115" spans="1:11">
      <c r="A1115" s="119"/>
      <c r="B1115" s="116"/>
      <c r="C1115" s="116"/>
      <c r="D1115" s="117"/>
      <c r="E1115" s="231"/>
      <c r="F1115" s="118"/>
      <c r="G1115" s="106"/>
      <c r="H1115" s="106"/>
      <c r="I1115" s="106"/>
      <c r="J1115" s="242"/>
      <c r="K1115" s="242"/>
    </row>
    <row r="1116" spans="1:11">
      <c r="A1116" s="119"/>
      <c r="B1116" s="116"/>
      <c r="C1116" s="116"/>
      <c r="D1116" s="117"/>
      <c r="E1116" s="231"/>
      <c r="F1116" s="118"/>
      <c r="G1116" s="106"/>
      <c r="H1116" s="106"/>
      <c r="I1116" s="106"/>
      <c r="J1116" s="242"/>
      <c r="K1116" s="242"/>
    </row>
    <row r="1117" spans="1:11">
      <c r="A1117" s="119"/>
      <c r="B1117" s="116"/>
      <c r="C1117" s="116"/>
      <c r="D1117" s="117"/>
      <c r="E1117" s="231"/>
      <c r="F1117" s="118"/>
      <c r="G1117" s="106"/>
      <c r="H1117" s="106"/>
      <c r="I1117" s="106"/>
      <c r="J1117" s="242"/>
      <c r="K1117" s="242"/>
    </row>
    <row r="1118" spans="1:11">
      <c r="A1118" s="119"/>
      <c r="B1118" s="116"/>
      <c r="C1118" s="116"/>
      <c r="D1118" s="117"/>
      <c r="E1118" s="231"/>
      <c r="F1118" s="118"/>
      <c r="G1118" s="106"/>
      <c r="H1118" s="106"/>
      <c r="I1118" s="106"/>
      <c r="J1118" s="242"/>
      <c r="K1118" s="242"/>
    </row>
    <row r="1119" spans="1:11">
      <c r="A1119" s="119"/>
      <c r="B1119" s="116"/>
      <c r="C1119" s="116"/>
      <c r="D1119" s="117"/>
      <c r="E1119" s="231"/>
      <c r="F1119" s="118"/>
      <c r="G1119" s="106"/>
      <c r="H1119" s="106"/>
      <c r="I1119" s="106"/>
      <c r="J1119" s="242"/>
      <c r="K1119" s="242"/>
    </row>
    <row r="1120" spans="1:11">
      <c r="A1120" s="119"/>
      <c r="B1120" s="116"/>
      <c r="C1120" s="116"/>
      <c r="D1120" s="117"/>
      <c r="E1120" s="231"/>
      <c r="F1120" s="118"/>
      <c r="G1120" s="106"/>
      <c r="H1120" s="106"/>
      <c r="I1120" s="106"/>
      <c r="J1120" s="242"/>
      <c r="K1120" s="242"/>
    </row>
    <row r="1121" spans="1:11">
      <c r="A1121" s="119"/>
      <c r="B1121" s="116"/>
      <c r="C1121" s="116"/>
      <c r="D1121" s="117"/>
      <c r="E1121" s="231"/>
      <c r="F1121" s="118"/>
      <c r="G1121" s="106"/>
      <c r="H1121" s="106"/>
      <c r="I1121" s="106"/>
      <c r="J1121" s="242"/>
      <c r="K1121" s="242"/>
    </row>
    <row r="1122" spans="1:11">
      <c r="A1122" s="119"/>
      <c r="B1122" s="116"/>
      <c r="C1122" s="116"/>
      <c r="D1122" s="117"/>
      <c r="E1122" s="231"/>
      <c r="F1122" s="118"/>
      <c r="G1122" s="106"/>
      <c r="H1122" s="106"/>
      <c r="I1122" s="106"/>
      <c r="J1122" s="242"/>
      <c r="K1122" s="242"/>
    </row>
    <row r="1123" spans="1:11">
      <c r="A1123" s="119"/>
      <c r="B1123" s="116"/>
      <c r="C1123" s="116"/>
      <c r="D1123" s="117"/>
      <c r="E1123" s="231"/>
      <c r="F1123" s="118"/>
      <c r="G1123" s="106"/>
      <c r="H1123" s="106"/>
      <c r="I1123" s="106"/>
      <c r="J1123" s="242"/>
      <c r="K1123" s="242"/>
    </row>
    <row r="1124" spans="1:11">
      <c r="A1124" s="119"/>
      <c r="B1124" s="116"/>
      <c r="C1124" s="116"/>
      <c r="D1124" s="117"/>
      <c r="E1124" s="231"/>
      <c r="F1124" s="118"/>
      <c r="G1124" s="106"/>
      <c r="H1124" s="106"/>
      <c r="I1124" s="106"/>
      <c r="J1124" s="242"/>
      <c r="K1124" s="242"/>
    </row>
    <row r="1125" spans="1:11">
      <c r="A1125" s="119"/>
      <c r="B1125" s="116"/>
      <c r="C1125" s="116"/>
      <c r="D1125" s="117"/>
      <c r="E1125" s="231"/>
      <c r="F1125" s="118"/>
      <c r="G1125" s="106"/>
      <c r="H1125" s="106"/>
      <c r="I1125" s="106"/>
      <c r="J1125" s="242"/>
      <c r="K1125" s="242"/>
    </row>
    <row r="1126" spans="1:11">
      <c r="A1126" s="119"/>
      <c r="B1126" s="116"/>
      <c r="C1126" s="116"/>
      <c r="D1126" s="117"/>
      <c r="E1126" s="231"/>
      <c r="F1126" s="118"/>
      <c r="G1126" s="106"/>
      <c r="H1126" s="106"/>
      <c r="I1126" s="106"/>
      <c r="J1126" s="242"/>
      <c r="K1126" s="242"/>
    </row>
    <row r="1127" spans="1:11">
      <c r="A1127" s="119"/>
      <c r="B1127" s="116"/>
      <c r="C1127" s="116"/>
      <c r="D1127" s="117"/>
      <c r="E1127" s="231"/>
      <c r="F1127" s="118"/>
      <c r="G1127" s="106"/>
      <c r="H1127" s="106"/>
      <c r="I1127" s="106"/>
      <c r="J1127" s="242"/>
      <c r="K1127" s="242"/>
    </row>
    <row r="1128" spans="1:11">
      <c r="A1128" s="119"/>
      <c r="B1128" s="116"/>
      <c r="C1128" s="116"/>
      <c r="D1128" s="117"/>
      <c r="E1128" s="231"/>
      <c r="F1128" s="118"/>
      <c r="G1128" s="106"/>
      <c r="H1128" s="106"/>
      <c r="I1128" s="106"/>
      <c r="J1128" s="242"/>
      <c r="K1128" s="242"/>
    </row>
    <row r="1129" spans="1:11">
      <c r="A1129" s="119"/>
      <c r="B1129" s="116"/>
      <c r="C1129" s="116"/>
      <c r="D1129" s="117"/>
      <c r="E1129" s="231"/>
      <c r="F1129" s="118"/>
      <c r="G1129" s="106"/>
      <c r="H1129" s="106"/>
      <c r="I1129" s="106"/>
      <c r="J1129" s="242"/>
      <c r="K1129" s="242"/>
    </row>
    <row r="1130" spans="1:11">
      <c r="A1130" s="119"/>
      <c r="B1130" s="116"/>
      <c r="C1130" s="116"/>
      <c r="D1130" s="117"/>
      <c r="E1130" s="231"/>
      <c r="F1130" s="118"/>
      <c r="G1130" s="106"/>
      <c r="H1130" s="106"/>
      <c r="I1130" s="106"/>
      <c r="J1130" s="242"/>
      <c r="K1130" s="242"/>
    </row>
    <row r="1131" spans="1:11">
      <c r="A1131" s="119"/>
      <c r="B1131" s="116"/>
      <c r="C1131" s="116"/>
      <c r="D1131" s="117"/>
      <c r="E1131" s="231"/>
      <c r="F1131" s="118"/>
      <c r="G1131" s="106"/>
      <c r="H1131" s="106"/>
      <c r="I1131" s="106"/>
      <c r="J1131" s="242"/>
      <c r="K1131" s="242"/>
    </row>
    <row r="1132" spans="1:11">
      <c r="A1132" s="119"/>
      <c r="B1132" s="116"/>
      <c r="C1132" s="116"/>
      <c r="D1132" s="117"/>
      <c r="E1132" s="231"/>
      <c r="F1132" s="118"/>
      <c r="G1132" s="106"/>
      <c r="H1132" s="106"/>
      <c r="I1132" s="106"/>
      <c r="J1132" s="242"/>
      <c r="K1132" s="242"/>
    </row>
    <row r="1133" spans="1:11">
      <c r="A1133" s="119"/>
      <c r="B1133" s="116"/>
      <c r="C1133" s="116"/>
      <c r="D1133" s="117"/>
      <c r="E1133" s="231"/>
      <c r="F1133" s="118"/>
      <c r="G1133" s="106"/>
      <c r="H1133" s="106"/>
      <c r="I1133" s="106"/>
      <c r="J1133" s="242"/>
      <c r="K1133" s="242"/>
    </row>
    <row r="1134" spans="1:11">
      <c r="A1134" s="119"/>
      <c r="B1134" s="116"/>
      <c r="C1134" s="116"/>
      <c r="D1134" s="117"/>
      <c r="E1134" s="231"/>
      <c r="F1134" s="118"/>
      <c r="G1134" s="106"/>
      <c r="H1134" s="106"/>
      <c r="I1134" s="106"/>
      <c r="J1134" s="242"/>
      <c r="K1134" s="242"/>
    </row>
    <row r="1135" spans="1:11">
      <c r="A1135" s="119"/>
      <c r="B1135" s="116"/>
      <c r="C1135" s="116"/>
      <c r="D1135" s="117"/>
      <c r="E1135" s="231"/>
      <c r="F1135" s="118"/>
      <c r="G1135" s="106"/>
      <c r="H1135" s="106"/>
      <c r="I1135" s="106"/>
      <c r="J1135" s="242"/>
      <c r="K1135" s="242"/>
    </row>
    <row r="1136" spans="1:11">
      <c r="A1136" s="119"/>
      <c r="B1136" s="116"/>
      <c r="C1136" s="116"/>
      <c r="D1136" s="117"/>
      <c r="E1136" s="231"/>
      <c r="F1136" s="118"/>
      <c r="G1136" s="106"/>
      <c r="H1136" s="106"/>
      <c r="I1136" s="106"/>
      <c r="J1136" s="242"/>
      <c r="K1136" s="242"/>
    </row>
    <row r="1137" spans="1:11">
      <c r="A1137" s="119"/>
      <c r="B1137" s="116"/>
      <c r="C1137" s="116"/>
      <c r="D1137" s="117"/>
      <c r="E1137" s="231"/>
      <c r="F1137" s="118"/>
      <c r="G1137" s="106"/>
      <c r="H1137" s="106"/>
      <c r="I1137" s="106"/>
      <c r="J1137" s="242"/>
      <c r="K1137" s="242"/>
    </row>
    <row r="1138" spans="1:11">
      <c r="A1138" s="119"/>
      <c r="B1138" s="116"/>
      <c r="C1138" s="116"/>
      <c r="D1138" s="117"/>
      <c r="E1138" s="231"/>
      <c r="F1138" s="118"/>
      <c r="G1138" s="106"/>
      <c r="H1138" s="106"/>
      <c r="I1138" s="106"/>
      <c r="J1138" s="242"/>
      <c r="K1138" s="242"/>
    </row>
    <row r="1139" spans="1:11">
      <c r="A1139" s="119"/>
      <c r="B1139" s="116"/>
      <c r="C1139" s="116"/>
      <c r="D1139" s="117"/>
      <c r="E1139" s="231"/>
      <c r="F1139" s="118"/>
      <c r="G1139" s="106"/>
      <c r="H1139" s="106"/>
      <c r="I1139" s="106"/>
      <c r="J1139" s="242"/>
      <c r="K1139" s="242"/>
    </row>
    <row r="1140" spans="1:11">
      <c r="A1140" s="119"/>
      <c r="B1140" s="116"/>
      <c r="C1140" s="116"/>
      <c r="D1140" s="117"/>
      <c r="E1140" s="231"/>
      <c r="F1140" s="118"/>
      <c r="G1140" s="106"/>
      <c r="H1140" s="106"/>
      <c r="I1140" s="106"/>
      <c r="J1140" s="242"/>
      <c r="K1140" s="242"/>
    </row>
    <row r="1141" spans="1:11">
      <c r="A1141" s="119"/>
      <c r="B1141" s="116"/>
      <c r="C1141" s="116"/>
      <c r="D1141" s="117"/>
      <c r="E1141" s="231"/>
      <c r="F1141" s="118"/>
      <c r="G1141" s="106"/>
      <c r="H1141" s="106"/>
      <c r="I1141" s="106"/>
      <c r="J1141" s="242"/>
      <c r="K1141" s="242"/>
    </row>
    <row r="1142" spans="1:11">
      <c r="A1142" s="119"/>
      <c r="B1142" s="116"/>
      <c r="C1142" s="116"/>
      <c r="D1142" s="117"/>
      <c r="E1142" s="231"/>
      <c r="F1142" s="118"/>
      <c r="G1142" s="106"/>
      <c r="H1142" s="106"/>
      <c r="I1142" s="106"/>
      <c r="J1142" s="242"/>
      <c r="K1142" s="242"/>
    </row>
    <row r="1143" spans="1:11">
      <c r="A1143" s="119"/>
      <c r="B1143" s="116"/>
      <c r="C1143" s="116"/>
      <c r="D1143" s="117"/>
      <c r="E1143" s="231"/>
      <c r="F1143" s="118"/>
      <c r="G1143" s="106"/>
      <c r="H1143" s="106"/>
      <c r="I1143" s="106"/>
      <c r="J1143" s="242"/>
      <c r="K1143" s="242"/>
    </row>
    <row r="1144" spans="1:11">
      <c r="A1144" s="119"/>
      <c r="B1144" s="116"/>
      <c r="C1144" s="116"/>
      <c r="D1144" s="117"/>
      <c r="E1144" s="231"/>
      <c r="F1144" s="118"/>
      <c r="G1144" s="106"/>
      <c r="H1144" s="106"/>
      <c r="I1144" s="106"/>
      <c r="J1144" s="242"/>
      <c r="K1144" s="242"/>
    </row>
    <row r="1145" spans="1:11">
      <c r="A1145" s="119"/>
      <c r="B1145" s="116"/>
      <c r="C1145" s="116"/>
      <c r="D1145" s="117"/>
      <c r="E1145" s="231"/>
      <c r="F1145" s="118"/>
      <c r="G1145" s="106"/>
      <c r="H1145" s="106"/>
      <c r="I1145" s="106"/>
      <c r="J1145" s="242"/>
      <c r="K1145" s="242"/>
    </row>
    <row r="1146" spans="1:11">
      <c r="A1146" s="119"/>
      <c r="B1146" s="116"/>
      <c r="C1146" s="116"/>
      <c r="D1146" s="117"/>
      <c r="E1146" s="231"/>
      <c r="F1146" s="118"/>
      <c r="G1146" s="106"/>
      <c r="H1146" s="106"/>
      <c r="I1146" s="106"/>
      <c r="J1146" s="242"/>
      <c r="K1146" s="242"/>
    </row>
    <row r="1147" spans="1:11">
      <c r="A1147" s="119"/>
      <c r="B1147" s="116"/>
      <c r="C1147" s="116"/>
      <c r="D1147" s="117"/>
      <c r="E1147" s="231"/>
      <c r="F1147" s="118"/>
      <c r="G1147" s="106"/>
      <c r="H1147" s="106"/>
      <c r="I1147" s="106"/>
      <c r="J1147" s="242"/>
      <c r="K1147" s="242"/>
    </row>
    <row r="1148" spans="1:11">
      <c r="A1148" s="119"/>
      <c r="B1148" s="116"/>
      <c r="C1148" s="116"/>
      <c r="D1148" s="117"/>
      <c r="E1148" s="231"/>
      <c r="F1148" s="118"/>
      <c r="G1148" s="106"/>
      <c r="H1148" s="106"/>
      <c r="I1148" s="106"/>
      <c r="J1148" s="242"/>
      <c r="K1148" s="242"/>
    </row>
    <row r="1149" spans="1:11">
      <c r="A1149" s="119"/>
      <c r="B1149" s="116"/>
      <c r="C1149" s="116"/>
      <c r="D1149" s="117"/>
      <c r="E1149" s="231"/>
      <c r="F1149" s="118"/>
      <c r="G1149" s="106"/>
      <c r="H1149" s="106"/>
      <c r="I1149" s="106"/>
      <c r="J1149" s="242"/>
      <c r="K1149" s="242"/>
    </row>
    <row r="1150" spans="1:11">
      <c r="A1150" s="119"/>
      <c r="B1150" s="116"/>
      <c r="C1150" s="116"/>
      <c r="D1150" s="117"/>
      <c r="E1150" s="231"/>
      <c r="F1150" s="118"/>
      <c r="G1150" s="106"/>
      <c r="H1150" s="106"/>
      <c r="I1150" s="106"/>
      <c r="J1150" s="242"/>
      <c r="K1150" s="242"/>
    </row>
    <row r="1151" spans="1:11">
      <c r="A1151" s="119"/>
      <c r="B1151" s="116"/>
      <c r="C1151" s="116"/>
      <c r="D1151" s="117"/>
      <c r="E1151" s="231"/>
      <c r="F1151" s="118"/>
      <c r="G1151" s="106"/>
      <c r="H1151" s="106"/>
      <c r="I1151" s="106"/>
      <c r="J1151" s="242"/>
      <c r="K1151" s="242"/>
    </row>
    <row r="1152" spans="1:11">
      <c r="A1152" s="119"/>
      <c r="B1152" s="116"/>
      <c r="C1152" s="116"/>
      <c r="D1152" s="117"/>
      <c r="E1152" s="231"/>
      <c r="F1152" s="118"/>
      <c r="G1152" s="106"/>
      <c r="H1152" s="106"/>
      <c r="I1152" s="106"/>
      <c r="J1152" s="242"/>
      <c r="K1152" s="242"/>
    </row>
    <row r="1153" spans="1:11">
      <c r="A1153" s="119"/>
      <c r="B1153" s="116"/>
      <c r="C1153" s="116"/>
      <c r="D1153" s="117"/>
      <c r="E1153" s="231"/>
      <c r="F1153" s="118"/>
      <c r="G1153" s="106"/>
      <c r="H1153" s="106"/>
      <c r="I1153" s="106"/>
      <c r="J1153" s="242"/>
      <c r="K1153" s="242"/>
    </row>
    <row r="1154" spans="1:11">
      <c r="A1154" s="119"/>
      <c r="B1154" s="116"/>
      <c r="C1154" s="116"/>
      <c r="D1154" s="117"/>
      <c r="E1154" s="231"/>
      <c r="F1154" s="118"/>
      <c r="G1154" s="106"/>
      <c r="H1154" s="106"/>
      <c r="I1154" s="106"/>
      <c r="J1154" s="242"/>
      <c r="K1154" s="242"/>
    </row>
    <row r="1155" spans="1:11">
      <c r="A1155" s="119"/>
      <c r="B1155" s="116"/>
      <c r="C1155" s="116"/>
      <c r="D1155" s="117"/>
      <c r="E1155" s="231"/>
      <c r="F1155" s="118"/>
      <c r="G1155" s="106"/>
      <c r="H1155" s="106"/>
      <c r="I1155" s="106"/>
      <c r="J1155" s="242"/>
      <c r="K1155" s="242"/>
    </row>
    <row r="1156" spans="1:11">
      <c r="A1156" s="119"/>
      <c r="B1156" s="116"/>
      <c r="C1156" s="116"/>
      <c r="D1156" s="117"/>
      <c r="E1156" s="231"/>
      <c r="F1156" s="118"/>
      <c r="G1156" s="106"/>
      <c r="H1156" s="106"/>
      <c r="I1156" s="106"/>
      <c r="J1156" s="242"/>
      <c r="K1156" s="242"/>
    </row>
    <row r="1157" spans="1:11">
      <c r="A1157" s="119"/>
      <c r="B1157" s="116"/>
      <c r="C1157" s="116"/>
      <c r="D1157" s="117"/>
      <c r="E1157" s="231"/>
      <c r="F1157" s="118"/>
      <c r="G1157" s="106"/>
      <c r="H1157" s="106"/>
      <c r="I1157" s="106"/>
      <c r="J1157" s="242"/>
      <c r="K1157" s="242"/>
    </row>
    <row r="1158" spans="1:11">
      <c r="A1158" s="119"/>
      <c r="B1158" s="116"/>
      <c r="C1158" s="116"/>
      <c r="D1158" s="117"/>
      <c r="E1158" s="231"/>
      <c r="F1158" s="118"/>
      <c r="G1158" s="106"/>
      <c r="H1158" s="106"/>
      <c r="I1158" s="106"/>
      <c r="J1158" s="242"/>
      <c r="K1158" s="242"/>
    </row>
    <row r="1159" spans="1:11">
      <c r="A1159" s="119"/>
      <c r="B1159" s="116"/>
      <c r="C1159" s="116"/>
      <c r="D1159" s="117"/>
      <c r="E1159" s="231"/>
      <c r="F1159" s="118"/>
      <c r="G1159" s="106"/>
      <c r="H1159" s="106"/>
      <c r="I1159" s="106"/>
      <c r="J1159" s="242"/>
      <c r="K1159" s="242"/>
    </row>
    <row r="1160" spans="1:11">
      <c r="A1160" s="119"/>
      <c r="B1160" s="116"/>
      <c r="C1160" s="116"/>
      <c r="D1160" s="117"/>
      <c r="E1160" s="231"/>
      <c r="F1160" s="118"/>
      <c r="G1160" s="106"/>
      <c r="H1160" s="106"/>
      <c r="I1160" s="106"/>
      <c r="J1160" s="242"/>
      <c r="K1160" s="242"/>
    </row>
    <row r="1161" spans="1:11">
      <c r="A1161" s="119"/>
      <c r="B1161" s="116"/>
      <c r="C1161" s="116"/>
      <c r="D1161" s="117"/>
      <c r="E1161" s="231"/>
      <c r="F1161" s="118"/>
      <c r="G1161" s="106"/>
      <c r="H1161" s="106"/>
      <c r="I1161" s="106"/>
      <c r="J1161" s="242"/>
      <c r="K1161" s="242"/>
    </row>
    <row r="1162" spans="1:11">
      <c r="A1162" s="119"/>
      <c r="B1162" s="116"/>
      <c r="C1162" s="116"/>
      <c r="D1162" s="117"/>
      <c r="E1162" s="231"/>
      <c r="F1162" s="118"/>
      <c r="G1162" s="106"/>
      <c r="H1162" s="106"/>
      <c r="I1162" s="106"/>
      <c r="J1162" s="242"/>
      <c r="K1162" s="242"/>
    </row>
    <row r="1163" spans="1:11">
      <c r="A1163" s="119"/>
      <c r="B1163" s="116"/>
      <c r="C1163" s="116"/>
      <c r="D1163" s="117"/>
      <c r="E1163" s="231"/>
      <c r="F1163" s="118"/>
      <c r="G1163" s="106"/>
      <c r="H1163" s="106"/>
      <c r="I1163" s="106"/>
      <c r="J1163" s="242"/>
      <c r="K1163" s="242"/>
    </row>
    <row r="1164" spans="1:11">
      <c r="A1164" s="119"/>
      <c r="B1164" s="116"/>
      <c r="C1164" s="116"/>
      <c r="D1164" s="117"/>
      <c r="E1164" s="231"/>
      <c r="F1164" s="118"/>
      <c r="G1164" s="106"/>
      <c r="H1164" s="106"/>
      <c r="I1164" s="106"/>
      <c r="J1164" s="242"/>
      <c r="K1164" s="242"/>
    </row>
    <row r="1165" spans="1:11">
      <c r="A1165" s="119"/>
      <c r="B1165" s="116"/>
      <c r="C1165" s="116"/>
      <c r="D1165" s="117"/>
      <c r="E1165" s="231"/>
      <c r="F1165" s="118"/>
      <c r="G1165" s="106"/>
      <c r="H1165" s="106"/>
      <c r="I1165" s="106"/>
      <c r="J1165" s="242"/>
      <c r="K1165" s="242"/>
    </row>
    <row r="1166" spans="1:11">
      <c r="A1166" s="119"/>
      <c r="B1166" s="116"/>
      <c r="C1166" s="116"/>
      <c r="D1166" s="117"/>
      <c r="E1166" s="231"/>
      <c r="F1166" s="118"/>
      <c r="G1166" s="106"/>
      <c r="H1166" s="106"/>
      <c r="I1166" s="106"/>
      <c r="J1166" s="242"/>
      <c r="K1166" s="242"/>
    </row>
    <row r="1167" spans="1:11">
      <c r="A1167" s="119"/>
      <c r="B1167" s="116"/>
      <c r="C1167" s="116"/>
      <c r="D1167" s="117"/>
      <c r="E1167" s="231"/>
      <c r="F1167" s="118"/>
      <c r="G1167" s="106"/>
      <c r="H1167" s="106"/>
      <c r="I1167" s="106"/>
      <c r="J1167" s="242"/>
      <c r="K1167" s="242"/>
    </row>
    <row r="1168" spans="1:11">
      <c r="A1168" s="119"/>
      <c r="B1168" s="116"/>
      <c r="C1168" s="116"/>
      <c r="D1168" s="117"/>
      <c r="E1168" s="231"/>
      <c r="F1168" s="118"/>
      <c r="G1168" s="106"/>
      <c r="H1168" s="106"/>
      <c r="I1168" s="106"/>
      <c r="J1168" s="242"/>
      <c r="K1168" s="242"/>
    </row>
    <row r="1169" spans="1:11">
      <c r="A1169" s="119"/>
      <c r="B1169" s="116"/>
      <c r="C1169" s="116"/>
      <c r="D1169" s="117"/>
      <c r="E1169" s="231"/>
      <c r="F1169" s="118"/>
      <c r="G1169" s="106"/>
      <c r="H1169" s="106"/>
      <c r="I1169" s="106"/>
      <c r="J1169" s="242"/>
      <c r="K1169" s="242"/>
    </row>
    <row r="1170" spans="1:11">
      <c r="A1170" s="119"/>
      <c r="B1170" s="116"/>
      <c r="C1170" s="116"/>
      <c r="D1170" s="117"/>
      <c r="E1170" s="231"/>
      <c r="F1170" s="118"/>
      <c r="G1170" s="106"/>
      <c r="H1170" s="106"/>
      <c r="I1170" s="106"/>
      <c r="J1170" s="242"/>
      <c r="K1170" s="242"/>
    </row>
    <row r="1171" spans="1:11">
      <c r="A1171" s="119"/>
      <c r="B1171" s="116"/>
      <c r="C1171" s="116"/>
      <c r="D1171" s="117"/>
      <c r="E1171" s="231"/>
      <c r="F1171" s="118"/>
      <c r="G1171" s="106"/>
      <c r="H1171" s="106"/>
      <c r="I1171" s="106"/>
      <c r="J1171" s="242"/>
      <c r="K1171" s="242"/>
    </row>
    <row r="1172" spans="1:11">
      <c r="A1172" s="119"/>
      <c r="B1172" s="116"/>
      <c r="C1172" s="116"/>
      <c r="D1172" s="117"/>
      <c r="E1172" s="231"/>
      <c r="F1172" s="118"/>
      <c r="G1172" s="106"/>
      <c r="H1172" s="106"/>
      <c r="I1172" s="106"/>
      <c r="J1172" s="242"/>
      <c r="K1172" s="242"/>
    </row>
    <row r="1173" spans="1:11">
      <c r="A1173" s="119"/>
      <c r="B1173" s="116"/>
      <c r="C1173" s="116"/>
      <c r="D1173" s="117"/>
      <c r="E1173" s="231"/>
      <c r="F1173" s="118"/>
      <c r="G1173" s="106"/>
      <c r="H1173" s="106"/>
      <c r="I1173" s="106"/>
      <c r="J1173" s="242"/>
      <c r="K1173" s="242"/>
    </row>
    <row r="1174" spans="1:11">
      <c r="A1174" s="119"/>
      <c r="B1174" s="116"/>
      <c r="C1174" s="116"/>
      <c r="D1174" s="117"/>
      <c r="E1174" s="231"/>
      <c r="F1174" s="118"/>
      <c r="G1174" s="106"/>
      <c r="H1174" s="106"/>
      <c r="I1174" s="106"/>
      <c r="J1174" s="242"/>
      <c r="K1174" s="242"/>
    </row>
    <row r="1175" spans="1:11">
      <c r="A1175" s="119"/>
      <c r="B1175" s="116"/>
      <c r="C1175" s="116"/>
      <c r="D1175" s="117"/>
      <c r="E1175" s="231"/>
      <c r="F1175" s="118"/>
      <c r="G1175" s="106"/>
      <c r="H1175" s="106"/>
      <c r="I1175" s="106"/>
      <c r="J1175" s="242"/>
      <c r="K1175" s="242"/>
    </row>
    <row r="1176" spans="1:11">
      <c r="A1176" s="119"/>
      <c r="B1176" s="116"/>
      <c r="C1176" s="116"/>
      <c r="D1176" s="117"/>
      <c r="E1176" s="231"/>
      <c r="F1176" s="118"/>
      <c r="G1176" s="106"/>
      <c r="H1176" s="106"/>
      <c r="I1176" s="106"/>
      <c r="J1176" s="242"/>
      <c r="K1176" s="242"/>
    </row>
    <row r="1177" spans="1:11">
      <c r="A1177" s="119"/>
      <c r="B1177" s="116"/>
      <c r="C1177" s="116"/>
      <c r="D1177" s="117"/>
      <c r="E1177" s="231"/>
      <c r="F1177" s="118"/>
      <c r="G1177" s="106"/>
      <c r="H1177" s="106"/>
      <c r="I1177" s="106"/>
      <c r="J1177" s="242"/>
      <c r="K1177" s="242"/>
    </row>
    <row r="1178" spans="1:11">
      <c r="A1178" s="119"/>
      <c r="B1178" s="116"/>
      <c r="C1178" s="116"/>
      <c r="D1178" s="117"/>
      <c r="E1178" s="231"/>
      <c r="F1178" s="118"/>
      <c r="G1178" s="106"/>
      <c r="H1178" s="106"/>
      <c r="I1178" s="106"/>
      <c r="J1178" s="242"/>
      <c r="K1178" s="242"/>
    </row>
    <row r="1179" spans="1:11">
      <c r="A1179" s="119"/>
      <c r="B1179" s="116"/>
      <c r="C1179" s="116"/>
      <c r="D1179" s="117"/>
      <c r="E1179" s="231"/>
      <c r="F1179" s="118"/>
      <c r="G1179" s="106"/>
      <c r="H1179" s="106"/>
      <c r="I1179" s="106"/>
      <c r="J1179" s="242"/>
      <c r="K1179" s="242"/>
    </row>
    <row r="1180" spans="1:11">
      <c r="A1180" s="119"/>
      <c r="B1180" s="116"/>
      <c r="C1180" s="116"/>
      <c r="D1180" s="117"/>
      <c r="E1180" s="231"/>
      <c r="F1180" s="118"/>
      <c r="G1180" s="106"/>
      <c r="H1180" s="106"/>
      <c r="I1180" s="106"/>
      <c r="J1180" s="242"/>
      <c r="K1180" s="242"/>
    </row>
    <row r="1181" spans="1:11">
      <c r="A1181" s="119"/>
      <c r="B1181" s="116"/>
      <c r="C1181" s="116"/>
      <c r="D1181" s="117"/>
      <c r="E1181" s="231"/>
      <c r="F1181" s="118"/>
      <c r="G1181" s="106"/>
      <c r="H1181" s="106"/>
      <c r="I1181" s="106"/>
      <c r="J1181" s="242"/>
      <c r="K1181" s="242"/>
    </row>
    <row r="1182" spans="1:11">
      <c r="A1182" s="119"/>
      <c r="B1182" s="116"/>
      <c r="C1182" s="116"/>
      <c r="D1182" s="117"/>
      <c r="E1182" s="231"/>
      <c r="F1182" s="118"/>
      <c r="G1182" s="106"/>
      <c r="H1182" s="106"/>
      <c r="I1182" s="106"/>
      <c r="J1182" s="242"/>
      <c r="K1182" s="242"/>
    </row>
    <row r="1183" spans="1:11">
      <c r="A1183" s="119"/>
      <c r="B1183" s="116"/>
      <c r="C1183" s="116"/>
      <c r="D1183" s="117"/>
      <c r="E1183" s="231"/>
      <c r="F1183" s="118"/>
      <c r="G1183" s="106"/>
      <c r="H1183" s="106"/>
      <c r="I1183" s="106"/>
      <c r="J1183" s="242"/>
      <c r="K1183" s="242"/>
    </row>
    <row r="1184" spans="1:11">
      <c r="A1184" s="119"/>
      <c r="B1184" s="116"/>
      <c r="C1184" s="116"/>
      <c r="D1184" s="117"/>
      <c r="E1184" s="231"/>
      <c r="F1184" s="118"/>
      <c r="G1184" s="106"/>
      <c r="H1184" s="106"/>
      <c r="I1184" s="106"/>
      <c r="J1184" s="242"/>
      <c r="K1184" s="242"/>
    </row>
    <row r="1185" spans="1:11">
      <c r="A1185" s="119"/>
      <c r="B1185" s="116"/>
      <c r="C1185" s="116"/>
      <c r="D1185" s="117"/>
      <c r="E1185" s="231"/>
      <c r="F1185" s="118"/>
      <c r="G1185" s="106"/>
      <c r="H1185" s="106"/>
      <c r="I1185" s="106"/>
      <c r="J1185" s="242"/>
      <c r="K1185" s="242"/>
    </row>
    <row r="1186" spans="1:11">
      <c r="A1186" s="119"/>
      <c r="B1186" s="116"/>
      <c r="C1186" s="116"/>
      <c r="D1186" s="117"/>
      <c r="E1186" s="231"/>
      <c r="F1186" s="118"/>
      <c r="G1186" s="106"/>
      <c r="H1186" s="106"/>
      <c r="I1186" s="106"/>
      <c r="J1186" s="242"/>
      <c r="K1186" s="242"/>
    </row>
    <row r="1187" spans="1:11">
      <c r="A1187" s="119"/>
      <c r="B1187" s="116"/>
      <c r="C1187" s="116"/>
      <c r="D1187" s="117"/>
      <c r="E1187" s="231"/>
      <c r="F1187" s="118"/>
      <c r="G1187" s="106"/>
      <c r="H1187" s="106"/>
      <c r="I1187" s="106"/>
      <c r="J1187" s="242"/>
      <c r="K1187" s="242"/>
    </row>
    <row r="1188" spans="1:11">
      <c r="A1188" s="119"/>
      <c r="B1188" s="116"/>
      <c r="C1188" s="116"/>
      <c r="D1188" s="117"/>
      <c r="E1188" s="231"/>
      <c r="F1188" s="118"/>
      <c r="G1188" s="106"/>
      <c r="H1188" s="106"/>
      <c r="I1188" s="106"/>
      <c r="J1188" s="242"/>
      <c r="K1188" s="242"/>
    </row>
    <row r="1189" spans="1:11">
      <c r="A1189" s="119"/>
      <c r="B1189" s="116"/>
      <c r="C1189" s="116"/>
      <c r="D1189" s="117"/>
      <c r="E1189" s="231"/>
      <c r="F1189" s="118"/>
      <c r="G1189" s="106"/>
      <c r="H1189" s="106"/>
      <c r="I1189" s="106"/>
      <c r="J1189" s="242"/>
      <c r="K1189" s="242"/>
    </row>
    <row r="1190" spans="1:11">
      <c r="A1190" s="119"/>
      <c r="B1190" s="116"/>
      <c r="C1190" s="116"/>
      <c r="D1190" s="117"/>
      <c r="E1190" s="231"/>
      <c r="F1190" s="118"/>
      <c r="G1190" s="106"/>
      <c r="H1190" s="106"/>
      <c r="I1190" s="106"/>
      <c r="J1190" s="242"/>
      <c r="K1190" s="242"/>
    </row>
    <row r="1191" spans="1:11">
      <c r="A1191" s="119"/>
      <c r="B1191" s="116"/>
      <c r="C1191" s="116"/>
      <c r="D1191" s="117"/>
      <c r="E1191" s="231"/>
      <c r="F1191" s="118"/>
      <c r="G1191" s="106"/>
      <c r="H1191" s="106"/>
      <c r="I1191" s="106"/>
      <c r="J1191" s="242"/>
      <c r="K1191" s="242"/>
    </row>
    <row r="1192" spans="1:11">
      <c r="A1192" s="119"/>
      <c r="B1192" s="116"/>
      <c r="C1192" s="116"/>
      <c r="D1192" s="117"/>
      <c r="E1192" s="231"/>
      <c r="F1192" s="118"/>
      <c r="G1192" s="106"/>
      <c r="H1192" s="106"/>
      <c r="I1192" s="106"/>
      <c r="J1192" s="242"/>
      <c r="K1192" s="242"/>
    </row>
    <row r="1193" spans="1:11">
      <c r="A1193" s="119"/>
      <c r="B1193" s="116"/>
      <c r="C1193" s="116"/>
      <c r="D1193" s="117"/>
      <c r="E1193" s="231"/>
      <c r="F1193" s="118"/>
      <c r="G1193" s="106"/>
      <c r="H1193" s="106"/>
      <c r="I1193" s="106"/>
      <c r="J1193" s="242"/>
      <c r="K1193" s="242"/>
    </row>
    <row r="1194" spans="1:11">
      <c r="A1194" s="119"/>
      <c r="B1194" s="116"/>
      <c r="C1194" s="116"/>
      <c r="D1194" s="117"/>
      <c r="E1194" s="231"/>
      <c r="F1194" s="118"/>
      <c r="G1194" s="106"/>
      <c r="H1194" s="106"/>
      <c r="I1194" s="106"/>
      <c r="J1194" s="242"/>
      <c r="K1194" s="242"/>
    </row>
    <row r="1195" spans="1:11">
      <c r="A1195" s="119"/>
      <c r="B1195" s="116"/>
      <c r="C1195" s="116"/>
      <c r="D1195" s="117"/>
      <c r="E1195" s="231"/>
      <c r="F1195" s="118"/>
      <c r="G1195" s="106"/>
      <c r="H1195" s="106"/>
      <c r="I1195" s="106"/>
      <c r="J1195" s="242"/>
      <c r="K1195" s="242"/>
    </row>
    <row r="1196" spans="1:11">
      <c r="A1196" s="119"/>
      <c r="B1196" s="116"/>
      <c r="C1196" s="116"/>
      <c r="D1196" s="117"/>
      <c r="E1196" s="231"/>
      <c r="F1196" s="118"/>
      <c r="G1196" s="106"/>
      <c r="H1196" s="106"/>
      <c r="I1196" s="106"/>
      <c r="J1196" s="242"/>
      <c r="K1196" s="242"/>
    </row>
    <row r="1197" spans="1:11">
      <c r="A1197" s="119"/>
      <c r="B1197" s="116"/>
      <c r="C1197" s="116"/>
      <c r="D1197" s="117"/>
      <c r="E1197" s="231"/>
      <c r="F1197" s="118"/>
      <c r="G1197" s="106"/>
      <c r="H1197" s="106"/>
      <c r="I1197" s="106"/>
      <c r="J1197" s="242"/>
      <c r="K1197" s="242"/>
    </row>
    <row r="1198" spans="1:11">
      <c r="A1198" s="119"/>
      <c r="B1198" s="116"/>
      <c r="C1198" s="116"/>
      <c r="D1198" s="117"/>
      <c r="E1198" s="231"/>
      <c r="F1198" s="118"/>
      <c r="G1198" s="106"/>
      <c r="H1198" s="106"/>
      <c r="I1198" s="106"/>
      <c r="J1198" s="242"/>
      <c r="K1198" s="242"/>
    </row>
    <row r="1199" spans="1:11">
      <c r="A1199" s="119"/>
      <c r="B1199" s="116"/>
      <c r="C1199" s="116"/>
      <c r="D1199" s="117"/>
      <c r="E1199" s="231"/>
      <c r="F1199" s="118"/>
      <c r="G1199" s="106"/>
      <c r="H1199" s="106"/>
      <c r="I1199" s="106"/>
      <c r="J1199" s="242"/>
      <c r="K1199" s="242"/>
    </row>
    <row r="1200" spans="1:11">
      <c r="A1200" s="119"/>
      <c r="B1200" s="116"/>
      <c r="C1200" s="116"/>
      <c r="D1200" s="117"/>
      <c r="E1200" s="231"/>
      <c r="F1200" s="118"/>
      <c r="G1200" s="106"/>
      <c r="H1200" s="106"/>
      <c r="I1200" s="106"/>
      <c r="J1200" s="242"/>
      <c r="K1200" s="242"/>
    </row>
    <row r="1201" spans="1:11">
      <c r="A1201" s="119"/>
      <c r="B1201" s="116"/>
      <c r="C1201" s="116"/>
      <c r="D1201" s="117"/>
      <c r="E1201" s="231"/>
      <c r="F1201" s="118"/>
      <c r="G1201" s="106"/>
      <c r="H1201" s="106"/>
      <c r="I1201" s="106"/>
      <c r="J1201" s="242"/>
      <c r="K1201" s="242"/>
    </row>
    <row r="1202" spans="1:11">
      <c r="A1202" s="119"/>
      <c r="B1202" s="116"/>
      <c r="C1202" s="116"/>
      <c r="D1202" s="117"/>
      <c r="E1202" s="231"/>
      <c r="F1202" s="118"/>
      <c r="G1202" s="106"/>
      <c r="H1202" s="106"/>
      <c r="I1202" s="106"/>
      <c r="J1202" s="242"/>
      <c r="K1202" s="242"/>
    </row>
    <row r="1203" spans="1:11">
      <c r="A1203" s="119"/>
      <c r="B1203" s="116"/>
      <c r="C1203" s="116"/>
      <c r="D1203" s="117"/>
      <c r="E1203" s="231"/>
      <c r="F1203" s="118"/>
      <c r="G1203" s="106"/>
      <c r="H1203" s="106"/>
      <c r="I1203" s="106"/>
      <c r="J1203" s="242"/>
      <c r="K1203" s="242"/>
    </row>
    <row r="1204" spans="1:11">
      <c r="A1204" s="119"/>
      <c r="B1204" s="116"/>
      <c r="C1204" s="116"/>
      <c r="D1204" s="117"/>
      <c r="E1204" s="231"/>
      <c r="F1204" s="118"/>
      <c r="G1204" s="106"/>
      <c r="H1204" s="106"/>
      <c r="I1204" s="106"/>
      <c r="J1204" s="242"/>
      <c r="K1204" s="242"/>
    </row>
    <row r="1205" spans="1:11">
      <c r="A1205" s="119"/>
      <c r="B1205" s="116"/>
      <c r="C1205" s="116"/>
      <c r="D1205" s="117"/>
      <c r="E1205" s="231"/>
      <c r="F1205" s="118"/>
      <c r="G1205" s="106"/>
      <c r="H1205" s="106"/>
      <c r="I1205" s="106"/>
      <c r="J1205" s="242"/>
      <c r="K1205" s="242"/>
    </row>
    <row r="1206" spans="1:11">
      <c r="A1206" s="119"/>
      <c r="B1206" s="116"/>
      <c r="C1206" s="116"/>
      <c r="D1206" s="117"/>
      <c r="E1206" s="231"/>
      <c r="F1206" s="118"/>
      <c r="G1206" s="106"/>
      <c r="H1206" s="106"/>
      <c r="I1206" s="106"/>
      <c r="J1206" s="242"/>
      <c r="K1206" s="242"/>
    </row>
    <row r="1207" spans="1:11">
      <c r="A1207" s="119"/>
      <c r="B1207" s="116"/>
      <c r="C1207" s="116"/>
      <c r="D1207" s="117"/>
      <c r="E1207" s="231"/>
      <c r="F1207" s="118"/>
      <c r="G1207" s="106"/>
      <c r="H1207" s="106"/>
      <c r="I1207" s="106"/>
      <c r="J1207" s="242"/>
      <c r="K1207" s="242"/>
    </row>
    <row r="1208" spans="1:11">
      <c r="A1208" s="119"/>
      <c r="B1208" s="116"/>
      <c r="C1208" s="116"/>
      <c r="D1208" s="117"/>
      <c r="E1208" s="231"/>
      <c r="F1208" s="118"/>
      <c r="G1208" s="106"/>
      <c r="H1208" s="106"/>
      <c r="I1208" s="106"/>
      <c r="J1208" s="242"/>
      <c r="K1208" s="242"/>
    </row>
    <row r="1209" spans="1:11">
      <c r="A1209" s="119"/>
      <c r="B1209" s="116"/>
      <c r="C1209" s="116"/>
      <c r="D1209" s="117"/>
      <c r="E1209" s="231"/>
      <c r="F1209" s="118"/>
      <c r="G1209" s="106"/>
      <c r="H1209" s="106"/>
      <c r="I1209" s="106"/>
      <c r="J1209" s="242"/>
      <c r="K1209" s="242"/>
    </row>
    <row r="1210" spans="1:11">
      <c r="A1210" s="119"/>
      <c r="B1210" s="116"/>
      <c r="C1210" s="116"/>
      <c r="D1210" s="117"/>
      <c r="E1210" s="231"/>
      <c r="F1210" s="118"/>
      <c r="G1210" s="106"/>
      <c r="H1210" s="106"/>
      <c r="I1210" s="106"/>
      <c r="J1210" s="242"/>
      <c r="K1210" s="242"/>
    </row>
    <row r="1211" spans="1:11">
      <c r="A1211" s="119"/>
      <c r="B1211" s="116"/>
      <c r="C1211" s="116"/>
      <c r="D1211" s="117"/>
      <c r="E1211" s="231"/>
      <c r="F1211" s="118"/>
      <c r="G1211" s="106"/>
      <c r="H1211" s="106"/>
      <c r="I1211" s="106"/>
      <c r="J1211" s="242"/>
      <c r="K1211" s="242"/>
    </row>
    <row r="1212" spans="1:11">
      <c r="A1212" s="119"/>
      <c r="B1212" s="116"/>
      <c r="C1212" s="116"/>
      <c r="D1212" s="117"/>
      <c r="E1212" s="231"/>
      <c r="F1212" s="118"/>
      <c r="G1212" s="106"/>
      <c r="H1212" s="106"/>
      <c r="I1212" s="106"/>
      <c r="J1212" s="242"/>
      <c r="K1212" s="242"/>
    </row>
    <row r="1213" spans="1:11">
      <c r="A1213" s="119"/>
      <c r="B1213" s="116"/>
      <c r="C1213" s="116"/>
      <c r="D1213" s="117"/>
      <c r="E1213" s="231"/>
      <c r="F1213" s="118"/>
      <c r="G1213" s="106"/>
      <c r="H1213" s="106"/>
      <c r="I1213" s="106"/>
      <c r="J1213" s="242"/>
      <c r="K1213" s="242"/>
    </row>
    <row r="1214" spans="1:11">
      <c r="A1214" s="119"/>
      <c r="B1214" s="116"/>
      <c r="C1214" s="116"/>
      <c r="D1214" s="117"/>
      <c r="E1214" s="231"/>
      <c r="F1214" s="118"/>
      <c r="G1214" s="106"/>
      <c r="H1214" s="106"/>
      <c r="I1214" s="106"/>
      <c r="J1214" s="242"/>
      <c r="K1214" s="242"/>
    </row>
    <row r="1215" spans="1:11">
      <c r="A1215" s="119"/>
      <c r="B1215" s="116"/>
      <c r="C1215" s="116"/>
      <c r="D1215" s="117"/>
      <c r="E1215" s="231"/>
      <c r="F1215" s="118"/>
      <c r="G1215" s="106"/>
      <c r="H1215" s="106"/>
      <c r="I1215" s="106"/>
      <c r="J1215" s="242"/>
      <c r="K1215" s="242"/>
    </row>
    <row r="1216" spans="1:11">
      <c r="A1216" s="119"/>
      <c r="B1216" s="116"/>
      <c r="C1216" s="116"/>
      <c r="D1216" s="117"/>
      <c r="E1216" s="231"/>
      <c r="F1216" s="118"/>
      <c r="G1216" s="106"/>
      <c r="H1216" s="106"/>
      <c r="I1216" s="106"/>
      <c r="J1216" s="242"/>
      <c r="K1216" s="242"/>
    </row>
    <row r="1217" spans="1:11">
      <c r="A1217" s="119"/>
      <c r="B1217" s="116"/>
      <c r="C1217" s="116"/>
      <c r="D1217" s="117"/>
      <c r="E1217" s="231"/>
      <c r="F1217" s="118"/>
      <c r="G1217" s="106"/>
      <c r="H1217" s="106"/>
      <c r="I1217" s="106"/>
      <c r="J1217" s="242"/>
      <c r="K1217" s="242"/>
    </row>
    <row r="1218" spans="1:11">
      <c r="A1218" s="119"/>
      <c r="B1218" s="116"/>
      <c r="C1218" s="116"/>
      <c r="D1218" s="117"/>
      <c r="E1218" s="231"/>
      <c r="F1218" s="118"/>
      <c r="G1218" s="106"/>
      <c r="H1218" s="106"/>
      <c r="I1218" s="106"/>
      <c r="J1218" s="242"/>
      <c r="K1218" s="242"/>
    </row>
    <row r="1219" spans="1:11">
      <c r="A1219" s="119"/>
      <c r="B1219" s="116"/>
      <c r="C1219" s="116"/>
      <c r="D1219" s="117"/>
      <c r="E1219" s="231"/>
      <c r="F1219" s="118"/>
      <c r="G1219" s="106"/>
      <c r="H1219" s="106"/>
      <c r="I1219" s="106"/>
      <c r="J1219" s="242"/>
      <c r="K1219" s="242"/>
    </row>
    <row r="1220" spans="1:11">
      <c r="A1220" s="119"/>
      <c r="B1220" s="116"/>
      <c r="C1220" s="116"/>
      <c r="D1220" s="117"/>
      <c r="E1220" s="231"/>
      <c r="F1220" s="118"/>
      <c r="G1220" s="106"/>
      <c r="H1220" s="106"/>
      <c r="I1220" s="106"/>
      <c r="J1220" s="242"/>
      <c r="K1220" s="242"/>
    </row>
    <row r="1221" spans="1:11">
      <c r="A1221" s="119"/>
      <c r="B1221" s="116"/>
      <c r="C1221" s="116"/>
      <c r="D1221" s="117"/>
      <c r="E1221" s="231"/>
      <c r="F1221" s="118"/>
      <c r="G1221" s="106"/>
      <c r="H1221" s="106"/>
      <c r="I1221" s="106"/>
      <c r="J1221" s="242"/>
      <c r="K1221" s="242"/>
    </row>
    <row r="1222" spans="1:11">
      <c r="A1222" s="119"/>
      <c r="B1222" s="116"/>
      <c r="C1222" s="116"/>
      <c r="D1222" s="117"/>
      <c r="E1222" s="231"/>
      <c r="F1222" s="118"/>
      <c r="G1222" s="106"/>
      <c r="H1222" s="106"/>
      <c r="I1222" s="106"/>
      <c r="J1222" s="242"/>
      <c r="K1222" s="242"/>
    </row>
    <row r="1223" spans="1:11">
      <c r="A1223" s="119"/>
      <c r="B1223" s="116"/>
      <c r="C1223" s="116"/>
      <c r="D1223" s="117"/>
      <c r="E1223" s="231"/>
      <c r="F1223" s="118"/>
      <c r="G1223" s="106"/>
      <c r="H1223" s="106"/>
      <c r="I1223" s="106"/>
      <c r="J1223" s="242"/>
      <c r="K1223" s="242"/>
    </row>
    <row r="1224" spans="1:11">
      <c r="A1224" s="119"/>
      <c r="B1224" s="116"/>
      <c r="C1224" s="116"/>
      <c r="D1224" s="117"/>
      <c r="E1224" s="231"/>
      <c r="F1224" s="118"/>
      <c r="G1224" s="106"/>
      <c r="H1224" s="106"/>
      <c r="I1224" s="106"/>
      <c r="J1224" s="242"/>
      <c r="K1224" s="242"/>
    </row>
    <row r="1225" spans="1:11">
      <c r="A1225" s="119"/>
      <c r="B1225" s="116"/>
      <c r="C1225" s="116"/>
      <c r="D1225" s="117"/>
      <c r="E1225" s="231"/>
      <c r="F1225" s="118"/>
      <c r="G1225" s="106"/>
      <c r="H1225" s="106"/>
      <c r="I1225" s="106"/>
      <c r="J1225" s="242"/>
      <c r="K1225" s="242"/>
    </row>
    <row r="1226" spans="1:11">
      <c r="A1226" s="119"/>
      <c r="B1226" s="116"/>
      <c r="C1226" s="116"/>
      <c r="D1226" s="117"/>
      <c r="E1226" s="231"/>
      <c r="F1226" s="118"/>
      <c r="G1226" s="106"/>
      <c r="H1226" s="106"/>
      <c r="I1226" s="106"/>
      <c r="J1226" s="242"/>
      <c r="K1226" s="242"/>
    </row>
    <row r="1227" spans="1:11">
      <c r="A1227" s="119"/>
      <c r="B1227" s="116"/>
      <c r="C1227" s="116"/>
      <c r="D1227" s="117"/>
      <c r="E1227" s="231"/>
      <c r="F1227" s="118"/>
      <c r="G1227" s="106"/>
      <c r="H1227" s="106"/>
      <c r="I1227" s="106"/>
      <c r="J1227" s="242"/>
      <c r="K1227" s="242"/>
    </row>
    <row r="1228" spans="1:11">
      <c r="A1228" s="119"/>
      <c r="B1228" s="116"/>
      <c r="C1228" s="116"/>
      <c r="D1228" s="117"/>
      <c r="E1228" s="231"/>
      <c r="F1228" s="118"/>
      <c r="G1228" s="106"/>
      <c r="H1228" s="106"/>
      <c r="I1228" s="106"/>
      <c r="J1228" s="242"/>
      <c r="K1228" s="242"/>
    </row>
    <row r="1229" spans="1:11">
      <c r="A1229" s="119"/>
      <c r="B1229" s="116"/>
      <c r="C1229" s="116"/>
      <c r="D1229" s="117"/>
      <c r="E1229" s="231"/>
      <c r="F1229" s="118"/>
      <c r="G1229" s="106"/>
      <c r="H1229" s="106"/>
      <c r="I1229" s="106"/>
      <c r="J1229" s="242"/>
      <c r="K1229" s="242"/>
    </row>
    <row r="1230" spans="1:11">
      <c r="A1230" s="119"/>
      <c r="B1230" s="116"/>
      <c r="C1230" s="116"/>
      <c r="D1230" s="117"/>
      <c r="E1230" s="231"/>
      <c r="F1230" s="118"/>
      <c r="G1230" s="106"/>
      <c r="H1230" s="106"/>
      <c r="I1230" s="106"/>
      <c r="J1230" s="242"/>
      <c r="K1230" s="242"/>
    </row>
    <row r="1231" spans="1:11">
      <c r="A1231" s="119"/>
      <c r="B1231" s="116"/>
      <c r="C1231" s="116"/>
      <c r="D1231" s="117"/>
      <c r="E1231" s="231"/>
      <c r="F1231" s="118"/>
      <c r="G1231" s="106"/>
      <c r="H1231" s="106"/>
      <c r="I1231" s="106"/>
      <c r="J1231" s="242"/>
      <c r="K1231" s="242"/>
    </row>
    <row r="1232" spans="1:11">
      <c r="A1232" s="119"/>
      <c r="B1232" s="116"/>
      <c r="C1232" s="116"/>
      <c r="D1232" s="117"/>
      <c r="E1232" s="231"/>
      <c r="F1232" s="118"/>
      <c r="G1232" s="106"/>
      <c r="H1232" s="106"/>
      <c r="I1232" s="106"/>
      <c r="J1232" s="242"/>
      <c r="K1232" s="242"/>
    </row>
    <row r="1233" spans="1:11">
      <c r="A1233" s="119"/>
      <c r="B1233" s="116"/>
      <c r="C1233" s="116"/>
      <c r="D1233" s="117"/>
      <c r="E1233" s="231"/>
      <c r="F1233" s="118"/>
      <c r="G1233" s="106"/>
      <c r="H1233" s="106"/>
      <c r="I1233" s="106"/>
      <c r="J1233" s="242"/>
      <c r="K1233" s="242"/>
    </row>
    <row r="1234" spans="1:11">
      <c r="A1234" s="119"/>
      <c r="B1234" s="116"/>
      <c r="C1234" s="116"/>
      <c r="D1234" s="117"/>
      <c r="E1234" s="231"/>
      <c r="F1234" s="118"/>
      <c r="G1234" s="106"/>
      <c r="H1234" s="106"/>
      <c r="I1234" s="106"/>
      <c r="J1234" s="242"/>
      <c r="K1234" s="242"/>
    </row>
    <row r="1235" spans="1:11">
      <c r="A1235" s="119"/>
      <c r="B1235" s="116"/>
      <c r="C1235" s="116"/>
      <c r="D1235" s="117"/>
      <c r="E1235" s="231"/>
      <c r="F1235" s="118"/>
      <c r="G1235" s="106"/>
      <c r="H1235" s="106"/>
      <c r="I1235" s="106"/>
      <c r="J1235" s="242"/>
      <c r="K1235" s="242"/>
    </row>
    <row r="1236" spans="1:11">
      <c r="A1236" s="119"/>
      <c r="B1236" s="116"/>
      <c r="C1236" s="116"/>
      <c r="D1236" s="117"/>
      <c r="E1236" s="231"/>
      <c r="F1236" s="118"/>
      <c r="G1236" s="106"/>
      <c r="H1236" s="106"/>
      <c r="I1236" s="106"/>
      <c r="J1236" s="242"/>
      <c r="K1236" s="242"/>
    </row>
    <row r="1237" spans="1:11">
      <c r="A1237" s="119"/>
      <c r="B1237" s="116"/>
      <c r="C1237" s="116"/>
      <c r="D1237" s="117"/>
      <c r="E1237" s="231"/>
      <c r="F1237" s="118"/>
      <c r="G1237" s="106"/>
      <c r="H1237" s="106"/>
      <c r="I1237" s="106"/>
      <c r="J1237" s="242"/>
      <c r="K1237" s="242"/>
    </row>
    <row r="1238" spans="1:11">
      <c r="A1238" s="119"/>
      <c r="B1238" s="116"/>
      <c r="C1238" s="116"/>
      <c r="D1238" s="117"/>
      <c r="E1238" s="231"/>
      <c r="F1238" s="118"/>
      <c r="G1238" s="106"/>
      <c r="H1238" s="106"/>
      <c r="I1238" s="106"/>
      <c r="J1238" s="242"/>
      <c r="K1238" s="242"/>
    </row>
    <row r="1239" spans="1:11">
      <c r="A1239" s="119"/>
      <c r="B1239" s="116"/>
      <c r="C1239" s="116"/>
      <c r="D1239" s="117"/>
      <c r="E1239" s="231"/>
      <c r="F1239" s="118"/>
      <c r="G1239" s="106"/>
      <c r="H1239" s="106"/>
      <c r="I1239" s="106"/>
      <c r="J1239" s="242"/>
      <c r="K1239" s="242"/>
    </row>
    <row r="1240" spans="1:11">
      <c r="A1240" s="119"/>
      <c r="B1240" s="116"/>
      <c r="C1240" s="116"/>
      <c r="D1240" s="117"/>
      <c r="E1240" s="231"/>
      <c r="F1240" s="118"/>
      <c r="G1240" s="106"/>
      <c r="H1240" s="106"/>
      <c r="I1240" s="106"/>
      <c r="J1240" s="242"/>
      <c r="K1240" s="242"/>
    </row>
    <row r="1241" spans="1:11">
      <c r="A1241" s="119"/>
      <c r="B1241" s="116"/>
      <c r="C1241" s="116"/>
      <c r="D1241" s="117"/>
      <c r="E1241" s="231"/>
      <c r="F1241" s="118"/>
      <c r="G1241" s="106"/>
      <c r="H1241" s="106"/>
      <c r="I1241" s="106"/>
      <c r="J1241" s="242"/>
      <c r="K1241" s="242"/>
    </row>
    <row r="1242" spans="1:11">
      <c r="A1242" s="119"/>
      <c r="B1242" s="116"/>
      <c r="C1242" s="116"/>
      <c r="D1242" s="117"/>
      <c r="E1242" s="231"/>
      <c r="F1242" s="118"/>
      <c r="G1242" s="106"/>
      <c r="H1242" s="106"/>
      <c r="I1242" s="106"/>
      <c r="J1242" s="242"/>
      <c r="K1242" s="242"/>
    </row>
    <row r="1243" spans="1:11">
      <c r="A1243" s="119"/>
      <c r="B1243" s="116"/>
      <c r="C1243" s="116"/>
      <c r="D1243" s="117"/>
      <c r="E1243" s="231"/>
      <c r="F1243" s="118"/>
      <c r="G1243" s="106"/>
      <c r="H1243" s="106"/>
      <c r="I1243" s="106"/>
      <c r="J1243" s="242"/>
      <c r="K1243" s="242"/>
    </row>
    <row r="1244" spans="1:11">
      <c r="A1244" s="119"/>
      <c r="B1244" s="116"/>
      <c r="C1244" s="116"/>
      <c r="D1244" s="117"/>
      <c r="E1244" s="231"/>
      <c r="F1244" s="118"/>
      <c r="G1244" s="106"/>
      <c r="H1244" s="106"/>
      <c r="I1244" s="106"/>
      <c r="J1244" s="242"/>
      <c r="K1244" s="242"/>
    </row>
    <row r="1245" spans="1:11">
      <c r="A1245" s="119"/>
      <c r="B1245" s="116"/>
      <c r="C1245" s="116"/>
      <c r="D1245" s="117"/>
      <c r="E1245" s="231"/>
      <c r="F1245" s="118"/>
      <c r="G1245" s="106"/>
      <c r="H1245" s="106"/>
      <c r="I1245" s="106"/>
      <c r="J1245" s="242"/>
      <c r="K1245" s="242"/>
    </row>
    <row r="1246" spans="1:11">
      <c r="A1246" s="119"/>
      <c r="B1246" s="116"/>
      <c r="C1246" s="116"/>
      <c r="D1246" s="117"/>
      <c r="E1246" s="231"/>
      <c r="F1246" s="118"/>
      <c r="G1246" s="106"/>
      <c r="H1246" s="106"/>
      <c r="I1246" s="106"/>
      <c r="J1246" s="242"/>
      <c r="K1246" s="242"/>
    </row>
    <row r="1247" spans="1:11">
      <c r="A1247" s="119"/>
      <c r="B1247" s="116"/>
      <c r="C1247" s="116"/>
      <c r="D1247" s="117"/>
      <c r="E1247" s="231"/>
      <c r="F1247" s="118"/>
      <c r="G1247" s="106"/>
      <c r="H1247" s="106"/>
      <c r="I1247" s="106"/>
      <c r="J1247" s="242"/>
      <c r="K1247" s="242"/>
    </row>
    <row r="1248" spans="1:11">
      <c r="A1248" s="119"/>
      <c r="B1248" s="116"/>
      <c r="C1248" s="116"/>
      <c r="D1248" s="117"/>
      <c r="E1248" s="231"/>
      <c r="F1248" s="118"/>
      <c r="G1248" s="106"/>
      <c r="H1248" s="106"/>
      <c r="I1248" s="106"/>
      <c r="J1248" s="242"/>
      <c r="K1248" s="242"/>
    </row>
    <row r="1249" spans="1:11">
      <c r="A1249" s="119"/>
      <c r="B1249" s="116"/>
      <c r="C1249" s="116"/>
      <c r="D1249" s="117"/>
      <c r="E1249" s="231"/>
      <c r="F1249" s="118"/>
      <c r="G1249" s="106"/>
      <c r="H1249" s="106"/>
      <c r="I1249" s="106"/>
      <c r="J1249" s="242"/>
      <c r="K1249" s="242"/>
    </row>
    <row r="1250" spans="1:11">
      <c r="A1250" s="119"/>
      <c r="B1250" s="116"/>
      <c r="C1250" s="116"/>
      <c r="D1250" s="117"/>
      <c r="E1250" s="231"/>
      <c r="F1250" s="118"/>
      <c r="G1250" s="106"/>
      <c r="H1250" s="106"/>
      <c r="I1250" s="106"/>
      <c r="J1250" s="242"/>
      <c r="K1250" s="242"/>
    </row>
    <row r="1251" spans="1:11">
      <c r="A1251" s="119"/>
      <c r="B1251" s="116"/>
      <c r="C1251" s="116"/>
      <c r="D1251" s="117"/>
      <c r="E1251" s="231"/>
      <c r="F1251" s="118"/>
      <c r="G1251" s="106"/>
      <c r="H1251" s="106"/>
      <c r="I1251" s="106"/>
      <c r="J1251" s="242"/>
      <c r="K1251" s="242"/>
    </row>
    <row r="1252" spans="1:11">
      <c r="A1252" s="119"/>
      <c r="B1252" s="116"/>
      <c r="C1252" s="116"/>
      <c r="D1252" s="117"/>
      <c r="E1252" s="231"/>
      <c r="F1252" s="118"/>
      <c r="G1252" s="106"/>
      <c r="H1252" s="106"/>
      <c r="I1252" s="106"/>
      <c r="J1252" s="242"/>
      <c r="K1252" s="242"/>
    </row>
    <row r="1253" spans="1:11">
      <c r="A1253" s="119"/>
      <c r="B1253" s="116"/>
      <c r="C1253" s="116"/>
      <c r="D1253" s="117"/>
      <c r="E1253" s="231"/>
      <c r="F1253" s="118"/>
      <c r="G1253" s="106"/>
      <c r="H1253" s="106"/>
      <c r="I1253" s="106"/>
      <c r="J1253" s="242"/>
      <c r="K1253" s="242"/>
    </row>
    <row r="1254" spans="1:11">
      <c r="A1254" s="119"/>
      <c r="B1254" s="116"/>
      <c r="C1254" s="116"/>
      <c r="D1254" s="117"/>
      <c r="E1254" s="231"/>
      <c r="F1254" s="118"/>
      <c r="G1254" s="106"/>
      <c r="H1254" s="106"/>
      <c r="I1254" s="106"/>
      <c r="J1254" s="242"/>
      <c r="K1254" s="242"/>
    </row>
    <row r="1255" spans="1:11">
      <c r="A1255" s="119"/>
      <c r="B1255" s="116"/>
      <c r="C1255" s="116"/>
      <c r="D1255" s="117"/>
      <c r="E1255" s="231"/>
      <c r="F1255" s="118"/>
      <c r="G1255" s="106"/>
      <c r="H1255" s="106"/>
      <c r="I1255" s="106"/>
      <c r="J1255" s="242"/>
      <c r="K1255" s="242"/>
    </row>
    <row r="1256" spans="1:11">
      <c r="A1256" s="119"/>
      <c r="B1256" s="116"/>
      <c r="C1256" s="116"/>
      <c r="D1256" s="117"/>
      <c r="E1256" s="231"/>
      <c r="F1256" s="118"/>
      <c r="G1256" s="106"/>
      <c r="H1256" s="106"/>
      <c r="I1256" s="106"/>
      <c r="J1256" s="242"/>
      <c r="K1256" s="242"/>
    </row>
    <row r="1257" spans="1:11">
      <c r="A1257" s="119"/>
      <c r="B1257" s="116"/>
      <c r="C1257" s="116"/>
      <c r="D1257" s="117"/>
      <c r="E1257" s="231"/>
      <c r="F1257" s="118"/>
      <c r="G1257" s="106"/>
      <c r="H1257" s="106"/>
      <c r="I1257" s="106"/>
      <c r="J1257" s="242"/>
      <c r="K1257" s="242"/>
    </row>
    <row r="1258" spans="1:11">
      <c r="A1258" s="119"/>
      <c r="B1258" s="116"/>
      <c r="C1258" s="116"/>
      <c r="D1258" s="117"/>
      <c r="E1258" s="231"/>
      <c r="F1258" s="118"/>
      <c r="G1258" s="106"/>
      <c r="H1258" s="106"/>
      <c r="I1258" s="106"/>
      <c r="J1258" s="242"/>
      <c r="K1258" s="242"/>
    </row>
    <row r="1259" spans="1:11">
      <c r="A1259" s="119"/>
      <c r="B1259" s="116"/>
      <c r="C1259" s="116"/>
      <c r="D1259" s="117"/>
      <c r="E1259" s="231"/>
      <c r="F1259" s="118"/>
      <c r="G1259" s="106"/>
      <c r="H1259" s="106"/>
      <c r="I1259" s="106"/>
      <c r="J1259" s="242"/>
      <c r="K1259" s="242"/>
    </row>
    <row r="1260" spans="1:11">
      <c r="A1260" s="119"/>
      <c r="B1260" s="116"/>
      <c r="C1260" s="116"/>
      <c r="D1260" s="117"/>
      <c r="E1260" s="231"/>
      <c r="F1260" s="118"/>
      <c r="G1260" s="106"/>
      <c r="H1260" s="106"/>
      <c r="I1260" s="106"/>
      <c r="J1260" s="242"/>
      <c r="K1260" s="242"/>
    </row>
    <row r="1261" spans="1:11">
      <c r="A1261" s="119"/>
      <c r="B1261" s="116"/>
      <c r="C1261" s="116"/>
      <c r="D1261" s="117"/>
      <c r="E1261" s="231"/>
      <c r="F1261" s="118"/>
      <c r="G1261" s="106"/>
      <c r="H1261" s="106"/>
      <c r="I1261" s="106"/>
      <c r="J1261" s="242"/>
      <c r="K1261" s="242"/>
    </row>
    <row r="1262" spans="1:11">
      <c r="A1262" s="119"/>
      <c r="B1262" s="116"/>
      <c r="C1262" s="116"/>
      <c r="D1262" s="117"/>
      <c r="E1262" s="231"/>
      <c r="F1262" s="118"/>
      <c r="G1262" s="106"/>
      <c r="H1262" s="106"/>
      <c r="I1262" s="106"/>
      <c r="J1262" s="242"/>
      <c r="K1262" s="242"/>
    </row>
    <row r="1263" spans="1:11">
      <c r="A1263" s="119"/>
      <c r="B1263" s="116"/>
      <c r="C1263" s="116"/>
      <c r="D1263" s="117"/>
      <c r="E1263" s="231"/>
      <c r="F1263" s="118"/>
      <c r="G1263" s="106"/>
      <c r="H1263" s="106"/>
      <c r="I1263" s="106"/>
      <c r="J1263" s="242"/>
      <c r="K1263" s="242"/>
    </row>
    <row r="1264" spans="1:11">
      <c r="A1264" s="119"/>
      <c r="B1264" s="116"/>
      <c r="C1264" s="116"/>
      <c r="D1264" s="117"/>
      <c r="E1264" s="231"/>
      <c r="F1264" s="118"/>
      <c r="G1264" s="106"/>
      <c r="H1264" s="106"/>
      <c r="I1264" s="106"/>
      <c r="J1264" s="242"/>
      <c r="K1264" s="242"/>
    </row>
    <row r="1265" spans="1:11">
      <c r="A1265" s="119"/>
      <c r="B1265" s="116"/>
      <c r="C1265" s="116"/>
      <c r="D1265" s="117"/>
      <c r="E1265" s="231"/>
      <c r="F1265" s="118"/>
      <c r="G1265" s="106"/>
      <c r="H1265" s="106"/>
      <c r="I1265" s="106"/>
      <c r="J1265" s="242"/>
      <c r="K1265" s="242"/>
    </row>
    <row r="1266" spans="1:11">
      <c r="A1266" s="119"/>
      <c r="B1266" s="116"/>
      <c r="C1266" s="116"/>
      <c r="D1266" s="117"/>
      <c r="E1266" s="231"/>
      <c r="F1266" s="118"/>
      <c r="G1266" s="106"/>
      <c r="H1266" s="106"/>
      <c r="I1266" s="106"/>
      <c r="J1266" s="242"/>
      <c r="K1266" s="242"/>
    </row>
    <row r="1267" spans="1:11">
      <c r="A1267" s="119"/>
      <c r="B1267" s="116"/>
      <c r="C1267" s="116"/>
      <c r="D1267" s="117"/>
      <c r="E1267" s="231"/>
      <c r="F1267" s="118"/>
      <c r="G1267" s="106"/>
      <c r="H1267" s="106"/>
      <c r="I1267" s="106"/>
      <c r="J1267" s="242"/>
      <c r="K1267" s="242"/>
    </row>
    <row r="1268" spans="1:11">
      <c r="A1268" s="119"/>
      <c r="B1268" s="116"/>
      <c r="C1268" s="116"/>
      <c r="D1268" s="117"/>
      <c r="E1268" s="231"/>
      <c r="F1268" s="118"/>
      <c r="G1268" s="106"/>
      <c r="H1268" s="106"/>
      <c r="I1268" s="106"/>
      <c r="J1268" s="242"/>
      <c r="K1268" s="242"/>
    </row>
    <row r="1269" spans="1:11">
      <c r="A1269" s="119"/>
      <c r="B1269" s="116"/>
      <c r="C1269" s="116"/>
      <c r="D1269" s="117"/>
      <c r="E1269" s="231"/>
      <c r="F1269" s="118"/>
      <c r="G1269" s="106"/>
      <c r="H1269" s="106"/>
      <c r="I1269" s="106"/>
      <c r="J1269" s="242"/>
      <c r="K1269" s="242"/>
    </row>
    <row r="1270" spans="1:11">
      <c r="A1270" s="119"/>
      <c r="B1270" s="116"/>
      <c r="C1270" s="116"/>
      <c r="D1270" s="117"/>
      <c r="E1270" s="231"/>
      <c r="F1270" s="118"/>
      <c r="G1270" s="106"/>
      <c r="H1270" s="106"/>
      <c r="I1270" s="106"/>
      <c r="J1270" s="242"/>
      <c r="K1270" s="242"/>
    </row>
    <row r="1271" spans="1:11">
      <c r="A1271" s="119"/>
      <c r="B1271" s="116"/>
      <c r="C1271" s="116"/>
      <c r="D1271" s="117"/>
      <c r="E1271" s="231"/>
      <c r="F1271" s="118"/>
      <c r="G1271" s="106"/>
      <c r="H1271" s="106"/>
      <c r="I1271" s="106"/>
      <c r="J1271" s="242"/>
      <c r="K1271" s="242"/>
    </row>
    <row r="1272" spans="1:11">
      <c r="A1272" s="119"/>
      <c r="B1272" s="116"/>
      <c r="C1272" s="116"/>
      <c r="D1272" s="117"/>
      <c r="E1272" s="231"/>
      <c r="F1272" s="118"/>
      <c r="G1272" s="106"/>
      <c r="H1272" s="106"/>
      <c r="I1272" s="106"/>
      <c r="J1272" s="242"/>
      <c r="K1272" s="242"/>
    </row>
    <row r="1273" spans="1:11">
      <c r="A1273" s="119"/>
      <c r="B1273" s="116"/>
      <c r="C1273" s="116"/>
      <c r="D1273" s="117"/>
      <c r="E1273" s="231"/>
      <c r="F1273" s="118"/>
      <c r="G1273" s="106"/>
      <c r="H1273" s="106"/>
      <c r="I1273" s="106"/>
      <c r="J1273" s="242"/>
      <c r="K1273" s="242"/>
    </row>
    <row r="1274" spans="1:11">
      <c r="A1274" s="119"/>
      <c r="B1274" s="116"/>
      <c r="C1274" s="116"/>
      <c r="D1274" s="117"/>
      <c r="E1274" s="231"/>
      <c r="F1274" s="118"/>
      <c r="G1274" s="106"/>
      <c r="H1274" s="106"/>
      <c r="I1274" s="106"/>
      <c r="J1274" s="242"/>
      <c r="K1274" s="242"/>
    </row>
    <row r="1275" spans="1:11">
      <c r="A1275" s="119"/>
      <c r="B1275" s="116"/>
      <c r="C1275" s="116"/>
      <c r="D1275" s="117"/>
      <c r="E1275" s="231"/>
      <c r="F1275" s="118"/>
      <c r="G1275" s="106"/>
      <c r="H1275" s="106"/>
      <c r="I1275" s="106"/>
      <c r="J1275" s="242"/>
      <c r="K1275" s="242"/>
    </row>
    <row r="1276" spans="1:11">
      <c r="A1276" s="119"/>
      <c r="B1276" s="116"/>
      <c r="C1276" s="116"/>
      <c r="D1276" s="117"/>
      <c r="E1276" s="231"/>
      <c r="F1276" s="118"/>
      <c r="G1276" s="106"/>
      <c r="H1276" s="106"/>
      <c r="I1276" s="106"/>
      <c r="J1276" s="242"/>
      <c r="K1276" s="242"/>
    </row>
    <row r="1277" spans="1:11">
      <c r="A1277" s="119"/>
      <c r="B1277" s="116"/>
      <c r="C1277" s="116"/>
      <c r="D1277" s="117"/>
      <c r="E1277" s="231"/>
      <c r="F1277" s="118"/>
      <c r="G1277" s="106"/>
      <c r="H1277" s="106"/>
      <c r="I1277" s="106"/>
      <c r="J1277" s="242"/>
      <c r="K1277" s="242"/>
    </row>
    <row r="1278" spans="1:11">
      <c r="A1278" s="119"/>
      <c r="B1278" s="116"/>
      <c r="C1278" s="116"/>
      <c r="D1278" s="117"/>
      <c r="E1278" s="231"/>
      <c r="F1278" s="118"/>
      <c r="G1278" s="106"/>
      <c r="H1278" s="106"/>
      <c r="I1278" s="106"/>
      <c r="J1278" s="242"/>
      <c r="K1278" s="242"/>
    </row>
    <row r="1279" spans="1:11">
      <c r="A1279" s="119"/>
      <c r="B1279" s="116"/>
      <c r="C1279" s="116"/>
      <c r="D1279" s="117"/>
      <c r="E1279" s="231"/>
      <c r="F1279" s="118"/>
      <c r="G1279" s="106"/>
      <c r="H1279" s="106"/>
      <c r="I1279" s="106"/>
      <c r="J1279" s="242"/>
      <c r="K1279" s="242"/>
    </row>
    <row r="1280" spans="1:11">
      <c r="A1280" s="119"/>
      <c r="B1280" s="116"/>
      <c r="C1280" s="116"/>
      <c r="D1280" s="117"/>
      <c r="E1280" s="231"/>
      <c r="F1280" s="118"/>
      <c r="G1280" s="106"/>
      <c r="H1280" s="106"/>
      <c r="I1280" s="106"/>
      <c r="J1280" s="242"/>
      <c r="K1280" s="242"/>
    </row>
    <row r="1281" spans="1:11">
      <c r="A1281" s="119"/>
      <c r="B1281" s="116"/>
      <c r="C1281" s="116"/>
      <c r="D1281" s="117"/>
      <c r="E1281" s="231"/>
      <c r="F1281" s="118"/>
      <c r="G1281" s="106"/>
      <c r="H1281" s="106"/>
      <c r="I1281" s="106"/>
      <c r="J1281" s="242"/>
      <c r="K1281" s="242"/>
    </row>
    <row r="1282" spans="1:11">
      <c r="A1282" s="119"/>
      <c r="B1282" s="116"/>
      <c r="C1282" s="116"/>
      <c r="D1282" s="117"/>
      <c r="E1282" s="231"/>
      <c r="F1282" s="118"/>
      <c r="G1282" s="106"/>
      <c r="H1282" s="106"/>
      <c r="I1282" s="106"/>
      <c r="J1282" s="242"/>
      <c r="K1282" s="242"/>
    </row>
    <row r="1283" spans="1:11">
      <c r="A1283" s="119"/>
      <c r="B1283" s="116"/>
      <c r="C1283" s="116"/>
      <c r="D1283" s="117"/>
      <c r="E1283" s="231"/>
      <c r="F1283" s="118"/>
      <c r="G1283" s="106"/>
      <c r="H1283" s="106"/>
      <c r="I1283" s="106"/>
      <c r="J1283" s="242"/>
      <c r="K1283" s="242"/>
    </row>
    <row r="1284" spans="1:11">
      <c r="A1284" s="119"/>
      <c r="B1284" s="116"/>
      <c r="C1284" s="116"/>
      <c r="D1284" s="117"/>
      <c r="E1284" s="231"/>
      <c r="F1284" s="118"/>
      <c r="G1284" s="106"/>
      <c r="H1284" s="106"/>
      <c r="I1284" s="106"/>
      <c r="J1284" s="242"/>
      <c r="K1284" s="242"/>
    </row>
    <row r="1285" spans="1:11">
      <c r="A1285" s="119"/>
      <c r="B1285" s="116"/>
      <c r="C1285" s="116"/>
      <c r="D1285" s="117"/>
      <c r="E1285" s="231"/>
      <c r="F1285" s="118"/>
      <c r="G1285" s="106"/>
      <c r="H1285" s="106"/>
      <c r="I1285" s="106"/>
      <c r="J1285" s="242"/>
      <c r="K1285" s="242"/>
    </row>
    <row r="1286" spans="1:11">
      <c r="A1286" s="119"/>
      <c r="B1286" s="116"/>
      <c r="C1286" s="116"/>
      <c r="D1286" s="117"/>
      <c r="E1286" s="231"/>
      <c r="F1286" s="118"/>
      <c r="G1286" s="106"/>
      <c r="H1286" s="106"/>
      <c r="I1286" s="106"/>
      <c r="J1286" s="242"/>
      <c r="K1286" s="242"/>
    </row>
    <row r="1287" spans="1:11">
      <c r="A1287" s="119"/>
      <c r="B1287" s="116"/>
      <c r="C1287" s="116"/>
      <c r="D1287" s="117"/>
      <c r="E1287" s="231"/>
      <c r="F1287" s="118"/>
      <c r="G1287" s="106"/>
      <c r="H1287" s="106"/>
      <c r="I1287" s="106"/>
      <c r="J1287" s="242"/>
      <c r="K1287" s="242"/>
    </row>
    <row r="1288" spans="1:11">
      <c r="A1288" s="119"/>
      <c r="B1288" s="116"/>
      <c r="C1288" s="116"/>
      <c r="D1288" s="117"/>
      <c r="E1288" s="231"/>
      <c r="F1288" s="118"/>
      <c r="G1288" s="106"/>
      <c r="H1288" s="106"/>
      <c r="I1288" s="106"/>
      <c r="J1288" s="242"/>
      <c r="K1288" s="242"/>
    </row>
    <row r="1289" spans="1:11">
      <c r="A1289" s="119"/>
      <c r="B1289" s="116"/>
      <c r="C1289" s="116"/>
      <c r="D1289" s="117"/>
      <c r="E1289" s="231"/>
      <c r="F1289" s="118"/>
      <c r="G1289" s="106"/>
      <c r="H1289" s="106"/>
      <c r="I1289" s="106"/>
      <c r="J1289" s="242"/>
      <c r="K1289" s="242"/>
    </row>
    <row r="1290" spans="1:11">
      <c r="A1290" s="119"/>
      <c r="B1290" s="116"/>
      <c r="C1290" s="116"/>
      <c r="D1290" s="117"/>
      <c r="E1290" s="231"/>
      <c r="F1290" s="118"/>
      <c r="G1290" s="106"/>
      <c r="H1290" s="106"/>
      <c r="I1290" s="106"/>
      <c r="J1290" s="242"/>
      <c r="K1290" s="242"/>
    </row>
    <row r="1291" spans="1:11">
      <c r="A1291" s="119"/>
      <c r="B1291" s="116"/>
      <c r="C1291" s="116"/>
      <c r="D1291" s="117"/>
      <c r="E1291" s="231"/>
      <c r="F1291" s="118"/>
      <c r="G1291" s="106"/>
      <c r="H1291" s="106"/>
      <c r="I1291" s="106"/>
      <c r="J1291" s="242"/>
      <c r="K1291" s="242"/>
    </row>
    <row r="1292" spans="1:11">
      <c r="A1292" s="119"/>
      <c r="B1292" s="116"/>
      <c r="C1292" s="116"/>
      <c r="D1292" s="117"/>
      <c r="E1292" s="231"/>
      <c r="F1292" s="118"/>
      <c r="G1292" s="106"/>
      <c r="H1292" s="106"/>
      <c r="I1292" s="106"/>
      <c r="J1292" s="242"/>
      <c r="K1292" s="242"/>
    </row>
    <row r="1293" spans="1:11">
      <c r="A1293" s="119"/>
      <c r="B1293" s="116"/>
      <c r="C1293" s="116"/>
      <c r="D1293" s="117"/>
      <c r="E1293" s="231"/>
      <c r="F1293" s="118"/>
      <c r="G1293" s="106"/>
      <c r="H1293" s="106"/>
      <c r="I1293" s="106"/>
      <c r="J1293" s="242"/>
      <c r="K1293" s="242"/>
    </row>
    <row r="1294" spans="1:11">
      <c r="A1294" s="119"/>
      <c r="B1294" s="116"/>
      <c r="C1294" s="116"/>
      <c r="D1294" s="117"/>
      <c r="E1294" s="231"/>
      <c r="F1294" s="118"/>
      <c r="G1294" s="106"/>
      <c r="H1294" s="106"/>
      <c r="I1294" s="106"/>
      <c r="J1294" s="242"/>
      <c r="K1294" s="242"/>
    </row>
    <row r="1295" spans="1:11">
      <c r="A1295" s="119"/>
      <c r="B1295" s="116"/>
      <c r="C1295" s="116"/>
      <c r="D1295" s="117"/>
      <c r="E1295" s="231"/>
      <c r="F1295" s="118"/>
      <c r="G1295" s="106"/>
      <c r="H1295" s="106"/>
      <c r="I1295" s="106"/>
      <c r="J1295" s="242"/>
      <c r="K1295" s="242"/>
    </row>
    <row r="1296" spans="1:11">
      <c r="A1296" s="119"/>
      <c r="B1296" s="116"/>
      <c r="C1296" s="116"/>
      <c r="D1296" s="117"/>
      <c r="E1296" s="231"/>
      <c r="F1296" s="118"/>
      <c r="G1296" s="106"/>
      <c r="H1296" s="106"/>
      <c r="I1296" s="106"/>
      <c r="J1296" s="242"/>
      <c r="K1296" s="242"/>
    </row>
    <row r="1297" spans="1:11">
      <c r="A1297" s="119"/>
      <c r="B1297" s="116"/>
      <c r="C1297" s="116"/>
      <c r="D1297" s="117"/>
      <c r="E1297" s="231"/>
      <c r="F1297" s="118"/>
      <c r="G1297" s="106"/>
      <c r="H1297" s="106"/>
      <c r="I1297" s="106"/>
      <c r="J1297" s="242"/>
      <c r="K1297" s="242"/>
    </row>
    <row r="1298" spans="1:11">
      <c r="A1298" s="119"/>
      <c r="B1298" s="116"/>
      <c r="C1298" s="116"/>
      <c r="D1298" s="117"/>
      <c r="E1298" s="231"/>
      <c r="F1298" s="118"/>
      <c r="G1298" s="106"/>
      <c r="H1298" s="106"/>
      <c r="I1298" s="106"/>
      <c r="J1298" s="242"/>
      <c r="K1298" s="242"/>
    </row>
    <row r="1299" spans="1:11">
      <c r="A1299" s="119"/>
      <c r="B1299" s="116"/>
      <c r="C1299" s="116"/>
      <c r="D1299" s="117"/>
      <c r="E1299" s="231"/>
      <c r="F1299" s="118"/>
      <c r="G1299" s="106"/>
      <c r="H1299" s="106"/>
      <c r="I1299" s="106"/>
      <c r="J1299" s="242"/>
      <c r="K1299" s="242"/>
    </row>
    <row r="1300" spans="1:11">
      <c r="A1300" s="119"/>
      <c r="B1300" s="116"/>
      <c r="C1300" s="116"/>
      <c r="D1300" s="117"/>
      <c r="E1300" s="231"/>
      <c r="F1300" s="118"/>
      <c r="G1300" s="106"/>
      <c r="H1300" s="106"/>
      <c r="I1300" s="106"/>
      <c r="J1300" s="242"/>
      <c r="K1300" s="242"/>
    </row>
    <row r="1301" spans="1:11">
      <c r="A1301" s="119"/>
      <c r="B1301" s="116"/>
      <c r="C1301" s="116"/>
      <c r="D1301" s="117"/>
      <c r="E1301" s="231"/>
      <c r="F1301" s="118"/>
      <c r="G1301" s="106"/>
      <c r="H1301" s="106"/>
      <c r="I1301" s="106"/>
      <c r="J1301" s="242"/>
      <c r="K1301" s="242"/>
    </row>
    <row r="1302" spans="1:11">
      <c r="A1302" s="119"/>
      <c r="B1302" s="116"/>
      <c r="C1302" s="116"/>
      <c r="D1302" s="117"/>
      <c r="E1302" s="231"/>
      <c r="F1302" s="118"/>
      <c r="G1302" s="106"/>
      <c r="H1302" s="106"/>
      <c r="I1302" s="106"/>
      <c r="J1302" s="242"/>
      <c r="K1302" s="242"/>
    </row>
    <row r="1303" spans="1:11">
      <c r="A1303" s="119"/>
      <c r="B1303" s="116"/>
      <c r="C1303" s="116"/>
      <c r="D1303" s="117"/>
      <c r="E1303" s="231"/>
      <c r="F1303" s="118"/>
      <c r="G1303" s="106"/>
      <c r="H1303" s="106"/>
      <c r="I1303" s="106"/>
      <c r="J1303" s="242"/>
      <c r="K1303" s="242"/>
    </row>
    <row r="1304" spans="1:11">
      <c r="A1304" s="119"/>
      <c r="B1304" s="116"/>
      <c r="C1304" s="116"/>
      <c r="D1304" s="117"/>
      <c r="E1304" s="231"/>
      <c r="F1304" s="118"/>
      <c r="G1304" s="106"/>
      <c r="H1304" s="106"/>
      <c r="I1304" s="106"/>
      <c r="J1304" s="242"/>
      <c r="K1304" s="242"/>
    </row>
    <row r="1305" spans="1:11">
      <c r="A1305" s="119"/>
      <c r="B1305" s="116"/>
      <c r="C1305" s="116"/>
      <c r="D1305" s="117"/>
      <c r="E1305" s="231"/>
      <c r="F1305" s="118"/>
      <c r="G1305" s="106"/>
      <c r="H1305" s="106"/>
      <c r="I1305" s="106"/>
      <c r="J1305" s="242"/>
      <c r="K1305" s="242"/>
    </row>
    <row r="1306" spans="1:11">
      <c r="A1306" s="119"/>
      <c r="B1306" s="116"/>
      <c r="C1306" s="116"/>
      <c r="D1306" s="117"/>
      <c r="E1306" s="231"/>
      <c r="F1306" s="118"/>
      <c r="G1306" s="106"/>
      <c r="H1306" s="106"/>
      <c r="I1306" s="106"/>
      <c r="J1306" s="242"/>
      <c r="K1306" s="242"/>
    </row>
    <row r="1307" spans="1:11">
      <c r="A1307" s="119"/>
      <c r="B1307" s="116"/>
      <c r="C1307" s="116"/>
      <c r="D1307" s="117"/>
      <c r="E1307" s="231"/>
      <c r="F1307" s="118"/>
      <c r="G1307" s="106"/>
      <c r="H1307" s="106"/>
      <c r="I1307" s="106"/>
      <c r="J1307" s="242"/>
      <c r="K1307" s="242"/>
    </row>
    <row r="1308" spans="1:11">
      <c r="A1308" s="119"/>
      <c r="B1308" s="116"/>
      <c r="C1308" s="116"/>
      <c r="D1308" s="117"/>
      <c r="E1308" s="231"/>
      <c r="F1308" s="118"/>
      <c r="G1308" s="106"/>
      <c r="H1308" s="106"/>
      <c r="I1308" s="106"/>
      <c r="J1308" s="242"/>
      <c r="K1308" s="242"/>
    </row>
    <row r="1309" spans="1:11">
      <c r="A1309" s="119"/>
      <c r="B1309" s="116"/>
      <c r="C1309" s="116"/>
      <c r="D1309" s="117"/>
      <c r="E1309" s="231"/>
      <c r="F1309" s="118"/>
      <c r="G1309" s="106"/>
      <c r="H1309" s="106"/>
      <c r="I1309" s="106"/>
      <c r="J1309" s="242"/>
      <c r="K1309" s="242"/>
    </row>
    <row r="1310" spans="1:11">
      <c r="A1310" s="119"/>
      <c r="B1310" s="116"/>
      <c r="C1310" s="116"/>
      <c r="D1310" s="117"/>
      <c r="E1310" s="231"/>
      <c r="F1310" s="118"/>
      <c r="G1310" s="106"/>
      <c r="H1310" s="106"/>
      <c r="I1310" s="106"/>
      <c r="J1310" s="242"/>
      <c r="K1310" s="242"/>
    </row>
    <row r="1311" spans="1:11">
      <c r="A1311" s="119"/>
      <c r="B1311" s="116"/>
      <c r="C1311" s="116"/>
      <c r="D1311" s="117"/>
      <c r="E1311" s="231"/>
      <c r="F1311" s="118"/>
      <c r="G1311" s="106"/>
      <c r="H1311" s="106"/>
      <c r="I1311" s="106"/>
      <c r="J1311" s="242"/>
      <c r="K1311" s="242"/>
    </row>
    <row r="1312" spans="1:11">
      <c r="A1312" s="119"/>
      <c r="B1312" s="116"/>
      <c r="C1312" s="116"/>
      <c r="D1312" s="117"/>
      <c r="E1312" s="231"/>
      <c r="F1312" s="118"/>
      <c r="G1312" s="106"/>
      <c r="H1312" s="106"/>
      <c r="I1312" s="106"/>
      <c r="J1312" s="242"/>
      <c r="K1312" s="242"/>
    </row>
    <row r="1313" spans="1:11">
      <c r="A1313" s="119"/>
      <c r="B1313" s="116"/>
      <c r="C1313" s="116"/>
      <c r="D1313" s="117"/>
      <c r="E1313" s="231"/>
      <c r="F1313" s="118"/>
      <c r="G1313" s="106"/>
      <c r="H1313" s="106"/>
      <c r="I1313" s="106"/>
      <c r="J1313" s="242"/>
      <c r="K1313" s="242"/>
    </row>
    <row r="1314" spans="1:11">
      <c r="A1314" s="119"/>
      <c r="B1314" s="116"/>
      <c r="C1314" s="116"/>
      <c r="D1314" s="117"/>
      <c r="E1314" s="231"/>
      <c r="F1314" s="118"/>
      <c r="G1314" s="106"/>
      <c r="H1314" s="106"/>
      <c r="I1314" s="106"/>
      <c r="J1314" s="242"/>
      <c r="K1314" s="242"/>
    </row>
    <row r="1315" spans="1:11">
      <c r="A1315" s="119"/>
      <c r="B1315" s="116"/>
      <c r="C1315" s="116"/>
      <c r="D1315" s="117"/>
      <c r="E1315" s="231"/>
      <c r="F1315" s="118"/>
      <c r="G1315" s="106"/>
      <c r="H1315" s="106"/>
      <c r="I1315" s="106"/>
      <c r="J1315" s="242"/>
      <c r="K1315" s="242"/>
    </row>
    <row r="1316" spans="1:11">
      <c r="A1316" s="119"/>
      <c r="B1316" s="116"/>
      <c r="C1316" s="116"/>
      <c r="D1316" s="117"/>
      <c r="E1316" s="231"/>
      <c r="F1316" s="118"/>
      <c r="G1316" s="106"/>
      <c r="H1316" s="106"/>
      <c r="I1316" s="106"/>
      <c r="J1316" s="242"/>
      <c r="K1316" s="242"/>
    </row>
    <row r="1317" spans="1:11">
      <c r="A1317" s="119"/>
      <c r="B1317" s="116"/>
      <c r="C1317" s="116"/>
      <c r="D1317" s="117"/>
      <c r="E1317" s="231"/>
      <c r="F1317" s="118"/>
      <c r="G1317" s="106"/>
      <c r="H1317" s="106"/>
      <c r="I1317" s="106"/>
      <c r="J1317" s="242"/>
      <c r="K1317" s="242"/>
    </row>
    <row r="1318" spans="1:11">
      <c r="A1318" s="119"/>
      <c r="B1318" s="116"/>
      <c r="C1318" s="116"/>
      <c r="D1318" s="117"/>
      <c r="E1318" s="231"/>
      <c r="F1318" s="118"/>
      <c r="G1318" s="106"/>
      <c r="H1318" s="106"/>
      <c r="I1318" s="106"/>
      <c r="J1318" s="242"/>
      <c r="K1318" s="242"/>
    </row>
    <row r="1319" spans="1:11">
      <c r="A1319" s="119"/>
      <c r="B1319" s="116"/>
      <c r="C1319" s="116"/>
      <c r="D1319" s="117"/>
      <c r="E1319" s="231"/>
      <c r="F1319" s="118"/>
      <c r="G1319" s="106"/>
      <c r="H1319" s="106"/>
      <c r="I1319" s="106"/>
      <c r="J1319" s="242"/>
      <c r="K1319" s="242"/>
    </row>
    <row r="1320" spans="1:11">
      <c r="A1320" s="119"/>
      <c r="B1320" s="116"/>
      <c r="C1320" s="116"/>
      <c r="D1320" s="117"/>
      <c r="E1320" s="231"/>
      <c r="F1320" s="118"/>
      <c r="G1320" s="106"/>
      <c r="H1320" s="106"/>
      <c r="I1320" s="106"/>
      <c r="J1320" s="242"/>
      <c r="K1320" s="242"/>
    </row>
    <row r="1321" spans="1:11">
      <c r="A1321" s="119"/>
      <c r="B1321" s="116"/>
      <c r="C1321" s="116"/>
      <c r="D1321" s="117"/>
      <c r="E1321" s="231"/>
      <c r="F1321" s="118"/>
      <c r="G1321" s="106"/>
      <c r="H1321" s="106"/>
      <c r="I1321" s="106"/>
      <c r="J1321" s="242"/>
      <c r="K1321" s="242"/>
    </row>
    <row r="1322" spans="1:11">
      <c r="A1322" s="119"/>
      <c r="B1322" s="116"/>
      <c r="C1322" s="116"/>
      <c r="D1322" s="117"/>
      <c r="E1322" s="231"/>
      <c r="F1322" s="118"/>
      <c r="G1322" s="106"/>
      <c r="H1322" s="106"/>
      <c r="I1322" s="106"/>
      <c r="J1322" s="242"/>
      <c r="K1322" s="242"/>
    </row>
    <row r="1323" spans="1:11">
      <c r="A1323" s="119"/>
      <c r="B1323" s="116"/>
      <c r="C1323" s="116"/>
      <c r="D1323" s="117"/>
      <c r="E1323" s="231"/>
      <c r="F1323" s="118"/>
      <c r="G1323" s="106"/>
      <c r="H1323" s="106"/>
      <c r="I1323" s="106"/>
      <c r="J1323" s="242"/>
      <c r="K1323" s="242"/>
    </row>
    <row r="1324" spans="1:11">
      <c r="A1324" s="119"/>
      <c r="B1324" s="116"/>
      <c r="C1324" s="116"/>
      <c r="D1324" s="117"/>
      <c r="E1324" s="231"/>
      <c r="F1324" s="118"/>
      <c r="G1324" s="106"/>
      <c r="H1324" s="106"/>
      <c r="I1324" s="106"/>
      <c r="J1324" s="242"/>
      <c r="K1324" s="242"/>
    </row>
    <row r="1325" spans="1:11">
      <c r="A1325" s="119"/>
      <c r="B1325" s="116"/>
      <c r="C1325" s="116"/>
      <c r="D1325" s="117"/>
      <c r="E1325" s="231"/>
      <c r="F1325" s="118"/>
      <c r="G1325" s="106"/>
      <c r="H1325" s="106"/>
      <c r="I1325" s="106"/>
      <c r="J1325" s="242"/>
      <c r="K1325" s="242"/>
    </row>
    <row r="1326" spans="1:11">
      <c r="A1326" s="119"/>
      <c r="B1326" s="116"/>
      <c r="C1326" s="116"/>
      <c r="D1326" s="117"/>
      <c r="E1326" s="231"/>
      <c r="F1326" s="118"/>
      <c r="G1326" s="106"/>
      <c r="H1326" s="106"/>
      <c r="I1326" s="106"/>
      <c r="J1326" s="242"/>
      <c r="K1326" s="242"/>
    </row>
    <row r="1327" spans="1:11">
      <c r="A1327" s="119"/>
      <c r="B1327" s="116"/>
      <c r="C1327" s="116"/>
      <c r="D1327" s="117"/>
      <c r="E1327" s="231"/>
      <c r="F1327" s="118"/>
      <c r="G1327" s="106"/>
      <c r="H1327" s="106"/>
      <c r="I1327" s="106"/>
      <c r="J1327" s="242"/>
      <c r="K1327" s="242"/>
    </row>
    <row r="1328" spans="1:11">
      <c r="A1328" s="119"/>
      <c r="B1328" s="116"/>
      <c r="C1328" s="116"/>
      <c r="D1328" s="117"/>
      <c r="E1328" s="231"/>
      <c r="F1328" s="118"/>
      <c r="G1328" s="106"/>
      <c r="H1328" s="106"/>
      <c r="I1328" s="106"/>
      <c r="J1328" s="242"/>
      <c r="K1328" s="242"/>
    </row>
    <row r="1329" spans="1:11">
      <c r="A1329" s="119"/>
      <c r="B1329" s="116"/>
      <c r="C1329" s="116"/>
      <c r="D1329" s="117"/>
      <c r="E1329" s="231"/>
      <c r="F1329" s="118"/>
      <c r="G1329" s="106"/>
      <c r="H1329" s="106"/>
      <c r="I1329" s="106"/>
      <c r="J1329" s="242"/>
      <c r="K1329" s="242"/>
    </row>
    <row r="1330" spans="1:11">
      <c r="A1330" s="119"/>
      <c r="B1330" s="116"/>
      <c r="C1330" s="116"/>
      <c r="D1330" s="117"/>
      <c r="E1330" s="231"/>
      <c r="F1330" s="118"/>
      <c r="G1330" s="106"/>
      <c r="H1330" s="106"/>
      <c r="I1330" s="106"/>
      <c r="J1330" s="242"/>
      <c r="K1330" s="242"/>
    </row>
    <row r="1331" spans="1:11">
      <c r="A1331" s="119"/>
      <c r="B1331" s="116"/>
      <c r="C1331" s="116"/>
      <c r="D1331" s="117"/>
      <c r="E1331" s="231"/>
      <c r="F1331" s="118"/>
      <c r="G1331" s="106"/>
      <c r="H1331" s="106"/>
      <c r="I1331" s="106"/>
      <c r="J1331" s="242"/>
      <c r="K1331" s="242"/>
    </row>
    <row r="1332" spans="1:11">
      <c r="A1332" s="119"/>
      <c r="B1332" s="116"/>
      <c r="C1332" s="116"/>
      <c r="D1332" s="117"/>
      <c r="E1332" s="231"/>
      <c r="F1332" s="118"/>
      <c r="G1332" s="106"/>
      <c r="H1332" s="106"/>
      <c r="I1332" s="106"/>
      <c r="J1332" s="242"/>
      <c r="K1332" s="242"/>
    </row>
    <row r="1333" spans="1:11">
      <c r="A1333" s="119"/>
      <c r="B1333" s="116"/>
      <c r="C1333" s="116"/>
      <c r="D1333" s="117"/>
      <c r="E1333" s="231"/>
      <c r="F1333" s="118"/>
      <c r="G1333" s="106"/>
      <c r="H1333" s="106"/>
      <c r="I1333" s="106"/>
      <c r="J1333" s="242"/>
      <c r="K1333" s="242"/>
    </row>
    <row r="1334" spans="1:11">
      <c r="A1334" s="119"/>
      <c r="B1334" s="116"/>
      <c r="C1334" s="116"/>
      <c r="D1334" s="117"/>
      <c r="E1334" s="231"/>
      <c r="F1334" s="118"/>
      <c r="G1334" s="106"/>
      <c r="H1334" s="106"/>
      <c r="I1334" s="106"/>
      <c r="J1334" s="242"/>
      <c r="K1334" s="242"/>
    </row>
    <row r="1335" spans="1:11">
      <c r="A1335" s="119"/>
      <c r="B1335" s="116"/>
      <c r="C1335" s="116"/>
      <c r="D1335" s="117"/>
      <c r="E1335" s="231"/>
      <c r="F1335" s="118"/>
      <c r="G1335" s="106"/>
      <c r="H1335" s="106"/>
      <c r="I1335" s="106"/>
      <c r="J1335" s="242"/>
      <c r="K1335" s="242"/>
    </row>
    <row r="1336" spans="1:11">
      <c r="A1336" s="119"/>
      <c r="B1336" s="116"/>
      <c r="C1336" s="116"/>
      <c r="D1336" s="117"/>
      <c r="E1336" s="231"/>
      <c r="F1336" s="118"/>
      <c r="G1336" s="106"/>
      <c r="H1336" s="106"/>
      <c r="I1336" s="106"/>
      <c r="J1336" s="242"/>
      <c r="K1336" s="242"/>
    </row>
    <row r="1337" spans="1:11">
      <c r="A1337" s="119"/>
      <c r="B1337" s="116"/>
      <c r="C1337" s="116"/>
      <c r="D1337" s="117"/>
      <c r="E1337" s="231"/>
      <c r="F1337" s="118"/>
      <c r="G1337" s="106"/>
      <c r="H1337" s="106"/>
      <c r="I1337" s="106"/>
      <c r="J1337" s="242"/>
      <c r="K1337" s="242"/>
    </row>
    <row r="1338" spans="1:11">
      <c r="A1338" s="119"/>
      <c r="B1338" s="116"/>
      <c r="C1338" s="116"/>
      <c r="D1338" s="117"/>
      <c r="E1338" s="231"/>
      <c r="F1338" s="118"/>
      <c r="G1338" s="106"/>
      <c r="H1338" s="106"/>
      <c r="I1338" s="106"/>
      <c r="J1338" s="242"/>
      <c r="K1338" s="242"/>
    </row>
    <row r="1339" spans="1:11">
      <c r="A1339" s="119"/>
      <c r="B1339" s="116"/>
      <c r="C1339" s="116"/>
      <c r="D1339" s="117"/>
      <c r="E1339" s="231"/>
      <c r="F1339" s="118"/>
      <c r="G1339" s="106"/>
      <c r="H1339" s="106"/>
      <c r="I1339" s="106"/>
      <c r="J1339" s="242"/>
      <c r="K1339" s="242"/>
    </row>
    <row r="1340" spans="1:11">
      <c r="A1340" s="119"/>
      <c r="B1340" s="116"/>
      <c r="C1340" s="116"/>
      <c r="D1340" s="117"/>
      <c r="E1340" s="231"/>
      <c r="F1340" s="118"/>
      <c r="G1340" s="106"/>
      <c r="H1340" s="106"/>
      <c r="I1340" s="106"/>
      <c r="J1340" s="242"/>
      <c r="K1340" s="242"/>
    </row>
    <row r="1341" spans="1:11">
      <c r="A1341" s="119"/>
      <c r="B1341" s="116"/>
      <c r="C1341" s="116"/>
      <c r="D1341" s="117"/>
      <c r="E1341" s="231"/>
      <c r="F1341" s="118"/>
      <c r="G1341" s="106"/>
      <c r="H1341" s="106"/>
      <c r="I1341" s="106"/>
      <c r="J1341" s="242"/>
      <c r="K1341" s="242"/>
    </row>
    <row r="1342" spans="1:11">
      <c r="A1342" s="119"/>
      <c r="B1342" s="116"/>
      <c r="C1342" s="116"/>
      <c r="D1342" s="117"/>
      <c r="E1342" s="231"/>
      <c r="F1342" s="118"/>
      <c r="G1342" s="106"/>
      <c r="H1342" s="106"/>
      <c r="I1342" s="106"/>
      <c r="J1342" s="242"/>
      <c r="K1342" s="242"/>
    </row>
    <row r="1343" spans="1:11">
      <c r="A1343" s="119"/>
      <c r="B1343" s="116"/>
      <c r="C1343" s="116"/>
      <c r="D1343" s="117"/>
      <c r="E1343" s="231"/>
      <c r="F1343" s="118"/>
      <c r="G1343" s="106"/>
      <c r="H1343" s="106"/>
      <c r="I1343" s="106"/>
      <c r="J1343" s="242"/>
      <c r="K1343" s="242"/>
    </row>
    <row r="1344" spans="1:11">
      <c r="A1344" s="119"/>
      <c r="B1344" s="116"/>
      <c r="C1344" s="116"/>
      <c r="D1344" s="117"/>
      <c r="E1344" s="231"/>
      <c r="F1344" s="118"/>
      <c r="G1344" s="106"/>
      <c r="H1344" s="106"/>
      <c r="I1344" s="106"/>
      <c r="J1344" s="242"/>
      <c r="K1344" s="242"/>
    </row>
    <row r="1345" spans="1:11">
      <c r="A1345" s="119"/>
      <c r="B1345" s="116"/>
      <c r="C1345" s="116"/>
      <c r="D1345" s="117"/>
      <c r="E1345" s="231"/>
      <c r="F1345" s="118"/>
      <c r="G1345" s="106"/>
      <c r="H1345" s="106"/>
      <c r="I1345" s="106"/>
      <c r="J1345" s="242"/>
      <c r="K1345" s="242"/>
    </row>
    <row r="1346" spans="1:11">
      <c r="A1346" s="119"/>
      <c r="B1346" s="116"/>
      <c r="C1346" s="116"/>
      <c r="D1346" s="117"/>
      <c r="E1346" s="231"/>
      <c r="F1346" s="118"/>
      <c r="G1346" s="106"/>
      <c r="H1346" s="106"/>
      <c r="I1346" s="106"/>
      <c r="J1346" s="242"/>
      <c r="K1346" s="242"/>
    </row>
    <row r="1347" spans="1:11">
      <c r="A1347" s="119"/>
      <c r="B1347" s="116"/>
      <c r="C1347" s="116"/>
      <c r="D1347" s="117"/>
      <c r="E1347" s="231"/>
      <c r="F1347" s="118"/>
      <c r="G1347" s="106"/>
      <c r="H1347" s="106"/>
      <c r="I1347" s="106"/>
      <c r="J1347" s="242"/>
      <c r="K1347" s="242"/>
    </row>
    <row r="1348" spans="1:11">
      <c r="A1348" s="119"/>
      <c r="B1348" s="116"/>
      <c r="C1348" s="116"/>
      <c r="D1348" s="117"/>
      <c r="E1348" s="231"/>
      <c r="F1348" s="118"/>
      <c r="G1348" s="106"/>
      <c r="H1348" s="106"/>
      <c r="I1348" s="106"/>
      <c r="J1348" s="242"/>
      <c r="K1348" s="242"/>
    </row>
    <row r="1349" spans="1:11">
      <c r="A1349" s="119"/>
      <c r="B1349" s="116"/>
      <c r="C1349" s="116"/>
      <c r="D1349" s="117"/>
      <c r="E1349" s="231"/>
      <c r="F1349" s="118"/>
      <c r="G1349" s="106"/>
      <c r="H1349" s="106"/>
      <c r="I1349" s="106"/>
      <c r="J1349" s="242"/>
      <c r="K1349" s="242"/>
    </row>
    <row r="1350" spans="1:11">
      <c r="A1350" s="119"/>
      <c r="B1350" s="116"/>
      <c r="C1350" s="116"/>
      <c r="D1350" s="117"/>
      <c r="E1350" s="231"/>
      <c r="F1350" s="118"/>
      <c r="G1350" s="106"/>
      <c r="H1350" s="106"/>
      <c r="I1350" s="106"/>
      <c r="J1350" s="242"/>
      <c r="K1350" s="242"/>
    </row>
    <row r="1351" spans="1:11">
      <c r="A1351" s="119"/>
      <c r="B1351" s="116"/>
      <c r="C1351" s="116"/>
      <c r="D1351" s="117"/>
      <c r="E1351" s="231"/>
      <c r="F1351" s="118"/>
      <c r="G1351" s="106"/>
      <c r="H1351" s="106"/>
      <c r="I1351" s="106"/>
      <c r="J1351" s="242"/>
      <c r="K1351" s="242"/>
    </row>
    <row r="1352" spans="1:11">
      <c r="A1352" s="119"/>
      <c r="B1352" s="116"/>
      <c r="C1352" s="116"/>
      <c r="D1352" s="117"/>
      <c r="E1352" s="231"/>
      <c r="F1352" s="118"/>
      <c r="G1352" s="106"/>
      <c r="H1352" s="106"/>
      <c r="I1352" s="106"/>
      <c r="J1352" s="242"/>
      <c r="K1352" s="242"/>
    </row>
    <row r="1353" spans="1:11">
      <c r="A1353" s="119"/>
      <c r="B1353" s="116"/>
      <c r="C1353" s="116"/>
      <c r="D1353" s="117"/>
      <c r="E1353" s="231"/>
      <c r="F1353" s="118"/>
      <c r="G1353" s="106"/>
      <c r="H1353" s="106"/>
      <c r="I1353" s="106"/>
      <c r="J1353" s="242"/>
      <c r="K1353" s="242"/>
    </row>
    <row r="1354" spans="1:11">
      <c r="A1354" s="119"/>
      <c r="B1354" s="116"/>
      <c r="C1354" s="116"/>
      <c r="D1354" s="117"/>
      <c r="E1354" s="231"/>
      <c r="F1354" s="118"/>
      <c r="G1354" s="106"/>
      <c r="H1354" s="106"/>
      <c r="I1354" s="106"/>
      <c r="J1354" s="242"/>
      <c r="K1354" s="242"/>
    </row>
    <row r="1355" spans="1:11">
      <c r="A1355" s="119"/>
      <c r="B1355" s="116"/>
      <c r="C1355" s="116"/>
      <c r="D1355" s="117"/>
      <c r="E1355" s="231"/>
      <c r="F1355" s="118"/>
      <c r="G1355" s="106"/>
      <c r="H1355" s="106"/>
      <c r="I1355" s="106"/>
      <c r="J1355" s="242"/>
      <c r="K1355" s="242"/>
    </row>
    <row r="1356" spans="1:11">
      <c r="A1356" s="119"/>
      <c r="B1356" s="116"/>
      <c r="C1356" s="116"/>
      <c r="D1356" s="117"/>
      <c r="E1356" s="231"/>
      <c r="F1356" s="118"/>
      <c r="G1356" s="106"/>
      <c r="H1356" s="106"/>
      <c r="I1356" s="106"/>
      <c r="J1356" s="242"/>
      <c r="K1356" s="242"/>
    </row>
    <row r="1357" spans="1:11">
      <c r="A1357" s="119"/>
      <c r="B1357" s="116"/>
      <c r="C1357" s="116"/>
      <c r="D1357" s="117"/>
      <c r="E1357" s="231"/>
      <c r="F1357" s="118"/>
      <c r="G1357" s="106"/>
      <c r="H1357" s="106"/>
      <c r="I1357" s="106"/>
      <c r="J1357" s="242"/>
      <c r="K1357" s="242"/>
    </row>
    <row r="1358" spans="1:11">
      <c r="A1358" s="119"/>
      <c r="B1358" s="116"/>
      <c r="C1358" s="116"/>
      <c r="D1358" s="117"/>
      <c r="E1358" s="231"/>
      <c r="F1358" s="118"/>
      <c r="G1358" s="106"/>
      <c r="H1358" s="106"/>
      <c r="I1358" s="106"/>
      <c r="J1358" s="242"/>
      <c r="K1358" s="242"/>
    </row>
    <row r="1359" spans="1:11">
      <c r="A1359" s="119"/>
      <c r="B1359" s="116"/>
      <c r="C1359" s="116"/>
      <c r="D1359" s="117"/>
      <c r="E1359" s="231"/>
      <c r="F1359" s="118"/>
      <c r="G1359" s="106"/>
      <c r="H1359" s="106"/>
      <c r="I1359" s="106"/>
      <c r="J1359" s="242"/>
      <c r="K1359" s="242"/>
    </row>
    <row r="1360" spans="1:11">
      <c r="A1360" s="119"/>
      <c r="B1360" s="116"/>
      <c r="C1360" s="116"/>
      <c r="D1360" s="117"/>
      <c r="E1360" s="231"/>
      <c r="F1360" s="118"/>
      <c r="G1360" s="106"/>
      <c r="H1360" s="106"/>
      <c r="I1360" s="106"/>
      <c r="J1360" s="242"/>
      <c r="K1360" s="242"/>
    </row>
    <row r="1361" spans="1:11">
      <c r="A1361" s="119"/>
      <c r="B1361" s="116"/>
      <c r="C1361" s="116"/>
      <c r="D1361" s="117"/>
      <c r="E1361" s="231"/>
      <c r="F1361" s="118"/>
      <c r="G1361" s="106"/>
      <c r="H1361" s="106"/>
      <c r="I1361" s="106"/>
      <c r="J1361" s="242"/>
      <c r="K1361" s="242"/>
    </row>
    <row r="1362" spans="1:11">
      <c r="A1362" s="119"/>
      <c r="B1362" s="116"/>
      <c r="C1362" s="116"/>
      <c r="D1362" s="117"/>
      <c r="E1362" s="231"/>
      <c r="F1362" s="118"/>
      <c r="G1362" s="106"/>
      <c r="H1362" s="106"/>
      <c r="I1362" s="106"/>
      <c r="J1362" s="242"/>
      <c r="K1362" s="242"/>
    </row>
    <row r="1363" spans="1:11">
      <c r="A1363" s="119"/>
      <c r="B1363" s="116"/>
      <c r="C1363" s="116"/>
      <c r="D1363" s="117"/>
      <c r="E1363" s="231"/>
      <c r="F1363" s="118"/>
      <c r="G1363" s="106"/>
      <c r="H1363" s="106"/>
      <c r="I1363" s="106"/>
      <c r="J1363" s="242"/>
      <c r="K1363" s="242"/>
    </row>
    <row r="1364" spans="1:11">
      <c r="A1364" s="119"/>
      <c r="B1364" s="116"/>
      <c r="C1364" s="116"/>
      <c r="D1364" s="117"/>
      <c r="E1364" s="231"/>
      <c r="F1364" s="118"/>
      <c r="G1364" s="106"/>
      <c r="H1364" s="106"/>
      <c r="I1364" s="106"/>
      <c r="J1364" s="242"/>
      <c r="K1364" s="242"/>
    </row>
    <row r="1365" spans="1:11">
      <c r="A1365" s="119"/>
      <c r="B1365" s="116"/>
      <c r="C1365" s="116"/>
      <c r="D1365" s="117"/>
      <c r="E1365" s="231"/>
      <c r="F1365" s="118"/>
      <c r="G1365" s="106"/>
      <c r="H1365" s="106"/>
      <c r="I1365" s="106"/>
      <c r="J1365" s="242"/>
      <c r="K1365" s="242"/>
    </row>
    <row r="1366" spans="1:11">
      <c r="A1366" s="119"/>
      <c r="B1366" s="116"/>
      <c r="C1366" s="116"/>
      <c r="D1366" s="117"/>
      <c r="E1366" s="231"/>
      <c r="F1366" s="118"/>
      <c r="G1366" s="106"/>
      <c r="H1366" s="106"/>
      <c r="I1366" s="106"/>
      <c r="J1366" s="242"/>
      <c r="K1366" s="242"/>
    </row>
    <row r="1367" spans="1:11">
      <c r="A1367" s="119"/>
      <c r="B1367" s="116"/>
      <c r="C1367" s="116"/>
      <c r="D1367" s="117"/>
      <c r="E1367" s="231"/>
      <c r="F1367" s="118"/>
      <c r="G1367" s="106"/>
      <c r="H1367" s="106"/>
      <c r="I1367" s="106"/>
      <c r="J1367" s="242"/>
      <c r="K1367" s="242"/>
    </row>
    <row r="1368" spans="1:11">
      <c r="A1368" s="119"/>
      <c r="B1368" s="116"/>
      <c r="C1368" s="116"/>
      <c r="D1368" s="117"/>
      <c r="E1368" s="231"/>
      <c r="F1368" s="118"/>
      <c r="G1368" s="106"/>
      <c r="H1368" s="106"/>
      <c r="I1368" s="106"/>
      <c r="J1368" s="242"/>
      <c r="K1368" s="242"/>
    </row>
    <row r="1369" spans="1:11">
      <c r="A1369" s="119"/>
      <c r="B1369" s="116"/>
      <c r="C1369" s="116"/>
      <c r="D1369" s="117"/>
      <c r="E1369" s="231"/>
      <c r="F1369" s="118"/>
      <c r="G1369" s="106"/>
      <c r="H1369" s="106"/>
      <c r="I1369" s="106"/>
      <c r="J1369" s="242"/>
      <c r="K1369" s="242"/>
    </row>
    <row r="1370" spans="1:11">
      <c r="A1370" s="119"/>
      <c r="B1370" s="116"/>
      <c r="C1370" s="116"/>
      <c r="D1370" s="117"/>
      <c r="E1370" s="231"/>
      <c r="F1370" s="118"/>
      <c r="G1370" s="106"/>
      <c r="H1370" s="106"/>
      <c r="I1370" s="106"/>
      <c r="J1370" s="242"/>
      <c r="K1370" s="242"/>
    </row>
    <row r="1371" spans="1:11">
      <c r="A1371" s="119"/>
      <c r="B1371" s="116"/>
      <c r="C1371" s="116"/>
      <c r="D1371" s="117"/>
      <c r="E1371" s="231"/>
      <c r="F1371" s="118"/>
      <c r="G1371" s="106"/>
      <c r="H1371" s="106"/>
      <c r="I1371" s="106"/>
      <c r="J1371" s="242"/>
      <c r="K1371" s="242"/>
    </row>
    <row r="1372" spans="1:11">
      <c r="A1372" s="119"/>
      <c r="B1372" s="116"/>
      <c r="C1372" s="116"/>
      <c r="D1372" s="117"/>
      <c r="E1372" s="231"/>
      <c r="F1372" s="118"/>
      <c r="G1372" s="106"/>
      <c r="H1372" s="106"/>
      <c r="I1372" s="106"/>
      <c r="J1372" s="242"/>
      <c r="K1372" s="242"/>
    </row>
    <row r="1373" spans="1:11">
      <c r="A1373" s="119"/>
      <c r="B1373" s="116"/>
      <c r="C1373" s="116"/>
      <c r="D1373" s="117"/>
      <c r="E1373" s="231"/>
      <c r="F1373" s="118"/>
      <c r="G1373" s="106"/>
      <c r="H1373" s="106"/>
      <c r="I1373" s="106"/>
      <c r="J1373" s="242"/>
      <c r="K1373" s="242"/>
    </row>
    <row r="1374" spans="1:11">
      <c r="A1374" s="119"/>
      <c r="B1374" s="116"/>
      <c r="C1374" s="116"/>
      <c r="D1374" s="117"/>
      <c r="E1374" s="231"/>
      <c r="F1374" s="118"/>
      <c r="G1374" s="106"/>
      <c r="H1374" s="106"/>
      <c r="I1374" s="106"/>
      <c r="J1374" s="242"/>
      <c r="K1374" s="242"/>
    </row>
    <row r="1375" spans="1:11">
      <c r="A1375" s="119"/>
      <c r="B1375" s="116"/>
      <c r="C1375" s="116"/>
      <c r="D1375" s="117"/>
      <c r="E1375" s="231"/>
      <c r="F1375" s="118"/>
      <c r="G1375" s="106"/>
      <c r="H1375" s="106"/>
      <c r="I1375" s="106"/>
      <c r="J1375" s="242"/>
      <c r="K1375" s="242"/>
    </row>
    <row r="1376" spans="1:11">
      <c r="A1376" s="119"/>
      <c r="B1376" s="116"/>
      <c r="C1376" s="116"/>
      <c r="D1376" s="117"/>
      <c r="E1376" s="231"/>
      <c r="F1376" s="118"/>
      <c r="G1376" s="106"/>
      <c r="H1376" s="106"/>
      <c r="I1376" s="106"/>
      <c r="J1376" s="242"/>
      <c r="K1376" s="242"/>
    </row>
    <row r="1377" spans="1:11">
      <c r="A1377" s="119"/>
      <c r="B1377" s="116"/>
      <c r="C1377" s="116"/>
      <c r="D1377" s="117"/>
      <c r="E1377" s="231"/>
      <c r="F1377" s="118"/>
      <c r="G1377" s="106"/>
      <c r="H1377" s="106"/>
      <c r="I1377" s="106"/>
      <c r="J1377" s="242"/>
      <c r="K1377" s="242"/>
    </row>
    <row r="1378" spans="1:11">
      <c r="A1378" s="119"/>
      <c r="B1378" s="116"/>
      <c r="C1378" s="116"/>
      <c r="D1378" s="117"/>
      <c r="E1378" s="231"/>
      <c r="F1378" s="118"/>
      <c r="G1378" s="106"/>
      <c r="H1378" s="106"/>
      <c r="I1378" s="106"/>
      <c r="J1378" s="242"/>
      <c r="K1378" s="242"/>
    </row>
    <row r="1379" spans="1:11">
      <c r="A1379" s="119"/>
      <c r="B1379" s="116"/>
      <c r="C1379" s="116"/>
      <c r="D1379" s="117"/>
      <c r="E1379" s="231"/>
      <c r="F1379" s="118"/>
      <c r="G1379" s="106"/>
      <c r="H1379" s="106"/>
      <c r="I1379" s="106"/>
      <c r="J1379" s="242"/>
      <c r="K1379" s="242"/>
    </row>
    <row r="1380" spans="1:11">
      <c r="A1380" s="119"/>
      <c r="B1380" s="116"/>
      <c r="C1380" s="116"/>
      <c r="D1380" s="117"/>
      <c r="E1380" s="231"/>
      <c r="F1380" s="118"/>
      <c r="G1380" s="106"/>
      <c r="H1380" s="106"/>
      <c r="I1380" s="106"/>
      <c r="J1380" s="242"/>
      <c r="K1380" s="242"/>
    </row>
    <row r="1381" spans="1:11">
      <c r="A1381" s="119"/>
      <c r="B1381" s="116"/>
      <c r="C1381" s="116"/>
      <c r="D1381" s="117"/>
      <c r="E1381" s="231"/>
      <c r="F1381" s="118"/>
      <c r="G1381" s="106"/>
      <c r="H1381" s="106"/>
      <c r="I1381" s="106"/>
      <c r="J1381" s="242"/>
      <c r="K1381" s="242"/>
    </row>
    <row r="1382" spans="1:11">
      <c r="A1382" s="119"/>
      <c r="B1382" s="116"/>
      <c r="C1382" s="116"/>
      <c r="D1382" s="117"/>
      <c r="E1382" s="231"/>
      <c r="F1382" s="118"/>
      <c r="G1382" s="106"/>
      <c r="H1382" s="106"/>
      <c r="I1382" s="106"/>
      <c r="J1382" s="242"/>
      <c r="K1382" s="242"/>
    </row>
    <row r="1383" spans="1:11">
      <c r="A1383" s="119"/>
      <c r="B1383" s="116"/>
      <c r="C1383" s="116"/>
      <c r="D1383" s="117"/>
      <c r="E1383" s="231"/>
      <c r="F1383" s="118"/>
      <c r="G1383" s="106"/>
      <c r="H1383" s="106"/>
      <c r="I1383" s="106"/>
      <c r="J1383" s="242"/>
      <c r="K1383" s="242"/>
    </row>
    <row r="1384" spans="1:11">
      <c r="A1384" s="119"/>
      <c r="B1384" s="116"/>
      <c r="C1384" s="116"/>
      <c r="D1384" s="117"/>
      <c r="E1384" s="231"/>
      <c r="F1384" s="118"/>
      <c r="G1384" s="106"/>
      <c r="H1384" s="106"/>
      <c r="I1384" s="106"/>
      <c r="J1384" s="242"/>
      <c r="K1384" s="242"/>
    </row>
    <row r="1385" spans="1:11">
      <c r="A1385" s="119"/>
      <c r="B1385" s="116"/>
      <c r="C1385" s="116"/>
      <c r="D1385" s="117"/>
      <c r="E1385" s="231"/>
      <c r="F1385" s="118"/>
      <c r="G1385" s="106"/>
      <c r="H1385" s="106"/>
      <c r="I1385" s="106"/>
      <c r="J1385" s="242"/>
      <c r="K1385" s="242"/>
    </row>
    <row r="1386" spans="1:11">
      <c r="A1386" s="119"/>
      <c r="B1386" s="116"/>
      <c r="C1386" s="116"/>
      <c r="D1386" s="117"/>
      <c r="E1386" s="231"/>
      <c r="F1386" s="118"/>
      <c r="G1386" s="106"/>
      <c r="H1386" s="106"/>
      <c r="I1386" s="106"/>
      <c r="J1386" s="242"/>
      <c r="K1386" s="242"/>
    </row>
    <row r="1387" spans="1:11">
      <c r="A1387" s="119"/>
      <c r="B1387" s="116"/>
      <c r="C1387" s="116"/>
      <c r="D1387" s="117"/>
      <c r="E1387" s="231"/>
      <c r="F1387" s="118"/>
      <c r="G1387" s="106"/>
      <c r="H1387" s="106"/>
      <c r="I1387" s="106"/>
      <c r="J1387" s="242"/>
      <c r="K1387" s="242"/>
    </row>
    <row r="1388" spans="1:11">
      <c r="A1388" s="119"/>
      <c r="B1388" s="116"/>
      <c r="C1388" s="116"/>
      <c r="D1388" s="117"/>
      <c r="E1388" s="231"/>
      <c r="F1388" s="118"/>
      <c r="G1388" s="106"/>
      <c r="H1388" s="106"/>
      <c r="I1388" s="106"/>
      <c r="J1388" s="242"/>
      <c r="K1388" s="242"/>
    </row>
    <row r="1389" spans="1:11">
      <c r="A1389" s="119"/>
      <c r="B1389" s="116"/>
      <c r="C1389" s="116"/>
      <c r="D1389" s="117"/>
      <c r="E1389" s="231"/>
      <c r="F1389" s="118"/>
      <c r="G1389" s="106"/>
      <c r="H1389" s="106"/>
      <c r="I1389" s="106"/>
      <c r="J1389" s="242"/>
      <c r="K1389" s="242"/>
    </row>
    <row r="1390" spans="1:11">
      <c r="A1390" s="119"/>
      <c r="B1390" s="116"/>
      <c r="C1390" s="116"/>
      <c r="D1390" s="117"/>
      <c r="E1390" s="231"/>
      <c r="F1390" s="118"/>
      <c r="G1390" s="106"/>
      <c r="H1390" s="106"/>
      <c r="I1390" s="106"/>
      <c r="J1390" s="242"/>
      <c r="K1390" s="242"/>
    </row>
    <row r="1391" spans="1:11">
      <c r="A1391" s="119"/>
      <c r="B1391" s="116"/>
      <c r="C1391" s="116"/>
      <c r="D1391" s="117"/>
      <c r="E1391" s="231"/>
      <c r="F1391" s="118"/>
      <c r="G1391" s="106"/>
      <c r="H1391" s="106"/>
      <c r="I1391" s="106"/>
      <c r="J1391" s="242"/>
      <c r="K1391" s="242"/>
    </row>
    <row r="1392" spans="1:11">
      <c r="A1392" s="119"/>
      <c r="B1392" s="116"/>
      <c r="C1392" s="116"/>
      <c r="D1392" s="117"/>
      <c r="E1392" s="231"/>
      <c r="F1392" s="118"/>
      <c r="G1392" s="106"/>
      <c r="H1392" s="106"/>
      <c r="I1392" s="106"/>
      <c r="J1392" s="242"/>
      <c r="K1392" s="242"/>
    </row>
    <row r="1393" spans="1:11">
      <c r="A1393" s="119"/>
      <c r="B1393" s="116"/>
      <c r="C1393" s="116"/>
      <c r="D1393" s="117"/>
      <c r="E1393" s="231"/>
      <c r="F1393" s="118"/>
      <c r="G1393" s="106"/>
      <c r="H1393" s="106"/>
      <c r="I1393" s="106"/>
      <c r="J1393" s="242"/>
      <c r="K1393" s="242"/>
    </row>
    <row r="1394" spans="1:11">
      <c r="A1394" s="119"/>
      <c r="B1394" s="116"/>
      <c r="C1394" s="116"/>
      <c r="D1394" s="117"/>
      <c r="E1394" s="231"/>
      <c r="F1394" s="118"/>
      <c r="G1394" s="106"/>
      <c r="H1394" s="106"/>
      <c r="I1394" s="106"/>
      <c r="J1394" s="242"/>
      <c r="K1394" s="242"/>
    </row>
    <row r="1395" spans="1:11">
      <c r="A1395" s="119"/>
      <c r="B1395" s="116"/>
      <c r="C1395" s="116"/>
      <c r="D1395" s="117"/>
      <c r="E1395" s="231"/>
      <c r="F1395" s="118"/>
      <c r="G1395" s="106"/>
      <c r="H1395" s="106"/>
      <c r="I1395" s="106"/>
      <c r="J1395" s="242"/>
      <c r="K1395" s="242"/>
    </row>
    <row r="1396" spans="1:11">
      <c r="A1396" s="119"/>
      <c r="B1396" s="116"/>
      <c r="C1396" s="116"/>
      <c r="D1396" s="117"/>
      <c r="E1396" s="231"/>
      <c r="F1396" s="118"/>
      <c r="G1396" s="106"/>
      <c r="H1396" s="106"/>
      <c r="I1396" s="106"/>
      <c r="J1396" s="242"/>
      <c r="K1396" s="242"/>
    </row>
    <row r="1397" spans="1:11">
      <c r="A1397" s="119"/>
      <c r="B1397" s="116"/>
      <c r="C1397" s="116"/>
      <c r="D1397" s="117"/>
      <c r="E1397" s="231"/>
      <c r="F1397" s="118"/>
      <c r="G1397" s="106"/>
      <c r="H1397" s="106"/>
      <c r="I1397" s="106"/>
      <c r="J1397" s="242"/>
      <c r="K1397" s="242"/>
    </row>
    <row r="1398" spans="1:11">
      <c r="A1398" s="119"/>
      <c r="B1398" s="116"/>
      <c r="C1398" s="116"/>
      <c r="D1398" s="117"/>
      <c r="E1398" s="231"/>
      <c r="F1398" s="118"/>
      <c r="G1398" s="106"/>
      <c r="H1398" s="106"/>
      <c r="I1398" s="106"/>
      <c r="J1398" s="242"/>
      <c r="K1398" s="242"/>
    </row>
    <row r="1399" spans="1:11">
      <c r="A1399" s="119"/>
      <c r="B1399" s="116"/>
      <c r="C1399" s="116"/>
      <c r="D1399" s="117"/>
      <c r="E1399" s="231"/>
      <c r="F1399" s="118"/>
      <c r="G1399" s="106"/>
      <c r="H1399" s="106"/>
      <c r="I1399" s="106"/>
      <c r="J1399" s="242"/>
      <c r="K1399" s="242"/>
    </row>
    <row r="1400" spans="1:11">
      <c r="A1400" s="119"/>
      <c r="B1400" s="116"/>
      <c r="C1400" s="116"/>
      <c r="D1400" s="117"/>
      <c r="E1400" s="231"/>
      <c r="F1400" s="118"/>
      <c r="G1400" s="106"/>
      <c r="H1400" s="106"/>
      <c r="I1400" s="106"/>
      <c r="J1400" s="242"/>
      <c r="K1400" s="242"/>
    </row>
    <row r="1401" spans="1:11">
      <c r="A1401" s="119"/>
      <c r="B1401" s="116"/>
      <c r="C1401" s="116"/>
      <c r="D1401" s="117"/>
      <c r="E1401" s="231"/>
      <c r="F1401" s="118"/>
      <c r="G1401" s="106"/>
      <c r="H1401" s="106"/>
      <c r="I1401" s="106"/>
      <c r="J1401" s="242"/>
      <c r="K1401" s="242"/>
    </row>
    <row r="1402" spans="1:11">
      <c r="A1402" s="119"/>
      <c r="B1402" s="116"/>
      <c r="C1402" s="116"/>
      <c r="D1402" s="117"/>
      <c r="E1402" s="231"/>
      <c r="F1402" s="118"/>
      <c r="G1402" s="106"/>
      <c r="H1402" s="106"/>
      <c r="I1402" s="106"/>
      <c r="J1402" s="242"/>
      <c r="K1402" s="242"/>
    </row>
    <row r="1403" spans="1:11">
      <c r="A1403" s="119"/>
      <c r="B1403" s="116"/>
      <c r="C1403" s="116"/>
      <c r="D1403" s="117"/>
      <c r="E1403" s="231"/>
      <c r="F1403" s="118"/>
      <c r="G1403" s="106"/>
      <c r="H1403" s="106"/>
      <c r="I1403" s="106"/>
      <c r="J1403" s="242"/>
      <c r="K1403" s="242"/>
    </row>
    <row r="1404" spans="1:11">
      <c r="A1404" s="119"/>
      <c r="B1404" s="116"/>
      <c r="C1404" s="116"/>
      <c r="D1404" s="117"/>
      <c r="E1404" s="231"/>
      <c r="F1404" s="118"/>
      <c r="G1404" s="106"/>
      <c r="H1404" s="106"/>
      <c r="I1404" s="106"/>
      <c r="J1404" s="242"/>
      <c r="K1404" s="242"/>
    </row>
    <row r="1405" spans="1:11">
      <c r="A1405" s="119"/>
      <c r="B1405" s="116"/>
      <c r="C1405" s="116"/>
      <c r="D1405" s="117"/>
      <c r="E1405" s="231"/>
      <c r="F1405" s="118"/>
      <c r="G1405" s="106"/>
      <c r="H1405" s="106"/>
      <c r="I1405" s="106"/>
      <c r="J1405" s="242"/>
      <c r="K1405" s="242"/>
    </row>
    <row r="1406" spans="1:11">
      <c r="A1406" s="119"/>
      <c r="B1406" s="116"/>
      <c r="C1406" s="116"/>
      <c r="D1406" s="117"/>
      <c r="E1406" s="231"/>
      <c r="F1406" s="118"/>
      <c r="G1406" s="106"/>
      <c r="H1406" s="106"/>
      <c r="I1406" s="106"/>
      <c r="J1406" s="242"/>
      <c r="K1406" s="242"/>
    </row>
    <row r="1407" spans="1:11">
      <c r="A1407" s="119"/>
      <c r="B1407" s="116"/>
      <c r="C1407" s="116"/>
      <c r="D1407" s="117"/>
      <c r="E1407" s="231"/>
      <c r="F1407" s="118"/>
      <c r="G1407" s="106"/>
      <c r="H1407" s="106"/>
      <c r="I1407" s="106"/>
      <c r="J1407" s="242"/>
      <c r="K1407" s="242"/>
    </row>
    <row r="1408" spans="1:11">
      <c r="A1408" s="119"/>
      <c r="B1408" s="116"/>
      <c r="C1408" s="116"/>
      <c r="D1408" s="117"/>
      <c r="E1408" s="231"/>
      <c r="F1408" s="118"/>
      <c r="G1408" s="106"/>
      <c r="H1408" s="106"/>
      <c r="I1408" s="106"/>
      <c r="J1408" s="242"/>
      <c r="K1408" s="242"/>
    </row>
    <row r="1409" spans="1:11">
      <c r="A1409" s="119"/>
      <c r="B1409" s="116"/>
      <c r="C1409" s="116"/>
      <c r="D1409" s="117"/>
      <c r="E1409" s="231"/>
      <c r="F1409" s="118"/>
      <c r="G1409" s="106"/>
      <c r="H1409" s="106"/>
      <c r="I1409" s="106"/>
      <c r="J1409" s="242"/>
      <c r="K1409" s="242"/>
    </row>
    <row r="1410" spans="1:11">
      <c r="A1410" s="119"/>
      <c r="B1410" s="116"/>
      <c r="C1410" s="116"/>
      <c r="D1410" s="117"/>
      <c r="E1410" s="231"/>
      <c r="F1410" s="118"/>
      <c r="G1410" s="106"/>
      <c r="H1410" s="106"/>
      <c r="I1410" s="106"/>
      <c r="J1410" s="242"/>
      <c r="K1410" s="242"/>
    </row>
    <row r="1411" spans="1:11">
      <c r="A1411" s="119"/>
      <c r="B1411" s="116"/>
      <c r="C1411" s="116"/>
      <c r="D1411" s="117"/>
      <c r="E1411" s="231"/>
      <c r="F1411" s="118"/>
      <c r="G1411" s="106"/>
      <c r="H1411" s="106"/>
      <c r="I1411" s="106"/>
      <c r="J1411" s="242"/>
      <c r="K1411" s="242"/>
    </row>
    <row r="1412" spans="1:11">
      <c r="A1412" s="119"/>
      <c r="B1412" s="116"/>
      <c r="C1412" s="116"/>
      <c r="D1412" s="117"/>
      <c r="E1412" s="231"/>
      <c r="F1412" s="118"/>
      <c r="G1412" s="106"/>
      <c r="H1412" s="106"/>
      <c r="I1412" s="106"/>
      <c r="J1412" s="242"/>
      <c r="K1412" s="242"/>
    </row>
    <row r="1413" spans="1:11">
      <c r="A1413" s="119"/>
      <c r="B1413" s="116"/>
      <c r="C1413" s="116"/>
      <c r="D1413" s="117"/>
      <c r="E1413" s="231"/>
      <c r="F1413" s="118"/>
      <c r="G1413" s="106"/>
      <c r="H1413" s="106"/>
      <c r="I1413" s="106"/>
      <c r="J1413" s="242"/>
      <c r="K1413" s="242"/>
    </row>
    <row r="1414" spans="1:11">
      <c r="A1414" s="119"/>
      <c r="B1414" s="116"/>
      <c r="C1414" s="116"/>
      <c r="D1414" s="117"/>
      <c r="E1414" s="231"/>
      <c r="F1414" s="118"/>
      <c r="G1414" s="106"/>
      <c r="H1414" s="106"/>
      <c r="I1414" s="106"/>
      <c r="J1414" s="242"/>
      <c r="K1414" s="242"/>
    </row>
    <row r="1415" spans="1:11">
      <c r="A1415" s="119"/>
      <c r="B1415" s="116"/>
      <c r="C1415" s="116"/>
      <c r="D1415" s="117"/>
      <c r="E1415" s="231"/>
      <c r="F1415" s="118"/>
      <c r="G1415" s="106"/>
      <c r="H1415" s="106"/>
      <c r="I1415" s="106"/>
      <c r="J1415" s="242"/>
      <c r="K1415" s="242"/>
    </row>
    <row r="1416" spans="1:11">
      <c r="A1416" s="119"/>
      <c r="B1416" s="116"/>
      <c r="C1416" s="116"/>
      <c r="D1416" s="117"/>
      <c r="E1416" s="231"/>
      <c r="F1416" s="118"/>
      <c r="G1416" s="106"/>
      <c r="H1416" s="106"/>
      <c r="I1416" s="106"/>
      <c r="J1416" s="242"/>
      <c r="K1416" s="242"/>
    </row>
    <row r="1417" spans="1:11">
      <c r="A1417" s="119"/>
      <c r="B1417" s="116"/>
      <c r="C1417" s="116"/>
      <c r="D1417" s="117"/>
      <c r="E1417" s="231"/>
      <c r="F1417" s="118"/>
      <c r="G1417" s="106"/>
      <c r="H1417" s="106"/>
      <c r="I1417" s="106"/>
      <c r="J1417" s="242"/>
      <c r="K1417" s="242"/>
    </row>
    <row r="1418" spans="1:11">
      <c r="A1418" s="119"/>
      <c r="B1418" s="116"/>
      <c r="C1418" s="116"/>
      <c r="D1418" s="117"/>
      <c r="E1418" s="231"/>
      <c r="F1418" s="118"/>
      <c r="G1418" s="106"/>
      <c r="H1418" s="106"/>
      <c r="I1418" s="106"/>
      <c r="J1418" s="242"/>
      <c r="K1418" s="242"/>
    </row>
    <row r="1419" spans="1:11">
      <c r="A1419" s="119"/>
      <c r="B1419" s="116"/>
      <c r="C1419" s="116"/>
      <c r="D1419" s="117"/>
      <c r="E1419" s="231"/>
      <c r="F1419" s="118"/>
      <c r="G1419" s="106"/>
      <c r="H1419" s="106"/>
      <c r="I1419" s="106"/>
      <c r="J1419" s="242"/>
      <c r="K1419" s="242"/>
    </row>
    <row r="1420" spans="1:11">
      <c r="A1420" s="119"/>
      <c r="B1420" s="116"/>
      <c r="C1420" s="116"/>
      <c r="D1420" s="117"/>
      <c r="E1420" s="231"/>
      <c r="F1420" s="118"/>
      <c r="G1420" s="106"/>
      <c r="H1420" s="106"/>
      <c r="I1420" s="106"/>
      <c r="J1420" s="242"/>
      <c r="K1420" s="242"/>
    </row>
    <row r="1421" spans="1:11">
      <c r="A1421" s="119"/>
      <c r="B1421" s="116"/>
      <c r="C1421" s="116"/>
      <c r="D1421" s="117"/>
      <c r="E1421" s="231"/>
      <c r="F1421" s="118"/>
      <c r="G1421" s="106"/>
      <c r="H1421" s="106"/>
      <c r="I1421" s="106"/>
      <c r="J1421" s="242"/>
      <c r="K1421" s="242"/>
    </row>
    <row r="1422" spans="1:11">
      <c r="A1422" s="119"/>
      <c r="B1422" s="116"/>
      <c r="C1422" s="116"/>
      <c r="D1422" s="117"/>
      <c r="E1422" s="231"/>
      <c r="F1422" s="118"/>
      <c r="G1422" s="106"/>
      <c r="H1422" s="106"/>
      <c r="I1422" s="106"/>
      <c r="J1422" s="242"/>
      <c r="K1422" s="242"/>
    </row>
    <row r="1423" spans="1:11">
      <c r="A1423" s="119"/>
      <c r="B1423" s="116"/>
      <c r="C1423" s="116"/>
      <c r="D1423" s="117"/>
      <c r="E1423" s="231"/>
      <c r="F1423" s="118"/>
      <c r="G1423" s="106"/>
      <c r="H1423" s="106"/>
      <c r="I1423" s="106"/>
      <c r="J1423" s="242"/>
      <c r="K1423" s="242"/>
    </row>
    <row r="1424" spans="1:11">
      <c r="A1424" s="119"/>
      <c r="B1424" s="116"/>
      <c r="C1424" s="116"/>
      <c r="D1424" s="117"/>
      <c r="E1424" s="231"/>
      <c r="F1424" s="118"/>
      <c r="G1424" s="106"/>
      <c r="H1424" s="106"/>
      <c r="I1424" s="106"/>
      <c r="J1424" s="242"/>
      <c r="K1424" s="242"/>
    </row>
    <row r="1425" spans="1:11">
      <c r="A1425" s="119"/>
      <c r="B1425" s="116"/>
      <c r="C1425" s="116"/>
      <c r="D1425" s="117"/>
      <c r="E1425" s="231"/>
      <c r="F1425" s="118"/>
      <c r="G1425" s="106"/>
      <c r="H1425" s="106"/>
      <c r="I1425" s="106"/>
      <c r="J1425" s="242"/>
      <c r="K1425" s="242"/>
    </row>
    <row r="1426" spans="1:11">
      <c r="A1426" s="119"/>
      <c r="B1426" s="116"/>
      <c r="C1426" s="116"/>
      <c r="D1426" s="117"/>
      <c r="E1426" s="231"/>
      <c r="F1426" s="118"/>
      <c r="G1426" s="106"/>
      <c r="H1426" s="106"/>
      <c r="I1426" s="106"/>
      <c r="J1426" s="242"/>
      <c r="K1426" s="242"/>
    </row>
    <row r="1427" spans="1:11">
      <c r="A1427" s="119"/>
      <c r="B1427" s="116"/>
      <c r="C1427" s="116"/>
      <c r="D1427" s="117"/>
      <c r="E1427" s="231"/>
      <c r="F1427" s="118"/>
      <c r="G1427" s="106"/>
      <c r="H1427" s="106"/>
      <c r="I1427" s="106"/>
      <c r="J1427" s="242"/>
      <c r="K1427" s="242"/>
    </row>
    <row r="1428" spans="1:11">
      <c r="A1428" s="119"/>
      <c r="B1428" s="116"/>
      <c r="C1428" s="116"/>
      <c r="D1428" s="117"/>
      <c r="E1428" s="231"/>
      <c r="F1428" s="118"/>
      <c r="G1428" s="106"/>
      <c r="H1428" s="106"/>
      <c r="I1428" s="106"/>
      <c r="J1428" s="242"/>
      <c r="K1428" s="242"/>
    </row>
    <row r="1429" spans="1:11">
      <c r="A1429" s="119"/>
      <c r="B1429" s="116"/>
      <c r="C1429" s="116"/>
      <c r="D1429" s="117"/>
      <c r="E1429" s="231"/>
      <c r="F1429" s="118"/>
      <c r="G1429" s="106"/>
      <c r="H1429" s="106"/>
      <c r="I1429" s="106"/>
      <c r="J1429" s="242"/>
      <c r="K1429" s="242"/>
    </row>
    <row r="1430" spans="1:11">
      <c r="A1430" s="119"/>
      <c r="B1430" s="116"/>
      <c r="C1430" s="116"/>
      <c r="D1430" s="117"/>
      <c r="E1430" s="231"/>
      <c r="F1430" s="118"/>
      <c r="G1430" s="106"/>
      <c r="H1430" s="106"/>
      <c r="I1430" s="106"/>
      <c r="J1430" s="242"/>
      <c r="K1430" s="242"/>
    </row>
    <row r="1431" spans="1:11">
      <c r="A1431" s="119"/>
      <c r="B1431" s="116"/>
      <c r="C1431" s="116"/>
      <c r="D1431" s="117"/>
      <c r="E1431" s="231"/>
      <c r="F1431" s="118"/>
      <c r="G1431" s="106"/>
      <c r="H1431" s="106"/>
      <c r="I1431" s="106"/>
      <c r="J1431" s="242"/>
      <c r="K1431" s="242"/>
    </row>
    <row r="1432" spans="1:11">
      <c r="A1432" s="119"/>
      <c r="B1432" s="116"/>
      <c r="C1432" s="116"/>
      <c r="D1432" s="117"/>
      <c r="E1432" s="231"/>
      <c r="F1432" s="118"/>
      <c r="G1432" s="106"/>
      <c r="H1432" s="106"/>
      <c r="I1432" s="106"/>
      <c r="J1432" s="242"/>
      <c r="K1432" s="242"/>
    </row>
    <row r="1433" spans="1:11">
      <c r="A1433" s="119"/>
      <c r="B1433" s="116"/>
      <c r="C1433" s="116"/>
      <c r="D1433" s="117"/>
      <c r="E1433" s="231"/>
      <c r="F1433" s="118"/>
      <c r="G1433" s="106"/>
      <c r="H1433" s="106"/>
      <c r="I1433" s="106"/>
      <c r="J1433" s="242"/>
      <c r="K1433" s="242"/>
    </row>
    <row r="1434" spans="1:11">
      <c r="A1434" s="119"/>
      <c r="B1434" s="116"/>
      <c r="C1434" s="116"/>
      <c r="D1434" s="117"/>
      <c r="E1434" s="231"/>
      <c r="F1434" s="118"/>
      <c r="G1434" s="106"/>
      <c r="H1434" s="106"/>
      <c r="I1434" s="106"/>
      <c r="J1434" s="242"/>
      <c r="K1434" s="242"/>
    </row>
    <row r="1435" spans="1:11">
      <c r="A1435" s="119"/>
      <c r="B1435" s="116"/>
      <c r="C1435" s="116"/>
      <c r="D1435" s="117"/>
      <c r="E1435" s="231"/>
      <c r="F1435" s="118"/>
      <c r="G1435" s="106"/>
      <c r="H1435" s="106"/>
      <c r="I1435" s="106"/>
      <c r="J1435" s="242"/>
      <c r="K1435" s="242"/>
    </row>
    <row r="1436" spans="1:11">
      <c r="A1436" s="119"/>
      <c r="B1436" s="116"/>
      <c r="C1436" s="116"/>
      <c r="D1436" s="117"/>
      <c r="E1436" s="231"/>
      <c r="F1436" s="118"/>
      <c r="G1436" s="106"/>
      <c r="H1436" s="106"/>
      <c r="I1436" s="106"/>
      <c r="J1436" s="242"/>
      <c r="K1436" s="242"/>
    </row>
    <row r="1437" spans="1:11">
      <c r="A1437" s="119"/>
      <c r="B1437" s="116"/>
      <c r="C1437" s="116"/>
      <c r="D1437" s="117"/>
      <c r="E1437" s="231"/>
      <c r="F1437" s="118"/>
      <c r="G1437" s="106"/>
      <c r="H1437" s="106"/>
      <c r="I1437" s="106"/>
      <c r="J1437" s="242"/>
      <c r="K1437" s="242"/>
    </row>
    <row r="1438" spans="1:11">
      <c r="A1438" s="119"/>
      <c r="B1438" s="116"/>
      <c r="C1438" s="116"/>
      <c r="D1438" s="117"/>
      <c r="E1438" s="231"/>
      <c r="F1438" s="118"/>
      <c r="G1438" s="106"/>
      <c r="H1438" s="106"/>
      <c r="I1438" s="106"/>
      <c r="J1438" s="242"/>
      <c r="K1438" s="242"/>
    </row>
    <row r="1439" spans="1:11">
      <c r="A1439" s="119"/>
      <c r="B1439" s="116"/>
      <c r="C1439" s="116"/>
      <c r="D1439" s="117"/>
      <c r="E1439" s="231"/>
      <c r="F1439" s="118"/>
      <c r="G1439" s="106"/>
      <c r="H1439" s="106"/>
      <c r="I1439" s="106"/>
      <c r="J1439" s="242"/>
      <c r="K1439" s="242"/>
    </row>
    <row r="1440" spans="1:11">
      <c r="A1440" s="119"/>
      <c r="B1440" s="116"/>
      <c r="C1440" s="116"/>
      <c r="D1440" s="117"/>
      <c r="E1440" s="231"/>
      <c r="F1440" s="118"/>
      <c r="G1440" s="106"/>
      <c r="H1440" s="106"/>
      <c r="I1440" s="106"/>
      <c r="J1440" s="242"/>
      <c r="K1440" s="242"/>
    </row>
    <row r="1441" spans="1:11">
      <c r="A1441" s="119"/>
      <c r="B1441" s="116"/>
      <c r="C1441" s="116"/>
      <c r="D1441" s="117"/>
      <c r="E1441" s="231"/>
      <c r="F1441" s="118"/>
      <c r="G1441" s="106"/>
      <c r="H1441" s="106"/>
      <c r="I1441" s="106"/>
      <c r="J1441" s="242"/>
      <c r="K1441" s="242"/>
    </row>
    <row r="1442" spans="1:11">
      <c r="A1442" s="119"/>
      <c r="B1442" s="116"/>
      <c r="C1442" s="116"/>
      <c r="D1442" s="117"/>
      <c r="E1442" s="231"/>
      <c r="F1442" s="118"/>
      <c r="G1442" s="106"/>
      <c r="H1442" s="106"/>
      <c r="I1442" s="106"/>
      <c r="J1442" s="242"/>
      <c r="K1442" s="242"/>
    </row>
    <row r="1443" spans="1:11">
      <c r="A1443" s="119"/>
      <c r="B1443" s="116"/>
      <c r="C1443" s="116"/>
      <c r="D1443" s="117"/>
      <c r="E1443" s="231"/>
      <c r="F1443" s="118"/>
      <c r="G1443" s="106"/>
      <c r="H1443" s="106"/>
      <c r="I1443" s="106"/>
      <c r="J1443" s="242"/>
      <c r="K1443" s="242"/>
    </row>
    <row r="1444" spans="1:11">
      <c r="A1444" s="119"/>
      <c r="B1444" s="116"/>
      <c r="C1444" s="116"/>
      <c r="D1444" s="117"/>
      <c r="E1444" s="231"/>
      <c r="F1444" s="118"/>
      <c r="G1444" s="106"/>
      <c r="H1444" s="106"/>
      <c r="I1444" s="106"/>
      <c r="J1444" s="242"/>
      <c r="K1444" s="242"/>
    </row>
    <row r="1445" spans="1:11">
      <c r="A1445" s="119"/>
      <c r="B1445" s="116"/>
      <c r="C1445" s="116"/>
      <c r="D1445" s="117"/>
      <c r="E1445" s="231"/>
      <c r="F1445" s="118"/>
      <c r="G1445" s="106"/>
      <c r="H1445" s="106"/>
      <c r="I1445" s="106"/>
      <c r="J1445" s="242"/>
      <c r="K1445" s="242"/>
    </row>
    <row r="1446" spans="1:11">
      <c r="A1446" s="119"/>
      <c r="B1446" s="116"/>
      <c r="C1446" s="116"/>
      <c r="D1446" s="117"/>
      <c r="E1446" s="231"/>
      <c r="F1446" s="118"/>
      <c r="G1446" s="106"/>
      <c r="H1446" s="106"/>
      <c r="I1446" s="106"/>
      <c r="J1446" s="242"/>
      <c r="K1446" s="242"/>
    </row>
    <row r="1447" spans="1:11">
      <c r="A1447" s="119"/>
      <c r="B1447" s="116"/>
      <c r="C1447" s="116"/>
      <c r="D1447" s="117"/>
      <c r="E1447" s="231"/>
      <c r="F1447" s="118"/>
      <c r="G1447" s="106"/>
      <c r="H1447" s="106"/>
      <c r="I1447" s="106"/>
      <c r="J1447" s="242"/>
      <c r="K1447" s="242"/>
    </row>
    <row r="1448" spans="1:11">
      <c r="A1448" s="119"/>
      <c r="B1448" s="116"/>
      <c r="C1448" s="116"/>
      <c r="D1448" s="117"/>
      <c r="E1448" s="231"/>
      <c r="F1448" s="118"/>
      <c r="G1448" s="106"/>
      <c r="H1448" s="106"/>
      <c r="I1448" s="106"/>
      <c r="J1448" s="242"/>
      <c r="K1448" s="242"/>
    </row>
    <row r="1449" spans="1:11">
      <c r="A1449" s="119"/>
      <c r="B1449" s="116"/>
      <c r="C1449" s="116"/>
      <c r="D1449" s="117"/>
      <c r="E1449" s="231"/>
      <c r="F1449" s="118"/>
      <c r="G1449" s="106"/>
      <c r="H1449" s="106"/>
      <c r="I1449" s="106"/>
      <c r="J1449" s="242"/>
      <c r="K1449" s="242"/>
    </row>
    <row r="1450" spans="1:11">
      <c r="A1450" s="119"/>
      <c r="B1450" s="116"/>
      <c r="C1450" s="116"/>
      <c r="D1450" s="117"/>
      <c r="E1450" s="231"/>
      <c r="F1450" s="118"/>
      <c r="G1450" s="106"/>
      <c r="H1450" s="106"/>
      <c r="I1450" s="106"/>
      <c r="J1450" s="242"/>
      <c r="K1450" s="242"/>
    </row>
    <row r="1451" spans="1:11">
      <c r="A1451" s="119"/>
      <c r="B1451" s="116"/>
      <c r="C1451" s="116"/>
      <c r="D1451" s="117"/>
      <c r="E1451" s="231"/>
      <c r="F1451" s="118"/>
      <c r="G1451" s="106"/>
      <c r="H1451" s="106"/>
      <c r="I1451" s="106"/>
      <c r="J1451" s="242"/>
      <c r="K1451" s="242"/>
    </row>
    <row r="1452" spans="1:11">
      <c r="A1452" s="119"/>
      <c r="B1452" s="116"/>
      <c r="C1452" s="116"/>
      <c r="D1452" s="117"/>
      <c r="E1452" s="231"/>
      <c r="F1452" s="118"/>
      <c r="G1452" s="106"/>
      <c r="H1452" s="106"/>
      <c r="I1452" s="106"/>
      <c r="J1452" s="242"/>
      <c r="K1452" s="242"/>
    </row>
    <row r="1453" spans="1:11">
      <c r="A1453" s="119"/>
      <c r="B1453" s="116"/>
      <c r="C1453" s="116"/>
      <c r="D1453" s="117"/>
      <c r="E1453" s="231"/>
      <c r="F1453" s="118"/>
      <c r="G1453" s="106"/>
      <c r="H1453" s="106"/>
      <c r="I1453" s="106"/>
      <c r="J1453" s="242"/>
      <c r="K1453" s="242"/>
    </row>
    <row r="1454" spans="1:11">
      <c r="A1454" s="119"/>
      <c r="B1454" s="116"/>
      <c r="C1454" s="116"/>
      <c r="D1454" s="117"/>
      <c r="E1454" s="231"/>
      <c r="F1454" s="118"/>
      <c r="G1454" s="106"/>
      <c r="H1454" s="106"/>
      <c r="I1454" s="106"/>
      <c r="J1454" s="242"/>
      <c r="K1454" s="242"/>
    </row>
    <row r="1455" spans="1:11">
      <c r="A1455" s="119"/>
      <c r="B1455" s="116"/>
      <c r="C1455" s="116"/>
      <c r="D1455" s="117"/>
      <c r="E1455" s="231"/>
      <c r="F1455" s="118"/>
      <c r="G1455" s="106"/>
      <c r="H1455" s="106"/>
      <c r="I1455" s="106"/>
      <c r="J1455" s="242"/>
      <c r="K1455" s="242"/>
    </row>
    <row r="1456" spans="1:11">
      <c r="A1456" s="119"/>
      <c r="B1456" s="116"/>
      <c r="C1456" s="116"/>
      <c r="D1456" s="117"/>
      <c r="E1456" s="231"/>
      <c r="F1456" s="118"/>
      <c r="G1456" s="106"/>
      <c r="H1456" s="106"/>
      <c r="I1456" s="106"/>
      <c r="J1456" s="242"/>
      <c r="K1456" s="242"/>
    </row>
    <row r="1457" spans="1:11">
      <c r="A1457" s="119"/>
      <c r="B1457" s="116"/>
      <c r="C1457" s="116"/>
      <c r="D1457" s="117"/>
      <c r="E1457" s="231"/>
      <c r="F1457" s="118"/>
      <c r="G1457" s="106"/>
      <c r="H1457" s="106"/>
      <c r="I1457" s="106"/>
      <c r="J1457" s="242"/>
      <c r="K1457" s="242"/>
    </row>
    <row r="1458" spans="1:11">
      <c r="A1458" s="119"/>
      <c r="B1458" s="116"/>
      <c r="C1458" s="116"/>
      <c r="D1458" s="117"/>
      <c r="E1458" s="231"/>
      <c r="F1458" s="118"/>
      <c r="G1458" s="106"/>
      <c r="H1458" s="106"/>
      <c r="I1458" s="106"/>
      <c r="J1458" s="242"/>
      <c r="K1458" s="242"/>
    </row>
    <row r="1459" spans="1:11">
      <c r="A1459" s="119"/>
      <c r="B1459" s="116"/>
      <c r="C1459" s="116"/>
      <c r="D1459" s="117"/>
      <c r="E1459" s="231"/>
      <c r="F1459" s="118"/>
      <c r="G1459" s="106"/>
      <c r="H1459" s="106"/>
      <c r="I1459" s="106"/>
      <c r="J1459" s="242"/>
      <c r="K1459" s="242"/>
    </row>
    <row r="1460" spans="1:11">
      <c r="A1460" s="119"/>
      <c r="B1460" s="116"/>
      <c r="C1460" s="116"/>
      <c r="D1460" s="117"/>
      <c r="E1460" s="231"/>
      <c r="F1460" s="118"/>
      <c r="G1460" s="106"/>
      <c r="H1460" s="106"/>
      <c r="I1460" s="106"/>
      <c r="J1460" s="242"/>
      <c r="K1460" s="242"/>
    </row>
    <row r="1461" spans="1:11">
      <c r="A1461" s="119"/>
      <c r="B1461" s="116"/>
      <c r="C1461" s="116"/>
      <c r="D1461" s="117"/>
      <c r="E1461" s="231"/>
      <c r="F1461" s="118"/>
      <c r="G1461" s="106"/>
      <c r="H1461" s="106"/>
      <c r="I1461" s="106"/>
      <c r="J1461" s="242"/>
      <c r="K1461" s="242"/>
    </row>
    <row r="1462" spans="1:11">
      <c r="A1462" s="119"/>
      <c r="B1462" s="116"/>
      <c r="C1462" s="116"/>
      <c r="D1462" s="117"/>
      <c r="E1462" s="231"/>
      <c r="F1462" s="118"/>
      <c r="G1462" s="106"/>
      <c r="H1462" s="106"/>
      <c r="I1462" s="106"/>
      <c r="J1462" s="242"/>
      <c r="K1462" s="242"/>
    </row>
    <row r="1463" spans="1:11">
      <c r="A1463" s="119"/>
      <c r="B1463" s="116"/>
      <c r="C1463" s="116"/>
      <c r="D1463" s="117"/>
      <c r="E1463" s="231"/>
      <c r="F1463" s="118"/>
      <c r="G1463" s="106"/>
      <c r="H1463" s="106"/>
      <c r="I1463" s="106"/>
      <c r="J1463" s="242"/>
      <c r="K1463" s="242"/>
    </row>
    <row r="1464" spans="1:11">
      <c r="A1464" s="119"/>
      <c r="B1464" s="116"/>
      <c r="C1464" s="116"/>
      <c r="D1464" s="117"/>
      <c r="E1464" s="231"/>
      <c r="F1464" s="118"/>
      <c r="G1464" s="106"/>
      <c r="H1464" s="106"/>
      <c r="I1464" s="106"/>
      <c r="J1464" s="242"/>
      <c r="K1464" s="242"/>
    </row>
    <row r="1465" spans="1:11">
      <c r="A1465" s="119"/>
      <c r="B1465" s="116"/>
      <c r="C1465" s="116"/>
      <c r="D1465" s="117"/>
      <c r="E1465" s="231"/>
      <c r="F1465" s="118"/>
      <c r="G1465" s="106"/>
      <c r="H1465" s="106"/>
      <c r="I1465" s="106"/>
      <c r="J1465" s="242"/>
      <c r="K1465" s="242"/>
    </row>
    <row r="1466" spans="1:11">
      <c r="A1466" s="119"/>
      <c r="B1466" s="116"/>
      <c r="C1466" s="116"/>
      <c r="D1466" s="117"/>
      <c r="E1466" s="231"/>
      <c r="F1466" s="118"/>
      <c r="G1466" s="106"/>
      <c r="H1466" s="106"/>
      <c r="I1466" s="106"/>
      <c r="J1466" s="242"/>
      <c r="K1466" s="242"/>
    </row>
    <row r="1467" spans="1:11">
      <c r="A1467" s="119"/>
      <c r="B1467" s="116"/>
      <c r="C1467" s="116"/>
      <c r="D1467" s="117"/>
      <c r="E1467" s="231"/>
      <c r="F1467" s="118"/>
      <c r="G1467" s="106"/>
      <c r="H1467" s="106"/>
      <c r="I1467" s="106"/>
      <c r="J1467" s="242"/>
      <c r="K1467" s="242"/>
    </row>
    <row r="1468" spans="1:11">
      <c r="A1468" s="119"/>
      <c r="B1468" s="116"/>
      <c r="C1468" s="116"/>
      <c r="D1468" s="117"/>
      <c r="E1468" s="231"/>
      <c r="F1468" s="118"/>
      <c r="G1468" s="106"/>
      <c r="H1468" s="106"/>
      <c r="I1468" s="106"/>
      <c r="J1468" s="242"/>
      <c r="K1468" s="242"/>
    </row>
    <row r="1469" spans="1:11">
      <c r="A1469" s="119"/>
      <c r="B1469" s="116"/>
      <c r="C1469" s="116"/>
      <c r="D1469" s="117"/>
      <c r="E1469" s="231"/>
      <c r="F1469" s="118"/>
      <c r="G1469" s="106"/>
      <c r="H1469" s="106"/>
      <c r="I1469" s="106"/>
      <c r="J1469" s="242"/>
      <c r="K1469" s="242"/>
    </row>
    <row r="1470" spans="1:11">
      <c r="A1470" s="119"/>
      <c r="B1470" s="116"/>
      <c r="C1470" s="116"/>
      <c r="D1470" s="117"/>
      <c r="E1470" s="231"/>
      <c r="F1470" s="118"/>
      <c r="G1470" s="106"/>
      <c r="H1470" s="106"/>
      <c r="I1470" s="106"/>
      <c r="J1470" s="242"/>
      <c r="K1470" s="242"/>
    </row>
    <row r="1471" spans="1:11">
      <c r="A1471" s="119"/>
      <c r="B1471" s="116"/>
      <c r="C1471" s="116"/>
      <c r="D1471" s="117"/>
      <c r="E1471" s="231"/>
      <c r="F1471" s="118"/>
      <c r="G1471" s="106"/>
      <c r="H1471" s="106"/>
      <c r="I1471" s="106"/>
      <c r="J1471" s="242"/>
      <c r="K1471" s="242"/>
    </row>
    <row r="1472" spans="1:11">
      <c r="A1472" s="119"/>
      <c r="B1472" s="116"/>
      <c r="C1472" s="116"/>
      <c r="D1472" s="117"/>
      <c r="E1472" s="231"/>
      <c r="F1472" s="118"/>
      <c r="G1472" s="106"/>
      <c r="H1472" s="106"/>
      <c r="I1472" s="106"/>
      <c r="J1472" s="242"/>
      <c r="K1472" s="242"/>
    </row>
    <row r="1473" spans="1:11">
      <c r="A1473" s="119"/>
      <c r="B1473" s="116"/>
      <c r="C1473" s="116"/>
      <c r="D1473" s="117"/>
      <c r="E1473" s="231"/>
      <c r="F1473" s="118"/>
      <c r="G1473" s="106"/>
      <c r="H1473" s="106"/>
      <c r="I1473" s="106"/>
      <c r="J1473" s="242"/>
      <c r="K1473" s="242"/>
    </row>
    <row r="1474" spans="1:11">
      <c r="A1474" s="119"/>
      <c r="B1474" s="116"/>
      <c r="C1474" s="116"/>
      <c r="D1474" s="117"/>
      <c r="E1474" s="231"/>
      <c r="F1474" s="118"/>
      <c r="G1474" s="106"/>
      <c r="H1474" s="106"/>
      <c r="I1474" s="106"/>
      <c r="J1474" s="242"/>
      <c r="K1474" s="242"/>
    </row>
    <row r="1475" spans="1:11">
      <c r="A1475" s="119"/>
      <c r="B1475" s="116"/>
      <c r="C1475" s="116"/>
      <c r="D1475" s="117"/>
      <c r="E1475" s="231"/>
      <c r="F1475" s="118"/>
      <c r="G1475" s="106"/>
      <c r="H1475" s="106"/>
      <c r="I1475" s="106"/>
      <c r="J1475" s="242"/>
      <c r="K1475" s="242"/>
    </row>
    <row r="1476" spans="1:11">
      <c r="A1476" s="119"/>
      <c r="B1476" s="116"/>
      <c r="C1476" s="116"/>
      <c r="D1476" s="117"/>
      <c r="E1476" s="231"/>
      <c r="F1476" s="118"/>
      <c r="G1476" s="106"/>
      <c r="H1476" s="106"/>
      <c r="I1476" s="106"/>
      <c r="J1476" s="242"/>
      <c r="K1476" s="242"/>
    </row>
    <row r="1477" spans="1:11">
      <c r="A1477" s="119"/>
      <c r="B1477" s="116"/>
      <c r="C1477" s="116"/>
      <c r="D1477" s="117"/>
      <c r="E1477" s="231"/>
      <c r="F1477" s="118"/>
      <c r="G1477" s="106"/>
      <c r="H1477" s="106"/>
      <c r="I1477" s="106"/>
      <c r="J1477" s="242"/>
      <c r="K1477" s="242"/>
    </row>
    <row r="1478" spans="1:11">
      <c r="A1478" s="119"/>
      <c r="B1478" s="116"/>
      <c r="C1478" s="116"/>
      <c r="D1478" s="117"/>
      <c r="E1478" s="231"/>
      <c r="F1478" s="118"/>
      <c r="G1478" s="106"/>
      <c r="H1478" s="106"/>
      <c r="I1478" s="106"/>
      <c r="J1478" s="242"/>
      <c r="K1478" s="242"/>
    </row>
    <row r="1479" spans="1:11">
      <c r="A1479" s="119"/>
      <c r="B1479" s="116"/>
      <c r="C1479" s="116"/>
      <c r="D1479" s="117"/>
      <c r="E1479" s="231"/>
      <c r="F1479" s="118"/>
      <c r="G1479" s="106"/>
      <c r="H1479" s="106"/>
      <c r="I1479" s="106"/>
      <c r="J1479" s="242"/>
      <c r="K1479" s="242"/>
    </row>
    <row r="1480" spans="1:11">
      <c r="A1480" s="119"/>
      <c r="B1480" s="116"/>
      <c r="C1480" s="116"/>
      <c r="D1480" s="117"/>
      <c r="E1480" s="231"/>
      <c r="F1480" s="118"/>
      <c r="G1480" s="106"/>
      <c r="H1480" s="106"/>
      <c r="I1480" s="106"/>
      <c r="J1480" s="242"/>
      <c r="K1480" s="242"/>
    </row>
    <row r="1481" spans="1:11">
      <c r="A1481" s="119"/>
      <c r="B1481" s="116"/>
      <c r="C1481" s="116"/>
      <c r="D1481" s="117"/>
      <c r="E1481" s="231"/>
      <c r="F1481" s="118"/>
      <c r="G1481" s="106"/>
      <c r="H1481" s="106"/>
      <c r="I1481" s="106"/>
      <c r="J1481" s="242"/>
      <c r="K1481" s="242"/>
    </row>
    <row r="1482" spans="1:11">
      <c r="A1482" s="119"/>
      <c r="B1482" s="116"/>
      <c r="C1482" s="116"/>
      <c r="D1482" s="117"/>
      <c r="E1482" s="231"/>
      <c r="F1482" s="118"/>
      <c r="G1482" s="106"/>
      <c r="H1482" s="106"/>
      <c r="I1482" s="106"/>
      <c r="J1482" s="242"/>
      <c r="K1482" s="242"/>
    </row>
    <row r="1483" spans="1:11">
      <c r="A1483" s="119"/>
      <c r="B1483" s="116"/>
      <c r="C1483" s="116"/>
      <c r="D1483" s="117"/>
      <c r="E1483" s="231"/>
      <c r="F1483" s="118"/>
      <c r="G1483" s="106"/>
      <c r="H1483" s="106"/>
      <c r="I1483" s="106"/>
      <c r="J1483" s="242"/>
      <c r="K1483" s="242"/>
    </row>
    <row r="1484" spans="1:11">
      <c r="A1484" s="119"/>
      <c r="B1484" s="116"/>
      <c r="C1484" s="116"/>
      <c r="D1484" s="117"/>
      <c r="E1484" s="231"/>
      <c r="F1484" s="118"/>
      <c r="G1484" s="106"/>
      <c r="H1484" s="106"/>
      <c r="I1484" s="106"/>
      <c r="J1484" s="242"/>
      <c r="K1484" s="242"/>
    </row>
    <row r="1485" spans="1:11">
      <c r="A1485" s="119"/>
      <c r="B1485" s="116"/>
      <c r="C1485" s="116"/>
      <c r="D1485" s="117"/>
      <c r="E1485" s="231"/>
      <c r="F1485" s="118"/>
      <c r="G1485" s="106"/>
      <c r="H1485" s="106"/>
      <c r="I1485" s="106"/>
      <c r="J1485" s="242"/>
      <c r="K1485" s="242"/>
    </row>
    <row r="1486" spans="1:11">
      <c r="A1486" s="119"/>
      <c r="B1486" s="116"/>
      <c r="C1486" s="116"/>
      <c r="D1486" s="117"/>
      <c r="E1486" s="231"/>
      <c r="F1486" s="118"/>
      <c r="G1486" s="106"/>
      <c r="H1486" s="106"/>
      <c r="I1486" s="106"/>
      <c r="J1486" s="242"/>
      <c r="K1486" s="242"/>
    </row>
    <row r="1487" spans="1:11">
      <c r="A1487" s="119"/>
      <c r="B1487" s="116"/>
      <c r="C1487" s="116"/>
      <c r="D1487" s="117"/>
      <c r="E1487" s="231"/>
      <c r="F1487" s="118"/>
      <c r="G1487" s="106"/>
      <c r="H1487" s="106"/>
      <c r="I1487" s="106"/>
      <c r="J1487" s="242"/>
      <c r="K1487" s="242"/>
    </row>
    <row r="1488" spans="1:11">
      <c r="A1488" s="119"/>
      <c r="B1488" s="116"/>
      <c r="C1488" s="116"/>
      <c r="D1488" s="117"/>
      <c r="E1488" s="231"/>
      <c r="F1488" s="118"/>
      <c r="G1488" s="106"/>
      <c r="H1488" s="106"/>
      <c r="I1488" s="106"/>
      <c r="J1488" s="242"/>
      <c r="K1488" s="242"/>
    </row>
    <row r="1489" spans="1:11">
      <c r="A1489" s="119"/>
      <c r="B1489" s="116"/>
      <c r="C1489" s="116"/>
      <c r="D1489" s="117"/>
      <c r="E1489" s="231"/>
      <c r="F1489" s="118"/>
      <c r="G1489" s="106"/>
      <c r="H1489" s="106"/>
      <c r="I1489" s="106"/>
      <c r="J1489" s="242"/>
      <c r="K1489" s="242"/>
    </row>
    <row r="1490" spans="1:11">
      <c r="A1490" s="119"/>
      <c r="B1490" s="116"/>
      <c r="C1490" s="116"/>
      <c r="D1490" s="117"/>
      <c r="E1490" s="231"/>
      <c r="F1490" s="118"/>
      <c r="G1490" s="106"/>
      <c r="H1490" s="106"/>
      <c r="I1490" s="106"/>
      <c r="J1490" s="242"/>
      <c r="K1490" s="242"/>
    </row>
    <row r="1491" spans="1:11">
      <c r="A1491" s="119"/>
      <c r="B1491" s="116"/>
      <c r="C1491" s="116"/>
      <c r="D1491" s="117"/>
      <c r="E1491" s="231"/>
      <c r="F1491" s="118"/>
      <c r="G1491" s="106"/>
      <c r="H1491" s="106"/>
      <c r="I1491" s="106"/>
      <c r="J1491" s="242"/>
      <c r="K1491" s="242"/>
    </row>
    <row r="1492" spans="1:11">
      <c r="A1492" s="119"/>
      <c r="B1492" s="116"/>
      <c r="C1492" s="116"/>
      <c r="D1492" s="117"/>
      <c r="E1492" s="231"/>
      <c r="F1492" s="118"/>
      <c r="G1492" s="106"/>
      <c r="H1492" s="106"/>
      <c r="I1492" s="106"/>
      <c r="J1492" s="242"/>
      <c r="K1492" s="242"/>
    </row>
    <row r="1493" spans="1:11">
      <c r="A1493" s="119"/>
      <c r="B1493" s="116"/>
      <c r="C1493" s="116"/>
      <c r="D1493" s="117"/>
      <c r="E1493" s="231"/>
      <c r="F1493" s="118"/>
      <c r="G1493" s="106"/>
      <c r="H1493" s="106"/>
      <c r="I1493" s="106"/>
      <c r="J1493" s="242"/>
      <c r="K1493" s="242"/>
    </row>
    <row r="1494" spans="1:11">
      <c r="A1494" s="119"/>
      <c r="B1494" s="116"/>
      <c r="C1494" s="116"/>
      <c r="D1494" s="117"/>
      <c r="E1494" s="231"/>
      <c r="F1494" s="118"/>
      <c r="G1494" s="106"/>
      <c r="H1494" s="106"/>
      <c r="I1494" s="106"/>
      <c r="J1494" s="242"/>
      <c r="K1494" s="242"/>
    </row>
    <row r="1495" spans="1:11">
      <c r="A1495" s="119"/>
      <c r="B1495" s="116"/>
      <c r="C1495" s="116"/>
      <c r="D1495" s="117"/>
      <c r="E1495" s="231"/>
      <c r="F1495" s="118"/>
      <c r="G1495" s="106"/>
      <c r="H1495" s="106"/>
      <c r="I1495" s="106"/>
      <c r="J1495" s="242"/>
      <c r="K1495" s="242"/>
    </row>
    <row r="1496" spans="1:11">
      <c r="A1496" s="119"/>
      <c r="B1496" s="116"/>
      <c r="C1496" s="116"/>
      <c r="D1496" s="117"/>
      <c r="E1496" s="231"/>
      <c r="F1496" s="118"/>
      <c r="G1496" s="106"/>
      <c r="H1496" s="106"/>
      <c r="I1496" s="106"/>
      <c r="J1496" s="242"/>
      <c r="K1496" s="242"/>
    </row>
    <row r="1497" spans="1:11">
      <c r="A1497" s="119"/>
      <c r="B1497" s="116"/>
      <c r="C1497" s="116"/>
      <c r="D1497" s="117"/>
      <c r="E1497" s="231"/>
      <c r="F1497" s="118"/>
      <c r="G1497" s="106"/>
      <c r="H1497" s="106"/>
      <c r="I1497" s="106"/>
      <c r="J1497" s="242"/>
      <c r="K1497" s="242"/>
    </row>
    <row r="1498" spans="1:11">
      <c r="A1498" s="119"/>
      <c r="B1498" s="116"/>
      <c r="C1498" s="116"/>
      <c r="D1498" s="117"/>
      <c r="E1498" s="231"/>
      <c r="F1498" s="118"/>
      <c r="G1498" s="106"/>
      <c r="H1498" s="106"/>
      <c r="I1498" s="106"/>
      <c r="J1498" s="242"/>
      <c r="K1498" s="242"/>
    </row>
    <row r="1499" spans="1:11">
      <c r="A1499" s="119"/>
      <c r="B1499" s="116"/>
      <c r="C1499" s="116"/>
      <c r="D1499" s="117"/>
      <c r="E1499" s="231"/>
      <c r="F1499" s="118"/>
      <c r="G1499" s="106"/>
      <c r="H1499" s="106"/>
      <c r="I1499" s="106"/>
      <c r="J1499" s="242"/>
      <c r="K1499" s="242"/>
    </row>
    <row r="1500" spans="1:11">
      <c r="A1500" s="119"/>
      <c r="B1500" s="116"/>
      <c r="C1500" s="116"/>
      <c r="D1500" s="117"/>
      <c r="E1500" s="231"/>
      <c r="F1500" s="118"/>
      <c r="G1500" s="106"/>
      <c r="H1500" s="106"/>
      <c r="I1500" s="106"/>
      <c r="J1500" s="242"/>
      <c r="K1500" s="242"/>
    </row>
    <row r="1501" spans="1:11">
      <c r="A1501" s="119"/>
      <c r="B1501" s="116"/>
      <c r="C1501" s="116"/>
      <c r="D1501" s="117"/>
      <c r="E1501" s="231"/>
      <c r="F1501" s="118"/>
      <c r="G1501" s="106"/>
      <c r="H1501" s="106"/>
      <c r="I1501" s="106"/>
      <c r="J1501" s="242"/>
      <c r="K1501" s="242"/>
    </row>
    <row r="1502" spans="1:11">
      <c r="A1502" s="119"/>
      <c r="B1502" s="116"/>
      <c r="C1502" s="116"/>
      <c r="D1502" s="117"/>
      <c r="E1502" s="231"/>
      <c r="F1502" s="118"/>
      <c r="G1502" s="106"/>
      <c r="H1502" s="106"/>
      <c r="I1502" s="106"/>
      <c r="J1502" s="242"/>
      <c r="K1502" s="242"/>
    </row>
    <row r="1503" spans="1:11">
      <c r="A1503" s="119"/>
      <c r="B1503" s="116"/>
      <c r="C1503" s="116"/>
      <c r="D1503" s="117"/>
      <c r="E1503" s="231"/>
      <c r="F1503" s="118"/>
      <c r="G1503" s="106"/>
      <c r="H1503" s="106"/>
      <c r="I1503" s="106"/>
      <c r="J1503" s="242"/>
      <c r="K1503" s="242"/>
    </row>
    <row r="1504" spans="1:11">
      <c r="A1504" s="119"/>
      <c r="B1504" s="116"/>
      <c r="C1504" s="116"/>
      <c r="D1504" s="117"/>
      <c r="E1504" s="231"/>
      <c r="F1504" s="118"/>
      <c r="G1504" s="106"/>
      <c r="H1504" s="106"/>
      <c r="I1504" s="106"/>
      <c r="J1504" s="242"/>
      <c r="K1504" s="242"/>
    </row>
    <row r="1505" spans="1:11">
      <c r="A1505" s="119"/>
      <c r="B1505" s="116"/>
      <c r="C1505" s="116"/>
      <c r="D1505" s="117"/>
      <c r="E1505" s="231"/>
      <c r="F1505" s="118"/>
      <c r="G1505" s="106"/>
      <c r="H1505" s="106"/>
      <c r="I1505" s="106"/>
      <c r="J1505" s="242"/>
      <c r="K1505" s="242"/>
    </row>
    <row r="1506" spans="1:11">
      <c r="A1506" s="119"/>
      <c r="B1506" s="116"/>
      <c r="C1506" s="116"/>
      <c r="D1506" s="117"/>
      <c r="E1506" s="231"/>
      <c r="F1506" s="118"/>
      <c r="G1506" s="106"/>
      <c r="H1506" s="106"/>
      <c r="I1506" s="106"/>
      <c r="J1506" s="242"/>
      <c r="K1506" s="242"/>
    </row>
    <row r="1507" spans="1:11">
      <c r="A1507" s="119"/>
      <c r="B1507" s="116"/>
      <c r="C1507" s="116"/>
      <c r="D1507" s="117"/>
      <c r="E1507" s="231"/>
      <c r="F1507" s="118"/>
      <c r="G1507" s="106"/>
      <c r="H1507" s="106"/>
      <c r="I1507" s="106"/>
      <c r="J1507" s="242"/>
      <c r="K1507" s="242"/>
    </row>
    <row r="1508" spans="1:11">
      <c r="A1508" s="119"/>
      <c r="B1508" s="116"/>
      <c r="C1508" s="116"/>
      <c r="D1508" s="117"/>
      <c r="E1508" s="231"/>
      <c r="F1508" s="118"/>
      <c r="G1508" s="106"/>
      <c r="H1508" s="106"/>
      <c r="I1508" s="106"/>
      <c r="J1508" s="242"/>
      <c r="K1508" s="242"/>
    </row>
    <row r="1509" spans="1:11">
      <c r="A1509" s="119"/>
      <c r="B1509" s="116"/>
      <c r="C1509" s="116"/>
      <c r="D1509" s="117"/>
      <c r="E1509" s="231"/>
      <c r="F1509" s="118"/>
      <c r="G1509" s="106"/>
      <c r="H1509" s="106"/>
      <c r="I1509" s="106"/>
      <c r="J1509" s="242"/>
      <c r="K1509" s="242"/>
    </row>
    <row r="1510" spans="1:11">
      <c r="A1510" s="119"/>
      <c r="B1510" s="116"/>
      <c r="C1510" s="116"/>
      <c r="D1510" s="117"/>
      <c r="E1510" s="231"/>
      <c r="F1510" s="118"/>
      <c r="G1510" s="106"/>
      <c r="H1510" s="106"/>
      <c r="I1510" s="106"/>
      <c r="J1510" s="242"/>
      <c r="K1510" s="242"/>
    </row>
    <row r="1511" spans="1:11">
      <c r="A1511" s="119"/>
      <c r="B1511" s="116"/>
      <c r="C1511" s="116"/>
      <c r="D1511" s="117"/>
      <c r="E1511" s="231"/>
      <c r="F1511" s="118"/>
      <c r="G1511" s="106"/>
      <c r="H1511" s="106"/>
      <c r="I1511" s="106"/>
      <c r="J1511" s="242"/>
      <c r="K1511" s="242"/>
    </row>
    <row r="1512" spans="1:11">
      <c r="A1512" s="119"/>
      <c r="B1512" s="116"/>
      <c r="C1512" s="116"/>
      <c r="D1512" s="117"/>
      <c r="E1512" s="231"/>
      <c r="F1512" s="118"/>
      <c r="G1512" s="106"/>
      <c r="H1512" s="106"/>
      <c r="I1512" s="106"/>
      <c r="J1512" s="242"/>
      <c r="K1512" s="242"/>
    </row>
    <row r="1513" spans="1:11">
      <c r="A1513" s="119"/>
      <c r="B1513" s="116"/>
      <c r="C1513" s="116"/>
      <c r="D1513" s="117"/>
      <c r="E1513" s="231"/>
      <c r="F1513" s="118"/>
      <c r="G1513" s="106"/>
      <c r="H1513" s="106"/>
      <c r="I1513" s="106"/>
      <c r="J1513" s="242"/>
      <c r="K1513" s="242"/>
    </row>
    <row r="1514" spans="1:11">
      <c r="A1514" s="119"/>
      <c r="B1514" s="116"/>
      <c r="C1514" s="116"/>
      <c r="D1514" s="117"/>
      <c r="E1514" s="231"/>
      <c r="F1514" s="118"/>
      <c r="G1514" s="106"/>
      <c r="H1514" s="106"/>
      <c r="I1514" s="106"/>
      <c r="J1514" s="242"/>
      <c r="K1514" s="242"/>
    </row>
    <row r="1515" spans="1:11">
      <c r="A1515" s="119"/>
      <c r="B1515" s="116"/>
      <c r="C1515" s="116"/>
      <c r="D1515" s="117"/>
      <c r="E1515" s="231"/>
      <c r="F1515" s="118"/>
      <c r="G1515" s="106"/>
      <c r="H1515" s="106"/>
      <c r="I1515" s="106"/>
      <c r="J1515" s="242"/>
      <c r="K1515" s="242"/>
    </row>
    <row r="1516" spans="1:11">
      <c r="A1516" s="119"/>
      <c r="B1516" s="116"/>
      <c r="C1516" s="116"/>
      <c r="D1516" s="117"/>
      <c r="E1516" s="231"/>
      <c r="F1516" s="118"/>
      <c r="G1516" s="106"/>
      <c r="H1516" s="106"/>
      <c r="I1516" s="106"/>
      <c r="J1516" s="242"/>
      <c r="K1516" s="242"/>
    </row>
    <row r="1517" spans="1:11">
      <c r="A1517" s="119"/>
      <c r="B1517" s="116"/>
      <c r="C1517" s="116"/>
      <c r="D1517" s="117"/>
      <c r="E1517" s="231"/>
      <c r="F1517" s="118"/>
      <c r="G1517" s="106"/>
      <c r="H1517" s="106"/>
      <c r="I1517" s="106"/>
      <c r="J1517" s="242"/>
      <c r="K1517" s="242"/>
    </row>
    <row r="1518" spans="1:11">
      <c r="A1518" s="119"/>
      <c r="B1518" s="116"/>
      <c r="C1518" s="116"/>
      <c r="D1518" s="117"/>
      <c r="E1518" s="231"/>
      <c r="F1518" s="118"/>
      <c r="G1518" s="106"/>
      <c r="H1518" s="106"/>
      <c r="I1518" s="106"/>
      <c r="J1518" s="242"/>
      <c r="K1518" s="242"/>
    </row>
    <row r="1519" spans="1:11">
      <c r="A1519" s="119"/>
      <c r="B1519" s="116"/>
      <c r="C1519" s="116"/>
      <c r="D1519" s="117"/>
      <c r="E1519" s="231"/>
      <c r="F1519" s="118"/>
      <c r="G1519" s="106"/>
      <c r="H1519" s="106"/>
      <c r="I1519" s="106"/>
      <c r="J1519" s="242"/>
      <c r="K1519" s="242"/>
    </row>
    <row r="1520" spans="1:11">
      <c r="A1520" s="119"/>
      <c r="B1520" s="116"/>
      <c r="C1520" s="116"/>
      <c r="D1520" s="117"/>
      <c r="E1520" s="231"/>
      <c r="F1520" s="118"/>
      <c r="G1520" s="106"/>
      <c r="H1520" s="106"/>
      <c r="I1520" s="106"/>
      <c r="J1520" s="242"/>
      <c r="K1520" s="242"/>
    </row>
    <row r="1521" spans="1:11">
      <c r="A1521" s="119"/>
      <c r="B1521" s="116"/>
      <c r="C1521" s="116"/>
      <c r="D1521" s="117"/>
      <c r="E1521" s="231"/>
      <c r="F1521" s="118"/>
      <c r="G1521" s="106"/>
      <c r="H1521" s="106"/>
      <c r="I1521" s="106"/>
      <c r="J1521" s="242"/>
      <c r="K1521" s="242"/>
    </row>
    <row r="1522" spans="1:11">
      <c r="A1522" s="119"/>
      <c r="B1522" s="116"/>
      <c r="C1522" s="116"/>
      <c r="D1522" s="117"/>
      <c r="E1522" s="231"/>
      <c r="F1522" s="118"/>
      <c r="G1522" s="106"/>
      <c r="H1522" s="106"/>
      <c r="I1522" s="106"/>
      <c r="J1522" s="242"/>
      <c r="K1522" s="242"/>
    </row>
    <row r="1523" spans="1:11">
      <c r="A1523" s="119"/>
      <c r="B1523" s="116"/>
      <c r="C1523" s="116"/>
      <c r="D1523" s="117"/>
      <c r="E1523" s="231"/>
      <c r="F1523" s="118"/>
      <c r="G1523" s="106"/>
      <c r="H1523" s="106"/>
      <c r="I1523" s="106"/>
      <c r="J1523" s="242"/>
      <c r="K1523" s="242"/>
    </row>
    <row r="1524" spans="1:11">
      <c r="A1524" s="119"/>
      <c r="B1524" s="116"/>
      <c r="C1524" s="116"/>
      <c r="D1524" s="117"/>
      <c r="E1524" s="231"/>
      <c r="F1524" s="118"/>
      <c r="G1524" s="106"/>
      <c r="H1524" s="106"/>
      <c r="I1524" s="106"/>
      <c r="J1524" s="242"/>
      <c r="K1524" s="242"/>
    </row>
    <row r="1525" spans="1:11">
      <c r="A1525" s="119"/>
      <c r="B1525" s="116"/>
      <c r="C1525" s="116"/>
      <c r="D1525" s="117"/>
      <c r="E1525" s="231"/>
      <c r="F1525" s="118"/>
      <c r="G1525" s="106"/>
      <c r="H1525" s="106"/>
      <c r="I1525" s="106"/>
      <c r="J1525" s="242"/>
      <c r="K1525" s="242"/>
    </row>
    <row r="1526" spans="1:11">
      <c r="A1526" s="119"/>
      <c r="B1526" s="116"/>
      <c r="C1526" s="116"/>
      <c r="D1526" s="117"/>
      <c r="E1526" s="231"/>
      <c r="F1526" s="118"/>
      <c r="G1526" s="106"/>
      <c r="H1526" s="106"/>
      <c r="I1526" s="106"/>
      <c r="J1526" s="242"/>
      <c r="K1526" s="242"/>
    </row>
    <row r="1527" spans="1:11">
      <c r="A1527" s="119"/>
      <c r="B1527" s="116"/>
      <c r="C1527" s="116"/>
      <c r="D1527" s="117"/>
      <c r="E1527" s="231"/>
      <c r="F1527" s="118"/>
      <c r="G1527" s="106"/>
      <c r="H1527" s="106"/>
      <c r="I1527" s="106"/>
      <c r="J1527" s="242"/>
      <c r="K1527" s="242"/>
    </row>
    <row r="1528" spans="1:11">
      <c r="A1528" s="119"/>
      <c r="B1528" s="116"/>
      <c r="C1528" s="116"/>
      <c r="D1528" s="117"/>
      <c r="E1528" s="231"/>
      <c r="F1528" s="118"/>
      <c r="G1528" s="106"/>
      <c r="H1528" s="106"/>
      <c r="I1528" s="106"/>
      <c r="J1528" s="242"/>
      <c r="K1528" s="242"/>
    </row>
    <row r="1529" spans="1:11">
      <c r="A1529" s="119"/>
      <c r="B1529" s="116"/>
      <c r="C1529" s="116"/>
      <c r="D1529" s="117"/>
      <c r="E1529" s="231"/>
      <c r="F1529" s="118"/>
      <c r="G1529" s="106"/>
      <c r="H1529" s="106"/>
      <c r="I1529" s="106"/>
      <c r="J1529" s="242"/>
      <c r="K1529" s="242"/>
    </row>
    <row r="1530" spans="1:11">
      <c r="A1530" s="119"/>
      <c r="B1530" s="116"/>
      <c r="C1530" s="116"/>
      <c r="D1530" s="117"/>
      <c r="E1530" s="231"/>
      <c r="F1530" s="118"/>
      <c r="G1530" s="106"/>
      <c r="H1530" s="106"/>
      <c r="I1530" s="106"/>
      <c r="J1530" s="242"/>
      <c r="K1530" s="242"/>
    </row>
    <row r="1531" spans="1:11">
      <c r="A1531" s="119"/>
      <c r="B1531" s="116"/>
      <c r="C1531" s="116"/>
      <c r="D1531" s="117"/>
      <c r="E1531" s="231"/>
      <c r="F1531" s="118"/>
      <c r="G1531" s="106"/>
      <c r="H1531" s="106"/>
      <c r="I1531" s="106"/>
      <c r="J1531" s="242"/>
      <c r="K1531" s="242"/>
    </row>
    <row r="1532" spans="1:11">
      <c r="A1532" s="119"/>
      <c r="B1532" s="116"/>
      <c r="C1532" s="116"/>
      <c r="D1532" s="117"/>
      <c r="E1532" s="231"/>
      <c r="F1532" s="118"/>
      <c r="G1532" s="106"/>
      <c r="H1532" s="106"/>
      <c r="I1532" s="106"/>
      <c r="J1532" s="242"/>
      <c r="K1532" s="242"/>
    </row>
    <row r="1533" spans="1:11">
      <c r="A1533" s="119"/>
      <c r="B1533" s="116"/>
      <c r="C1533" s="116"/>
      <c r="D1533" s="117"/>
      <c r="E1533" s="231"/>
      <c r="F1533" s="118"/>
      <c r="G1533" s="106"/>
      <c r="H1533" s="106"/>
      <c r="I1533" s="106"/>
      <c r="J1533" s="242"/>
      <c r="K1533" s="242"/>
    </row>
    <row r="1534" spans="1:11">
      <c r="A1534" s="119"/>
      <c r="B1534" s="116"/>
      <c r="C1534" s="116"/>
      <c r="D1534" s="117"/>
      <c r="E1534" s="231"/>
      <c r="F1534" s="118"/>
      <c r="G1534" s="106"/>
      <c r="H1534" s="106"/>
      <c r="I1534" s="106"/>
      <c r="J1534" s="242"/>
      <c r="K1534" s="242"/>
    </row>
    <row r="1535" spans="1:11">
      <c r="A1535" s="119"/>
      <c r="B1535" s="116"/>
      <c r="C1535" s="116"/>
      <c r="D1535" s="117"/>
      <c r="E1535" s="231"/>
      <c r="F1535" s="118"/>
      <c r="G1535" s="106"/>
      <c r="H1535" s="106"/>
      <c r="I1535" s="106"/>
      <c r="J1535" s="242"/>
      <c r="K1535" s="242"/>
    </row>
    <row r="1536" spans="1:11">
      <c r="A1536" s="119"/>
      <c r="B1536" s="116"/>
      <c r="C1536" s="116"/>
      <c r="D1536" s="117"/>
      <c r="E1536" s="231"/>
      <c r="F1536" s="118"/>
      <c r="G1536" s="106"/>
      <c r="H1536" s="106"/>
      <c r="I1536" s="106"/>
      <c r="J1536" s="242"/>
      <c r="K1536" s="242"/>
    </row>
    <row r="1537" spans="1:11">
      <c r="A1537" s="119"/>
      <c r="B1537" s="116"/>
      <c r="C1537" s="116"/>
      <c r="D1537" s="117"/>
      <c r="E1537" s="231"/>
      <c r="F1537" s="118"/>
      <c r="G1537" s="106"/>
      <c r="H1537" s="106"/>
      <c r="I1537" s="106"/>
      <c r="J1537" s="242"/>
      <c r="K1537" s="242"/>
    </row>
    <row r="1538" spans="1:11">
      <c r="A1538" s="119"/>
      <c r="B1538" s="116"/>
      <c r="C1538" s="116"/>
      <c r="D1538" s="117"/>
      <c r="E1538" s="231"/>
      <c r="F1538" s="118"/>
      <c r="G1538" s="106"/>
      <c r="H1538" s="106"/>
      <c r="I1538" s="106"/>
      <c r="J1538" s="242"/>
      <c r="K1538" s="242"/>
    </row>
    <row r="1539" spans="1:11">
      <c r="A1539" s="119"/>
      <c r="B1539" s="116"/>
      <c r="C1539" s="116"/>
      <c r="D1539" s="117"/>
      <c r="E1539" s="231"/>
      <c r="F1539" s="118"/>
      <c r="G1539" s="106"/>
      <c r="H1539" s="106"/>
      <c r="I1539" s="106"/>
      <c r="J1539" s="242"/>
      <c r="K1539" s="242"/>
    </row>
    <row r="1540" spans="1:11">
      <c r="A1540" s="119"/>
      <c r="B1540" s="116"/>
      <c r="C1540" s="116"/>
      <c r="D1540" s="117"/>
      <c r="E1540" s="231"/>
      <c r="F1540" s="118"/>
      <c r="G1540" s="106"/>
      <c r="H1540" s="106"/>
      <c r="I1540" s="106"/>
      <c r="J1540" s="242"/>
      <c r="K1540" s="242"/>
    </row>
    <row r="1541" spans="1:11">
      <c r="A1541" s="119"/>
      <c r="B1541" s="116"/>
      <c r="C1541" s="116"/>
      <c r="D1541" s="117"/>
      <c r="E1541" s="231"/>
      <c r="F1541" s="118"/>
      <c r="G1541" s="106"/>
      <c r="H1541" s="106"/>
      <c r="I1541" s="106"/>
      <c r="J1541" s="242"/>
      <c r="K1541" s="242"/>
    </row>
    <row r="1542" spans="1:11">
      <c r="A1542" s="119"/>
      <c r="B1542" s="116"/>
      <c r="C1542" s="116"/>
      <c r="D1542" s="117"/>
      <c r="E1542" s="231"/>
      <c r="F1542" s="118"/>
      <c r="G1542" s="106"/>
      <c r="H1542" s="106"/>
      <c r="I1542" s="106"/>
      <c r="J1542" s="242"/>
      <c r="K1542" s="242"/>
    </row>
    <row r="1543" spans="1:11">
      <c r="A1543" s="119"/>
      <c r="B1543" s="116"/>
      <c r="C1543" s="116"/>
      <c r="D1543" s="117"/>
      <c r="E1543" s="231"/>
      <c r="F1543" s="118"/>
      <c r="G1543" s="106"/>
      <c r="H1543" s="106"/>
      <c r="I1543" s="106"/>
      <c r="J1543" s="242"/>
      <c r="K1543" s="242"/>
    </row>
    <row r="1544" spans="1:11">
      <c r="A1544" s="119"/>
      <c r="B1544" s="116"/>
      <c r="C1544" s="116"/>
      <c r="D1544" s="117"/>
      <c r="E1544" s="231"/>
      <c r="F1544" s="118"/>
      <c r="G1544" s="106"/>
      <c r="H1544" s="106"/>
      <c r="I1544" s="106"/>
      <c r="J1544" s="242"/>
      <c r="K1544" s="242"/>
    </row>
    <row r="1545" spans="1:11">
      <c r="A1545" s="119"/>
      <c r="B1545" s="116"/>
      <c r="C1545" s="116"/>
      <c r="D1545" s="117"/>
      <c r="E1545" s="231"/>
      <c r="F1545" s="118"/>
      <c r="G1545" s="106"/>
      <c r="H1545" s="106"/>
      <c r="I1545" s="106"/>
      <c r="J1545" s="242"/>
      <c r="K1545" s="242"/>
    </row>
    <row r="1546" spans="1:11">
      <c r="A1546" s="119"/>
      <c r="B1546" s="116"/>
      <c r="C1546" s="116"/>
      <c r="D1546" s="117"/>
      <c r="E1546" s="231"/>
      <c r="F1546" s="118"/>
      <c r="G1546" s="106"/>
      <c r="H1546" s="106"/>
      <c r="I1546" s="106"/>
      <c r="J1546" s="242"/>
      <c r="K1546" s="242"/>
    </row>
    <row r="1547" spans="1:11">
      <c r="A1547" s="119"/>
      <c r="B1547" s="116"/>
      <c r="C1547" s="116"/>
      <c r="D1547" s="117"/>
      <c r="E1547" s="231"/>
      <c r="F1547" s="118"/>
      <c r="G1547" s="106"/>
      <c r="H1547" s="106"/>
      <c r="I1547" s="106"/>
      <c r="J1547" s="242"/>
      <c r="K1547" s="242"/>
    </row>
    <row r="1548" spans="1:11">
      <c r="A1548" s="119"/>
      <c r="B1548" s="116"/>
      <c r="C1548" s="116"/>
      <c r="D1548" s="117"/>
      <c r="E1548" s="231"/>
      <c r="F1548" s="118"/>
      <c r="G1548" s="106"/>
      <c r="H1548" s="106"/>
      <c r="I1548" s="106"/>
      <c r="J1548" s="242"/>
      <c r="K1548" s="242"/>
    </row>
    <row r="1549" spans="1:11">
      <c r="A1549" s="119"/>
      <c r="B1549" s="116"/>
      <c r="C1549" s="116"/>
      <c r="D1549" s="117"/>
      <c r="E1549" s="231"/>
      <c r="F1549" s="118"/>
      <c r="G1549" s="106"/>
      <c r="H1549" s="106"/>
      <c r="I1549" s="106"/>
      <c r="J1549" s="242"/>
      <c r="K1549" s="242"/>
    </row>
    <row r="1550" spans="1:11">
      <c r="A1550" s="119"/>
      <c r="B1550" s="116"/>
      <c r="C1550" s="116"/>
      <c r="D1550" s="117"/>
      <c r="E1550" s="231"/>
      <c r="F1550" s="118"/>
      <c r="G1550" s="106"/>
      <c r="H1550" s="106"/>
      <c r="I1550" s="106"/>
      <c r="J1550" s="242"/>
      <c r="K1550" s="242"/>
    </row>
    <row r="1551" spans="1:11">
      <c r="A1551" s="119"/>
      <c r="B1551" s="116"/>
      <c r="C1551" s="116"/>
      <c r="D1551" s="117"/>
      <c r="E1551" s="231"/>
      <c r="F1551" s="118"/>
      <c r="G1551" s="106"/>
      <c r="H1551" s="106"/>
      <c r="I1551" s="106"/>
      <c r="J1551" s="242"/>
      <c r="K1551" s="242"/>
    </row>
    <row r="1552" spans="1:11">
      <c r="A1552" s="119"/>
      <c r="B1552" s="116"/>
      <c r="C1552" s="116"/>
      <c r="D1552" s="117"/>
      <c r="E1552" s="231"/>
      <c r="F1552" s="118"/>
      <c r="G1552" s="106"/>
      <c r="H1552" s="106"/>
      <c r="I1552" s="106"/>
      <c r="J1552" s="242"/>
      <c r="K1552" s="242"/>
    </row>
    <row r="1553" spans="1:11">
      <c r="A1553" s="119"/>
      <c r="B1553" s="116"/>
      <c r="C1553" s="116"/>
      <c r="D1553" s="117"/>
      <c r="E1553" s="231"/>
      <c r="F1553" s="118"/>
      <c r="G1553" s="106"/>
      <c r="H1553" s="106"/>
      <c r="I1553" s="106"/>
      <c r="J1553" s="242"/>
      <c r="K1553" s="242"/>
    </row>
    <row r="1554" spans="1:11">
      <c r="A1554" s="119"/>
      <c r="B1554" s="116"/>
      <c r="C1554" s="116"/>
      <c r="D1554" s="117"/>
      <c r="E1554" s="231"/>
      <c r="F1554" s="118"/>
      <c r="G1554" s="106"/>
      <c r="H1554" s="106"/>
      <c r="I1554" s="106"/>
      <c r="J1554" s="242"/>
      <c r="K1554" s="242"/>
    </row>
    <row r="1555" spans="1:11">
      <c r="A1555" s="119"/>
      <c r="B1555" s="116"/>
      <c r="C1555" s="116"/>
      <c r="D1555" s="117"/>
      <c r="E1555" s="231"/>
      <c r="F1555" s="118"/>
      <c r="G1555" s="106"/>
      <c r="H1555" s="106"/>
      <c r="I1555" s="106"/>
      <c r="J1555" s="242"/>
      <c r="K1555" s="242"/>
    </row>
    <row r="1556" spans="1:11">
      <c r="A1556" s="119"/>
      <c r="B1556" s="116"/>
      <c r="C1556" s="116"/>
      <c r="D1556" s="117"/>
      <c r="E1556" s="231"/>
      <c r="F1556" s="118"/>
      <c r="G1556" s="106"/>
      <c r="H1556" s="106"/>
      <c r="I1556" s="106"/>
      <c r="J1556" s="242"/>
      <c r="K1556" s="242"/>
    </row>
    <row r="1557" spans="1:11">
      <c r="A1557" s="119"/>
      <c r="B1557" s="116"/>
      <c r="C1557" s="116"/>
      <c r="D1557" s="117"/>
      <c r="E1557" s="231"/>
      <c r="F1557" s="118"/>
      <c r="G1557" s="106"/>
      <c r="H1557" s="106"/>
      <c r="I1557" s="106"/>
      <c r="J1557" s="242"/>
      <c r="K1557" s="242"/>
    </row>
    <row r="1558" spans="1:11">
      <c r="A1558" s="119"/>
      <c r="B1558" s="116"/>
      <c r="C1558" s="116"/>
      <c r="D1558" s="117"/>
      <c r="E1558" s="231"/>
      <c r="F1558" s="118"/>
      <c r="G1558" s="106"/>
      <c r="H1558" s="106"/>
      <c r="I1558" s="106"/>
      <c r="J1558" s="242"/>
      <c r="K1558" s="242"/>
    </row>
    <row r="1559" spans="1:11">
      <c r="A1559" s="119"/>
      <c r="B1559" s="116"/>
      <c r="C1559" s="116"/>
      <c r="D1559" s="117"/>
      <c r="E1559" s="231"/>
      <c r="F1559" s="118"/>
      <c r="G1559" s="106"/>
      <c r="H1559" s="106"/>
      <c r="I1559" s="106"/>
      <c r="J1559" s="242"/>
      <c r="K1559" s="242"/>
    </row>
    <row r="1560" spans="1:11">
      <c r="A1560" s="119"/>
      <c r="B1560" s="116"/>
      <c r="C1560" s="116"/>
      <c r="D1560" s="117"/>
      <c r="E1560" s="231"/>
      <c r="F1560" s="118"/>
      <c r="G1560" s="106"/>
      <c r="H1560" s="106"/>
      <c r="I1560" s="106"/>
      <c r="J1560" s="242"/>
      <c r="K1560" s="242"/>
    </row>
    <row r="1561" spans="1:11">
      <c r="A1561" s="119"/>
      <c r="B1561" s="116"/>
      <c r="C1561" s="116"/>
      <c r="D1561" s="117"/>
      <c r="E1561" s="231"/>
      <c r="F1561" s="118"/>
      <c r="G1561" s="106"/>
      <c r="H1561" s="106"/>
      <c r="I1561" s="106"/>
      <c r="J1561" s="242"/>
      <c r="K1561" s="242"/>
    </row>
    <row r="1562" spans="1:11">
      <c r="A1562" s="119"/>
      <c r="B1562" s="116"/>
      <c r="C1562" s="116"/>
      <c r="D1562" s="117"/>
      <c r="E1562" s="231"/>
      <c r="F1562" s="118"/>
      <c r="G1562" s="106"/>
      <c r="H1562" s="106"/>
      <c r="I1562" s="106"/>
      <c r="J1562" s="242"/>
      <c r="K1562" s="242"/>
    </row>
    <row r="1563" spans="1:11">
      <c r="A1563" s="119"/>
      <c r="B1563" s="116"/>
      <c r="C1563" s="116"/>
      <c r="D1563" s="117"/>
      <c r="E1563" s="231"/>
      <c r="F1563" s="118"/>
      <c r="G1563" s="106"/>
      <c r="H1563" s="106"/>
      <c r="I1563" s="106"/>
      <c r="J1563" s="242"/>
      <c r="K1563" s="242"/>
    </row>
    <row r="1564" spans="1:11">
      <c r="A1564" s="119"/>
      <c r="B1564" s="116"/>
      <c r="C1564" s="116"/>
      <c r="D1564" s="117"/>
      <c r="E1564" s="231"/>
      <c r="F1564" s="118"/>
      <c r="G1564" s="106"/>
      <c r="H1564" s="106"/>
      <c r="I1564" s="106"/>
      <c r="J1564" s="242"/>
      <c r="K1564" s="242"/>
    </row>
    <row r="1565" spans="1:11">
      <c r="A1565" s="119"/>
      <c r="B1565" s="116"/>
      <c r="C1565" s="116"/>
      <c r="D1565" s="117"/>
      <c r="E1565" s="231"/>
      <c r="F1565" s="118"/>
      <c r="G1565" s="106"/>
      <c r="H1565" s="106"/>
      <c r="I1565" s="106"/>
      <c r="J1565" s="242"/>
      <c r="K1565" s="242"/>
    </row>
    <row r="1566" spans="1:11">
      <c r="A1566" s="119"/>
      <c r="B1566" s="116"/>
      <c r="C1566" s="116"/>
      <c r="D1566" s="117"/>
      <c r="E1566" s="231"/>
      <c r="F1566" s="118"/>
      <c r="G1566" s="106"/>
      <c r="H1566" s="106"/>
      <c r="I1566" s="106"/>
      <c r="J1566" s="242"/>
      <c r="K1566" s="242"/>
    </row>
    <row r="1567" spans="1:11">
      <c r="A1567" s="119"/>
      <c r="B1567" s="116"/>
      <c r="C1567" s="116"/>
      <c r="D1567" s="117"/>
      <c r="E1567" s="231"/>
      <c r="F1567" s="118"/>
      <c r="G1567" s="106"/>
      <c r="H1567" s="106"/>
      <c r="I1567" s="106"/>
      <c r="J1567" s="242"/>
      <c r="K1567" s="242"/>
    </row>
    <row r="1568" spans="1:11">
      <c r="A1568" s="119"/>
      <c r="B1568" s="116"/>
      <c r="C1568" s="116"/>
      <c r="D1568" s="117"/>
      <c r="E1568" s="231"/>
      <c r="F1568" s="118"/>
      <c r="G1568" s="106"/>
      <c r="H1568" s="106"/>
      <c r="I1568" s="106"/>
      <c r="J1568" s="242"/>
      <c r="K1568" s="242"/>
    </row>
    <row r="1569" spans="1:11">
      <c r="A1569" s="119"/>
      <c r="B1569" s="116"/>
      <c r="C1569" s="116"/>
      <c r="D1569" s="117"/>
      <c r="E1569" s="231"/>
      <c r="F1569" s="118"/>
      <c r="G1569" s="106"/>
      <c r="H1569" s="106"/>
      <c r="I1569" s="106"/>
      <c r="J1569" s="242"/>
      <c r="K1569" s="242"/>
    </row>
    <row r="1570" spans="1:11">
      <c r="A1570" s="119"/>
      <c r="B1570" s="116"/>
      <c r="C1570" s="116"/>
      <c r="D1570" s="117"/>
      <c r="E1570" s="231"/>
      <c r="F1570" s="118"/>
      <c r="G1570" s="106"/>
      <c r="H1570" s="106"/>
      <c r="I1570" s="106"/>
      <c r="J1570" s="242"/>
      <c r="K1570" s="242"/>
    </row>
    <row r="1571" spans="1:11">
      <c r="A1571" s="119"/>
      <c r="B1571" s="116"/>
      <c r="C1571" s="116"/>
      <c r="D1571" s="117"/>
      <c r="E1571" s="231"/>
      <c r="F1571" s="118"/>
      <c r="G1571" s="106"/>
      <c r="H1571" s="106"/>
      <c r="I1571" s="106"/>
      <c r="J1571" s="242"/>
      <c r="K1571" s="242"/>
    </row>
    <row r="1572" spans="1:11">
      <c r="A1572" s="119"/>
      <c r="B1572" s="116"/>
      <c r="C1572" s="116"/>
      <c r="D1572" s="117"/>
      <c r="E1572" s="231"/>
      <c r="F1572" s="118"/>
      <c r="G1572" s="106"/>
      <c r="H1572" s="106"/>
      <c r="I1572" s="106"/>
      <c r="J1572" s="242"/>
      <c r="K1572" s="242"/>
    </row>
    <row r="1573" spans="1:11">
      <c r="A1573" s="119"/>
      <c r="B1573" s="116"/>
      <c r="C1573" s="116"/>
      <c r="D1573" s="117"/>
      <c r="E1573" s="231"/>
      <c r="F1573" s="118"/>
      <c r="G1573" s="106"/>
      <c r="H1573" s="106"/>
      <c r="I1573" s="106"/>
      <c r="J1573" s="242"/>
      <c r="K1573" s="242"/>
    </row>
    <row r="1574" spans="1:11">
      <c r="A1574" s="119"/>
      <c r="B1574" s="116"/>
      <c r="C1574" s="116"/>
      <c r="D1574" s="117"/>
      <c r="E1574" s="231"/>
      <c r="F1574" s="118"/>
      <c r="G1574" s="106"/>
      <c r="H1574" s="106"/>
      <c r="I1574" s="106"/>
      <c r="J1574" s="242"/>
      <c r="K1574" s="242"/>
    </row>
    <row r="1575" spans="1:11">
      <c r="A1575" s="119"/>
      <c r="B1575" s="116"/>
      <c r="C1575" s="116"/>
      <c r="D1575" s="117"/>
      <c r="E1575" s="231"/>
      <c r="F1575" s="118"/>
      <c r="G1575" s="106"/>
      <c r="H1575" s="106"/>
      <c r="I1575" s="106"/>
      <c r="J1575" s="242"/>
      <c r="K1575" s="242"/>
    </row>
    <row r="1576" spans="1:11">
      <c r="A1576" s="119"/>
      <c r="B1576" s="116"/>
      <c r="C1576" s="116"/>
      <c r="D1576" s="117"/>
      <c r="E1576" s="231"/>
      <c r="F1576" s="118"/>
      <c r="G1576" s="106"/>
      <c r="H1576" s="106"/>
      <c r="I1576" s="106"/>
      <c r="J1576" s="242"/>
      <c r="K1576" s="242"/>
    </row>
    <row r="1577" spans="1:11">
      <c r="A1577" s="119"/>
      <c r="B1577" s="116"/>
      <c r="C1577" s="116"/>
      <c r="D1577" s="117"/>
      <c r="E1577" s="231"/>
      <c r="F1577" s="118"/>
      <c r="G1577" s="106"/>
      <c r="H1577" s="106"/>
      <c r="I1577" s="106"/>
      <c r="J1577" s="242"/>
      <c r="K1577" s="242"/>
    </row>
    <row r="1578" spans="1:11">
      <c r="A1578" s="119"/>
      <c r="B1578" s="116"/>
      <c r="C1578" s="116"/>
      <c r="D1578" s="117"/>
      <c r="E1578" s="231"/>
      <c r="F1578" s="118"/>
      <c r="G1578" s="106"/>
      <c r="H1578" s="106"/>
      <c r="I1578" s="106"/>
      <c r="J1578" s="242"/>
      <c r="K1578" s="242"/>
    </row>
    <row r="1579" spans="1:11">
      <c r="A1579" s="119"/>
      <c r="B1579" s="116"/>
      <c r="C1579" s="116"/>
      <c r="D1579" s="117"/>
      <c r="E1579" s="231"/>
      <c r="F1579" s="118"/>
      <c r="G1579" s="106"/>
      <c r="H1579" s="106"/>
      <c r="I1579" s="106"/>
      <c r="J1579" s="242"/>
      <c r="K1579" s="242"/>
    </row>
    <row r="1580" spans="1:11">
      <c r="A1580" s="119"/>
      <c r="B1580" s="116"/>
      <c r="C1580" s="116"/>
      <c r="D1580" s="117"/>
      <c r="E1580" s="231"/>
      <c r="F1580" s="118"/>
      <c r="G1580" s="106"/>
      <c r="H1580" s="106"/>
      <c r="I1580" s="106"/>
      <c r="J1580" s="242"/>
      <c r="K1580" s="242"/>
    </row>
    <row r="1581" spans="1:11">
      <c r="A1581" s="119"/>
      <c r="B1581" s="116"/>
      <c r="C1581" s="116"/>
      <c r="D1581" s="117"/>
      <c r="E1581" s="231"/>
      <c r="F1581" s="118"/>
      <c r="G1581" s="106"/>
      <c r="H1581" s="106"/>
      <c r="I1581" s="106"/>
      <c r="J1581" s="242"/>
      <c r="K1581" s="242"/>
    </row>
    <row r="1582" spans="1:11">
      <c r="A1582" s="119"/>
      <c r="B1582" s="116"/>
      <c r="C1582" s="116"/>
      <c r="D1582" s="117"/>
      <c r="E1582" s="231"/>
      <c r="F1582" s="118"/>
      <c r="G1582" s="106"/>
      <c r="H1582" s="106"/>
      <c r="I1582" s="106"/>
      <c r="J1582" s="242"/>
      <c r="K1582" s="242"/>
    </row>
    <row r="1583" spans="1:11">
      <c r="A1583" s="119"/>
      <c r="B1583" s="116"/>
      <c r="C1583" s="116"/>
      <c r="D1583" s="117"/>
      <c r="E1583" s="231"/>
      <c r="F1583" s="118"/>
      <c r="G1583" s="106"/>
      <c r="H1583" s="106"/>
      <c r="I1583" s="106"/>
      <c r="J1583" s="242"/>
      <c r="K1583" s="242"/>
    </row>
    <row r="1584" spans="1:11">
      <c r="A1584" s="119"/>
      <c r="B1584" s="116"/>
      <c r="C1584" s="116"/>
      <c r="D1584" s="117"/>
      <c r="E1584" s="231"/>
      <c r="F1584" s="118"/>
      <c r="G1584" s="106"/>
      <c r="H1584" s="106"/>
      <c r="I1584" s="106"/>
      <c r="J1584" s="242"/>
      <c r="K1584" s="242"/>
    </row>
    <row r="1585" spans="1:11">
      <c r="A1585" s="119"/>
      <c r="B1585" s="116"/>
      <c r="C1585" s="116"/>
      <c r="D1585" s="117"/>
      <c r="E1585" s="231"/>
      <c r="F1585" s="118"/>
      <c r="G1585" s="106"/>
      <c r="H1585" s="106"/>
      <c r="I1585" s="106"/>
      <c r="J1585" s="242"/>
      <c r="K1585" s="242"/>
    </row>
    <row r="1586" spans="1:11">
      <c r="A1586" s="119"/>
      <c r="B1586" s="116"/>
      <c r="C1586" s="116"/>
      <c r="D1586" s="117"/>
      <c r="E1586" s="231"/>
      <c r="F1586" s="118"/>
      <c r="G1586" s="106"/>
      <c r="H1586" s="106"/>
      <c r="I1586" s="106"/>
      <c r="J1586" s="242"/>
      <c r="K1586" s="242"/>
    </row>
    <row r="1587" spans="1:11">
      <c r="A1587" s="119"/>
      <c r="B1587" s="116"/>
      <c r="C1587" s="116"/>
      <c r="D1587" s="117"/>
      <c r="E1587" s="231"/>
      <c r="F1587" s="118"/>
      <c r="G1587" s="106"/>
      <c r="H1587" s="106"/>
      <c r="I1587" s="106"/>
      <c r="J1587" s="242"/>
      <c r="K1587" s="242"/>
    </row>
    <row r="1588" spans="1:11">
      <c r="A1588" s="119"/>
      <c r="B1588" s="116"/>
      <c r="C1588" s="116"/>
      <c r="D1588" s="117"/>
      <c r="E1588" s="231"/>
      <c r="F1588" s="118"/>
      <c r="G1588" s="106"/>
      <c r="H1588" s="106"/>
      <c r="I1588" s="106"/>
      <c r="J1588" s="242"/>
      <c r="K1588" s="242"/>
    </row>
    <row r="1589" spans="1:11">
      <c r="A1589" s="119"/>
      <c r="B1589" s="116"/>
      <c r="C1589" s="116"/>
      <c r="D1589" s="117"/>
      <c r="E1589" s="231"/>
      <c r="F1589" s="118"/>
      <c r="G1589" s="106"/>
      <c r="H1589" s="106"/>
      <c r="I1589" s="106"/>
      <c r="J1589" s="242"/>
      <c r="K1589" s="242"/>
    </row>
    <row r="1590" spans="1:11">
      <c r="A1590" s="119"/>
      <c r="B1590" s="116"/>
      <c r="C1590" s="116"/>
      <c r="D1590" s="117"/>
      <c r="E1590" s="231"/>
      <c r="F1590" s="118"/>
      <c r="G1590" s="106"/>
      <c r="H1590" s="106"/>
      <c r="I1590" s="106"/>
      <c r="J1590" s="242"/>
      <c r="K1590" s="242"/>
    </row>
    <row r="1591" spans="1:11">
      <c r="A1591" s="119"/>
      <c r="B1591" s="116"/>
      <c r="C1591" s="116"/>
      <c r="D1591" s="117"/>
      <c r="E1591" s="231"/>
      <c r="F1591" s="118"/>
      <c r="G1591" s="106"/>
      <c r="H1591" s="106"/>
      <c r="I1591" s="106"/>
      <c r="J1591" s="242"/>
      <c r="K1591" s="242"/>
    </row>
    <row r="1592" spans="1:11">
      <c r="A1592" s="119"/>
      <c r="B1592" s="116"/>
      <c r="C1592" s="116"/>
      <c r="D1592" s="117"/>
      <c r="E1592" s="231"/>
      <c r="F1592" s="118"/>
      <c r="G1592" s="106"/>
      <c r="H1592" s="106"/>
      <c r="I1592" s="106"/>
      <c r="J1592" s="242"/>
      <c r="K1592" s="242"/>
    </row>
    <row r="1593" spans="1:11">
      <c r="A1593" s="119"/>
      <c r="B1593" s="116"/>
      <c r="C1593" s="116"/>
      <c r="D1593" s="117"/>
      <c r="E1593" s="231"/>
      <c r="F1593" s="118"/>
      <c r="G1593" s="106"/>
      <c r="H1593" s="106"/>
      <c r="I1593" s="106"/>
      <c r="J1593" s="242"/>
      <c r="K1593" s="242"/>
    </row>
    <row r="1594" spans="1:11">
      <c r="A1594" s="119"/>
      <c r="B1594" s="116"/>
      <c r="C1594" s="116"/>
      <c r="D1594" s="117"/>
      <c r="E1594" s="231"/>
      <c r="F1594" s="118"/>
      <c r="G1594" s="106"/>
      <c r="H1594" s="106"/>
      <c r="I1594" s="106"/>
      <c r="J1594" s="242"/>
      <c r="K1594" s="242"/>
    </row>
    <row r="1595" spans="1:11">
      <c r="A1595" s="119"/>
      <c r="B1595" s="116"/>
      <c r="C1595" s="116"/>
      <c r="D1595" s="117"/>
      <c r="E1595" s="231"/>
      <c r="F1595" s="118"/>
      <c r="G1595" s="106"/>
      <c r="H1595" s="106"/>
      <c r="I1595" s="106"/>
      <c r="J1595" s="242"/>
      <c r="K1595" s="242"/>
    </row>
    <row r="1596" spans="1:11">
      <c r="A1596" s="119"/>
      <c r="B1596" s="116"/>
      <c r="C1596" s="116"/>
      <c r="D1596" s="117"/>
      <c r="E1596" s="231"/>
      <c r="F1596" s="118"/>
      <c r="G1596" s="106"/>
      <c r="H1596" s="106"/>
      <c r="I1596" s="106"/>
      <c r="J1596" s="242"/>
      <c r="K1596" s="242"/>
    </row>
    <row r="1597" spans="1:11">
      <c r="A1597" s="119"/>
      <c r="B1597" s="116"/>
      <c r="C1597" s="116"/>
      <c r="D1597" s="117"/>
      <c r="E1597" s="231"/>
      <c r="F1597" s="118"/>
      <c r="G1597" s="106"/>
      <c r="H1597" s="106"/>
      <c r="I1597" s="106"/>
      <c r="J1597" s="242"/>
      <c r="K1597" s="242"/>
    </row>
    <row r="1598" spans="1:11">
      <c r="A1598" s="119"/>
      <c r="B1598" s="116"/>
      <c r="C1598" s="116"/>
      <c r="D1598" s="117"/>
      <c r="E1598" s="231"/>
      <c r="F1598" s="118"/>
      <c r="G1598" s="106"/>
      <c r="H1598" s="106"/>
      <c r="I1598" s="106"/>
      <c r="J1598" s="242"/>
      <c r="K1598" s="242"/>
    </row>
    <row r="1599" spans="1:11">
      <c r="A1599" s="119"/>
      <c r="B1599" s="116"/>
      <c r="C1599" s="116"/>
      <c r="D1599" s="117"/>
      <c r="E1599" s="231"/>
      <c r="F1599" s="118"/>
      <c r="G1599" s="106"/>
      <c r="H1599" s="106"/>
      <c r="I1599" s="106"/>
      <c r="J1599" s="242"/>
      <c r="K1599" s="242"/>
    </row>
    <row r="1600" spans="1:11">
      <c r="A1600" s="119"/>
      <c r="B1600" s="116"/>
      <c r="C1600" s="116"/>
      <c r="D1600" s="117"/>
      <c r="E1600" s="231"/>
      <c r="F1600" s="118"/>
      <c r="G1600" s="106"/>
      <c r="H1600" s="106"/>
      <c r="I1600" s="106"/>
      <c r="J1600" s="242"/>
      <c r="K1600" s="242"/>
    </row>
    <row r="1601" spans="1:11">
      <c r="A1601" s="119"/>
      <c r="B1601" s="116"/>
      <c r="C1601" s="116"/>
      <c r="D1601" s="117"/>
      <c r="E1601" s="231"/>
      <c r="F1601" s="118"/>
      <c r="G1601" s="106"/>
      <c r="H1601" s="106"/>
      <c r="I1601" s="106"/>
      <c r="J1601" s="242"/>
      <c r="K1601" s="242"/>
    </row>
    <row r="1602" spans="1:11">
      <c r="A1602" s="119"/>
      <c r="B1602" s="116"/>
      <c r="C1602" s="116"/>
      <c r="D1602" s="117"/>
      <c r="E1602" s="231"/>
      <c r="F1602" s="118"/>
      <c r="G1602" s="106"/>
      <c r="H1602" s="106"/>
      <c r="I1602" s="106"/>
      <c r="J1602" s="242"/>
      <c r="K1602" s="242"/>
    </row>
    <row r="1603" spans="1:11">
      <c r="A1603" s="119"/>
      <c r="B1603" s="116"/>
      <c r="C1603" s="116"/>
      <c r="D1603" s="117"/>
      <c r="E1603" s="231"/>
      <c r="F1603" s="118"/>
      <c r="G1603" s="106"/>
      <c r="H1603" s="106"/>
      <c r="I1603" s="106"/>
      <c r="J1603" s="242"/>
      <c r="K1603" s="242"/>
    </row>
    <row r="1604" spans="1:11">
      <c r="A1604" s="119"/>
      <c r="B1604" s="116"/>
      <c r="C1604" s="116"/>
      <c r="D1604" s="117"/>
      <c r="E1604" s="231"/>
      <c r="F1604" s="118"/>
      <c r="G1604" s="106"/>
      <c r="H1604" s="106"/>
      <c r="I1604" s="106"/>
      <c r="J1604" s="242"/>
      <c r="K1604" s="242"/>
    </row>
    <row r="1605" spans="1:11">
      <c r="A1605" s="119"/>
      <c r="B1605" s="116"/>
      <c r="C1605" s="116"/>
      <c r="D1605" s="117"/>
      <c r="E1605" s="231"/>
      <c r="F1605" s="118"/>
      <c r="G1605" s="106"/>
      <c r="H1605" s="106"/>
      <c r="I1605" s="106"/>
      <c r="J1605" s="242"/>
      <c r="K1605" s="242"/>
    </row>
    <row r="1606" spans="1:11">
      <c r="A1606" s="119"/>
      <c r="B1606" s="116"/>
      <c r="C1606" s="116"/>
      <c r="D1606" s="117"/>
      <c r="E1606" s="231"/>
      <c r="F1606" s="118"/>
      <c r="G1606" s="106"/>
      <c r="H1606" s="106"/>
      <c r="I1606" s="106"/>
      <c r="J1606" s="242"/>
      <c r="K1606" s="242"/>
    </row>
    <row r="1607" spans="1:11">
      <c r="A1607" s="119"/>
      <c r="B1607" s="116"/>
      <c r="C1607" s="116"/>
      <c r="D1607" s="117"/>
      <c r="E1607" s="231"/>
      <c r="F1607" s="118"/>
      <c r="G1607" s="106"/>
      <c r="H1607" s="106"/>
      <c r="I1607" s="106"/>
      <c r="J1607" s="242"/>
      <c r="K1607" s="242"/>
    </row>
    <row r="1608" spans="1:11">
      <c r="A1608" s="119"/>
      <c r="B1608" s="116"/>
      <c r="C1608" s="116"/>
      <c r="D1608" s="117"/>
      <c r="E1608" s="231"/>
      <c r="F1608" s="118"/>
      <c r="G1608" s="106"/>
      <c r="H1608" s="106"/>
      <c r="I1608" s="106"/>
      <c r="J1608" s="242"/>
      <c r="K1608" s="242"/>
    </row>
    <row r="1609" spans="1:11">
      <c r="A1609" s="119"/>
      <c r="B1609" s="116"/>
      <c r="C1609" s="116"/>
      <c r="D1609" s="117"/>
      <c r="E1609" s="231"/>
      <c r="F1609" s="118"/>
      <c r="G1609" s="106"/>
      <c r="H1609" s="106"/>
      <c r="I1609" s="106"/>
      <c r="J1609" s="242"/>
      <c r="K1609" s="242"/>
    </row>
    <row r="1610" spans="1:11">
      <c r="A1610" s="119"/>
      <c r="B1610" s="116"/>
      <c r="C1610" s="116"/>
      <c r="D1610" s="117"/>
      <c r="E1610" s="231"/>
      <c r="F1610" s="118"/>
      <c r="G1610" s="106"/>
      <c r="H1610" s="106"/>
      <c r="I1610" s="106"/>
      <c r="J1610" s="242"/>
      <c r="K1610" s="242"/>
    </row>
    <row r="1611" spans="1:11">
      <c r="A1611" s="119"/>
      <c r="B1611" s="116"/>
      <c r="C1611" s="116"/>
      <c r="D1611" s="117"/>
      <c r="E1611" s="231"/>
      <c r="F1611" s="118"/>
      <c r="G1611" s="106"/>
      <c r="H1611" s="106"/>
      <c r="I1611" s="106"/>
      <c r="J1611" s="242"/>
      <c r="K1611" s="242"/>
    </row>
    <row r="1612" spans="1:11">
      <c r="A1612" s="119"/>
      <c r="B1612" s="116"/>
      <c r="C1612" s="116"/>
      <c r="D1612" s="117"/>
      <c r="E1612" s="231"/>
      <c r="F1612" s="118"/>
      <c r="G1612" s="106"/>
      <c r="H1612" s="106"/>
      <c r="I1612" s="106"/>
      <c r="J1612" s="242"/>
      <c r="K1612" s="242"/>
    </row>
    <row r="1613" spans="1:11">
      <c r="A1613" s="119"/>
      <c r="B1613" s="116"/>
      <c r="C1613" s="116"/>
      <c r="D1613" s="117"/>
      <c r="E1613" s="231"/>
      <c r="F1613" s="118"/>
      <c r="G1613" s="106"/>
      <c r="H1613" s="106"/>
      <c r="I1613" s="106"/>
      <c r="J1613" s="242"/>
      <c r="K1613" s="242"/>
    </row>
    <row r="1614" spans="1:11">
      <c r="A1614" s="119"/>
      <c r="B1614" s="116"/>
      <c r="C1614" s="116"/>
      <c r="D1614" s="117"/>
      <c r="E1614" s="231"/>
      <c r="F1614" s="118"/>
      <c r="G1614" s="106"/>
      <c r="H1614" s="106"/>
      <c r="I1614" s="106"/>
      <c r="J1614" s="242"/>
      <c r="K1614" s="242"/>
    </row>
    <row r="1615" spans="1:11">
      <c r="A1615" s="119"/>
      <c r="B1615" s="116"/>
      <c r="C1615" s="116"/>
      <c r="D1615" s="117"/>
      <c r="E1615" s="231"/>
      <c r="F1615" s="118"/>
      <c r="G1615" s="106"/>
      <c r="H1615" s="106"/>
      <c r="I1615" s="106"/>
      <c r="J1615" s="242"/>
      <c r="K1615" s="242"/>
    </row>
    <row r="1616" spans="1:11">
      <c r="A1616" s="119"/>
      <c r="B1616" s="116"/>
      <c r="C1616" s="116"/>
      <c r="D1616" s="117"/>
      <c r="E1616" s="231"/>
      <c r="F1616" s="118"/>
      <c r="G1616" s="106"/>
      <c r="H1616" s="106"/>
      <c r="I1616" s="106"/>
      <c r="J1616" s="242"/>
      <c r="K1616" s="242"/>
    </row>
    <row r="1617" spans="1:11">
      <c r="A1617" s="119"/>
      <c r="B1617" s="116"/>
      <c r="C1617" s="116"/>
      <c r="D1617" s="117"/>
      <c r="E1617" s="231"/>
      <c r="F1617" s="118"/>
      <c r="G1617" s="106"/>
      <c r="H1617" s="106"/>
      <c r="I1617" s="106"/>
      <c r="J1617" s="242"/>
      <c r="K1617" s="242"/>
    </row>
    <row r="1618" spans="1:11">
      <c r="A1618" s="119"/>
      <c r="B1618" s="116"/>
      <c r="C1618" s="116"/>
      <c r="D1618" s="117"/>
      <c r="E1618" s="231"/>
      <c r="F1618" s="118"/>
      <c r="G1618" s="106"/>
      <c r="H1618" s="106"/>
      <c r="I1618" s="106"/>
      <c r="J1618" s="242"/>
      <c r="K1618" s="242"/>
    </row>
    <row r="1619" spans="1:11">
      <c r="A1619" s="119"/>
      <c r="B1619" s="116"/>
      <c r="C1619" s="116"/>
      <c r="D1619" s="117"/>
      <c r="E1619" s="231"/>
      <c r="F1619" s="118"/>
      <c r="G1619" s="106"/>
      <c r="H1619" s="106"/>
      <c r="I1619" s="106"/>
      <c r="J1619" s="242"/>
      <c r="K1619" s="242"/>
    </row>
    <row r="1620" spans="1:11">
      <c r="A1620" s="119"/>
      <c r="B1620" s="116"/>
      <c r="C1620" s="116"/>
      <c r="D1620" s="117"/>
      <c r="E1620" s="231"/>
      <c r="F1620" s="118"/>
      <c r="G1620" s="106"/>
      <c r="H1620" s="106"/>
      <c r="I1620" s="106"/>
      <c r="J1620" s="242"/>
      <c r="K1620" s="242"/>
    </row>
    <row r="1621" spans="1:11">
      <c r="A1621" s="119"/>
      <c r="B1621" s="116"/>
      <c r="C1621" s="116"/>
      <c r="D1621" s="117"/>
      <c r="E1621" s="231"/>
      <c r="F1621" s="118"/>
      <c r="G1621" s="106"/>
      <c r="H1621" s="106"/>
      <c r="I1621" s="106"/>
      <c r="J1621" s="242"/>
      <c r="K1621" s="242"/>
    </row>
    <row r="1622" spans="1:11">
      <c r="A1622" s="119"/>
      <c r="B1622" s="116"/>
      <c r="C1622" s="116"/>
      <c r="D1622" s="117"/>
      <c r="E1622" s="231"/>
      <c r="F1622" s="118"/>
      <c r="G1622" s="106"/>
      <c r="H1622" s="106"/>
      <c r="I1622" s="106"/>
      <c r="J1622" s="242"/>
      <c r="K1622" s="242"/>
    </row>
    <row r="1623" spans="1:11">
      <c r="A1623" s="119"/>
      <c r="B1623" s="116"/>
      <c r="C1623" s="116"/>
      <c r="D1623" s="117"/>
      <c r="E1623" s="231"/>
      <c r="F1623" s="118"/>
      <c r="G1623" s="106"/>
      <c r="H1623" s="106"/>
      <c r="I1623" s="106"/>
      <c r="J1623" s="242"/>
      <c r="K1623" s="242"/>
    </row>
    <row r="1624" spans="1:11">
      <c r="A1624" s="119"/>
      <c r="B1624" s="116"/>
      <c r="C1624" s="116"/>
      <c r="D1624" s="117"/>
      <c r="E1624" s="231"/>
      <c r="F1624" s="118"/>
      <c r="G1624" s="106"/>
      <c r="H1624" s="106"/>
      <c r="I1624" s="106"/>
      <c r="J1624" s="242"/>
      <c r="K1624" s="242"/>
    </row>
    <row r="1625" spans="1:11">
      <c r="A1625" s="119"/>
      <c r="B1625" s="116"/>
      <c r="C1625" s="116"/>
      <c r="D1625" s="117"/>
      <c r="E1625" s="231"/>
      <c r="F1625" s="118"/>
      <c r="G1625" s="106"/>
      <c r="H1625" s="106"/>
      <c r="I1625" s="106"/>
      <c r="J1625" s="242"/>
      <c r="K1625" s="242"/>
    </row>
    <row r="1626" spans="1:11">
      <c r="A1626" s="119"/>
      <c r="B1626" s="116"/>
      <c r="C1626" s="116"/>
      <c r="D1626" s="117"/>
      <c r="E1626" s="231"/>
      <c r="F1626" s="118"/>
      <c r="G1626" s="106"/>
      <c r="H1626" s="106"/>
      <c r="I1626" s="106"/>
      <c r="J1626" s="242"/>
      <c r="K1626" s="242"/>
    </row>
    <row r="1627" spans="1:11">
      <c r="A1627" s="119"/>
      <c r="B1627" s="116"/>
      <c r="C1627" s="116"/>
      <c r="D1627" s="117"/>
      <c r="E1627" s="231"/>
      <c r="F1627" s="118"/>
      <c r="G1627" s="106"/>
      <c r="H1627" s="106"/>
      <c r="I1627" s="106"/>
      <c r="J1627" s="242"/>
      <c r="K1627" s="242"/>
    </row>
    <row r="1628" spans="1:11">
      <c r="A1628" s="119"/>
      <c r="B1628" s="116"/>
      <c r="C1628" s="116"/>
      <c r="D1628" s="117"/>
      <c r="E1628" s="231"/>
      <c r="F1628" s="118"/>
      <c r="G1628" s="106"/>
      <c r="H1628" s="106"/>
      <c r="I1628" s="106"/>
      <c r="J1628" s="242"/>
      <c r="K1628" s="242"/>
    </row>
    <row r="1629" spans="1:11">
      <c r="A1629" s="119"/>
      <c r="B1629" s="116"/>
      <c r="C1629" s="116"/>
      <c r="D1629" s="117"/>
      <c r="E1629" s="231"/>
      <c r="F1629" s="118"/>
      <c r="G1629" s="106"/>
      <c r="H1629" s="106"/>
      <c r="I1629" s="106"/>
      <c r="J1629" s="242"/>
      <c r="K1629" s="242"/>
    </row>
    <row r="1630" spans="1:11">
      <c r="A1630" s="119"/>
      <c r="B1630" s="116"/>
      <c r="C1630" s="116"/>
      <c r="D1630" s="117"/>
      <c r="E1630" s="231"/>
      <c r="F1630" s="118"/>
      <c r="G1630" s="106"/>
      <c r="H1630" s="106"/>
      <c r="I1630" s="106"/>
      <c r="J1630" s="242"/>
      <c r="K1630" s="242"/>
    </row>
    <row r="1631" spans="1:11">
      <c r="A1631" s="119"/>
      <c r="B1631" s="116"/>
      <c r="C1631" s="116"/>
      <c r="D1631" s="117"/>
      <c r="E1631" s="231"/>
      <c r="F1631" s="118"/>
      <c r="G1631" s="106"/>
      <c r="H1631" s="106"/>
      <c r="I1631" s="106"/>
      <c r="J1631" s="242"/>
      <c r="K1631" s="242"/>
    </row>
    <row r="1632" spans="1:11">
      <c r="A1632" s="119"/>
      <c r="B1632" s="116"/>
      <c r="C1632" s="116"/>
      <c r="D1632" s="117"/>
      <c r="E1632" s="231"/>
      <c r="F1632" s="118"/>
      <c r="G1632" s="106"/>
      <c r="H1632" s="106"/>
      <c r="I1632" s="106"/>
      <c r="J1632" s="242"/>
      <c r="K1632" s="242"/>
    </row>
    <row r="1633" spans="1:11">
      <c r="A1633" s="119"/>
      <c r="B1633" s="116"/>
      <c r="C1633" s="116"/>
      <c r="D1633" s="117"/>
      <c r="E1633" s="231"/>
      <c r="F1633" s="118"/>
      <c r="G1633" s="106"/>
      <c r="H1633" s="106"/>
      <c r="I1633" s="106"/>
      <c r="J1633" s="242"/>
      <c r="K1633" s="242"/>
    </row>
    <row r="1634" spans="1:11">
      <c r="A1634" s="119"/>
      <c r="B1634" s="116"/>
      <c r="C1634" s="116"/>
      <c r="D1634" s="117"/>
      <c r="E1634" s="231"/>
      <c r="F1634" s="118"/>
      <c r="G1634" s="106"/>
      <c r="H1634" s="106"/>
      <c r="I1634" s="106"/>
      <c r="J1634" s="242"/>
      <c r="K1634" s="242"/>
    </row>
    <row r="1635" spans="1:11">
      <c r="A1635" s="119"/>
      <c r="B1635" s="116"/>
      <c r="C1635" s="116"/>
      <c r="D1635" s="117"/>
      <c r="E1635" s="231"/>
      <c r="F1635" s="118"/>
      <c r="G1635" s="106"/>
      <c r="H1635" s="106"/>
      <c r="I1635" s="106"/>
      <c r="J1635" s="242"/>
      <c r="K1635" s="242"/>
    </row>
    <row r="1636" spans="1:11">
      <c r="A1636" s="119"/>
      <c r="B1636" s="116"/>
      <c r="C1636" s="116"/>
      <c r="D1636" s="117"/>
      <c r="E1636" s="231"/>
      <c r="F1636" s="118"/>
      <c r="G1636" s="106"/>
      <c r="H1636" s="106"/>
      <c r="I1636" s="106"/>
      <c r="J1636" s="242"/>
      <c r="K1636" s="242"/>
    </row>
    <row r="1637" spans="1:11">
      <c r="A1637" s="119"/>
      <c r="B1637" s="116"/>
      <c r="C1637" s="116"/>
      <c r="D1637" s="117"/>
      <c r="E1637" s="231"/>
      <c r="F1637" s="118"/>
      <c r="G1637" s="106"/>
      <c r="H1637" s="106"/>
      <c r="I1637" s="106"/>
      <c r="J1637" s="242"/>
      <c r="K1637" s="242"/>
    </row>
    <row r="1638" spans="1:11">
      <c r="A1638" s="119"/>
      <c r="B1638" s="116"/>
      <c r="C1638" s="116"/>
      <c r="D1638" s="117"/>
      <c r="E1638" s="231"/>
      <c r="F1638" s="118"/>
      <c r="G1638" s="106"/>
      <c r="H1638" s="106"/>
      <c r="I1638" s="106"/>
      <c r="J1638" s="242"/>
      <c r="K1638" s="242"/>
    </row>
    <row r="1639" spans="1:11">
      <c r="A1639" s="119"/>
      <c r="B1639" s="116"/>
      <c r="C1639" s="116"/>
      <c r="D1639" s="117"/>
      <c r="E1639" s="231"/>
      <c r="F1639" s="118"/>
      <c r="G1639" s="106"/>
      <c r="H1639" s="106"/>
      <c r="I1639" s="106"/>
      <c r="J1639" s="242"/>
      <c r="K1639" s="242"/>
    </row>
    <row r="1640" spans="1:11">
      <c r="A1640" s="119"/>
      <c r="B1640" s="116"/>
      <c r="C1640" s="116"/>
      <c r="D1640" s="117"/>
      <c r="E1640" s="231"/>
      <c r="F1640" s="118"/>
      <c r="G1640" s="106"/>
      <c r="H1640" s="106"/>
      <c r="I1640" s="106"/>
      <c r="J1640" s="242"/>
      <c r="K1640" s="242"/>
    </row>
    <row r="1641" spans="1:11">
      <c r="A1641" s="119"/>
      <c r="B1641" s="116"/>
      <c r="C1641" s="116"/>
      <c r="D1641" s="117"/>
      <c r="E1641" s="231"/>
      <c r="F1641" s="118"/>
      <c r="G1641" s="106"/>
      <c r="H1641" s="106"/>
      <c r="I1641" s="106"/>
      <c r="J1641" s="242"/>
      <c r="K1641" s="242"/>
    </row>
    <row r="1642" spans="1:11">
      <c r="A1642" s="119"/>
      <c r="B1642" s="116"/>
      <c r="C1642" s="116"/>
      <c r="D1642" s="117"/>
      <c r="E1642" s="231"/>
      <c r="F1642" s="118"/>
      <c r="G1642" s="106"/>
      <c r="H1642" s="106"/>
      <c r="I1642" s="106"/>
      <c r="J1642" s="242"/>
      <c r="K1642" s="242"/>
    </row>
    <row r="1643" spans="1:11">
      <c r="A1643" s="119"/>
      <c r="B1643" s="116"/>
      <c r="C1643" s="116"/>
      <c r="D1643" s="117"/>
      <c r="E1643" s="231"/>
      <c r="F1643" s="118"/>
      <c r="G1643" s="106"/>
      <c r="H1643" s="106"/>
      <c r="I1643" s="106"/>
      <c r="J1643" s="242"/>
      <c r="K1643" s="242"/>
    </row>
    <row r="1644" spans="1:11">
      <c r="A1644" s="119"/>
      <c r="B1644" s="116"/>
      <c r="C1644" s="116"/>
      <c r="D1644" s="117"/>
      <c r="E1644" s="231"/>
      <c r="F1644" s="118"/>
      <c r="G1644" s="106"/>
      <c r="H1644" s="106"/>
      <c r="I1644" s="106"/>
      <c r="J1644" s="242"/>
      <c r="K1644" s="242"/>
    </row>
    <row r="1645" spans="1:11">
      <c r="A1645" s="119"/>
      <c r="B1645" s="116"/>
      <c r="C1645" s="116"/>
      <c r="D1645" s="117"/>
      <c r="E1645" s="231"/>
      <c r="F1645" s="118"/>
      <c r="G1645" s="106"/>
      <c r="H1645" s="106"/>
      <c r="I1645" s="106"/>
      <c r="J1645" s="242"/>
      <c r="K1645" s="242"/>
    </row>
    <row r="1646" spans="1:11">
      <c r="A1646" s="119"/>
      <c r="B1646" s="116"/>
      <c r="C1646" s="116"/>
      <c r="D1646" s="117"/>
      <c r="E1646" s="231"/>
      <c r="F1646" s="118"/>
      <c r="G1646" s="106"/>
      <c r="H1646" s="106"/>
      <c r="I1646" s="106"/>
      <c r="J1646" s="242"/>
      <c r="K1646" s="242"/>
    </row>
    <row r="1647" spans="1:11">
      <c r="A1647" s="119"/>
      <c r="B1647" s="116"/>
      <c r="C1647" s="116"/>
      <c r="D1647" s="117"/>
      <c r="E1647" s="231"/>
      <c r="F1647" s="118"/>
      <c r="G1647" s="106"/>
      <c r="H1647" s="106"/>
      <c r="I1647" s="106"/>
      <c r="J1647" s="242"/>
      <c r="K1647" s="242"/>
    </row>
    <row r="1648" spans="1:11">
      <c r="A1648" s="119"/>
      <c r="B1648" s="116"/>
      <c r="C1648" s="116"/>
      <c r="D1648" s="117"/>
      <c r="E1648" s="231"/>
      <c r="F1648" s="118"/>
      <c r="G1648" s="106"/>
      <c r="H1648" s="106"/>
      <c r="I1648" s="106"/>
      <c r="J1648" s="242"/>
      <c r="K1648" s="242"/>
    </row>
    <row r="1649" spans="1:11">
      <c r="A1649" s="119"/>
      <c r="B1649" s="116"/>
      <c r="C1649" s="116"/>
      <c r="D1649" s="117"/>
      <c r="E1649" s="231"/>
      <c r="F1649" s="118"/>
      <c r="G1649" s="106"/>
      <c r="H1649" s="106"/>
      <c r="I1649" s="106"/>
      <c r="J1649" s="242"/>
      <c r="K1649" s="242"/>
    </row>
    <row r="1650" spans="1:11">
      <c r="A1650" s="119"/>
      <c r="B1650" s="116"/>
      <c r="C1650" s="116"/>
      <c r="D1650" s="117"/>
      <c r="E1650" s="231"/>
      <c r="F1650" s="118"/>
      <c r="G1650" s="106"/>
      <c r="H1650" s="106"/>
      <c r="I1650" s="106"/>
      <c r="J1650" s="242"/>
      <c r="K1650" s="242"/>
    </row>
    <row r="1651" spans="1:11">
      <c r="A1651" s="119"/>
      <c r="B1651" s="116"/>
      <c r="C1651" s="116"/>
      <c r="D1651" s="117"/>
      <c r="E1651" s="231"/>
      <c r="F1651" s="118"/>
      <c r="G1651" s="106"/>
      <c r="H1651" s="106"/>
      <c r="I1651" s="106"/>
      <c r="J1651" s="242"/>
      <c r="K1651" s="242"/>
    </row>
    <row r="1652" spans="1:11">
      <c r="A1652" s="119"/>
      <c r="B1652" s="116"/>
      <c r="C1652" s="116"/>
      <c r="D1652" s="117"/>
      <c r="E1652" s="231"/>
      <c r="F1652" s="118"/>
      <c r="G1652" s="106"/>
      <c r="H1652" s="106"/>
      <c r="I1652" s="106"/>
      <c r="J1652" s="242"/>
      <c r="K1652" s="242"/>
    </row>
    <row r="1653" spans="1:11">
      <c r="A1653" s="119"/>
      <c r="B1653" s="116"/>
      <c r="C1653" s="116"/>
      <c r="D1653" s="117"/>
      <c r="E1653" s="231"/>
      <c r="F1653" s="118"/>
      <c r="G1653" s="106"/>
      <c r="H1653" s="106"/>
      <c r="I1653" s="106"/>
      <c r="J1653" s="242"/>
      <c r="K1653" s="242"/>
    </row>
    <row r="1654" spans="1:11">
      <c r="A1654" s="119"/>
      <c r="B1654" s="116"/>
      <c r="C1654" s="116"/>
      <c r="D1654" s="117"/>
      <c r="E1654" s="231"/>
      <c r="F1654" s="118"/>
      <c r="G1654" s="106"/>
      <c r="H1654" s="106"/>
      <c r="I1654" s="106"/>
      <c r="J1654" s="242"/>
      <c r="K1654" s="242"/>
    </row>
    <row r="1655" spans="1:11">
      <c r="A1655" s="119"/>
      <c r="B1655" s="116"/>
      <c r="C1655" s="116"/>
      <c r="D1655" s="117"/>
      <c r="E1655" s="231"/>
      <c r="F1655" s="118"/>
      <c r="G1655" s="106"/>
      <c r="H1655" s="106"/>
      <c r="I1655" s="106"/>
      <c r="J1655" s="242"/>
      <c r="K1655" s="242"/>
    </row>
    <row r="1656" spans="1:11">
      <c r="A1656" s="119"/>
      <c r="B1656" s="116"/>
      <c r="C1656" s="116"/>
      <c r="D1656" s="117"/>
      <c r="E1656" s="231"/>
      <c r="F1656" s="118"/>
      <c r="G1656" s="106"/>
      <c r="H1656" s="106"/>
      <c r="I1656" s="106"/>
      <c r="J1656" s="242"/>
      <c r="K1656" s="242"/>
    </row>
    <row r="1657" spans="1:11">
      <c r="A1657" s="119"/>
      <c r="B1657" s="116"/>
      <c r="C1657" s="116"/>
      <c r="D1657" s="117"/>
      <c r="E1657" s="231"/>
      <c r="F1657" s="118"/>
      <c r="G1657" s="106"/>
      <c r="H1657" s="106"/>
      <c r="I1657" s="106"/>
      <c r="J1657" s="242"/>
      <c r="K1657" s="242"/>
    </row>
    <row r="1658" spans="1:11">
      <c r="A1658" s="119"/>
      <c r="B1658" s="116"/>
      <c r="C1658" s="116"/>
      <c r="D1658" s="117"/>
      <c r="E1658" s="231"/>
      <c r="F1658" s="118"/>
      <c r="G1658" s="106"/>
      <c r="H1658" s="106"/>
      <c r="I1658" s="106"/>
      <c r="J1658" s="242"/>
      <c r="K1658" s="242"/>
    </row>
    <row r="1659" spans="1:11">
      <c r="A1659" s="119"/>
      <c r="B1659" s="116"/>
      <c r="C1659" s="116"/>
      <c r="D1659" s="117"/>
      <c r="E1659" s="231"/>
      <c r="F1659" s="118"/>
      <c r="G1659" s="106"/>
      <c r="H1659" s="106"/>
      <c r="I1659" s="106"/>
      <c r="J1659" s="242"/>
      <c r="K1659" s="242"/>
    </row>
    <row r="1660" spans="1:11">
      <c r="A1660" s="119"/>
      <c r="B1660" s="116"/>
      <c r="C1660" s="116"/>
      <c r="D1660" s="117"/>
      <c r="E1660" s="231"/>
      <c r="F1660" s="118"/>
      <c r="G1660" s="106"/>
      <c r="H1660" s="106"/>
      <c r="I1660" s="106"/>
      <c r="J1660" s="242"/>
      <c r="K1660" s="242"/>
    </row>
    <row r="1661" spans="1:11">
      <c r="A1661" s="119"/>
      <c r="B1661" s="116"/>
      <c r="C1661" s="116"/>
      <c r="D1661" s="117"/>
      <c r="E1661" s="231"/>
      <c r="F1661" s="118"/>
      <c r="G1661" s="106"/>
      <c r="H1661" s="106"/>
      <c r="I1661" s="106"/>
      <c r="J1661" s="242"/>
      <c r="K1661" s="242"/>
    </row>
    <row r="1662" spans="1:11">
      <c r="A1662" s="119"/>
      <c r="B1662" s="116"/>
      <c r="C1662" s="116"/>
      <c r="D1662" s="117"/>
      <c r="E1662" s="231"/>
      <c r="F1662" s="118"/>
      <c r="G1662" s="106"/>
      <c r="H1662" s="106"/>
      <c r="I1662" s="106"/>
      <c r="J1662" s="242"/>
      <c r="K1662" s="242"/>
    </row>
    <row r="1663" spans="1:11">
      <c r="A1663" s="119"/>
      <c r="B1663" s="116"/>
      <c r="C1663" s="116"/>
      <c r="D1663" s="117"/>
      <c r="E1663" s="231"/>
      <c r="F1663" s="118"/>
      <c r="G1663" s="106"/>
      <c r="H1663" s="106"/>
      <c r="I1663" s="106"/>
      <c r="J1663" s="242"/>
      <c r="K1663" s="242"/>
    </row>
    <row r="1664" spans="1:11">
      <c r="A1664" s="119"/>
      <c r="B1664" s="116"/>
      <c r="C1664" s="116"/>
      <c r="D1664" s="117"/>
      <c r="E1664" s="231"/>
      <c r="F1664" s="118"/>
      <c r="G1664" s="106"/>
      <c r="H1664" s="106"/>
      <c r="I1664" s="106"/>
      <c r="J1664" s="242"/>
      <c r="K1664" s="242"/>
    </row>
    <row r="1665" spans="1:11">
      <c r="A1665" s="119"/>
      <c r="B1665" s="116"/>
      <c r="C1665" s="116"/>
      <c r="D1665" s="117"/>
      <c r="E1665" s="231"/>
      <c r="F1665" s="118"/>
      <c r="G1665" s="106"/>
      <c r="H1665" s="106"/>
      <c r="I1665" s="106"/>
      <c r="J1665" s="242"/>
      <c r="K1665" s="242"/>
    </row>
    <row r="1666" spans="1:11">
      <c r="A1666" s="119"/>
      <c r="B1666" s="116"/>
      <c r="C1666" s="116"/>
      <c r="D1666" s="117"/>
      <c r="E1666" s="231"/>
      <c r="F1666" s="118"/>
      <c r="G1666" s="106"/>
      <c r="H1666" s="106"/>
      <c r="I1666" s="106"/>
      <c r="J1666" s="242"/>
      <c r="K1666" s="242"/>
    </row>
    <row r="1667" spans="1:11">
      <c r="A1667" s="119"/>
      <c r="B1667" s="116"/>
      <c r="C1667" s="116"/>
      <c r="D1667" s="117"/>
      <c r="E1667" s="231"/>
      <c r="F1667" s="118"/>
      <c r="G1667" s="106"/>
      <c r="H1667" s="106"/>
      <c r="I1667" s="106"/>
      <c r="J1667" s="242"/>
      <c r="K1667" s="242"/>
    </row>
    <row r="1668" spans="1:11">
      <c r="A1668" s="119"/>
      <c r="B1668" s="116"/>
      <c r="C1668" s="116"/>
      <c r="D1668" s="117"/>
      <c r="E1668" s="231"/>
      <c r="F1668" s="118"/>
      <c r="G1668" s="106"/>
      <c r="H1668" s="106"/>
      <c r="I1668" s="106"/>
      <c r="J1668" s="242"/>
      <c r="K1668" s="242"/>
    </row>
    <row r="1669" spans="1:11">
      <c r="A1669" s="119"/>
      <c r="B1669" s="116"/>
      <c r="C1669" s="116"/>
      <c r="D1669" s="117"/>
      <c r="E1669" s="231"/>
      <c r="F1669" s="118"/>
      <c r="G1669" s="106"/>
      <c r="H1669" s="106"/>
      <c r="I1669" s="106"/>
      <c r="J1669" s="242"/>
      <c r="K1669" s="242"/>
    </row>
    <row r="1670" spans="1:11">
      <c r="A1670" s="119"/>
      <c r="B1670" s="116"/>
      <c r="C1670" s="116"/>
      <c r="D1670" s="117"/>
      <c r="E1670" s="231"/>
      <c r="F1670" s="118"/>
      <c r="G1670" s="106"/>
      <c r="H1670" s="106"/>
      <c r="I1670" s="106"/>
      <c r="J1670" s="242"/>
      <c r="K1670" s="242"/>
    </row>
    <row r="1671" spans="1:11">
      <c r="A1671" s="119"/>
      <c r="B1671" s="116"/>
      <c r="C1671" s="116"/>
      <c r="D1671" s="117"/>
      <c r="E1671" s="231"/>
      <c r="F1671" s="118"/>
      <c r="G1671" s="106"/>
      <c r="H1671" s="106"/>
      <c r="I1671" s="106"/>
      <c r="J1671" s="242"/>
      <c r="K1671" s="242"/>
    </row>
    <row r="1672" spans="1:11">
      <c r="A1672" s="119"/>
      <c r="B1672" s="116"/>
      <c r="C1672" s="116"/>
      <c r="D1672" s="117"/>
      <c r="E1672" s="231"/>
      <c r="F1672" s="118"/>
      <c r="G1672" s="106"/>
      <c r="H1672" s="106"/>
      <c r="I1672" s="106"/>
      <c r="J1672" s="242"/>
      <c r="K1672" s="242"/>
    </row>
    <row r="1673" spans="1:11">
      <c r="A1673" s="119"/>
      <c r="B1673" s="116"/>
      <c r="C1673" s="116"/>
      <c r="D1673" s="117"/>
      <c r="E1673" s="231"/>
      <c r="F1673" s="118"/>
      <c r="G1673" s="106"/>
      <c r="H1673" s="106"/>
      <c r="I1673" s="106"/>
      <c r="J1673" s="242"/>
      <c r="K1673" s="242"/>
    </row>
    <row r="1674" spans="1:11">
      <c r="A1674" s="119"/>
      <c r="B1674" s="116"/>
      <c r="C1674" s="116"/>
      <c r="D1674" s="117"/>
      <c r="E1674" s="231"/>
      <c r="F1674" s="118"/>
      <c r="G1674" s="106"/>
      <c r="H1674" s="106"/>
      <c r="I1674" s="106"/>
      <c r="J1674" s="242"/>
      <c r="K1674" s="242"/>
    </row>
    <row r="1675" spans="1:11">
      <c r="A1675" s="119"/>
      <c r="B1675" s="116"/>
      <c r="C1675" s="116"/>
      <c r="D1675" s="117"/>
      <c r="E1675" s="231"/>
      <c r="F1675" s="118"/>
      <c r="G1675" s="106"/>
      <c r="H1675" s="106"/>
      <c r="I1675" s="106"/>
      <c r="J1675" s="242"/>
      <c r="K1675" s="242"/>
    </row>
    <row r="1676" spans="1:11">
      <c r="A1676" s="119"/>
      <c r="B1676" s="116"/>
      <c r="C1676" s="116"/>
      <c r="D1676" s="117"/>
      <c r="E1676" s="231"/>
      <c r="F1676" s="118"/>
      <c r="G1676" s="106"/>
      <c r="H1676" s="106"/>
      <c r="I1676" s="106"/>
      <c r="J1676" s="242"/>
      <c r="K1676" s="242"/>
    </row>
    <row r="1677" spans="1:11">
      <c r="A1677" s="119"/>
      <c r="B1677" s="116"/>
      <c r="C1677" s="116"/>
      <c r="D1677" s="117"/>
      <c r="E1677" s="231"/>
      <c r="F1677" s="118"/>
      <c r="G1677" s="106"/>
      <c r="H1677" s="106"/>
      <c r="I1677" s="106"/>
      <c r="J1677" s="242"/>
      <c r="K1677" s="242"/>
    </row>
    <row r="1678" spans="1:11">
      <c r="A1678" s="119"/>
      <c r="B1678" s="116"/>
      <c r="C1678" s="116"/>
      <c r="D1678" s="117"/>
      <c r="E1678" s="231"/>
      <c r="F1678" s="118"/>
      <c r="G1678" s="106"/>
      <c r="H1678" s="106"/>
      <c r="I1678" s="106"/>
      <c r="J1678" s="242"/>
      <c r="K1678" s="242"/>
    </row>
    <row r="1679" spans="1:11">
      <c r="A1679" s="119"/>
      <c r="B1679" s="116"/>
      <c r="C1679" s="116"/>
      <c r="D1679" s="117"/>
      <c r="E1679" s="231"/>
      <c r="F1679" s="118"/>
      <c r="G1679" s="106"/>
      <c r="H1679" s="106"/>
      <c r="I1679" s="106"/>
      <c r="J1679" s="242"/>
      <c r="K1679" s="242"/>
    </row>
    <row r="1680" spans="1:11">
      <c r="A1680" s="119"/>
      <c r="B1680" s="116"/>
      <c r="C1680" s="116"/>
      <c r="D1680" s="117"/>
      <c r="E1680" s="231"/>
      <c r="F1680" s="118"/>
      <c r="G1680" s="106"/>
      <c r="H1680" s="106"/>
      <c r="I1680" s="106"/>
      <c r="J1680" s="242"/>
      <c r="K1680" s="242"/>
    </row>
    <row r="1681" spans="1:11">
      <c r="A1681" s="119"/>
      <c r="B1681" s="116"/>
      <c r="C1681" s="116"/>
      <c r="D1681" s="117"/>
      <c r="E1681" s="231"/>
      <c r="F1681" s="118"/>
      <c r="G1681" s="106"/>
      <c r="H1681" s="106"/>
      <c r="I1681" s="106"/>
      <c r="J1681" s="242"/>
      <c r="K1681" s="242"/>
    </row>
    <row r="1682" spans="1:11">
      <c r="A1682" s="119"/>
      <c r="B1682" s="116"/>
      <c r="C1682" s="116"/>
      <c r="D1682" s="117"/>
      <c r="E1682" s="231"/>
      <c r="F1682" s="118"/>
      <c r="G1682" s="106"/>
      <c r="H1682" s="106"/>
      <c r="I1682" s="106"/>
      <c r="J1682" s="242"/>
      <c r="K1682" s="242"/>
    </row>
    <row r="1683" spans="1:11">
      <c r="A1683" s="119"/>
      <c r="B1683" s="116"/>
      <c r="C1683" s="116"/>
      <c r="D1683" s="117"/>
      <c r="E1683" s="231"/>
      <c r="F1683" s="118"/>
      <c r="G1683" s="106"/>
      <c r="H1683" s="106"/>
      <c r="I1683" s="106"/>
      <c r="J1683" s="242"/>
      <c r="K1683" s="242"/>
    </row>
    <row r="1684" spans="1:11">
      <c r="A1684" s="119"/>
      <c r="B1684" s="116"/>
      <c r="C1684" s="116"/>
      <c r="D1684" s="117"/>
      <c r="E1684" s="231"/>
      <c r="F1684" s="118"/>
      <c r="G1684" s="106"/>
      <c r="H1684" s="106"/>
      <c r="I1684" s="106"/>
      <c r="J1684" s="242"/>
      <c r="K1684" s="242"/>
    </row>
    <row r="1685" spans="1:11">
      <c r="A1685" s="119"/>
      <c r="B1685" s="116"/>
      <c r="C1685" s="116"/>
      <c r="D1685" s="117"/>
      <c r="E1685" s="231"/>
      <c r="F1685" s="118"/>
      <c r="G1685" s="106"/>
      <c r="H1685" s="106"/>
      <c r="I1685" s="106"/>
      <c r="J1685" s="242"/>
      <c r="K1685" s="242"/>
    </row>
    <row r="1686" spans="1:11">
      <c r="A1686" s="119"/>
      <c r="B1686" s="116"/>
      <c r="C1686" s="116"/>
      <c r="D1686" s="117"/>
      <c r="E1686" s="231"/>
      <c r="F1686" s="118"/>
      <c r="G1686" s="106"/>
      <c r="H1686" s="106"/>
      <c r="I1686" s="106"/>
      <c r="J1686" s="242"/>
      <c r="K1686" s="242"/>
    </row>
    <row r="1687" spans="1:11">
      <c r="A1687" s="119"/>
      <c r="B1687" s="116"/>
      <c r="C1687" s="116"/>
      <c r="D1687" s="117"/>
      <c r="E1687" s="231"/>
      <c r="F1687" s="118"/>
      <c r="G1687" s="106"/>
      <c r="H1687" s="106"/>
      <c r="I1687" s="106"/>
      <c r="J1687" s="242"/>
      <c r="K1687" s="242"/>
    </row>
    <row r="1688" spans="1:11">
      <c r="A1688" s="119"/>
      <c r="B1688" s="116"/>
      <c r="C1688" s="116"/>
      <c r="D1688" s="117"/>
      <c r="E1688" s="231"/>
      <c r="F1688" s="118"/>
      <c r="G1688" s="106"/>
      <c r="H1688" s="106"/>
      <c r="I1688" s="106"/>
      <c r="J1688" s="242"/>
      <c r="K1688" s="242"/>
    </row>
    <row r="1689" spans="1:11">
      <c r="A1689" s="119"/>
      <c r="B1689" s="116"/>
      <c r="C1689" s="116"/>
      <c r="D1689" s="117"/>
      <c r="E1689" s="231"/>
      <c r="F1689" s="118"/>
      <c r="G1689" s="106"/>
      <c r="H1689" s="106"/>
      <c r="I1689" s="106"/>
      <c r="J1689" s="242"/>
      <c r="K1689" s="242"/>
    </row>
    <row r="1690" spans="1:11">
      <c r="A1690" s="119"/>
      <c r="B1690" s="116"/>
      <c r="C1690" s="116"/>
      <c r="D1690" s="117"/>
      <c r="E1690" s="231"/>
      <c r="F1690" s="118"/>
      <c r="G1690" s="106"/>
      <c r="H1690" s="106"/>
      <c r="I1690" s="106"/>
      <c r="J1690" s="242"/>
      <c r="K1690" s="242"/>
    </row>
    <row r="1691" spans="1:11">
      <c r="A1691" s="119"/>
      <c r="B1691" s="116"/>
      <c r="C1691" s="116"/>
      <c r="D1691" s="117"/>
      <c r="E1691" s="231"/>
      <c r="F1691" s="118"/>
      <c r="G1691" s="106"/>
      <c r="H1691" s="106"/>
      <c r="I1691" s="106"/>
      <c r="J1691" s="242"/>
      <c r="K1691" s="242"/>
    </row>
    <row r="1692" spans="1:11">
      <c r="A1692" s="119"/>
      <c r="B1692" s="116"/>
      <c r="C1692" s="116"/>
      <c r="D1692" s="117"/>
      <c r="E1692" s="231"/>
      <c r="F1692" s="118"/>
      <c r="G1692" s="106"/>
      <c r="H1692" s="106"/>
      <c r="I1692" s="106"/>
      <c r="J1692" s="242"/>
      <c r="K1692" s="242"/>
    </row>
    <row r="1693" spans="1:11">
      <c r="A1693" s="119"/>
      <c r="B1693" s="116"/>
      <c r="C1693" s="116"/>
      <c r="D1693" s="117"/>
      <c r="E1693" s="231"/>
      <c r="F1693" s="118"/>
      <c r="G1693" s="106"/>
      <c r="H1693" s="106"/>
      <c r="I1693" s="106"/>
      <c r="J1693" s="242"/>
      <c r="K1693" s="242"/>
    </row>
    <row r="1694" spans="1:11">
      <c r="A1694" s="119"/>
      <c r="B1694" s="116"/>
      <c r="C1694" s="116"/>
      <c r="D1694" s="117"/>
      <c r="E1694" s="231"/>
      <c r="F1694" s="118"/>
      <c r="G1694" s="106"/>
      <c r="H1694" s="106"/>
      <c r="I1694" s="106"/>
      <c r="J1694" s="242"/>
      <c r="K1694" s="242"/>
    </row>
    <row r="1695" spans="1:11">
      <c r="A1695" s="119"/>
      <c r="B1695" s="116"/>
      <c r="C1695" s="116"/>
      <c r="D1695" s="117"/>
      <c r="E1695" s="231"/>
      <c r="F1695" s="118"/>
      <c r="G1695" s="106"/>
      <c r="H1695" s="106"/>
      <c r="I1695" s="106"/>
      <c r="J1695" s="242"/>
      <c r="K1695" s="242"/>
    </row>
    <row r="1696" spans="1:11">
      <c r="A1696" s="119"/>
      <c r="B1696" s="116"/>
      <c r="C1696" s="116"/>
      <c r="D1696" s="117"/>
      <c r="E1696" s="231"/>
      <c r="F1696" s="118"/>
      <c r="G1696" s="106"/>
      <c r="H1696" s="106"/>
      <c r="I1696" s="106"/>
      <c r="J1696" s="242"/>
      <c r="K1696" s="242"/>
    </row>
    <row r="1697" spans="1:11">
      <c r="A1697" s="119"/>
      <c r="B1697" s="116"/>
      <c r="C1697" s="116"/>
      <c r="D1697" s="117"/>
      <c r="E1697" s="231"/>
      <c r="F1697" s="118"/>
      <c r="G1697" s="106"/>
      <c r="H1697" s="106"/>
      <c r="I1697" s="106"/>
      <c r="J1697" s="242"/>
      <c r="K1697" s="242"/>
    </row>
    <row r="1698" spans="1:11">
      <c r="A1698" s="119"/>
      <c r="B1698" s="116"/>
      <c r="C1698" s="116"/>
      <c r="D1698" s="117"/>
      <c r="E1698" s="231"/>
      <c r="F1698" s="118"/>
      <c r="G1698" s="106"/>
      <c r="H1698" s="106"/>
      <c r="I1698" s="106"/>
      <c r="J1698" s="242"/>
      <c r="K1698" s="242"/>
    </row>
    <row r="1699" spans="1:11">
      <c r="A1699" s="119"/>
      <c r="B1699" s="116"/>
      <c r="C1699" s="116"/>
      <c r="D1699" s="117"/>
      <c r="E1699" s="231"/>
      <c r="F1699" s="118"/>
      <c r="G1699" s="106"/>
      <c r="H1699" s="106"/>
      <c r="I1699" s="106"/>
      <c r="J1699" s="242"/>
      <c r="K1699" s="242"/>
    </row>
    <row r="1700" spans="1:11">
      <c r="A1700" s="119"/>
      <c r="B1700" s="116"/>
      <c r="C1700" s="116"/>
      <c r="D1700" s="117"/>
      <c r="E1700" s="231"/>
      <c r="F1700" s="118"/>
      <c r="G1700" s="106"/>
      <c r="H1700" s="106"/>
      <c r="I1700" s="106"/>
      <c r="J1700" s="242"/>
      <c r="K1700" s="242"/>
    </row>
    <row r="1701" spans="1:11">
      <c r="A1701" s="119"/>
      <c r="B1701" s="116"/>
      <c r="C1701" s="116"/>
      <c r="D1701" s="117"/>
      <c r="E1701" s="231"/>
      <c r="F1701" s="118"/>
      <c r="G1701" s="106"/>
      <c r="H1701" s="106"/>
      <c r="I1701" s="106"/>
      <c r="J1701" s="242"/>
      <c r="K1701" s="242"/>
    </row>
    <row r="1702" spans="1:11">
      <c r="A1702" s="119"/>
      <c r="B1702" s="116"/>
      <c r="C1702" s="116"/>
      <c r="D1702" s="117"/>
      <c r="E1702" s="231"/>
      <c r="F1702" s="118"/>
      <c r="G1702" s="106"/>
      <c r="H1702" s="106"/>
      <c r="I1702" s="106"/>
      <c r="J1702" s="242"/>
      <c r="K1702" s="242"/>
    </row>
    <row r="1703" spans="1:11">
      <c r="A1703" s="119"/>
      <c r="B1703" s="116"/>
      <c r="C1703" s="116"/>
      <c r="D1703" s="117"/>
      <c r="E1703" s="231"/>
      <c r="F1703" s="118"/>
      <c r="G1703" s="106"/>
      <c r="H1703" s="106"/>
      <c r="I1703" s="106"/>
      <c r="J1703" s="242"/>
      <c r="K1703" s="242"/>
    </row>
    <row r="1704" spans="1:11">
      <c r="A1704" s="119"/>
      <c r="B1704" s="116"/>
      <c r="C1704" s="116"/>
      <c r="D1704" s="117"/>
      <c r="E1704" s="231"/>
      <c r="F1704" s="118"/>
      <c r="G1704" s="106"/>
      <c r="H1704" s="106"/>
      <c r="I1704" s="106"/>
      <c r="J1704" s="242"/>
      <c r="K1704" s="242"/>
    </row>
    <row r="1705" spans="1:11">
      <c r="A1705" s="119"/>
      <c r="B1705" s="116"/>
      <c r="C1705" s="116"/>
      <c r="D1705" s="117"/>
      <c r="E1705" s="231"/>
      <c r="F1705" s="118"/>
      <c r="G1705" s="106"/>
      <c r="H1705" s="106"/>
      <c r="I1705" s="106"/>
      <c r="J1705" s="242"/>
      <c r="K1705" s="242"/>
    </row>
    <row r="1706" spans="1:11">
      <c r="A1706" s="119"/>
      <c r="B1706" s="116"/>
      <c r="C1706" s="116"/>
      <c r="D1706" s="117"/>
      <c r="E1706" s="231"/>
      <c r="F1706" s="118"/>
      <c r="G1706" s="106"/>
      <c r="H1706" s="106"/>
      <c r="I1706" s="106"/>
      <c r="J1706" s="242"/>
      <c r="K1706" s="242"/>
    </row>
    <row r="1707" spans="1:11">
      <c r="A1707" s="119"/>
      <c r="B1707" s="116"/>
      <c r="C1707" s="116"/>
      <c r="D1707" s="117"/>
      <c r="E1707" s="231"/>
      <c r="F1707" s="118"/>
      <c r="G1707" s="106"/>
      <c r="H1707" s="106"/>
      <c r="I1707" s="106"/>
      <c r="J1707" s="242"/>
      <c r="K1707" s="242"/>
    </row>
    <row r="1708" spans="1:11">
      <c r="A1708" s="119"/>
      <c r="B1708" s="116"/>
      <c r="C1708" s="116"/>
      <c r="D1708" s="117"/>
      <c r="E1708" s="231"/>
      <c r="F1708" s="118"/>
      <c r="G1708" s="106"/>
      <c r="H1708" s="106"/>
      <c r="I1708" s="106"/>
      <c r="J1708" s="242"/>
      <c r="K1708" s="242"/>
    </row>
    <row r="1709" spans="1:11">
      <c r="A1709" s="119"/>
      <c r="B1709" s="116"/>
      <c r="C1709" s="116"/>
      <c r="D1709" s="117"/>
      <c r="E1709" s="231"/>
      <c r="F1709" s="118"/>
      <c r="G1709" s="106"/>
      <c r="H1709" s="106"/>
      <c r="I1709" s="106"/>
      <c r="J1709" s="242"/>
      <c r="K1709" s="242"/>
    </row>
    <row r="1710" spans="1:11">
      <c r="A1710" s="119"/>
      <c r="B1710" s="116"/>
      <c r="C1710" s="116"/>
      <c r="D1710" s="117"/>
      <c r="E1710" s="231"/>
      <c r="F1710" s="118"/>
      <c r="G1710" s="106"/>
      <c r="H1710" s="106"/>
      <c r="I1710" s="106"/>
      <c r="J1710" s="242"/>
      <c r="K1710" s="242"/>
    </row>
    <row r="1711" spans="1:11">
      <c r="A1711" s="119"/>
      <c r="B1711" s="116"/>
      <c r="C1711" s="116"/>
      <c r="D1711" s="117"/>
      <c r="E1711" s="231"/>
      <c r="F1711" s="118"/>
      <c r="G1711" s="106"/>
      <c r="H1711" s="106"/>
      <c r="I1711" s="106"/>
      <c r="J1711" s="242"/>
      <c r="K1711" s="242"/>
    </row>
    <row r="1712" spans="1:11">
      <c r="A1712" s="119"/>
      <c r="B1712" s="116"/>
      <c r="C1712" s="116"/>
      <c r="D1712" s="117"/>
      <c r="E1712" s="231"/>
      <c r="F1712" s="118"/>
      <c r="G1712" s="106"/>
      <c r="H1712" s="106"/>
      <c r="I1712" s="106"/>
      <c r="J1712" s="242"/>
      <c r="K1712" s="242"/>
    </row>
    <row r="1713" spans="1:11">
      <c r="A1713" s="119"/>
      <c r="B1713" s="116"/>
      <c r="C1713" s="116"/>
      <c r="D1713" s="117"/>
      <c r="E1713" s="231"/>
      <c r="F1713" s="118"/>
      <c r="G1713" s="106"/>
      <c r="H1713" s="106"/>
      <c r="I1713" s="106"/>
      <c r="J1713" s="242"/>
      <c r="K1713" s="242"/>
    </row>
    <row r="1714" spans="1:11">
      <c r="A1714" s="119"/>
      <c r="B1714" s="116"/>
      <c r="C1714" s="116"/>
      <c r="D1714" s="117"/>
      <c r="E1714" s="231"/>
      <c r="F1714" s="118"/>
      <c r="G1714" s="106"/>
      <c r="H1714" s="106"/>
      <c r="I1714" s="106"/>
      <c r="J1714" s="242"/>
      <c r="K1714" s="242"/>
    </row>
    <row r="1715" spans="1:11">
      <c r="A1715" s="119"/>
      <c r="B1715" s="116"/>
      <c r="C1715" s="116"/>
      <c r="D1715" s="117"/>
      <c r="E1715" s="231"/>
      <c r="F1715" s="118"/>
      <c r="G1715" s="106"/>
      <c r="H1715" s="106"/>
      <c r="I1715" s="106"/>
      <c r="J1715" s="242"/>
      <c r="K1715" s="242"/>
    </row>
    <row r="1716" spans="1:11">
      <c r="A1716" s="119"/>
      <c r="B1716" s="116"/>
      <c r="C1716" s="116"/>
      <c r="D1716" s="117"/>
      <c r="E1716" s="231"/>
      <c r="F1716" s="118"/>
      <c r="G1716" s="106"/>
      <c r="H1716" s="106"/>
      <c r="I1716" s="106"/>
      <c r="J1716" s="242"/>
      <c r="K1716" s="242"/>
    </row>
    <row r="1717" spans="1:11">
      <c r="A1717" s="119"/>
      <c r="B1717" s="116"/>
      <c r="C1717" s="116"/>
      <c r="D1717" s="117"/>
      <c r="E1717" s="231"/>
      <c r="F1717" s="118"/>
      <c r="G1717" s="106"/>
      <c r="H1717" s="106"/>
      <c r="I1717" s="106"/>
      <c r="J1717" s="242"/>
      <c r="K1717" s="242"/>
    </row>
    <row r="1718" spans="1:11">
      <c r="A1718" s="119"/>
      <c r="B1718" s="116"/>
      <c r="C1718" s="116"/>
      <c r="D1718" s="117"/>
      <c r="E1718" s="231"/>
      <c r="F1718" s="118"/>
      <c r="G1718" s="106"/>
      <c r="H1718" s="106"/>
      <c r="I1718" s="106"/>
      <c r="J1718" s="242"/>
      <c r="K1718" s="242"/>
    </row>
    <row r="1719" spans="1:11">
      <c r="A1719" s="119"/>
      <c r="B1719" s="116"/>
      <c r="C1719" s="116"/>
      <c r="D1719" s="117"/>
      <c r="E1719" s="231"/>
      <c r="F1719" s="118"/>
      <c r="G1719" s="106"/>
      <c r="H1719" s="106"/>
      <c r="I1719" s="106"/>
      <c r="J1719" s="242"/>
      <c r="K1719" s="242"/>
    </row>
    <row r="1720" spans="1:11">
      <c r="A1720" s="119"/>
      <c r="B1720" s="116"/>
      <c r="C1720" s="116"/>
      <c r="D1720" s="117"/>
      <c r="E1720" s="231"/>
      <c r="F1720" s="118"/>
      <c r="G1720" s="106"/>
      <c r="H1720" s="106"/>
      <c r="I1720" s="106"/>
      <c r="J1720" s="242"/>
      <c r="K1720" s="242"/>
    </row>
    <row r="1721" spans="1:11">
      <c r="A1721" s="119"/>
      <c r="B1721" s="116"/>
      <c r="C1721" s="116"/>
      <c r="D1721" s="117"/>
      <c r="E1721" s="231"/>
      <c r="F1721" s="118"/>
      <c r="G1721" s="106"/>
      <c r="H1721" s="106"/>
      <c r="I1721" s="106"/>
      <c r="J1721" s="242"/>
      <c r="K1721" s="242"/>
    </row>
    <row r="1722" spans="1:11">
      <c r="A1722" s="119"/>
      <c r="B1722" s="116"/>
      <c r="C1722" s="116"/>
      <c r="D1722" s="117"/>
      <c r="E1722" s="231"/>
      <c r="F1722" s="118"/>
      <c r="G1722" s="106"/>
      <c r="H1722" s="106"/>
      <c r="I1722" s="106"/>
      <c r="J1722" s="242"/>
      <c r="K1722" s="242"/>
    </row>
    <row r="1723" spans="1:11">
      <c r="A1723" s="119"/>
      <c r="B1723" s="116"/>
      <c r="C1723" s="116"/>
      <c r="D1723" s="117"/>
      <c r="E1723" s="231"/>
      <c r="F1723" s="118"/>
      <c r="G1723" s="106"/>
      <c r="H1723" s="106"/>
      <c r="I1723" s="106"/>
      <c r="J1723" s="242"/>
      <c r="K1723" s="242"/>
    </row>
    <row r="1724" spans="1:11">
      <c r="A1724" s="119"/>
      <c r="B1724" s="116"/>
      <c r="C1724" s="116"/>
      <c r="D1724" s="117"/>
      <c r="E1724" s="231"/>
      <c r="F1724" s="118"/>
      <c r="G1724" s="106"/>
      <c r="H1724" s="106"/>
      <c r="I1724" s="106"/>
      <c r="J1724" s="242"/>
      <c r="K1724" s="242"/>
    </row>
    <row r="1725" spans="1:11">
      <c r="A1725" s="119"/>
      <c r="B1725" s="116"/>
      <c r="C1725" s="116"/>
      <c r="D1725" s="117"/>
      <c r="E1725" s="231"/>
      <c r="F1725" s="118"/>
      <c r="G1725" s="106"/>
      <c r="H1725" s="106"/>
      <c r="I1725" s="106"/>
      <c r="J1725" s="242"/>
      <c r="K1725" s="242"/>
    </row>
    <row r="1726" spans="1:11">
      <c r="A1726" s="119"/>
      <c r="B1726" s="116"/>
      <c r="C1726" s="116"/>
      <c r="D1726" s="117"/>
      <c r="E1726" s="231"/>
      <c r="F1726" s="118"/>
      <c r="G1726" s="106"/>
      <c r="H1726" s="106"/>
      <c r="I1726" s="106"/>
      <c r="J1726" s="242"/>
      <c r="K1726" s="242"/>
    </row>
    <row r="1727" spans="1:11">
      <c r="A1727" s="119"/>
      <c r="B1727" s="116"/>
      <c r="C1727" s="116"/>
      <c r="D1727" s="117"/>
      <c r="E1727" s="231"/>
      <c r="F1727" s="118"/>
      <c r="G1727" s="106"/>
      <c r="H1727" s="106"/>
      <c r="I1727" s="106"/>
      <c r="J1727" s="242"/>
      <c r="K1727" s="242"/>
    </row>
    <row r="1728" spans="1:11">
      <c r="A1728" s="119"/>
      <c r="B1728" s="116"/>
      <c r="C1728" s="116"/>
      <c r="D1728" s="117"/>
      <c r="E1728" s="231"/>
      <c r="F1728" s="118"/>
      <c r="G1728" s="106"/>
      <c r="H1728" s="106"/>
      <c r="I1728" s="106"/>
      <c r="J1728" s="242"/>
      <c r="K1728" s="242"/>
    </row>
    <row r="1729" spans="1:11">
      <c r="A1729" s="119"/>
      <c r="B1729" s="116"/>
      <c r="C1729" s="116"/>
      <c r="D1729" s="117"/>
      <c r="E1729" s="231"/>
      <c r="F1729" s="118"/>
      <c r="G1729" s="106"/>
      <c r="H1729" s="106"/>
      <c r="I1729" s="106"/>
      <c r="J1729" s="242"/>
      <c r="K1729" s="242"/>
    </row>
    <row r="1730" spans="1:11">
      <c r="A1730" s="119"/>
      <c r="B1730" s="116"/>
      <c r="C1730" s="116"/>
      <c r="D1730" s="117"/>
      <c r="E1730" s="231"/>
      <c r="F1730" s="118"/>
      <c r="G1730" s="106"/>
      <c r="H1730" s="106"/>
      <c r="I1730" s="106"/>
      <c r="J1730" s="242"/>
      <c r="K1730" s="242"/>
    </row>
    <row r="1731" spans="1:11">
      <c r="A1731" s="119"/>
      <c r="B1731" s="116"/>
      <c r="C1731" s="116"/>
      <c r="D1731" s="117"/>
      <c r="E1731" s="231"/>
      <c r="F1731" s="118"/>
      <c r="G1731" s="106"/>
      <c r="H1731" s="106"/>
      <c r="I1731" s="106"/>
      <c r="J1731" s="242"/>
      <c r="K1731" s="242"/>
    </row>
    <row r="1732" spans="1:11">
      <c r="A1732" s="119"/>
      <c r="B1732" s="116"/>
      <c r="C1732" s="116"/>
      <c r="D1732" s="117"/>
      <c r="E1732" s="231"/>
      <c r="F1732" s="118"/>
      <c r="G1732" s="106"/>
      <c r="H1732" s="106"/>
      <c r="I1732" s="106"/>
      <c r="J1732" s="242"/>
      <c r="K1732" s="242"/>
    </row>
    <row r="1733" spans="1:11">
      <c r="A1733" s="119"/>
      <c r="B1733" s="116"/>
      <c r="C1733" s="116"/>
      <c r="D1733" s="117"/>
      <c r="E1733" s="231"/>
      <c r="F1733" s="118"/>
      <c r="G1733" s="106"/>
      <c r="H1733" s="106"/>
      <c r="I1733" s="106"/>
      <c r="J1733" s="242"/>
      <c r="K1733" s="242"/>
    </row>
    <row r="1734" spans="1:11">
      <c r="A1734" s="119"/>
      <c r="B1734" s="116"/>
      <c r="C1734" s="116"/>
      <c r="D1734" s="117"/>
      <c r="E1734" s="231"/>
      <c r="F1734" s="118"/>
      <c r="G1734" s="106"/>
      <c r="H1734" s="106"/>
      <c r="I1734" s="106"/>
      <c r="J1734" s="242"/>
      <c r="K1734" s="242"/>
    </row>
    <row r="1735" spans="1:11">
      <c r="A1735" s="119"/>
      <c r="B1735" s="116"/>
      <c r="C1735" s="116"/>
      <c r="D1735" s="117"/>
      <c r="E1735" s="231"/>
      <c r="F1735" s="118"/>
      <c r="G1735" s="106"/>
      <c r="H1735" s="106"/>
      <c r="I1735" s="106"/>
      <c r="J1735" s="242"/>
      <c r="K1735" s="242"/>
    </row>
    <row r="1736" spans="1:11">
      <c r="A1736" s="119"/>
      <c r="B1736" s="116"/>
      <c r="C1736" s="116"/>
      <c r="D1736" s="117"/>
      <c r="E1736" s="231"/>
      <c r="F1736" s="118"/>
      <c r="G1736" s="106"/>
      <c r="H1736" s="106"/>
      <c r="I1736" s="106"/>
      <c r="J1736" s="242"/>
      <c r="K1736" s="242"/>
    </row>
    <row r="1737" spans="1:11">
      <c r="A1737" s="119"/>
      <c r="B1737" s="116"/>
      <c r="C1737" s="116"/>
      <c r="D1737" s="117"/>
      <c r="E1737" s="231"/>
      <c r="F1737" s="118"/>
      <c r="G1737" s="106"/>
      <c r="H1737" s="106"/>
      <c r="I1737" s="106"/>
      <c r="J1737" s="242"/>
      <c r="K1737" s="242"/>
    </row>
    <row r="1738" spans="1:11">
      <c r="A1738" s="119"/>
      <c r="B1738" s="116"/>
      <c r="C1738" s="116"/>
      <c r="D1738" s="117"/>
      <c r="E1738" s="231"/>
      <c r="F1738" s="118"/>
      <c r="G1738" s="106"/>
      <c r="H1738" s="106"/>
      <c r="I1738" s="106"/>
      <c r="J1738" s="242"/>
      <c r="K1738" s="242"/>
    </row>
    <row r="1739" spans="1:11">
      <c r="A1739" s="119"/>
      <c r="B1739" s="116"/>
      <c r="C1739" s="116"/>
      <c r="D1739" s="117"/>
      <c r="E1739" s="231"/>
      <c r="F1739" s="118"/>
      <c r="G1739" s="106"/>
      <c r="H1739" s="106"/>
      <c r="I1739" s="106"/>
      <c r="J1739" s="242"/>
      <c r="K1739" s="242"/>
    </row>
    <row r="1740" spans="1:11">
      <c r="A1740" s="119"/>
      <c r="B1740" s="116"/>
      <c r="C1740" s="116"/>
      <c r="D1740" s="117"/>
      <c r="E1740" s="231"/>
      <c r="F1740" s="118"/>
      <c r="G1740" s="106"/>
      <c r="H1740" s="106"/>
      <c r="I1740" s="106"/>
      <c r="J1740" s="242"/>
      <c r="K1740" s="242"/>
    </row>
    <row r="1741" spans="1:11">
      <c r="A1741" s="119"/>
      <c r="B1741" s="116"/>
      <c r="C1741" s="116"/>
      <c r="D1741" s="117"/>
      <c r="E1741" s="231"/>
      <c r="F1741" s="118"/>
      <c r="G1741" s="106"/>
      <c r="H1741" s="106"/>
      <c r="I1741" s="106"/>
      <c r="J1741" s="242"/>
      <c r="K1741" s="242"/>
    </row>
    <row r="1742" spans="1:11">
      <c r="A1742" s="119"/>
      <c r="B1742" s="116"/>
      <c r="C1742" s="116"/>
      <c r="D1742" s="117"/>
      <c r="E1742" s="231"/>
      <c r="F1742" s="118"/>
      <c r="G1742" s="106"/>
      <c r="H1742" s="106"/>
      <c r="I1742" s="106"/>
      <c r="J1742" s="242"/>
      <c r="K1742" s="242"/>
    </row>
    <row r="1743" spans="1:11">
      <c r="A1743" s="119"/>
      <c r="B1743" s="116"/>
      <c r="C1743" s="116"/>
      <c r="D1743" s="117"/>
      <c r="E1743" s="231"/>
      <c r="F1743" s="118"/>
      <c r="G1743" s="106"/>
      <c r="H1743" s="106"/>
      <c r="I1743" s="106"/>
      <c r="J1743" s="242"/>
      <c r="K1743" s="242"/>
    </row>
    <row r="1744" spans="1:11">
      <c r="A1744" s="119"/>
      <c r="B1744" s="116"/>
      <c r="C1744" s="116"/>
      <c r="D1744" s="117"/>
      <c r="E1744" s="231"/>
      <c r="F1744" s="118"/>
      <c r="G1744" s="106"/>
      <c r="H1744" s="106"/>
      <c r="I1744" s="106"/>
      <c r="J1744" s="242"/>
      <c r="K1744" s="242"/>
    </row>
    <row r="1745" spans="1:11">
      <c r="A1745" s="119"/>
      <c r="B1745" s="116"/>
      <c r="C1745" s="116"/>
      <c r="D1745" s="117"/>
      <c r="E1745" s="231"/>
      <c r="F1745" s="118"/>
      <c r="G1745" s="106"/>
      <c r="H1745" s="106"/>
      <c r="I1745" s="106"/>
      <c r="J1745" s="242"/>
      <c r="K1745" s="242"/>
    </row>
    <row r="1746" spans="1:11">
      <c r="A1746" s="119"/>
      <c r="B1746" s="116"/>
      <c r="C1746" s="116"/>
      <c r="D1746" s="117"/>
      <c r="E1746" s="231"/>
      <c r="F1746" s="118"/>
      <c r="G1746" s="106"/>
      <c r="H1746" s="106"/>
      <c r="I1746" s="106"/>
      <c r="J1746" s="242"/>
      <c r="K1746" s="242"/>
    </row>
    <row r="1747" spans="1:11">
      <c r="A1747" s="119"/>
      <c r="B1747" s="116"/>
      <c r="C1747" s="116"/>
      <c r="D1747" s="117"/>
      <c r="E1747" s="231"/>
      <c r="F1747" s="118"/>
      <c r="G1747" s="106"/>
      <c r="H1747" s="106"/>
      <c r="I1747" s="106"/>
      <c r="J1747" s="242"/>
      <c r="K1747" s="242"/>
    </row>
    <row r="1748" spans="1:11">
      <c r="A1748" s="119"/>
      <c r="B1748" s="116"/>
      <c r="C1748" s="116"/>
      <c r="D1748" s="117"/>
      <c r="E1748" s="231"/>
      <c r="F1748" s="118"/>
      <c r="G1748" s="106"/>
      <c r="H1748" s="106"/>
      <c r="I1748" s="106"/>
      <c r="J1748" s="242"/>
      <c r="K1748" s="242"/>
    </row>
    <row r="1749" spans="1:11">
      <c r="A1749" s="119"/>
      <c r="B1749" s="116"/>
      <c r="C1749" s="116"/>
      <c r="D1749" s="117"/>
      <c r="E1749" s="231"/>
      <c r="F1749" s="118"/>
      <c r="G1749" s="106"/>
      <c r="H1749" s="106"/>
      <c r="I1749" s="106"/>
      <c r="J1749" s="242"/>
      <c r="K1749" s="242"/>
    </row>
    <row r="1750" spans="1:11">
      <c r="A1750" s="119"/>
      <c r="B1750" s="116"/>
      <c r="C1750" s="116"/>
      <c r="D1750" s="117"/>
      <c r="E1750" s="231"/>
      <c r="F1750" s="118"/>
      <c r="G1750" s="106"/>
      <c r="H1750" s="106"/>
      <c r="I1750" s="106"/>
      <c r="J1750" s="242"/>
      <c r="K1750" s="242"/>
    </row>
    <row r="1751" spans="1:11">
      <c r="A1751" s="119"/>
      <c r="B1751" s="116"/>
      <c r="C1751" s="116"/>
      <c r="D1751" s="117"/>
      <c r="E1751" s="231"/>
      <c r="F1751" s="118"/>
      <c r="G1751" s="106"/>
      <c r="H1751" s="106"/>
      <c r="I1751" s="106"/>
      <c r="J1751" s="242"/>
      <c r="K1751" s="242"/>
    </row>
    <row r="1752" spans="1:11">
      <c r="A1752" s="119"/>
      <c r="B1752" s="116"/>
      <c r="C1752" s="116"/>
      <c r="D1752" s="117"/>
      <c r="E1752" s="231"/>
      <c r="F1752" s="118"/>
      <c r="G1752" s="106"/>
      <c r="H1752" s="106"/>
      <c r="I1752" s="106"/>
      <c r="J1752" s="242"/>
      <c r="K1752" s="242"/>
    </row>
    <row r="1753" spans="1:11">
      <c r="A1753" s="119"/>
      <c r="B1753" s="116"/>
      <c r="C1753" s="116"/>
      <c r="D1753" s="117"/>
      <c r="E1753" s="231"/>
      <c r="F1753" s="118"/>
      <c r="G1753" s="106"/>
      <c r="H1753" s="106"/>
      <c r="I1753" s="106"/>
      <c r="J1753" s="242"/>
      <c r="K1753" s="242"/>
    </row>
    <row r="1754" spans="1:11">
      <c r="A1754" s="119"/>
      <c r="B1754" s="116"/>
      <c r="C1754" s="116"/>
      <c r="D1754" s="117"/>
      <c r="E1754" s="231"/>
      <c r="F1754" s="118"/>
      <c r="G1754" s="106"/>
      <c r="H1754" s="106"/>
      <c r="I1754" s="106"/>
      <c r="J1754" s="242"/>
      <c r="K1754" s="242"/>
    </row>
    <row r="1755" spans="1:11">
      <c r="A1755" s="119"/>
      <c r="B1755" s="116"/>
      <c r="C1755" s="116"/>
      <c r="D1755" s="117"/>
      <c r="E1755" s="231"/>
      <c r="F1755" s="118"/>
      <c r="G1755" s="106"/>
      <c r="H1755" s="106"/>
      <c r="I1755" s="106"/>
      <c r="J1755" s="242"/>
      <c r="K1755" s="242"/>
    </row>
    <row r="1756" spans="1:11">
      <c r="A1756" s="119"/>
      <c r="B1756" s="116"/>
      <c r="C1756" s="116"/>
      <c r="D1756" s="117"/>
      <c r="E1756" s="231"/>
      <c r="F1756" s="118"/>
      <c r="G1756" s="106"/>
      <c r="H1756" s="106"/>
      <c r="I1756" s="106"/>
      <c r="J1756" s="242"/>
      <c r="K1756" s="242"/>
    </row>
    <row r="1757" spans="1:11">
      <c r="A1757" s="119"/>
      <c r="B1757" s="116"/>
      <c r="C1757" s="116"/>
      <c r="D1757" s="117"/>
      <c r="E1757" s="231"/>
      <c r="F1757" s="118"/>
      <c r="G1757" s="106"/>
      <c r="H1757" s="106"/>
      <c r="I1757" s="106"/>
      <c r="J1757" s="242"/>
      <c r="K1757" s="242"/>
    </row>
    <row r="1758" spans="1:11">
      <c r="A1758" s="119"/>
      <c r="B1758" s="116"/>
      <c r="C1758" s="116"/>
      <c r="D1758" s="117"/>
      <c r="E1758" s="231"/>
      <c r="F1758" s="118"/>
      <c r="G1758" s="106"/>
      <c r="H1758" s="106"/>
      <c r="I1758" s="106"/>
      <c r="J1758" s="242"/>
      <c r="K1758" s="242"/>
    </row>
    <row r="1759" spans="1:11">
      <c r="A1759" s="119"/>
      <c r="B1759" s="116"/>
      <c r="C1759" s="116"/>
      <c r="D1759" s="117"/>
      <c r="E1759" s="231"/>
      <c r="F1759" s="118"/>
      <c r="G1759" s="106"/>
      <c r="H1759" s="106"/>
      <c r="I1759" s="106"/>
      <c r="J1759" s="242"/>
      <c r="K1759" s="242"/>
    </row>
    <row r="1760" spans="1:11">
      <c r="A1760" s="119"/>
      <c r="B1760" s="116"/>
      <c r="C1760" s="116"/>
      <c r="D1760" s="117"/>
      <c r="E1760" s="231"/>
      <c r="F1760" s="118"/>
      <c r="G1760" s="106"/>
      <c r="H1760" s="106"/>
      <c r="I1760" s="106"/>
      <c r="J1760" s="242"/>
      <c r="K1760" s="242"/>
    </row>
    <row r="1761" spans="1:11">
      <c r="A1761" s="119"/>
      <c r="B1761" s="116"/>
      <c r="C1761" s="116"/>
      <c r="D1761" s="117"/>
      <c r="E1761" s="231"/>
      <c r="F1761" s="118"/>
      <c r="G1761" s="106"/>
      <c r="H1761" s="106"/>
      <c r="I1761" s="106"/>
      <c r="J1761" s="242"/>
      <c r="K1761" s="242"/>
    </row>
    <row r="1762" spans="1:11">
      <c r="A1762" s="119"/>
      <c r="B1762" s="116"/>
      <c r="C1762" s="116"/>
      <c r="D1762" s="117"/>
      <c r="E1762" s="231"/>
      <c r="F1762" s="118"/>
      <c r="G1762" s="106"/>
      <c r="H1762" s="106"/>
      <c r="I1762" s="106"/>
      <c r="J1762" s="242"/>
      <c r="K1762" s="242"/>
    </row>
    <row r="1763" spans="1:11">
      <c r="A1763" s="119"/>
      <c r="B1763" s="116"/>
      <c r="C1763" s="116"/>
      <c r="D1763" s="117"/>
      <c r="E1763" s="231"/>
      <c r="F1763" s="118"/>
      <c r="G1763" s="106"/>
      <c r="H1763" s="106"/>
      <c r="I1763" s="106"/>
      <c r="J1763" s="242"/>
      <c r="K1763" s="242"/>
    </row>
    <row r="1764" spans="1:11">
      <c r="A1764" s="119"/>
      <c r="B1764" s="116"/>
      <c r="C1764" s="116"/>
      <c r="D1764" s="117"/>
      <c r="E1764" s="231"/>
      <c r="F1764" s="118"/>
      <c r="G1764" s="106"/>
      <c r="H1764" s="106"/>
      <c r="I1764" s="106"/>
      <c r="J1764" s="242"/>
      <c r="K1764" s="242"/>
    </row>
    <row r="1765" spans="1:11">
      <c r="A1765" s="119"/>
      <c r="B1765" s="116"/>
      <c r="C1765" s="116"/>
      <c r="D1765" s="117"/>
      <c r="E1765" s="231"/>
      <c r="F1765" s="118"/>
      <c r="G1765" s="106"/>
      <c r="H1765" s="106"/>
      <c r="I1765" s="106"/>
      <c r="J1765" s="242"/>
      <c r="K1765" s="242"/>
    </row>
    <row r="1766" spans="1:11">
      <c r="A1766" s="119"/>
      <c r="B1766" s="116"/>
      <c r="C1766" s="116"/>
      <c r="D1766" s="117"/>
      <c r="E1766" s="231"/>
      <c r="F1766" s="118"/>
      <c r="G1766" s="106"/>
      <c r="H1766" s="106"/>
      <c r="I1766" s="106"/>
      <c r="J1766" s="242"/>
      <c r="K1766" s="242"/>
    </row>
    <row r="1767" spans="1:11">
      <c r="A1767" s="119"/>
      <c r="B1767" s="116"/>
      <c r="C1767" s="116"/>
      <c r="D1767" s="117"/>
      <c r="E1767" s="231"/>
      <c r="F1767" s="118"/>
      <c r="G1767" s="106"/>
      <c r="H1767" s="106"/>
      <c r="I1767" s="106"/>
      <c r="J1767" s="242"/>
      <c r="K1767" s="242"/>
    </row>
    <row r="1768" spans="1:11">
      <c r="A1768" s="119"/>
      <c r="B1768" s="116"/>
      <c r="C1768" s="116"/>
      <c r="D1768" s="117"/>
      <c r="E1768" s="231"/>
      <c r="F1768" s="118"/>
      <c r="G1768" s="106"/>
      <c r="H1768" s="106"/>
      <c r="I1768" s="106"/>
      <c r="J1768" s="242"/>
      <c r="K1768" s="242"/>
    </row>
    <row r="1769" spans="1:11">
      <c r="A1769" s="119"/>
      <c r="B1769" s="116"/>
      <c r="C1769" s="116"/>
      <c r="D1769" s="117"/>
      <c r="E1769" s="231"/>
      <c r="F1769" s="118"/>
      <c r="G1769" s="106"/>
      <c r="H1769" s="106"/>
      <c r="I1769" s="106"/>
      <c r="J1769" s="242"/>
      <c r="K1769" s="242"/>
    </row>
    <row r="1770" spans="1:11">
      <c r="A1770" s="119"/>
      <c r="B1770" s="116"/>
      <c r="C1770" s="116"/>
      <c r="D1770" s="117"/>
      <c r="E1770" s="231"/>
      <c r="F1770" s="118"/>
      <c r="G1770" s="106"/>
      <c r="H1770" s="106"/>
      <c r="I1770" s="106"/>
      <c r="J1770" s="242"/>
      <c r="K1770" s="242"/>
    </row>
    <row r="1771" spans="1:11">
      <c r="A1771" s="119"/>
      <c r="B1771" s="116"/>
      <c r="C1771" s="116"/>
      <c r="D1771" s="117"/>
      <c r="E1771" s="231"/>
      <c r="F1771" s="118"/>
      <c r="G1771" s="106"/>
      <c r="H1771" s="106"/>
      <c r="I1771" s="106"/>
      <c r="J1771" s="242"/>
      <c r="K1771" s="242"/>
    </row>
    <row r="1772" spans="1:11">
      <c r="A1772" s="119"/>
      <c r="B1772" s="116"/>
      <c r="C1772" s="116"/>
      <c r="D1772" s="117"/>
      <c r="E1772" s="231"/>
      <c r="F1772" s="118"/>
      <c r="G1772" s="106"/>
      <c r="H1772" s="106"/>
      <c r="I1772" s="106"/>
      <c r="J1772" s="242"/>
      <c r="K1772" s="242"/>
    </row>
    <row r="1773" spans="1:11">
      <c r="A1773" s="119"/>
      <c r="B1773" s="116"/>
      <c r="C1773" s="116"/>
      <c r="D1773" s="117"/>
      <c r="E1773" s="231"/>
      <c r="F1773" s="118"/>
      <c r="G1773" s="106"/>
      <c r="H1773" s="106"/>
      <c r="I1773" s="106"/>
      <c r="J1773" s="242"/>
      <c r="K1773" s="242"/>
    </row>
    <row r="1774" spans="1:11">
      <c r="A1774" s="119"/>
      <c r="B1774" s="116"/>
      <c r="C1774" s="116"/>
      <c r="D1774" s="117"/>
      <c r="E1774" s="231"/>
      <c r="F1774" s="118"/>
      <c r="G1774" s="106"/>
      <c r="H1774" s="106"/>
      <c r="I1774" s="106"/>
      <c r="J1774" s="242"/>
      <c r="K1774" s="242"/>
    </row>
    <row r="1775" spans="1:11">
      <c r="A1775" s="119"/>
      <c r="B1775" s="116"/>
      <c r="C1775" s="116"/>
      <c r="D1775" s="117"/>
      <c r="E1775" s="231"/>
      <c r="F1775" s="118"/>
      <c r="G1775" s="106"/>
      <c r="H1775" s="106"/>
      <c r="I1775" s="106"/>
      <c r="J1775" s="242"/>
      <c r="K1775" s="242"/>
    </row>
    <row r="1776" spans="1:11">
      <c r="A1776" s="119"/>
      <c r="B1776" s="116"/>
      <c r="C1776" s="116"/>
      <c r="D1776" s="117"/>
      <c r="E1776" s="231"/>
      <c r="F1776" s="118"/>
      <c r="G1776" s="106"/>
      <c r="H1776" s="106"/>
      <c r="I1776" s="106"/>
      <c r="J1776" s="242"/>
      <c r="K1776" s="242"/>
    </row>
    <row r="1777" spans="1:11">
      <c r="A1777" s="119"/>
      <c r="B1777" s="116"/>
      <c r="C1777" s="116"/>
      <c r="D1777" s="117"/>
      <c r="E1777" s="231"/>
      <c r="F1777" s="118"/>
      <c r="G1777" s="106"/>
      <c r="H1777" s="106"/>
      <c r="I1777" s="106"/>
      <c r="J1777" s="242"/>
      <c r="K1777" s="242"/>
    </row>
    <row r="1778" spans="1:11">
      <c r="A1778" s="119"/>
      <c r="B1778" s="116"/>
      <c r="C1778" s="116"/>
      <c r="D1778" s="117"/>
      <c r="E1778" s="231"/>
      <c r="F1778" s="118"/>
      <c r="G1778" s="106"/>
      <c r="H1778" s="106"/>
      <c r="I1778" s="106"/>
      <c r="J1778" s="242"/>
      <c r="K1778" s="242"/>
    </row>
    <row r="1779" spans="1:11">
      <c r="A1779" s="119"/>
      <c r="B1779" s="116"/>
      <c r="C1779" s="116"/>
      <c r="D1779" s="117"/>
      <c r="E1779" s="231"/>
      <c r="F1779" s="118"/>
      <c r="G1779" s="106"/>
      <c r="H1779" s="106"/>
      <c r="I1779" s="106"/>
      <c r="J1779" s="242"/>
      <c r="K1779" s="242"/>
    </row>
    <row r="1780" spans="1:11">
      <c r="A1780" s="119"/>
      <c r="B1780" s="116"/>
      <c r="C1780" s="116"/>
      <c r="D1780" s="117"/>
      <c r="E1780" s="231"/>
      <c r="F1780" s="118"/>
      <c r="G1780" s="106"/>
      <c r="H1780" s="106"/>
      <c r="I1780" s="106"/>
      <c r="J1780" s="242"/>
      <c r="K1780" s="242"/>
    </row>
    <row r="1781" spans="1:11">
      <c r="A1781" s="119"/>
      <c r="B1781" s="116"/>
      <c r="C1781" s="116"/>
      <c r="D1781" s="117"/>
      <c r="E1781" s="231"/>
      <c r="F1781" s="118"/>
      <c r="G1781" s="106"/>
      <c r="H1781" s="106"/>
      <c r="I1781" s="106"/>
      <c r="J1781" s="242"/>
      <c r="K1781" s="242"/>
    </row>
    <row r="1782" spans="1:11">
      <c r="A1782" s="119"/>
      <c r="B1782" s="116"/>
      <c r="C1782" s="116"/>
      <c r="D1782" s="117"/>
      <c r="E1782" s="231"/>
      <c r="F1782" s="118"/>
      <c r="G1782" s="106"/>
      <c r="H1782" s="106"/>
      <c r="I1782" s="106"/>
      <c r="J1782" s="242"/>
      <c r="K1782" s="242"/>
    </row>
    <row r="1783" spans="1:11">
      <c r="A1783" s="119"/>
      <c r="B1783" s="116"/>
      <c r="C1783" s="116"/>
      <c r="D1783" s="117"/>
      <c r="E1783" s="231"/>
      <c r="F1783" s="118"/>
      <c r="G1783" s="106"/>
      <c r="H1783" s="106"/>
      <c r="I1783" s="106"/>
      <c r="J1783" s="242"/>
      <c r="K1783" s="242"/>
    </row>
    <row r="1784" spans="1:11">
      <c r="A1784" s="119"/>
      <c r="B1784" s="116"/>
      <c r="C1784" s="116"/>
      <c r="D1784" s="117"/>
      <c r="E1784" s="231"/>
      <c r="F1784" s="118"/>
      <c r="G1784" s="106"/>
      <c r="H1784" s="106"/>
      <c r="I1784" s="106"/>
      <c r="J1784" s="242"/>
      <c r="K1784" s="242"/>
    </row>
    <row r="1785" spans="1:11">
      <c r="A1785" s="119"/>
      <c r="B1785" s="116"/>
      <c r="C1785" s="116"/>
      <c r="D1785" s="117"/>
      <c r="E1785" s="231"/>
      <c r="F1785" s="118"/>
      <c r="G1785" s="106"/>
      <c r="H1785" s="106"/>
      <c r="I1785" s="106"/>
      <c r="J1785" s="242"/>
      <c r="K1785" s="242"/>
    </row>
    <row r="1786" spans="1:11">
      <c r="A1786" s="119"/>
      <c r="B1786" s="116"/>
      <c r="C1786" s="116"/>
      <c r="D1786" s="117"/>
      <c r="E1786" s="231"/>
      <c r="F1786" s="118"/>
      <c r="G1786" s="106"/>
      <c r="H1786" s="106"/>
      <c r="I1786" s="106"/>
      <c r="J1786" s="242"/>
      <c r="K1786" s="242"/>
    </row>
    <row r="1787" spans="1:11">
      <c r="A1787" s="119"/>
      <c r="B1787" s="116"/>
      <c r="C1787" s="116"/>
      <c r="D1787" s="117"/>
      <c r="E1787" s="231"/>
      <c r="F1787" s="118"/>
      <c r="G1787" s="106"/>
      <c r="H1787" s="106"/>
      <c r="I1787" s="106"/>
      <c r="J1787" s="242"/>
      <c r="K1787" s="242"/>
    </row>
    <row r="1788" spans="1:11">
      <c r="A1788" s="119"/>
      <c r="B1788" s="116"/>
      <c r="C1788" s="116"/>
      <c r="D1788" s="117"/>
      <c r="E1788" s="231"/>
      <c r="F1788" s="118"/>
      <c r="G1788" s="106"/>
      <c r="H1788" s="106"/>
      <c r="I1788" s="106"/>
      <c r="J1788" s="242"/>
      <c r="K1788" s="242"/>
    </row>
    <row r="1789" spans="1:11">
      <c r="A1789" s="119"/>
      <c r="B1789" s="116"/>
      <c r="C1789" s="116"/>
      <c r="D1789" s="117"/>
      <c r="E1789" s="231"/>
      <c r="F1789" s="118"/>
      <c r="G1789" s="106"/>
      <c r="H1789" s="106"/>
      <c r="I1789" s="106"/>
      <c r="J1789" s="242"/>
      <c r="K1789" s="242"/>
    </row>
    <row r="1790" spans="1:11">
      <c r="A1790" s="119"/>
      <c r="B1790" s="116"/>
      <c r="C1790" s="116"/>
      <c r="D1790" s="117"/>
      <c r="E1790" s="231"/>
      <c r="F1790" s="118"/>
      <c r="G1790" s="106"/>
      <c r="H1790" s="106"/>
      <c r="I1790" s="106"/>
      <c r="J1790" s="242"/>
      <c r="K1790" s="242"/>
    </row>
    <row r="1791" spans="1:11">
      <c r="A1791" s="119"/>
      <c r="B1791" s="116"/>
      <c r="C1791" s="116"/>
      <c r="D1791" s="117"/>
      <c r="E1791" s="231"/>
      <c r="F1791" s="118"/>
      <c r="G1791" s="106"/>
      <c r="H1791" s="106"/>
      <c r="I1791" s="106"/>
      <c r="J1791" s="242"/>
      <c r="K1791" s="242"/>
    </row>
    <row r="1792" spans="1:11">
      <c r="A1792" s="119"/>
      <c r="B1792" s="116"/>
      <c r="C1792" s="116"/>
      <c r="D1792" s="117"/>
      <c r="E1792" s="231"/>
      <c r="F1792" s="118"/>
      <c r="G1792" s="106"/>
      <c r="H1792" s="106"/>
      <c r="I1792" s="106"/>
      <c r="J1792" s="242"/>
      <c r="K1792" s="242"/>
    </row>
    <row r="1793" spans="1:11">
      <c r="A1793" s="119"/>
      <c r="B1793" s="116"/>
      <c r="C1793" s="116"/>
      <c r="D1793" s="117"/>
      <c r="E1793" s="231"/>
      <c r="F1793" s="118"/>
      <c r="G1793" s="106"/>
      <c r="H1793" s="106"/>
      <c r="I1793" s="106"/>
      <c r="J1793" s="242"/>
      <c r="K1793" s="242"/>
    </row>
    <row r="1794" spans="1:11">
      <c r="A1794" s="119"/>
      <c r="B1794" s="116"/>
      <c r="C1794" s="116"/>
      <c r="D1794" s="117"/>
      <c r="E1794" s="231"/>
      <c r="F1794" s="118"/>
      <c r="G1794" s="106"/>
      <c r="H1794" s="106"/>
      <c r="I1794" s="106"/>
      <c r="J1794" s="242"/>
      <c r="K1794" s="242"/>
    </row>
    <row r="1795" spans="1:11">
      <c r="A1795" s="119"/>
      <c r="B1795" s="116"/>
      <c r="C1795" s="116"/>
      <c r="D1795" s="117"/>
      <c r="E1795" s="231"/>
      <c r="F1795" s="118"/>
      <c r="G1795" s="106"/>
      <c r="H1795" s="106"/>
      <c r="I1795" s="106"/>
      <c r="J1795" s="242"/>
      <c r="K1795" s="242"/>
    </row>
    <row r="1796" spans="1:11">
      <c r="A1796" s="119"/>
      <c r="B1796" s="116"/>
      <c r="C1796" s="116"/>
      <c r="D1796" s="117"/>
      <c r="E1796" s="231"/>
      <c r="F1796" s="118"/>
      <c r="G1796" s="106"/>
      <c r="H1796" s="106"/>
      <c r="I1796" s="106"/>
      <c r="J1796" s="242"/>
      <c r="K1796" s="242"/>
    </row>
    <row r="1797" spans="1:11">
      <c r="A1797" s="119"/>
      <c r="B1797" s="116"/>
      <c r="C1797" s="116"/>
      <c r="D1797" s="117"/>
      <c r="E1797" s="231"/>
      <c r="F1797" s="118"/>
      <c r="G1797" s="106"/>
      <c r="H1797" s="106"/>
      <c r="I1797" s="106"/>
      <c r="J1797" s="242"/>
      <c r="K1797" s="242"/>
    </row>
    <row r="1798" spans="1:11">
      <c r="A1798" s="119"/>
      <c r="B1798" s="116"/>
      <c r="C1798" s="116"/>
      <c r="D1798" s="117"/>
      <c r="E1798" s="231"/>
      <c r="F1798" s="118"/>
      <c r="G1798" s="106"/>
      <c r="H1798" s="106"/>
      <c r="I1798" s="106"/>
      <c r="J1798" s="242"/>
      <c r="K1798" s="242"/>
    </row>
    <row r="1799" spans="1:11">
      <c r="A1799" s="119"/>
      <c r="B1799" s="116"/>
      <c r="C1799" s="116"/>
      <c r="D1799" s="117"/>
      <c r="E1799" s="231"/>
      <c r="F1799" s="118"/>
      <c r="G1799" s="106"/>
      <c r="H1799" s="106"/>
      <c r="I1799" s="106"/>
      <c r="J1799" s="242"/>
      <c r="K1799" s="242"/>
    </row>
    <row r="1800" spans="1:11">
      <c r="A1800" s="119"/>
      <c r="B1800" s="116"/>
      <c r="C1800" s="116"/>
      <c r="D1800" s="117"/>
      <c r="E1800" s="231"/>
      <c r="F1800" s="118"/>
      <c r="G1800" s="106"/>
      <c r="H1800" s="106"/>
      <c r="I1800" s="106"/>
      <c r="J1800" s="242"/>
      <c r="K1800" s="242"/>
    </row>
    <row r="1801" spans="1:11">
      <c r="A1801" s="119"/>
      <c r="B1801" s="116"/>
      <c r="C1801" s="116"/>
      <c r="D1801" s="117"/>
      <c r="E1801" s="231"/>
      <c r="F1801" s="118"/>
      <c r="G1801" s="106"/>
      <c r="H1801" s="106"/>
      <c r="I1801" s="106"/>
      <c r="J1801" s="242"/>
      <c r="K1801" s="242"/>
    </row>
    <row r="1802" spans="1:11">
      <c r="A1802" s="119"/>
      <c r="B1802" s="116"/>
      <c r="C1802" s="116"/>
      <c r="D1802" s="117"/>
      <c r="E1802" s="231"/>
      <c r="F1802" s="118"/>
      <c r="G1802" s="106"/>
      <c r="H1802" s="106"/>
      <c r="I1802" s="106"/>
      <c r="J1802" s="242"/>
      <c r="K1802" s="242"/>
    </row>
    <row r="1803" spans="1:11">
      <c r="A1803" s="119"/>
      <c r="B1803" s="116"/>
      <c r="C1803" s="116"/>
      <c r="D1803" s="117"/>
      <c r="E1803" s="231"/>
      <c r="F1803" s="118"/>
      <c r="G1803" s="106"/>
      <c r="H1803" s="106"/>
      <c r="I1803" s="106"/>
      <c r="J1803" s="242"/>
      <c r="K1803" s="242"/>
    </row>
    <row r="1804" spans="1:11">
      <c r="A1804" s="119"/>
      <c r="B1804" s="116"/>
      <c r="C1804" s="116"/>
      <c r="D1804" s="117"/>
      <c r="E1804" s="231"/>
      <c r="F1804" s="118"/>
      <c r="G1804" s="106"/>
      <c r="H1804" s="106"/>
      <c r="I1804" s="106"/>
      <c r="J1804" s="242"/>
      <c r="K1804" s="242"/>
    </row>
    <row r="1805" spans="1:11">
      <c r="A1805" s="119"/>
      <c r="B1805" s="116"/>
      <c r="C1805" s="116"/>
      <c r="D1805" s="117"/>
      <c r="E1805" s="231"/>
      <c r="F1805" s="118"/>
      <c r="G1805" s="106"/>
      <c r="H1805" s="106"/>
      <c r="I1805" s="106"/>
      <c r="J1805" s="242"/>
      <c r="K1805" s="242"/>
    </row>
    <row r="1806" spans="1:11">
      <c r="A1806" s="119"/>
      <c r="B1806" s="116"/>
      <c r="C1806" s="116"/>
      <c r="D1806" s="117"/>
      <c r="E1806" s="231"/>
      <c r="F1806" s="118"/>
      <c r="G1806" s="106"/>
      <c r="H1806" s="106"/>
      <c r="I1806" s="106"/>
      <c r="J1806" s="242"/>
      <c r="K1806" s="242"/>
    </row>
    <row r="1807" spans="1:11">
      <c r="A1807" s="119"/>
      <c r="B1807" s="116"/>
      <c r="C1807" s="116"/>
      <c r="D1807" s="117"/>
      <c r="E1807" s="231"/>
      <c r="F1807" s="118"/>
      <c r="G1807" s="106"/>
      <c r="H1807" s="106"/>
      <c r="I1807" s="106"/>
      <c r="J1807" s="242"/>
      <c r="K1807" s="242"/>
    </row>
    <row r="1808" spans="1:11">
      <c r="A1808" s="119"/>
      <c r="B1808" s="116"/>
      <c r="C1808" s="116"/>
      <c r="D1808" s="117"/>
      <c r="E1808" s="231"/>
      <c r="F1808" s="118"/>
      <c r="G1808" s="106"/>
      <c r="H1808" s="106"/>
      <c r="I1808" s="106"/>
      <c r="J1808" s="242"/>
      <c r="K1808" s="242"/>
    </row>
    <row r="1809" spans="1:11">
      <c r="A1809" s="119"/>
      <c r="B1809" s="116"/>
      <c r="C1809" s="116"/>
      <c r="D1809" s="117"/>
      <c r="E1809" s="231"/>
      <c r="F1809" s="118"/>
      <c r="G1809" s="106"/>
      <c r="H1809" s="106"/>
      <c r="I1809" s="106"/>
      <c r="J1809" s="242"/>
      <c r="K1809" s="242"/>
    </row>
    <row r="1810" spans="1:11">
      <c r="A1810" s="119"/>
      <c r="B1810" s="116"/>
      <c r="C1810" s="116"/>
      <c r="D1810" s="117"/>
      <c r="E1810" s="231"/>
      <c r="F1810" s="118"/>
      <c r="G1810" s="106"/>
      <c r="H1810" s="106"/>
      <c r="I1810" s="106"/>
      <c r="J1810" s="242"/>
      <c r="K1810" s="242"/>
    </row>
    <row r="1811" spans="1:11">
      <c r="A1811" s="119"/>
      <c r="B1811" s="116"/>
      <c r="C1811" s="116"/>
      <c r="D1811" s="117"/>
      <c r="E1811" s="231"/>
      <c r="F1811" s="118"/>
      <c r="G1811" s="106"/>
      <c r="H1811" s="106"/>
      <c r="I1811" s="106"/>
      <c r="J1811" s="242"/>
      <c r="K1811" s="242"/>
    </row>
    <row r="1812" spans="1:11">
      <c r="A1812" s="119"/>
      <c r="B1812" s="116"/>
      <c r="C1812" s="116"/>
      <c r="D1812" s="117"/>
      <c r="E1812" s="231"/>
      <c r="F1812" s="118"/>
      <c r="G1812" s="106"/>
      <c r="H1812" s="106"/>
      <c r="I1812" s="106"/>
      <c r="J1812" s="242"/>
      <c r="K1812" s="242"/>
    </row>
    <row r="1813" spans="1:11">
      <c r="A1813" s="119"/>
      <c r="B1813" s="116"/>
      <c r="C1813" s="116"/>
      <c r="D1813" s="117"/>
      <c r="E1813" s="231"/>
      <c r="F1813" s="118"/>
      <c r="G1813" s="106"/>
      <c r="H1813" s="106"/>
      <c r="I1813" s="106"/>
      <c r="J1813" s="242"/>
      <c r="K1813" s="242"/>
    </row>
    <row r="1814" spans="1:11">
      <c r="A1814" s="119"/>
      <c r="B1814" s="116"/>
      <c r="C1814" s="116"/>
      <c r="D1814" s="117"/>
      <c r="E1814" s="231"/>
      <c r="F1814" s="118"/>
      <c r="G1814" s="106"/>
      <c r="H1814" s="106"/>
      <c r="I1814" s="106"/>
      <c r="J1814" s="242"/>
      <c r="K1814" s="242"/>
    </row>
    <row r="1815" spans="1:11">
      <c r="A1815" s="119"/>
      <c r="B1815" s="116"/>
      <c r="C1815" s="116"/>
      <c r="D1815" s="117"/>
      <c r="E1815" s="231"/>
      <c r="F1815" s="118"/>
      <c r="G1815" s="106"/>
      <c r="H1815" s="106"/>
      <c r="I1815" s="106"/>
      <c r="J1815" s="242"/>
      <c r="K1815" s="242"/>
    </row>
    <row r="1816" spans="1:11">
      <c r="A1816" s="119"/>
      <c r="B1816" s="116"/>
      <c r="C1816" s="116"/>
      <c r="D1816" s="117"/>
      <c r="E1816" s="231"/>
      <c r="F1816" s="118"/>
      <c r="G1816" s="106"/>
      <c r="H1816" s="106"/>
      <c r="I1816" s="106"/>
      <c r="J1816" s="242"/>
      <c r="K1816" s="242"/>
    </row>
    <row r="1817" spans="1:11">
      <c r="A1817" s="119"/>
      <c r="B1817" s="116"/>
      <c r="C1817" s="116"/>
      <c r="D1817" s="117"/>
      <c r="E1817" s="231"/>
      <c r="F1817" s="118"/>
      <c r="G1817" s="106"/>
      <c r="H1817" s="106"/>
      <c r="I1817" s="106"/>
      <c r="J1817" s="242"/>
      <c r="K1817" s="242"/>
    </row>
    <row r="1818" spans="1:11">
      <c r="A1818" s="119"/>
      <c r="B1818" s="116"/>
      <c r="C1818" s="116"/>
      <c r="D1818" s="117"/>
      <c r="E1818" s="231"/>
      <c r="F1818" s="118"/>
      <c r="G1818" s="106"/>
      <c r="H1818" s="106"/>
      <c r="I1818" s="106"/>
      <c r="J1818" s="242"/>
      <c r="K1818" s="242"/>
    </row>
    <row r="1819" spans="1:11">
      <c r="A1819" s="119"/>
      <c r="B1819" s="116"/>
      <c r="C1819" s="116"/>
      <c r="D1819" s="117"/>
      <c r="E1819" s="231"/>
      <c r="F1819" s="118"/>
      <c r="G1819" s="106"/>
      <c r="H1819" s="106"/>
      <c r="I1819" s="106"/>
      <c r="J1819" s="242"/>
      <c r="K1819" s="242"/>
    </row>
    <row r="1820" spans="1:11">
      <c r="A1820" s="119"/>
      <c r="B1820" s="116"/>
      <c r="C1820" s="116"/>
      <c r="D1820" s="117"/>
      <c r="E1820" s="231"/>
      <c r="F1820" s="118"/>
      <c r="G1820" s="106"/>
      <c r="H1820" s="106"/>
      <c r="I1820" s="106"/>
      <c r="J1820" s="242"/>
      <c r="K1820" s="242"/>
    </row>
    <row r="1821" spans="1:11">
      <c r="A1821" s="119"/>
      <c r="B1821" s="116"/>
      <c r="C1821" s="116"/>
      <c r="D1821" s="117"/>
      <c r="E1821" s="231"/>
      <c r="F1821" s="118"/>
      <c r="G1821" s="106"/>
      <c r="H1821" s="106"/>
      <c r="I1821" s="106"/>
      <c r="J1821" s="242"/>
      <c r="K1821" s="242"/>
    </row>
    <row r="1822" spans="1:11">
      <c r="A1822" s="119"/>
      <c r="B1822" s="116"/>
      <c r="C1822" s="116"/>
      <c r="D1822" s="117"/>
      <c r="E1822" s="231"/>
      <c r="F1822" s="118"/>
      <c r="G1822" s="106"/>
      <c r="H1822" s="106"/>
      <c r="I1822" s="106"/>
      <c r="J1822" s="242"/>
      <c r="K1822" s="242"/>
    </row>
    <row r="1823" spans="1:11">
      <c r="A1823" s="119"/>
      <c r="B1823" s="116"/>
      <c r="C1823" s="116"/>
      <c r="D1823" s="117"/>
      <c r="E1823" s="231"/>
      <c r="F1823" s="118"/>
      <c r="G1823" s="106"/>
      <c r="H1823" s="106"/>
      <c r="I1823" s="106"/>
      <c r="J1823" s="242"/>
      <c r="K1823" s="242"/>
    </row>
    <row r="1824" spans="1:11">
      <c r="A1824" s="119"/>
      <c r="B1824" s="116"/>
      <c r="C1824" s="116"/>
      <c r="D1824" s="117"/>
      <c r="E1824" s="231"/>
      <c r="F1824" s="118"/>
      <c r="G1824" s="106"/>
      <c r="H1824" s="106"/>
      <c r="I1824" s="106"/>
      <c r="J1824" s="242"/>
      <c r="K1824" s="242"/>
    </row>
    <row r="1825" spans="1:11">
      <c r="A1825" s="119"/>
      <c r="B1825" s="116"/>
      <c r="C1825" s="116"/>
      <c r="D1825" s="117"/>
      <c r="E1825" s="231"/>
      <c r="F1825" s="118"/>
      <c r="G1825" s="106"/>
      <c r="H1825" s="106"/>
      <c r="I1825" s="106"/>
      <c r="J1825" s="242"/>
      <c r="K1825" s="242"/>
    </row>
    <row r="1826" spans="1:11">
      <c r="A1826" s="119"/>
      <c r="B1826" s="116"/>
      <c r="C1826" s="116"/>
      <c r="D1826" s="117"/>
      <c r="E1826" s="231"/>
      <c r="F1826" s="118"/>
      <c r="G1826" s="106"/>
      <c r="H1826" s="106"/>
      <c r="I1826" s="106"/>
      <c r="J1826" s="242"/>
      <c r="K1826" s="242"/>
    </row>
    <row r="1827" spans="1:11">
      <c r="A1827" s="119"/>
      <c r="B1827" s="116"/>
      <c r="C1827" s="116"/>
      <c r="D1827" s="117"/>
      <c r="E1827" s="231"/>
      <c r="F1827" s="118"/>
      <c r="G1827" s="106"/>
      <c r="H1827" s="106"/>
      <c r="I1827" s="106"/>
      <c r="J1827" s="242"/>
      <c r="K1827" s="242"/>
    </row>
    <row r="1828" spans="1:11">
      <c r="A1828" s="119"/>
      <c r="B1828" s="116"/>
      <c r="C1828" s="116"/>
      <c r="D1828" s="117"/>
      <c r="E1828" s="231"/>
      <c r="F1828" s="118"/>
      <c r="G1828" s="106"/>
      <c r="H1828" s="106"/>
      <c r="I1828" s="106"/>
      <c r="J1828" s="242"/>
      <c r="K1828" s="242"/>
    </row>
    <row r="1829" spans="1:11">
      <c r="A1829" s="119"/>
      <c r="B1829" s="116"/>
      <c r="C1829" s="116"/>
      <c r="D1829" s="117"/>
      <c r="E1829" s="231"/>
      <c r="F1829" s="118"/>
      <c r="G1829" s="106"/>
      <c r="H1829" s="106"/>
      <c r="I1829" s="106"/>
      <c r="J1829" s="242"/>
      <c r="K1829" s="242"/>
    </row>
    <row r="1830" spans="1:11">
      <c r="A1830" s="119"/>
      <c r="B1830" s="116"/>
      <c r="C1830" s="116"/>
      <c r="D1830" s="117"/>
      <c r="E1830" s="231"/>
      <c r="F1830" s="118"/>
      <c r="G1830" s="106"/>
      <c r="H1830" s="106"/>
      <c r="I1830" s="106"/>
      <c r="J1830" s="242"/>
      <c r="K1830" s="242"/>
    </row>
    <row r="1831" spans="1:11">
      <c r="A1831" s="119"/>
      <c r="B1831" s="116"/>
      <c r="C1831" s="116"/>
      <c r="D1831" s="117"/>
      <c r="E1831" s="231"/>
      <c r="F1831" s="118"/>
      <c r="G1831" s="106"/>
      <c r="H1831" s="106"/>
      <c r="I1831" s="106"/>
      <c r="J1831" s="242"/>
      <c r="K1831" s="242"/>
    </row>
    <row r="1832" spans="1:11">
      <c r="A1832" s="119"/>
      <c r="B1832" s="116"/>
      <c r="C1832" s="116"/>
      <c r="D1832" s="117"/>
      <c r="E1832" s="231"/>
      <c r="F1832" s="118"/>
      <c r="G1832" s="106"/>
      <c r="H1832" s="106"/>
      <c r="I1832" s="106"/>
      <c r="J1832" s="242"/>
      <c r="K1832" s="242"/>
    </row>
    <row r="1833" spans="1:11">
      <c r="A1833" s="119"/>
      <c r="B1833" s="116"/>
      <c r="C1833" s="116"/>
      <c r="D1833" s="117"/>
      <c r="E1833" s="231"/>
      <c r="F1833" s="118"/>
      <c r="G1833" s="106"/>
      <c r="H1833" s="106"/>
      <c r="I1833" s="106"/>
      <c r="J1833" s="242"/>
      <c r="K1833" s="242"/>
    </row>
    <row r="1834" spans="1:11">
      <c r="A1834" s="119"/>
      <c r="B1834" s="116"/>
      <c r="C1834" s="116"/>
      <c r="D1834" s="117"/>
      <c r="E1834" s="231"/>
      <c r="F1834" s="118"/>
      <c r="G1834" s="106"/>
      <c r="H1834" s="106"/>
      <c r="I1834" s="106"/>
      <c r="J1834" s="242"/>
      <c r="K1834" s="242"/>
    </row>
    <row r="1835" spans="1:11">
      <c r="A1835" s="119"/>
      <c r="B1835" s="116"/>
      <c r="C1835" s="116"/>
      <c r="D1835" s="117"/>
      <c r="E1835" s="231"/>
      <c r="F1835" s="118"/>
      <c r="G1835" s="106"/>
      <c r="H1835" s="106"/>
      <c r="I1835" s="106"/>
      <c r="J1835" s="242"/>
      <c r="K1835" s="242"/>
    </row>
    <row r="1836" spans="1:11">
      <c r="A1836" s="119"/>
      <c r="B1836" s="116"/>
      <c r="C1836" s="116"/>
      <c r="D1836" s="117"/>
      <c r="E1836" s="231"/>
      <c r="F1836" s="118"/>
      <c r="G1836" s="106"/>
      <c r="H1836" s="106"/>
      <c r="I1836" s="106"/>
      <c r="J1836" s="242"/>
      <c r="K1836" s="242"/>
    </row>
    <row r="1837" spans="1:11">
      <c r="A1837" s="119"/>
      <c r="B1837" s="116"/>
      <c r="C1837" s="116"/>
      <c r="D1837" s="117"/>
      <c r="E1837" s="231"/>
      <c r="F1837" s="118"/>
      <c r="G1837" s="106"/>
      <c r="H1837" s="106"/>
      <c r="I1837" s="106"/>
      <c r="J1837" s="242"/>
      <c r="K1837" s="242"/>
    </row>
    <row r="1838" spans="1:11">
      <c r="A1838" s="119"/>
      <c r="B1838" s="116"/>
      <c r="C1838" s="116"/>
      <c r="D1838" s="117"/>
      <c r="E1838" s="231"/>
      <c r="F1838" s="118"/>
      <c r="G1838" s="106"/>
      <c r="H1838" s="106"/>
      <c r="I1838" s="106"/>
      <c r="J1838" s="242"/>
      <c r="K1838" s="242"/>
    </row>
    <row r="1839" spans="1:11">
      <c r="A1839" s="119"/>
      <c r="B1839" s="116"/>
      <c r="C1839" s="116"/>
      <c r="D1839" s="117"/>
      <c r="E1839" s="231"/>
      <c r="F1839" s="118"/>
      <c r="G1839" s="106"/>
      <c r="H1839" s="106"/>
      <c r="I1839" s="106"/>
      <c r="J1839" s="242"/>
      <c r="K1839" s="242"/>
    </row>
    <row r="1840" spans="1:11">
      <c r="A1840" s="119"/>
      <c r="B1840" s="116"/>
      <c r="C1840" s="116"/>
      <c r="D1840" s="117"/>
      <c r="E1840" s="231"/>
      <c r="F1840" s="118"/>
      <c r="G1840" s="106"/>
      <c r="H1840" s="106"/>
      <c r="I1840" s="106"/>
      <c r="J1840" s="242"/>
      <c r="K1840" s="242"/>
    </row>
    <row r="1841" spans="1:11">
      <c r="A1841" s="119"/>
      <c r="B1841" s="116"/>
      <c r="C1841" s="116"/>
      <c r="D1841" s="117"/>
      <c r="E1841" s="231"/>
      <c r="F1841" s="118"/>
      <c r="G1841" s="106"/>
      <c r="H1841" s="106"/>
      <c r="I1841" s="106"/>
      <c r="J1841" s="242"/>
      <c r="K1841" s="242"/>
    </row>
    <row r="1842" spans="1:11">
      <c r="A1842" s="119"/>
      <c r="B1842" s="116"/>
      <c r="C1842" s="116"/>
      <c r="D1842" s="117"/>
      <c r="E1842" s="231"/>
      <c r="F1842" s="118"/>
      <c r="G1842" s="106"/>
      <c r="H1842" s="106"/>
      <c r="I1842" s="106"/>
      <c r="J1842" s="242"/>
      <c r="K1842" s="242"/>
    </row>
    <row r="1843" spans="1:11">
      <c r="A1843" s="119"/>
      <c r="B1843" s="116"/>
      <c r="C1843" s="116"/>
      <c r="D1843" s="117"/>
      <c r="E1843" s="231"/>
      <c r="F1843" s="118"/>
      <c r="G1843" s="106"/>
      <c r="H1843" s="106"/>
      <c r="I1843" s="106"/>
      <c r="J1843" s="242"/>
      <c r="K1843" s="242"/>
    </row>
    <row r="1844" spans="1:11">
      <c r="A1844" s="119"/>
      <c r="B1844" s="116"/>
      <c r="C1844" s="116"/>
      <c r="D1844" s="117"/>
      <c r="E1844" s="231"/>
      <c r="F1844" s="118"/>
      <c r="G1844" s="106"/>
      <c r="H1844" s="106"/>
      <c r="I1844" s="106"/>
      <c r="J1844" s="242"/>
      <c r="K1844" s="242"/>
    </row>
    <row r="1845" spans="1:11">
      <c r="A1845" s="119"/>
      <c r="B1845" s="116"/>
      <c r="C1845" s="116"/>
      <c r="D1845" s="117"/>
      <c r="E1845" s="231"/>
      <c r="F1845" s="118"/>
      <c r="G1845" s="106"/>
      <c r="H1845" s="106"/>
      <c r="I1845" s="106"/>
      <c r="J1845" s="242"/>
      <c r="K1845" s="242"/>
    </row>
    <row r="1846" spans="1:11">
      <c r="A1846" s="119"/>
      <c r="B1846" s="116"/>
      <c r="C1846" s="116"/>
      <c r="D1846" s="117"/>
      <c r="E1846" s="231"/>
      <c r="F1846" s="118"/>
      <c r="G1846" s="106"/>
      <c r="H1846" s="106"/>
      <c r="I1846" s="106"/>
      <c r="J1846" s="242"/>
      <c r="K1846" s="242"/>
    </row>
    <row r="1847" spans="1:11">
      <c r="A1847" s="119"/>
      <c r="B1847" s="116"/>
      <c r="C1847" s="116"/>
      <c r="D1847" s="117"/>
      <c r="E1847" s="231"/>
      <c r="F1847" s="118"/>
      <c r="G1847" s="106"/>
      <c r="H1847" s="106"/>
      <c r="I1847" s="106"/>
      <c r="J1847" s="242"/>
      <c r="K1847" s="242"/>
    </row>
    <row r="1848" spans="1:11">
      <c r="A1848" s="119"/>
      <c r="B1848" s="116"/>
      <c r="C1848" s="116"/>
      <c r="D1848" s="117"/>
      <c r="E1848" s="231"/>
      <c r="F1848" s="118"/>
      <c r="G1848" s="106"/>
      <c r="H1848" s="106"/>
      <c r="I1848" s="106"/>
      <c r="J1848" s="242"/>
      <c r="K1848" s="242"/>
    </row>
    <row r="1849" spans="1:11">
      <c r="A1849" s="119"/>
      <c r="B1849" s="116"/>
      <c r="C1849" s="116"/>
      <c r="D1849" s="117"/>
      <c r="E1849" s="231"/>
      <c r="F1849" s="118"/>
      <c r="G1849" s="106"/>
      <c r="H1849" s="106"/>
      <c r="I1849" s="106"/>
      <c r="J1849" s="242"/>
      <c r="K1849" s="242"/>
    </row>
    <row r="1850" spans="1:11">
      <c r="A1850" s="119"/>
      <c r="B1850" s="116"/>
      <c r="C1850" s="116"/>
      <c r="D1850" s="117"/>
      <c r="E1850" s="231"/>
      <c r="F1850" s="118"/>
      <c r="G1850" s="106"/>
      <c r="H1850" s="106"/>
      <c r="I1850" s="106"/>
      <c r="J1850" s="242"/>
      <c r="K1850" s="242"/>
    </row>
    <row r="1851" spans="1:11">
      <c r="A1851" s="119"/>
      <c r="B1851" s="116"/>
      <c r="C1851" s="116"/>
      <c r="D1851" s="117"/>
      <c r="E1851" s="231"/>
      <c r="F1851" s="118"/>
      <c r="G1851" s="106"/>
      <c r="H1851" s="106"/>
      <c r="I1851" s="106"/>
      <c r="J1851" s="242"/>
      <c r="K1851" s="242"/>
    </row>
    <row r="1852" spans="1:11">
      <c r="A1852" s="119"/>
      <c r="B1852" s="116"/>
      <c r="C1852" s="116"/>
      <c r="D1852" s="117"/>
      <c r="E1852" s="231"/>
      <c r="F1852" s="118"/>
      <c r="G1852" s="106"/>
      <c r="H1852" s="106"/>
      <c r="I1852" s="106"/>
      <c r="J1852" s="242"/>
      <c r="K1852" s="242"/>
    </row>
    <row r="1853" spans="1:11">
      <c r="A1853" s="119"/>
      <c r="B1853" s="116"/>
      <c r="C1853" s="116"/>
      <c r="D1853" s="117"/>
      <c r="E1853" s="231"/>
      <c r="F1853" s="118"/>
      <c r="G1853" s="106"/>
      <c r="H1853" s="106"/>
      <c r="I1853" s="106"/>
      <c r="J1853" s="242"/>
      <c r="K1853" s="242"/>
    </row>
    <row r="1854" spans="1:11">
      <c r="A1854" s="119"/>
      <c r="B1854" s="116"/>
      <c r="C1854" s="116"/>
      <c r="D1854" s="117"/>
      <c r="E1854" s="231"/>
      <c r="F1854" s="118"/>
      <c r="G1854" s="106"/>
      <c r="H1854" s="106"/>
      <c r="I1854" s="106"/>
      <c r="J1854" s="242"/>
      <c r="K1854" s="242"/>
    </row>
    <row r="1855" spans="1:11">
      <c r="A1855" s="119"/>
      <c r="B1855" s="116"/>
      <c r="C1855" s="116"/>
      <c r="D1855" s="117"/>
      <c r="E1855" s="231"/>
      <c r="F1855" s="118"/>
      <c r="G1855" s="106"/>
      <c r="H1855" s="106"/>
      <c r="I1855" s="106"/>
      <c r="J1855" s="242"/>
      <c r="K1855" s="242"/>
    </row>
    <row r="1856" spans="1:11">
      <c r="A1856" s="119"/>
      <c r="B1856" s="116"/>
      <c r="C1856" s="116"/>
      <c r="D1856" s="117"/>
      <c r="E1856" s="231"/>
      <c r="F1856" s="118"/>
      <c r="G1856" s="106"/>
      <c r="H1856" s="106"/>
      <c r="I1856" s="106"/>
      <c r="J1856" s="242"/>
      <c r="K1856" s="242"/>
    </row>
    <row r="1857" spans="1:11">
      <c r="A1857" s="119"/>
      <c r="B1857" s="116"/>
      <c r="C1857" s="116"/>
      <c r="D1857" s="117"/>
      <c r="E1857" s="231"/>
      <c r="F1857" s="118"/>
      <c r="G1857" s="106"/>
      <c r="H1857" s="106"/>
      <c r="I1857" s="106"/>
      <c r="J1857" s="242"/>
      <c r="K1857" s="242"/>
    </row>
    <row r="1858" spans="1:11">
      <c r="A1858" s="119"/>
      <c r="B1858" s="116"/>
      <c r="C1858" s="116"/>
      <c r="D1858" s="117"/>
      <c r="E1858" s="231"/>
      <c r="F1858" s="118"/>
      <c r="G1858" s="106"/>
      <c r="H1858" s="106"/>
      <c r="I1858" s="106"/>
      <c r="J1858" s="242"/>
      <c r="K1858" s="242"/>
    </row>
    <row r="1859" spans="1:11">
      <c r="A1859" s="119"/>
      <c r="B1859" s="116"/>
      <c r="C1859" s="116"/>
      <c r="D1859" s="117"/>
      <c r="E1859" s="231"/>
      <c r="F1859" s="118"/>
      <c r="G1859" s="106"/>
      <c r="H1859" s="106"/>
      <c r="I1859" s="106"/>
      <c r="J1859" s="242"/>
      <c r="K1859" s="242"/>
    </row>
    <row r="1860" spans="1:11">
      <c r="A1860" s="119"/>
      <c r="B1860" s="116"/>
      <c r="C1860" s="116"/>
      <c r="D1860" s="117"/>
      <c r="E1860" s="231"/>
      <c r="F1860" s="118"/>
      <c r="G1860" s="106"/>
      <c r="H1860" s="106"/>
      <c r="I1860" s="106"/>
      <c r="J1860" s="242"/>
      <c r="K1860" s="242"/>
    </row>
    <row r="1861" spans="1:11">
      <c r="A1861" s="119"/>
      <c r="B1861" s="116"/>
      <c r="C1861" s="116"/>
      <c r="D1861" s="117"/>
      <c r="E1861" s="231"/>
      <c r="F1861" s="118"/>
      <c r="G1861" s="106"/>
      <c r="H1861" s="106"/>
      <c r="I1861" s="106"/>
      <c r="J1861" s="242"/>
      <c r="K1861" s="242"/>
    </row>
    <row r="1862" spans="1:11">
      <c r="A1862" s="119"/>
      <c r="B1862" s="116"/>
      <c r="C1862" s="116"/>
      <c r="D1862" s="117"/>
      <c r="E1862" s="231"/>
      <c r="F1862" s="118"/>
      <c r="G1862" s="106"/>
      <c r="H1862" s="106"/>
      <c r="I1862" s="106"/>
      <c r="J1862" s="242"/>
      <c r="K1862" s="242"/>
    </row>
    <row r="1863" spans="1:11">
      <c r="A1863" s="119"/>
      <c r="B1863" s="116"/>
      <c r="C1863" s="116"/>
      <c r="D1863" s="117"/>
      <c r="E1863" s="231"/>
      <c r="F1863" s="118"/>
      <c r="G1863" s="106"/>
      <c r="H1863" s="106"/>
      <c r="I1863" s="106"/>
      <c r="J1863" s="242"/>
      <c r="K1863" s="242"/>
    </row>
    <row r="1864" spans="1:11">
      <c r="A1864" s="119"/>
      <c r="B1864" s="116"/>
      <c r="C1864" s="116"/>
      <c r="D1864" s="117"/>
      <c r="E1864" s="231"/>
      <c r="F1864" s="118"/>
      <c r="G1864" s="106"/>
      <c r="H1864" s="106"/>
      <c r="I1864" s="106"/>
      <c r="J1864" s="242"/>
      <c r="K1864" s="242"/>
    </row>
    <row r="1865" spans="1:11">
      <c r="A1865" s="119"/>
      <c r="B1865" s="116"/>
      <c r="C1865" s="116"/>
      <c r="D1865" s="117"/>
      <c r="E1865" s="231"/>
      <c r="F1865" s="118"/>
      <c r="G1865" s="106"/>
      <c r="H1865" s="106"/>
      <c r="I1865" s="106"/>
      <c r="J1865" s="242"/>
      <c r="K1865" s="242"/>
    </row>
    <row r="1866" spans="1:11">
      <c r="A1866" s="119"/>
      <c r="B1866" s="116"/>
      <c r="C1866" s="116"/>
      <c r="D1866" s="117"/>
      <c r="E1866" s="231"/>
      <c r="F1866" s="118"/>
      <c r="G1866" s="106"/>
      <c r="H1866" s="106"/>
      <c r="I1866" s="106"/>
      <c r="J1866" s="242"/>
      <c r="K1866" s="242"/>
    </row>
    <row r="1867" spans="1:11">
      <c r="A1867" s="119"/>
      <c r="B1867" s="116"/>
      <c r="C1867" s="116"/>
      <c r="D1867" s="117"/>
      <c r="E1867" s="231"/>
      <c r="F1867" s="118"/>
      <c r="G1867" s="106"/>
      <c r="H1867" s="106"/>
      <c r="I1867" s="106"/>
      <c r="J1867" s="242"/>
      <c r="K1867" s="242"/>
    </row>
    <row r="1868" spans="1:11">
      <c r="A1868" s="119"/>
      <c r="B1868" s="116"/>
      <c r="C1868" s="116"/>
      <c r="D1868" s="117"/>
      <c r="E1868" s="231"/>
      <c r="F1868" s="118"/>
      <c r="G1868" s="106"/>
      <c r="H1868" s="106"/>
      <c r="I1868" s="106"/>
      <c r="J1868" s="242"/>
      <c r="K1868" s="242"/>
    </row>
    <row r="1869" spans="1:11">
      <c r="A1869" s="119"/>
      <c r="B1869" s="116"/>
      <c r="C1869" s="116"/>
      <c r="D1869" s="117"/>
      <c r="E1869" s="231"/>
      <c r="F1869" s="118"/>
      <c r="G1869" s="106"/>
      <c r="H1869" s="106"/>
      <c r="I1869" s="106"/>
      <c r="J1869" s="242"/>
      <c r="K1869" s="242"/>
    </row>
    <row r="1870" spans="1:11">
      <c r="A1870" s="119"/>
      <c r="B1870" s="116"/>
      <c r="C1870" s="116"/>
      <c r="D1870" s="117"/>
      <c r="E1870" s="231"/>
      <c r="F1870" s="118"/>
      <c r="G1870" s="106"/>
      <c r="H1870" s="106"/>
      <c r="I1870" s="106"/>
      <c r="J1870" s="242"/>
      <c r="K1870" s="242"/>
    </row>
    <row r="1871" spans="1:11">
      <c r="A1871" s="119"/>
      <c r="B1871" s="116"/>
      <c r="C1871" s="116"/>
      <c r="D1871" s="117"/>
      <c r="E1871" s="231"/>
      <c r="F1871" s="118"/>
      <c r="G1871" s="106"/>
      <c r="H1871" s="106"/>
      <c r="I1871" s="106"/>
      <c r="J1871" s="242"/>
      <c r="K1871" s="242"/>
    </row>
    <row r="1872" spans="1:11">
      <c r="A1872" s="119"/>
      <c r="B1872" s="116"/>
      <c r="C1872" s="116"/>
      <c r="D1872" s="117"/>
      <c r="E1872" s="231"/>
      <c r="F1872" s="118"/>
      <c r="G1872" s="106"/>
      <c r="H1872" s="106"/>
      <c r="I1872" s="106"/>
      <c r="J1872" s="242"/>
      <c r="K1872" s="242"/>
    </row>
    <row r="1873" spans="1:11">
      <c r="A1873" s="119"/>
      <c r="B1873" s="116"/>
      <c r="C1873" s="116"/>
      <c r="D1873" s="117"/>
      <c r="E1873" s="231"/>
      <c r="F1873" s="118"/>
      <c r="G1873" s="106"/>
      <c r="H1873" s="106"/>
      <c r="I1873" s="106"/>
      <c r="J1873" s="242"/>
      <c r="K1873" s="242"/>
    </row>
    <row r="1874" spans="1:11">
      <c r="A1874" s="119"/>
      <c r="B1874" s="116"/>
      <c r="C1874" s="116"/>
      <c r="D1874" s="117"/>
      <c r="E1874" s="231"/>
      <c r="F1874" s="118"/>
      <c r="G1874" s="106"/>
      <c r="H1874" s="106"/>
      <c r="I1874" s="106"/>
      <c r="J1874" s="242"/>
      <c r="K1874" s="242"/>
    </row>
    <row r="1875" spans="1:11">
      <c r="A1875" s="119"/>
      <c r="B1875" s="116"/>
      <c r="C1875" s="116"/>
      <c r="D1875" s="117"/>
      <c r="E1875" s="231"/>
      <c r="F1875" s="118"/>
      <c r="G1875" s="106"/>
      <c r="H1875" s="106"/>
      <c r="I1875" s="106"/>
      <c r="J1875" s="242"/>
      <c r="K1875" s="242"/>
    </row>
    <row r="1876" spans="1:11">
      <c r="A1876" s="119"/>
      <c r="B1876" s="116"/>
      <c r="C1876" s="116"/>
      <c r="D1876" s="117"/>
      <c r="E1876" s="231"/>
      <c r="F1876" s="118"/>
      <c r="G1876" s="106"/>
      <c r="H1876" s="106"/>
      <c r="I1876" s="106"/>
      <c r="J1876" s="242"/>
      <c r="K1876" s="242"/>
    </row>
    <row r="1877" spans="1:11">
      <c r="A1877" s="119"/>
      <c r="B1877" s="116"/>
      <c r="C1877" s="116"/>
      <c r="D1877" s="117"/>
      <c r="E1877" s="231"/>
      <c r="F1877" s="118"/>
      <c r="G1877" s="106"/>
      <c r="H1877" s="106"/>
      <c r="I1877" s="106"/>
      <c r="J1877" s="242"/>
      <c r="K1877" s="242"/>
    </row>
    <row r="1878" spans="1:11">
      <c r="A1878" s="119"/>
      <c r="B1878" s="116"/>
      <c r="C1878" s="116"/>
      <c r="D1878" s="117"/>
      <c r="E1878" s="231"/>
      <c r="F1878" s="118"/>
      <c r="G1878" s="106"/>
      <c r="H1878" s="106"/>
      <c r="I1878" s="106"/>
      <c r="J1878" s="242"/>
      <c r="K1878" s="242"/>
    </row>
    <row r="1879" spans="1:11">
      <c r="A1879" s="119"/>
      <c r="B1879" s="116"/>
      <c r="C1879" s="116"/>
      <c r="D1879" s="117"/>
      <c r="E1879" s="231"/>
      <c r="F1879" s="118"/>
      <c r="G1879" s="106"/>
      <c r="H1879" s="106"/>
      <c r="I1879" s="106"/>
      <c r="J1879" s="242"/>
      <c r="K1879" s="242"/>
    </row>
    <row r="1880" spans="1:11">
      <c r="A1880" s="119"/>
      <c r="B1880" s="116"/>
      <c r="C1880" s="116"/>
      <c r="D1880" s="117"/>
      <c r="E1880" s="231"/>
      <c r="F1880" s="118"/>
      <c r="G1880" s="106"/>
      <c r="H1880" s="106"/>
      <c r="I1880" s="106"/>
      <c r="J1880" s="242"/>
      <c r="K1880" s="242"/>
    </row>
    <row r="1881" spans="1:11">
      <c r="A1881" s="119"/>
      <c r="B1881" s="116"/>
      <c r="C1881" s="116"/>
      <c r="D1881" s="117"/>
      <c r="E1881" s="231"/>
      <c r="F1881" s="118"/>
      <c r="G1881" s="106"/>
      <c r="H1881" s="106"/>
      <c r="I1881" s="106"/>
      <c r="J1881" s="242"/>
      <c r="K1881" s="242"/>
    </row>
    <row r="1882" spans="1:11">
      <c r="A1882" s="119"/>
      <c r="B1882" s="116"/>
      <c r="C1882" s="116"/>
      <c r="D1882" s="117"/>
      <c r="E1882" s="231"/>
      <c r="F1882" s="118"/>
      <c r="G1882" s="106"/>
      <c r="H1882" s="106"/>
      <c r="I1882" s="106"/>
      <c r="J1882" s="242"/>
      <c r="K1882" s="242"/>
    </row>
    <row r="1883" spans="1:11">
      <c r="A1883" s="119"/>
      <c r="B1883" s="116"/>
      <c r="C1883" s="116"/>
      <c r="D1883" s="117"/>
      <c r="E1883" s="231"/>
      <c r="F1883" s="118"/>
      <c r="G1883" s="106"/>
      <c r="H1883" s="106"/>
      <c r="I1883" s="106"/>
      <c r="J1883" s="242"/>
      <c r="K1883" s="242"/>
    </row>
    <row r="1884" spans="1:11">
      <c r="A1884" s="119"/>
      <c r="B1884" s="116"/>
      <c r="C1884" s="116"/>
      <c r="D1884" s="117"/>
      <c r="E1884" s="231"/>
      <c r="F1884" s="118"/>
      <c r="G1884" s="106"/>
      <c r="H1884" s="106"/>
      <c r="I1884" s="106"/>
      <c r="J1884" s="242"/>
      <c r="K1884" s="242"/>
    </row>
    <row r="1885" spans="1:11">
      <c r="A1885" s="119"/>
      <c r="B1885" s="116"/>
      <c r="C1885" s="116"/>
      <c r="D1885" s="117"/>
      <c r="E1885" s="231"/>
      <c r="F1885" s="118"/>
      <c r="G1885" s="106"/>
      <c r="H1885" s="106"/>
      <c r="I1885" s="106"/>
      <c r="J1885" s="242"/>
      <c r="K1885" s="242"/>
    </row>
    <row r="1886" spans="1:11">
      <c r="A1886" s="119"/>
      <c r="B1886" s="116"/>
      <c r="C1886" s="116"/>
      <c r="D1886" s="117"/>
      <c r="E1886" s="231"/>
      <c r="F1886" s="118"/>
      <c r="G1886" s="106"/>
      <c r="H1886" s="106"/>
      <c r="I1886" s="106"/>
      <c r="J1886" s="242"/>
      <c r="K1886" s="242"/>
    </row>
    <row r="1887" spans="1:11">
      <c r="A1887" s="119"/>
      <c r="B1887" s="116"/>
      <c r="C1887" s="116"/>
      <c r="D1887" s="117"/>
      <c r="E1887" s="231"/>
      <c r="F1887" s="118"/>
      <c r="G1887" s="106"/>
      <c r="H1887" s="106"/>
      <c r="I1887" s="106"/>
      <c r="J1887" s="242"/>
      <c r="K1887" s="242"/>
    </row>
    <row r="1888" spans="1:11">
      <c r="A1888" s="119"/>
      <c r="B1888" s="116"/>
      <c r="C1888" s="116"/>
      <c r="D1888" s="117"/>
      <c r="E1888" s="231"/>
      <c r="F1888" s="118"/>
      <c r="G1888" s="106"/>
      <c r="H1888" s="106"/>
      <c r="I1888" s="106"/>
      <c r="J1888" s="242"/>
      <c r="K1888" s="242"/>
    </row>
    <row r="1889" spans="1:11">
      <c r="A1889" s="119"/>
      <c r="B1889" s="116"/>
      <c r="C1889" s="116"/>
      <c r="D1889" s="117"/>
      <c r="E1889" s="231"/>
      <c r="F1889" s="118"/>
      <c r="G1889" s="106"/>
      <c r="H1889" s="106"/>
      <c r="I1889" s="106"/>
      <c r="J1889" s="242"/>
      <c r="K1889" s="242"/>
    </row>
    <row r="1890" spans="1:11">
      <c r="A1890" s="119"/>
      <c r="B1890" s="116"/>
      <c r="C1890" s="116"/>
      <c r="D1890" s="117"/>
      <c r="E1890" s="231"/>
      <c r="F1890" s="118"/>
      <c r="G1890" s="106"/>
      <c r="H1890" s="106"/>
      <c r="I1890" s="106"/>
      <c r="J1890" s="242"/>
      <c r="K1890" s="242"/>
    </row>
    <row r="1891" spans="1:11">
      <c r="A1891" s="119"/>
      <c r="B1891" s="116"/>
      <c r="C1891" s="116"/>
      <c r="D1891" s="117"/>
      <c r="E1891" s="231"/>
      <c r="F1891" s="118"/>
      <c r="G1891" s="106"/>
      <c r="H1891" s="106"/>
      <c r="I1891" s="106"/>
      <c r="J1891" s="242"/>
      <c r="K1891" s="242"/>
    </row>
    <row r="1892" spans="1:11">
      <c r="A1892" s="119"/>
      <c r="B1892" s="116"/>
      <c r="C1892" s="116"/>
      <c r="D1892" s="117"/>
      <c r="E1892" s="231"/>
      <c r="F1892" s="118"/>
      <c r="G1892" s="106"/>
      <c r="H1892" s="106"/>
      <c r="I1892" s="106"/>
      <c r="J1892" s="242"/>
      <c r="K1892" s="242"/>
    </row>
    <row r="1893" spans="1:11">
      <c r="A1893" s="119"/>
      <c r="B1893" s="116"/>
      <c r="C1893" s="116"/>
      <c r="D1893" s="117"/>
      <c r="E1893" s="231"/>
      <c r="F1893" s="118"/>
      <c r="G1893" s="106"/>
      <c r="H1893" s="106"/>
      <c r="I1893" s="106"/>
      <c r="J1893" s="242"/>
      <c r="K1893" s="242"/>
    </row>
    <row r="1894" spans="1:11">
      <c r="A1894" s="119"/>
      <c r="B1894" s="116"/>
      <c r="C1894" s="116"/>
      <c r="D1894" s="117"/>
      <c r="E1894" s="231"/>
      <c r="F1894" s="118"/>
      <c r="G1894" s="106"/>
      <c r="H1894" s="106"/>
      <c r="I1894" s="106"/>
      <c r="J1894" s="242"/>
      <c r="K1894" s="242"/>
    </row>
    <row r="1895" spans="1:11">
      <c r="A1895" s="119"/>
      <c r="B1895" s="116"/>
      <c r="C1895" s="116"/>
      <c r="D1895" s="117"/>
      <c r="E1895" s="231"/>
      <c r="F1895" s="118"/>
      <c r="G1895" s="106"/>
      <c r="H1895" s="106"/>
      <c r="I1895" s="106"/>
      <c r="J1895" s="242"/>
      <c r="K1895" s="242"/>
    </row>
    <row r="1896" spans="1:11">
      <c r="A1896" s="119"/>
      <c r="B1896" s="116"/>
      <c r="C1896" s="116"/>
      <c r="D1896" s="117"/>
      <c r="E1896" s="231"/>
      <c r="F1896" s="118"/>
      <c r="G1896" s="106"/>
      <c r="H1896" s="106"/>
      <c r="I1896" s="106"/>
      <c r="J1896" s="242"/>
      <c r="K1896" s="242"/>
    </row>
    <row r="1897" spans="1:11">
      <c r="A1897" s="119"/>
      <c r="B1897" s="116"/>
      <c r="C1897" s="116"/>
      <c r="D1897" s="117"/>
      <c r="E1897" s="231"/>
      <c r="F1897" s="118"/>
      <c r="G1897" s="106"/>
      <c r="H1897" s="106"/>
      <c r="I1897" s="106"/>
      <c r="J1897" s="242"/>
      <c r="K1897" s="242"/>
    </row>
    <row r="1898" spans="1:11">
      <c r="A1898" s="119"/>
      <c r="B1898" s="116"/>
      <c r="C1898" s="116"/>
      <c r="D1898" s="117"/>
      <c r="E1898" s="231"/>
      <c r="F1898" s="118"/>
      <c r="G1898" s="106"/>
      <c r="H1898" s="106"/>
      <c r="I1898" s="106"/>
      <c r="J1898" s="242"/>
      <c r="K1898" s="242"/>
    </row>
    <row r="1899" spans="1:11">
      <c r="A1899" s="119"/>
      <c r="B1899" s="116"/>
      <c r="C1899" s="116"/>
      <c r="D1899" s="117"/>
      <c r="E1899" s="231"/>
      <c r="F1899" s="118"/>
      <c r="G1899" s="106"/>
      <c r="H1899" s="106"/>
      <c r="I1899" s="106"/>
      <c r="J1899" s="242"/>
      <c r="K1899" s="242"/>
    </row>
    <row r="1900" spans="1:11">
      <c r="A1900" s="119"/>
      <c r="B1900" s="116"/>
      <c r="C1900" s="116"/>
      <c r="D1900" s="117"/>
      <c r="E1900" s="231"/>
      <c r="F1900" s="118"/>
      <c r="G1900" s="106"/>
      <c r="H1900" s="106"/>
      <c r="I1900" s="106"/>
      <c r="J1900" s="242"/>
      <c r="K1900" s="242"/>
    </row>
    <row r="1901" spans="1:11">
      <c r="A1901" s="119"/>
      <c r="B1901" s="116"/>
      <c r="C1901" s="116"/>
      <c r="D1901" s="117"/>
      <c r="E1901" s="231"/>
      <c r="F1901" s="118"/>
      <c r="G1901" s="106"/>
      <c r="H1901" s="106"/>
      <c r="I1901" s="106"/>
      <c r="J1901" s="242"/>
      <c r="K1901" s="242"/>
    </row>
    <row r="1902" spans="1:11">
      <c r="A1902" s="119"/>
      <c r="B1902" s="116"/>
      <c r="C1902" s="116"/>
      <c r="D1902" s="117"/>
      <c r="E1902" s="231"/>
      <c r="F1902" s="118"/>
      <c r="G1902" s="106"/>
      <c r="H1902" s="106"/>
      <c r="I1902" s="106"/>
      <c r="J1902" s="242"/>
      <c r="K1902" s="242"/>
    </row>
    <row r="1903" spans="1:11">
      <c r="A1903" s="119"/>
      <c r="B1903" s="116"/>
      <c r="C1903" s="116"/>
      <c r="D1903" s="117"/>
      <c r="E1903" s="231"/>
      <c r="F1903" s="118"/>
      <c r="G1903" s="106"/>
      <c r="H1903" s="106"/>
      <c r="I1903" s="106"/>
      <c r="J1903" s="242"/>
      <c r="K1903" s="242"/>
    </row>
    <row r="1904" spans="1:11">
      <c r="A1904" s="119"/>
      <c r="B1904" s="116"/>
      <c r="C1904" s="116"/>
      <c r="D1904" s="117"/>
      <c r="E1904" s="231"/>
      <c r="F1904" s="118"/>
      <c r="G1904" s="106"/>
      <c r="H1904" s="106"/>
      <c r="I1904" s="106"/>
      <c r="J1904" s="242"/>
      <c r="K1904" s="242"/>
    </row>
    <row r="1905" spans="1:11">
      <c r="A1905" s="119"/>
      <c r="B1905" s="116"/>
      <c r="C1905" s="116"/>
      <c r="D1905" s="117"/>
      <c r="E1905" s="231"/>
      <c r="F1905" s="118"/>
      <c r="G1905" s="106"/>
      <c r="H1905" s="106"/>
      <c r="I1905" s="106"/>
      <c r="J1905" s="242"/>
      <c r="K1905" s="242"/>
    </row>
    <row r="1906" spans="1:11">
      <c r="A1906" s="119"/>
      <c r="B1906" s="116"/>
      <c r="C1906" s="116"/>
      <c r="D1906" s="117"/>
      <c r="E1906" s="231"/>
      <c r="F1906" s="118"/>
      <c r="G1906" s="106"/>
      <c r="H1906" s="106"/>
      <c r="I1906" s="106"/>
      <c r="J1906" s="242"/>
      <c r="K1906" s="242"/>
    </row>
    <row r="1907" spans="1:11">
      <c r="A1907" s="119"/>
      <c r="B1907" s="116"/>
      <c r="C1907" s="116"/>
      <c r="D1907" s="117"/>
      <c r="E1907" s="231"/>
      <c r="F1907" s="118"/>
      <c r="G1907" s="106"/>
      <c r="H1907" s="106"/>
      <c r="I1907" s="106"/>
      <c r="J1907" s="242"/>
      <c r="K1907" s="242"/>
    </row>
    <row r="1908" spans="1:11">
      <c r="A1908" s="119"/>
      <c r="B1908" s="116"/>
      <c r="C1908" s="116"/>
      <c r="D1908" s="117"/>
      <c r="E1908" s="231"/>
      <c r="F1908" s="118"/>
      <c r="G1908" s="106"/>
      <c r="H1908" s="106"/>
      <c r="I1908" s="106"/>
      <c r="J1908" s="242"/>
      <c r="K1908" s="242"/>
    </row>
    <row r="1909" spans="1:11">
      <c r="A1909" s="119"/>
      <c r="B1909" s="116"/>
      <c r="C1909" s="116"/>
      <c r="D1909" s="117"/>
      <c r="E1909" s="231"/>
      <c r="F1909" s="118"/>
      <c r="G1909" s="106"/>
      <c r="H1909" s="106"/>
      <c r="I1909" s="106"/>
      <c r="J1909" s="242"/>
      <c r="K1909" s="242"/>
    </row>
    <row r="1910" spans="1:11">
      <c r="A1910" s="119"/>
      <c r="B1910" s="116"/>
      <c r="C1910" s="116"/>
      <c r="D1910" s="117"/>
      <c r="E1910" s="231"/>
      <c r="F1910" s="118"/>
      <c r="G1910" s="106"/>
      <c r="H1910" s="106"/>
      <c r="I1910" s="106"/>
      <c r="J1910" s="242"/>
      <c r="K1910" s="242"/>
    </row>
    <row r="1911" spans="1:11">
      <c r="A1911" s="119"/>
      <c r="B1911" s="116"/>
      <c r="C1911" s="116"/>
      <c r="D1911" s="117"/>
      <c r="E1911" s="231"/>
      <c r="F1911" s="118"/>
      <c r="G1911" s="106"/>
      <c r="H1911" s="106"/>
      <c r="I1911" s="106"/>
      <c r="J1911" s="242"/>
      <c r="K1911" s="242"/>
    </row>
    <row r="1912" spans="1:11">
      <c r="A1912" s="119"/>
      <c r="B1912" s="116"/>
      <c r="C1912" s="116"/>
      <c r="D1912" s="117"/>
      <c r="E1912" s="231"/>
      <c r="F1912" s="118"/>
      <c r="G1912" s="106"/>
      <c r="H1912" s="106"/>
      <c r="I1912" s="106"/>
      <c r="J1912" s="242"/>
      <c r="K1912" s="242"/>
    </row>
    <row r="1913" spans="1:11">
      <c r="A1913" s="119"/>
      <c r="B1913" s="116"/>
      <c r="C1913" s="116"/>
      <c r="D1913" s="117"/>
      <c r="E1913" s="231"/>
      <c r="F1913" s="118"/>
      <c r="G1913" s="106"/>
      <c r="H1913" s="106"/>
      <c r="I1913" s="106"/>
      <c r="J1913" s="242"/>
      <c r="K1913" s="242"/>
    </row>
    <row r="1914" spans="1:11">
      <c r="A1914" s="119"/>
      <c r="B1914" s="116"/>
      <c r="C1914" s="116"/>
      <c r="D1914" s="117"/>
      <c r="E1914" s="231"/>
      <c r="F1914" s="118"/>
      <c r="G1914" s="106"/>
      <c r="H1914" s="106"/>
      <c r="I1914" s="106"/>
      <c r="J1914" s="242"/>
      <c r="K1914" s="242"/>
    </row>
    <row r="1915" spans="1:11">
      <c r="A1915" s="119"/>
      <c r="B1915" s="116"/>
      <c r="C1915" s="116"/>
      <c r="D1915" s="117"/>
      <c r="E1915" s="231"/>
      <c r="F1915" s="118"/>
      <c r="G1915" s="106"/>
      <c r="H1915" s="106"/>
      <c r="I1915" s="106"/>
      <c r="J1915" s="242"/>
      <c r="K1915" s="242"/>
    </row>
    <row r="1916" spans="1:11">
      <c r="A1916" s="119"/>
      <c r="B1916" s="116"/>
      <c r="C1916" s="116"/>
      <c r="D1916" s="117"/>
      <c r="E1916" s="231"/>
      <c r="F1916" s="118"/>
      <c r="G1916" s="106"/>
      <c r="H1916" s="106"/>
      <c r="I1916" s="106"/>
      <c r="J1916" s="242"/>
      <c r="K1916" s="242"/>
    </row>
    <row r="1917" spans="1:11">
      <c r="A1917" s="119"/>
      <c r="B1917" s="116"/>
      <c r="C1917" s="116"/>
      <c r="D1917" s="117"/>
      <c r="E1917" s="231"/>
      <c r="F1917" s="118"/>
      <c r="G1917" s="106"/>
      <c r="H1917" s="106"/>
      <c r="I1917" s="106"/>
      <c r="J1917" s="242"/>
      <c r="K1917" s="242"/>
    </row>
    <row r="1918" spans="1:11">
      <c r="A1918" s="119"/>
      <c r="B1918" s="116"/>
      <c r="C1918" s="116"/>
      <c r="D1918" s="117"/>
      <c r="E1918" s="231"/>
      <c r="F1918" s="118"/>
      <c r="G1918" s="106"/>
      <c r="H1918" s="106"/>
      <c r="I1918" s="106"/>
      <c r="J1918" s="242"/>
      <c r="K1918" s="242"/>
    </row>
    <row r="1919" spans="1:11">
      <c r="A1919" s="119"/>
      <c r="B1919" s="116"/>
      <c r="C1919" s="116"/>
      <c r="D1919" s="117"/>
      <c r="E1919" s="231"/>
      <c r="F1919" s="118"/>
      <c r="G1919" s="106"/>
      <c r="H1919" s="106"/>
      <c r="I1919" s="106"/>
      <c r="J1919" s="242"/>
      <c r="K1919" s="242"/>
    </row>
    <row r="1920" spans="1:11">
      <c r="A1920" s="119"/>
      <c r="B1920" s="116"/>
      <c r="C1920" s="116"/>
      <c r="D1920" s="117"/>
      <c r="E1920" s="231"/>
      <c r="F1920" s="118"/>
      <c r="G1920" s="106"/>
      <c r="H1920" s="106"/>
      <c r="I1920" s="106"/>
      <c r="J1920" s="242"/>
      <c r="K1920" s="242"/>
    </row>
    <row r="1921" spans="1:11">
      <c r="A1921" s="119"/>
      <c r="B1921" s="116"/>
      <c r="C1921" s="116"/>
      <c r="D1921" s="117"/>
      <c r="E1921" s="231"/>
      <c r="F1921" s="118"/>
      <c r="G1921" s="106"/>
      <c r="H1921" s="106"/>
      <c r="I1921" s="106"/>
      <c r="J1921" s="242"/>
      <c r="K1921" s="242"/>
    </row>
    <row r="1922" spans="1:11">
      <c r="A1922" s="119"/>
      <c r="B1922" s="116"/>
      <c r="C1922" s="116"/>
      <c r="D1922" s="117"/>
      <c r="E1922" s="231"/>
      <c r="F1922" s="118"/>
      <c r="G1922" s="106"/>
      <c r="H1922" s="106"/>
      <c r="I1922" s="106"/>
      <c r="J1922" s="242"/>
      <c r="K1922" s="242"/>
    </row>
    <row r="1923" spans="1:11">
      <c r="A1923" s="119"/>
      <c r="B1923" s="116"/>
      <c r="C1923" s="116"/>
      <c r="D1923" s="117"/>
      <c r="E1923" s="231"/>
      <c r="F1923" s="118"/>
      <c r="G1923" s="106"/>
      <c r="H1923" s="106"/>
      <c r="I1923" s="106"/>
      <c r="J1923" s="242"/>
      <c r="K1923" s="242"/>
    </row>
    <row r="1924" spans="1:11">
      <c r="A1924" s="119"/>
      <c r="B1924" s="116"/>
      <c r="C1924" s="116"/>
      <c r="D1924" s="117"/>
      <c r="E1924" s="231"/>
      <c r="F1924" s="118"/>
      <c r="G1924" s="106"/>
      <c r="H1924" s="106"/>
      <c r="I1924" s="106"/>
      <c r="J1924" s="242"/>
      <c r="K1924" s="242"/>
    </row>
    <row r="1925" spans="1:11">
      <c r="A1925" s="119"/>
      <c r="B1925" s="116"/>
      <c r="C1925" s="116"/>
      <c r="D1925" s="117"/>
      <c r="E1925" s="231"/>
      <c r="F1925" s="118"/>
      <c r="G1925" s="106"/>
      <c r="H1925" s="106"/>
      <c r="I1925" s="106"/>
      <c r="J1925" s="242"/>
      <c r="K1925" s="242"/>
    </row>
    <row r="1926" spans="1:11">
      <c r="A1926" s="119"/>
      <c r="B1926" s="116"/>
      <c r="C1926" s="116"/>
      <c r="D1926" s="117"/>
      <c r="E1926" s="231"/>
      <c r="F1926" s="118"/>
      <c r="G1926" s="106"/>
      <c r="H1926" s="106"/>
      <c r="I1926" s="106"/>
      <c r="J1926" s="242"/>
      <c r="K1926" s="242"/>
    </row>
    <row r="1927" spans="1:11">
      <c r="A1927" s="119"/>
      <c r="B1927" s="116"/>
      <c r="C1927" s="116"/>
      <c r="D1927" s="117"/>
      <c r="E1927" s="231"/>
      <c r="F1927" s="118"/>
      <c r="G1927" s="106"/>
      <c r="H1927" s="106"/>
      <c r="I1927" s="106"/>
      <c r="J1927" s="242"/>
      <c r="K1927" s="242"/>
    </row>
    <row r="1928" spans="1:11">
      <c r="A1928" s="119"/>
      <c r="B1928" s="116"/>
      <c r="C1928" s="116"/>
      <c r="D1928" s="117"/>
      <c r="E1928" s="231"/>
      <c r="F1928" s="118"/>
      <c r="G1928" s="106"/>
      <c r="H1928" s="106"/>
      <c r="I1928" s="106"/>
      <c r="J1928" s="242"/>
      <c r="K1928" s="242"/>
    </row>
    <row r="1929" spans="1:11">
      <c r="A1929" s="119"/>
      <c r="B1929" s="116"/>
      <c r="C1929" s="116"/>
      <c r="D1929" s="117"/>
      <c r="E1929" s="231"/>
      <c r="F1929" s="118"/>
      <c r="G1929" s="106"/>
      <c r="H1929" s="106"/>
      <c r="I1929" s="106"/>
      <c r="J1929" s="242"/>
      <c r="K1929" s="242"/>
    </row>
    <row r="1930" spans="1:11">
      <c r="A1930" s="119"/>
      <c r="B1930" s="116"/>
      <c r="C1930" s="116"/>
      <c r="D1930" s="117"/>
      <c r="E1930" s="231"/>
      <c r="F1930" s="118"/>
      <c r="G1930" s="106"/>
      <c r="H1930" s="106"/>
      <c r="I1930" s="106"/>
      <c r="J1930" s="242"/>
      <c r="K1930" s="242"/>
    </row>
    <row r="1931" spans="1:11">
      <c r="A1931" s="119"/>
      <c r="B1931" s="116"/>
      <c r="C1931" s="116"/>
      <c r="D1931" s="117"/>
      <c r="E1931" s="231"/>
      <c r="F1931" s="118"/>
      <c r="G1931" s="106"/>
      <c r="H1931" s="106"/>
      <c r="I1931" s="106"/>
      <c r="J1931" s="242"/>
      <c r="K1931" s="242"/>
    </row>
    <row r="1932" spans="1:11">
      <c r="A1932" s="119"/>
      <c r="B1932" s="116"/>
      <c r="C1932" s="116"/>
      <c r="D1932" s="117"/>
      <c r="E1932" s="231"/>
      <c r="F1932" s="118"/>
      <c r="G1932" s="106"/>
      <c r="H1932" s="106"/>
      <c r="I1932" s="106"/>
      <c r="J1932" s="242"/>
      <c r="K1932" s="242"/>
    </row>
    <row r="1933" spans="1:11">
      <c r="A1933" s="119"/>
      <c r="B1933" s="116"/>
      <c r="C1933" s="116"/>
      <c r="D1933" s="117"/>
      <c r="E1933" s="231"/>
      <c r="F1933" s="118"/>
      <c r="G1933" s="106"/>
      <c r="H1933" s="106"/>
      <c r="I1933" s="106"/>
      <c r="J1933" s="242"/>
      <c r="K1933" s="242"/>
    </row>
    <row r="1934" spans="1:11">
      <c r="A1934" s="119"/>
      <c r="B1934" s="116"/>
      <c r="C1934" s="116"/>
      <c r="D1934" s="117"/>
      <c r="E1934" s="231"/>
      <c r="F1934" s="118"/>
      <c r="G1934" s="106"/>
      <c r="H1934" s="106"/>
      <c r="I1934" s="106"/>
      <c r="J1934" s="242"/>
      <c r="K1934" s="242"/>
    </row>
    <row r="1935" spans="1:11">
      <c r="A1935" s="119"/>
      <c r="B1935" s="116"/>
      <c r="C1935" s="116"/>
      <c r="D1935" s="117"/>
      <c r="E1935" s="231"/>
      <c r="F1935" s="118"/>
      <c r="G1935" s="106"/>
      <c r="H1935" s="106"/>
      <c r="I1935" s="106"/>
      <c r="J1935" s="242"/>
      <c r="K1935" s="242"/>
    </row>
    <row r="1936" spans="1:11">
      <c r="A1936" s="119"/>
      <c r="B1936" s="116"/>
      <c r="C1936" s="116"/>
      <c r="D1936" s="117"/>
      <c r="E1936" s="231"/>
      <c r="F1936" s="118"/>
      <c r="G1936" s="106"/>
      <c r="H1936" s="106"/>
      <c r="I1936" s="106"/>
      <c r="J1936" s="242"/>
      <c r="K1936" s="242"/>
    </row>
    <row r="1937" spans="1:11">
      <c r="A1937" s="119"/>
      <c r="B1937" s="116"/>
      <c r="C1937" s="116"/>
      <c r="D1937" s="117"/>
      <c r="E1937" s="231"/>
      <c r="F1937" s="118"/>
      <c r="G1937" s="106"/>
      <c r="H1937" s="106"/>
      <c r="I1937" s="106"/>
      <c r="J1937" s="242"/>
      <c r="K1937" s="242"/>
    </row>
    <row r="1938" spans="1:11">
      <c r="A1938" s="119"/>
      <c r="B1938" s="116"/>
      <c r="C1938" s="116"/>
      <c r="D1938" s="117"/>
      <c r="E1938" s="231"/>
      <c r="F1938" s="118"/>
      <c r="G1938" s="106"/>
      <c r="H1938" s="106"/>
      <c r="I1938" s="106"/>
      <c r="J1938" s="242"/>
      <c r="K1938" s="242"/>
    </row>
    <row r="1939" spans="1:11">
      <c r="A1939" s="119"/>
      <c r="B1939" s="116"/>
      <c r="C1939" s="116"/>
      <c r="D1939" s="117"/>
      <c r="E1939" s="231"/>
      <c r="F1939" s="118"/>
      <c r="G1939" s="106"/>
      <c r="H1939" s="106"/>
      <c r="I1939" s="106"/>
      <c r="J1939" s="242"/>
      <c r="K1939" s="242"/>
    </row>
    <row r="1940" spans="1:11">
      <c r="A1940" s="119"/>
      <c r="B1940" s="116"/>
      <c r="C1940" s="116"/>
      <c r="D1940" s="117"/>
      <c r="E1940" s="231"/>
      <c r="F1940" s="118"/>
      <c r="G1940" s="106"/>
      <c r="H1940" s="106"/>
      <c r="I1940" s="106"/>
      <c r="J1940" s="242"/>
      <c r="K1940" s="242"/>
    </row>
    <row r="1941" spans="1:11">
      <c r="A1941" s="119"/>
      <c r="B1941" s="116"/>
      <c r="C1941" s="116"/>
      <c r="D1941" s="117"/>
      <c r="E1941" s="231"/>
      <c r="F1941" s="118"/>
      <c r="G1941" s="106"/>
      <c r="H1941" s="106"/>
      <c r="I1941" s="106"/>
      <c r="J1941" s="242"/>
      <c r="K1941" s="242"/>
    </row>
    <row r="1942" spans="1:11">
      <c r="A1942" s="119"/>
      <c r="B1942" s="116"/>
      <c r="C1942" s="116"/>
      <c r="D1942" s="117"/>
      <c r="E1942" s="231"/>
      <c r="F1942" s="118"/>
      <c r="G1942" s="106"/>
      <c r="H1942" s="106"/>
      <c r="I1942" s="106"/>
      <c r="J1942" s="242"/>
      <c r="K1942" s="242"/>
    </row>
    <row r="1943" spans="1:11">
      <c r="A1943" s="119"/>
      <c r="B1943" s="116"/>
      <c r="C1943" s="116"/>
      <c r="D1943" s="117"/>
      <c r="E1943" s="231"/>
      <c r="F1943" s="118"/>
      <c r="G1943" s="106"/>
      <c r="H1943" s="106"/>
      <c r="I1943" s="106"/>
      <c r="J1943" s="242"/>
      <c r="K1943" s="242"/>
    </row>
    <row r="1944" spans="1:11">
      <c r="A1944" s="119"/>
      <c r="B1944" s="116"/>
      <c r="C1944" s="116"/>
      <c r="D1944" s="117"/>
      <c r="E1944" s="231"/>
      <c r="F1944" s="118"/>
      <c r="G1944" s="106"/>
      <c r="H1944" s="106"/>
      <c r="I1944" s="106"/>
      <c r="J1944" s="242"/>
      <c r="K1944" s="242"/>
    </row>
    <row r="1945" spans="1:11">
      <c r="A1945" s="119"/>
      <c r="B1945" s="116"/>
      <c r="C1945" s="116"/>
      <c r="D1945" s="117"/>
      <c r="E1945" s="231"/>
      <c r="F1945" s="118"/>
      <c r="G1945" s="106"/>
      <c r="H1945" s="106"/>
      <c r="I1945" s="106"/>
      <c r="J1945" s="242"/>
      <c r="K1945" s="242"/>
    </row>
    <row r="1946" spans="1:11">
      <c r="A1946" s="119"/>
      <c r="B1946" s="116"/>
      <c r="C1946" s="116"/>
      <c r="D1946" s="117"/>
      <c r="E1946" s="231"/>
      <c r="F1946" s="118"/>
      <c r="G1946" s="106"/>
      <c r="H1946" s="106"/>
      <c r="I1946" s="106"/>
      <c r="J1946" s="242"/>
      <c r="K1946" s="242"/>
    </row>
    <row r="1947" spans="1:11">
      <c r="A1947" s="119"/>
      <c r="B1947" s="116"/>
      <c r="C1947" s="116"/>
      <c r="D1947" s="117"/>
      <c r="E1947" s="231"/>
      <c r="F1947" s="118"/>
      <c r="G1947" s="106"/>
      <c r="H1947" s="106"/>
      <c r="I1947" s="106"/>
      <c r="J1947" s="242"/>
      <c r="K1947" s="242"/>
    </row>
    <row r="1948" spans="1:11">
      <c r="A1948" s="119"/>
      <c r="B1948" s="116"/>
      <c r="C1948" s="116"/>
      <c r="D1948" s="117"/>
      <c r="E1948" s="231"/>
      <c r="F1948" s="118"/>
      <c r="G1948" s="106"/>
      <c r="H1948" s="106"/>
      <c r="I1948" s="106"/>
      <c r="J1948" s="242"/>
      <c r="K1948" s="242"/>
    </row>
    <row r="1949" spans="1:11">
      <c r="A1949" s="119"/>
      <c r="B1949" s="116"/>
      <c r="C1949" s="116"/>
      <c r="D1949" s="117"/>
      <c r="E1949" s="231"/>
      <c r="F1949" s="118"/>
      <c r="G1949" s="106"/>
      <c r="H1949" s="106"/>
      <c r="I1949" s="106"/>
      <c r="J1949" s="242"/>
      <c r="K1949" s="242"/>
    </row>
    <row r="1950" spans="1:11">
      <c r="A1950" s="119"/>
      <c r="B1950" s="116"/>
      <c r="C1950" s="116"/>
      <c r="D1950" s="117"/>
      <c r="E1950" s="231"/>
      <c r="F1950" s="118"/>
      <c r="G1950" s="106"/>
      <c r="H1950" s="106"/>
      <c r="I1950" s="106"/>
      <c r="J1950" s="242"/>
      <c r="K1950" s="242"/>
    </row>
    <row r="1951" spans="1:11">
      <c r="A1951" s="119"/>
      <c r="B1951" s="116"/>
      <c r="C1951" s="116"/>
      <c r="D1951" s="117"/>
      <c r="E1951" s="231"/>
      <c r="F1951" s="118"/>
      <c r="G1951" s="106"/>
      <c r="H1951" s="106"/>
      <c r="I1951" s="106"/>
      <c r="J1951" s="242"/>
      <c r="K1951" s="242"/>
    </row>
    <row r="1952" spans="1:11">
      <c r="A1952" s="119"/>
      <c r="B1952" s="116"/>
      <c r="C1952" s="116"/>
      <c r="D1952" s="117"/>
      <c r="E1952" s="231"/>
      <c r="F1952" s="118"/>
      <c r="G1952" s="106"/>
      <c r="H1952" s="106"/>
      <c r="I1952" s="106"/>
      <c r="J1952" s="242"/>
      <c r="K1952" s="242"/>
    </row>
    <row r="1953" spans="1:11">
      <c r="A1953" s="119"/>
      <c r="B1953" s="116"/>
      <c r="C1953" s="116"/>
      <c r="D1953" s="117"/>
      <c r="E1953" s="231"/>
      <c r="F1953" s="118"/>
      <c r="G1953" s="106"/>
      <c r="H1953" s="106"/>
      <c r="I1953" s="106"/>
      <c r="J1953" s="242"/>
      <c r="K1953" s="242"/>
    </row>
    <row r="1954" spans="1:11">
      <c r="A1954" s="119"/>
      <c r="B1954" s="116"/>
      <c r="C1954" s="116"/>
      <c r="D1954" s="117"/>
      <c r="E1954" s="231"/>
      <c r="F1954" s="118"/>
      <c r="G1954" s="106"/>
      <c r="H1954" s="106"/>
      <c r="I1954" s="106"/>
      <c r="J1954" s="242"/>
      <c r="K1954" s="242"/>
    </row>
    <row r="1955" spans="1:11">
      <c r="A1955" s="119"/>
      <c r="B1955" s="116"/>
      <c r="C1955" s="116"/>
      <c r="D1955" s="117"/>
      <c r="E1955" s="231"/>
      <c r="F1955" s="118"/>
      <c r="G1955" s="106"/>
      <c r="H1955" s="106"/>
      <c r="I1955" s="106"/>
      <c r="J1955" s="242"/>
      <c r="K1955" s="242"/>
    </row>
    <row r="1956" spans="1:11">
      <c r="A1956" s="119"/>
      <c r="B1956" s="116"/>
      <c r="C1956" s="116"/>
      <c r="D1956" s="117"/>
      <c r="E1956" s="231"/>
      <c r="F1956" s="118"/>
      <c r="G1956" s="106"/>
      <c r="H1956" s="106"/>
      <c r="I1956" s="106"/>
      <c r="J1956" s="242"/>
      <c r="K1956" s="242"/>
    </row>
    <row r="1957" spans="1:11">
      <c r="A1957" s="119"/>
      <c r="B1957" s="116"/>
      <c r="C1957" s="116"/>
      <c r="D1957" s="117"/>
      <c r="E1957" s="231"/>
      <c r="F1957" s="118"/>
      <c r="G1957" s="106"/>
      <c r="H1957" s="106"/>
      <c r="I1957" s="106"/>
      <c r="J1957" s="242"/>
      <c r="K1957" s="242"/>
    </row>
    <row r="1958" spans="1:11">
      <c r="A1958" s="119"/>
      <c r="B1958" s="116"/>
      <c r="C1958" s="116"/>
      <c r="D1958" s="117"/>
      <c r="E1958" s="231"/>
      <c r="F1958" s="118"/>
      <c r="G1958" s="106"/>
      <c r="H1958" s="106"/>
      <c r="I1958" s="106"/>
      <c r="J1958" s="242"/>
      <c r="K1958" s="242"/>
    </row>
    <row r="1959" spans="1:11">
      <c r="A1959" s="119"/>
      <c r="B1959" s="116"/>
      <c r="C1959" s="116"/>
      <c r="D1959" s="117"/>
      <c r="E1959" s="231"/>
      <c r="F1959" s="118"/>
      <c r="G1959" s="106"/>
      <c r="H1959" s="106"/>
      <c r="I1959" s="106"/>
      <c r="J1959" s="242"/>
      <c r="K1959" s="242"/>
    </row>
    <row r="1960" spans="1:11">
      <c r="A1960" s="119"/>
      <c r="B1960" s="116"/>
      <c r="C1960" s="116"/>
      <c r="D1960" s="117"/>
      <c r="E1960" s="231"/>
      <c r="F1960" s="118"/>
      <c r="G1960" s="106"/>
      <c r="H1960" s="106"/>
      <c r="I1960" s="106"/>
      <c r="J1960" s="242"/>
      <c r="K1960" s="242"/>
    </row>
    <row r="1961" spans="1:11">
      <c r="A1961" s="119"/>
      <c r="B1961" s="116"/>
      <c r="C1961" s="116"/>
      <c r="D1961" s="117"/>
      <c r="E1961" s="231"/>
      <c r="F1961" s="118"/>
      <c r="G1961" s="106"/>
      <c r="H1961" s="106"/>
      <c r="I1961" s="106"/>
      <c r="J1961" s="242"/>
      <c r="K1961" s="242"/>
    </row>
    <row r="1962" spans="1:11">
      <c r="A1962" s="119"/>
      <c r="B1962" s="116"/>
      <c r="C1962" s="116"/>
      <c r="D1962" s="117"/>
      <c r="E1962" s="231"/>
      <c r="F1962" s="118"/>
      <c r="G1962" s="106"/>
      <c r="H1962" s="106"/>
      <c r="I1962" s="106"/>
      <c r="J1962" s="242"/>
      <c r="K1962" s="242"/>
    </row>
    <row r="1963" spans="1:11">
      <c r="A1963" s="119"/>
      <c r="B1963" s="116"/>
      <c r="C1963" s="116"/>
      <c r="D1963" s="117"/>
      <c r="E1963" s="231"/>
      <c r="F1963" s="118"/>
      <c r="G1963" s="106"/>
      <c r="H1963" s="106"/>
      <c r="I1963" s="106"/>
      <c r="J1963" s="242"/>
      <c r="K1963" s="242"/>
    </row>
    <row r="1964" spans="1:11">
      <c r="A1964" s="119"/>
      <c r="B1964" s="116"/>
      <c r="C1964" s="116"/>
      <c r="D1964" s="117"/>
      <c r="E1964" s="231"/>
      <c r="F1964" s="118"/>
      <c r="G1964" s="106"/>
      <c r="H1964" s="106"/>
      <c r="I1964" s="106"/>
      <c r="J1964" s="242"/>
      <c r="K1964" s="242"/>
    </row>
    <row r="1965" spans="1:11">
      <c r="A1965" s="119"/>
      <c r="B1965" s="116"/>
      <c r="C1965" s="116"/>
      <c r="D1965" s="117"/>
      <c r="E1965" s="231"/>
      <c r="F1965" s="118"/>
      <c r="G1965" s="106"/>
      <c r="H1965" s="106"/>
      <c r="I1965" s="106"/>
      <c r="J1965" s="242"/>
      <c r="K1965" s="242"/>
    </row>
    <row r="1966" spans="1:11">
      <c r="A1966" s="119"/>
      <c r="B1966" s="116"/>
      <c r="C1966" s="116"/>
      <c r="D1966" s="117"/>
      <c r="E1966" s="231"/>
      <c r="F1966" s="118"/>
      <c r="G1966" s="106"/>
      <c r="H1966" s="106"/>
      <c r="I1966" s="106"/>
      <c r="J1966" s="242"/>
      <c r="K1966" s="242"/>
    </row>
    <row r="1967" spans="1:11">
      <c r="A1967" s="119"/>
      <c r="B1967" s="116"/>
      <c r="C1967" s="116"/>
      <c r="D1967" s="117"/>
      <c r="E1967" s="231"/>
      <c r="F1967" s="118"/>
      <c r="G1967" s="106"/>
      <c r="H1967" s="106"/>
      <c r="I1967" s="106"/>
      <c r="J1967" s="242"/>
      <c r="K1967" s="242"/>
    </row>
    <row r="1968" spans="1:11">
      <c r="A1968" s="119"/>
      <c r="B1968" s="116"/>
      <c r="C1968" s="116"/>
      <c r="D1968" s="117"/>
      <c r="E1968" s="231"/>
      <c r="F1968" s="118"/>
      <c r="G1968" s="106"/>
      <c r="H1968" s="106"/>
      <c r="I1968" s="106"/>
      <c r="J1968" s="242"/>
      <c r="K1968" s="242"/>
    </row>
    <row r="1969" spans="1:11">
      <c r="A1969" s="119"/>
      <c r="B1969" s="116"/>
      <c r="C1969" s="116"/>
      <c r="D1969" s="117"/>
      <c r="E1969" s="231"/>
      <c r="F1969" s="118"/>
      <c r="G1969" s="106"/>
      <c r="H1969" s="106"/>
      <c r="I1969" s="106"/>
      <c r="J1969" s="242"/>
      <c r="K1969" s="242"/>
    </row>
    <row r="1970" spans="1:11">
      <c r="A1970" s="119"/>
      <c r="B1970" s="116"/>
      <c r="C1970" s="116"/>
      <c r="D1970" s="117"/>
      <c r="E1970" s="231"/>
      <c r="F1970" s="118"/>
      <c r="G1970" s="106"/>
      <c r="H1970" s="106"/>
      <c r="I1970" s="106"/>
      <c r="J1970" s="242"/>
      <c r="K1970" s="242"/>
    </row>
    <row r="1971" spans="1:11">
      <c r="A1971" s="119"/>
      <c r="B1971" s="116"/>
      <c r="C1971" s="116"/>
      <c r="D1971" s="117"/>
      <c r="E1971" s="231"/>
      <c r="F1971" s="118"/>
      <c r="G1971" s="106"/>
      <c r="H1971" s="106"/>
      <c r="I1971" s="106"/>
      <c r="J1971" s="242"/>
      <c r="K1971" s="242"/>
    </row>
    <row r="1972" spans="1:11">
      <c r="A1972" s="119"/>
      <c r="B1972" s="116"/>
      <c r="C1972" s="116"/>
      <c r="D1972" s="117"/>
      <c r="E1972" s="231"/>
      <c r="F1972" s="118"/>
      <c r="G1972" s="106"/>
      <c r="H1972" s="106"/>
      <c r="I1972" s="106"/>
      <c r="J1972" s="242"/>
      <c r="K1972" s="242"/>
    </row>
    <row r="1973" spans="1:11">
      <c r="A1973" s="119"/>
      <c r="B1973" s="116"/>
      <c r="C1973" s="116"/>
      <c r="D1973" s="117"/>
      <c r="E1973" s="231"/>
      <c r="F1973" s="118"/>
      <c r="G1973" s="106"/>
      <c r="H1973" s="106"/>
      <c r="I1973" s="106"/>
      <c r="J1973" s="242"/>
      <c r="K1973" s="242"/>
    </row>
    <row r="1974" spans="1:11">
      <c r="A1974" s="119"/>
      <c r="B1974" s="116"/>
      <c r="C1974" s="116"/>
      <c r="D1974" s="117"/>
      <c r="E1974" s="231"/>
      <c r="F1974" s="118"/>
      <c r="G1974" s="106"/>
      <c r="H1974" s="106"/>
      <c r="I1974" s="106"/>
      <c r="J1974" s="242"/>
      <c r="K1974" s="242"/>
    </row>
    <row r="1975" spans="1:11">
      <c r="A1975" s="119"/>
      <c r="B1975" s="116"/>
      <c r="C1975" s="116"/>
      <c r="D1975" s="117"/>
      <c r="E1975" s="231"/>
      <c r="F1975" s="118"/>
      <c r="G1975" s="106"/>
      <c r="H1975" s="106"/>
      <c r="I1975" s="106"/>
      <c r="J1975" s="242"/>
      <c r="K1975" s="242"/>
    </row>
    <row r="1976" spans="1:11">
      <c r="A1976" s="119"/>
      <c r="B1976" s="116"/>
      <c r="C1976" s="116"/>
      <c r="D1976" s="117"/>
      <c r="E1976" s="231"/>
      <c r="F1976" s="118"/>
      <c r="G1976" s="106"/>
      <c r="H1976" s="106"/>
      <c r="I1976" s="106"/>
      <c r="J1976" s="242"/>
      <c r="K1976" s="242"/>
    </row>
    <row r="1977" spans="1:11">
      <c r="A1977" s="119"/>
      <c r="B1977" s="116"/>
      <c r="C1977" s="116"/>
      <c r="D1977" s="117"/>
      <c r="E1977" s="231"/>
      <c r="F1977" s="118"/>
      <c r="G1977" s="106"/>
      <c r="H1977" s="106"/>
      <c r="I1977" s="106"/>
      <c r="J1977" s="242"/>
      <c r="K1977" s="242"/>
    </row>
    <row r="1978" spans="1:11">
      <c r="A1978" s="119"/>
      <c r="B1978" s="116"/>
      <c r="C1978" s="116"/>
      <c r="D1978" s="117"/>
      <c r="E1978" s="231"/>
      <c r="F1978" s="118"/>
      <c r="G1978" s="106"/>
      <c r="H1978" s="106"/>
      <c r="I1978" s="106"/>
      <c r="J1978" s="242"/>
      <c r="K1978" s="242"/>
    </row>
    <row r="1979" spans="1:11">
      <c r="A1979" s="119"/>
      <c r="B1979" s="116"/>
      <c r="C1979" s="116"/>
      <c r="D1979" s="117"/>
      <c r="E1979" s="231"/>
      <c r="F1979" s="118"/>
      <c r="G1979" s="106"/>
      <c r="H1979" s="106"/>
      <c r="I1979" s="106"/>
      <c r="J1979" s="242"/>
      <c r="K1979" s="242"/>
    </row>
    <row r="1980" spans="1:11">
      <c r="A1980" s="119"/>
      <c r="B1980" s="116"/>
      <c r="C1980" s="116"/>
      <c r="D1980" s="117"/>
      <c r="E1980" s="231"/>
      <c r="F1980" s="118"/>
      <c r="G1980" s="106"/>
      <c r="H1980" s="106"/>
      <c r="I1980" s="106"/>
      <c r="J1980" s="242"/>
      <c r="K1980" s="242"/>
    </row>
    <row r="1981" spans="1:11">
      <c r="A1981" s="119"/>
      <c r="B1981" s="116"/>
      <c r="C1981" s="116"/>
      <c r="D1981" s="117"/>
      <c r="E1981" s="231"/>
      <c r="F1981" s="118"/>
      <c r="G1981" s="106"/>
      <c r="H1981" s="106"/>
      <c r="I1981" s="106"/>
      <c r="J1981" s="242"/>
      <c r="K1981" s="242"/>
    </row>
    <row r="1982" spans="1:11">
      <c r="A1982" s="119"/>
      <c r="B1982" s="116"/>
      <c r="C1982" s="116"/>
      <c r="D1982" s="117"/>
      <c r="E1982" s="231"/>
      <c r="F1982" s="118"/>
      <c r="G1982" s="106"/>
      <c r="H1982" s="106"/>
      <c r="I1982" s="106"/>
      <c r="J1982" s="242"/>
      <c r="K1982" s="242"/>
    </row>
    <row r="1983" spans="1:11">
      <c r="A1983" s="119"/>
      <c r="B1983" s="116"/>
      <c r="C1983" s="116"/>
      <c r="D1983" s="117"/>
      <c r="E1983" s="231"/>
      <c r="F1983" s="118"/>
      <c r="G1983" s="106"/>
      <c r="H1983" s="106"/>
      <c r="I1983" s="106"/>
      <c r="J1983" s="242"/>
      <c r="K1983" s="242"/>
    </row>
    <row r="1984" spans="1:11">
      <c r="A1984" s="119"/>
      <c r="B1984" s="116"/>
      <c r="C1984" s="116"/>
      <c r="D1984" s="117"/>
      <c r="E1984" s="231"/>
      <c r="F1984" s="118"/>
      <c r="G1984" s="106"/>
      <c r="H1984" s="106"/>
      <c r="I1984" s="106"/>
      <c r="J1984" s="242"/>
      <c r="K1984" s="242"/>
    </row>
    <row r="1985" spans="1:11">
      <c r="A1985" s="119"/>
      <c r="B1985" s="116"/>
      <c r="C1985" s="116"/>
      <c r="D1985" s="117"/>
      <c r="E1985" s="231"/>
      <c r="F1985" s="118"/>
      <c r="G1985" s="106"/>
      <c r="H1985" s="106"/>
      <c r="I1985" s="106"/>
      <c r="J1985" s="242"/>
      <c r="K1985" s="242"/>
    </row>
    <row r="1986" spans="1:11">
      <c r="A1986" s="119"/>
      <c r="B1986" s="116"/>
      <c r="C1986" s="116"/>
      <c r="D1986" s="117"/>
      <c r="E1986" s="231"/>
      <c r="F1986" s="118"/>
      <c r="G1986" s="106"/>
      <c r="H1986" s="106"/>
      <c r="I1986" s="106"/>
      <c r="J1986" s="242"/>
      <c r="K1986" s="242"/>
    </row>
    <row r="1987" spans="1:11">
      <c r="A1987" s="119"/>
      <c r="B1987" s="116"/>
      <c r="C1987" s="116"/>
      <c r="D1987" s="117"/>
      <c r="E1987" s="231"/>
      <c r="F1987" s="118"/>
      <c r="G1987" s="106"/>
      <c r="H1987" s="106"/>
      <c r="I1987" s="106"/>
      <c r="J1987" s="242"/>
      <c r="K1987" s="242"/>
    </row>
    <row r="1988" spans="1:11">
      <c r="A1988" s="119"/>
      <c r="B1988" s="116"/>
      <c r="C1988" s="116"/>
      <c r="D1988" s="117"/>
      <c r="E1988" s="231"/>
      <c r="F1988" s="118"/>
      <c r="G1988" s="106"/>
      <c r="H1988" s="106"/>
      <c r="I1988" s="106"/>
      <c r="J1988" s="242"/>
      <c r="K1988" s="242"/>
    </row>
    <row r="1989" spans="1:11">
      <c r="A1989" s="119"/>
      <c r="B1989" s="116"/>
      <c r="C1989" s="116"/>
      <c r="D1989" s="117"/>
      <c r="E1989" s="231"/>
      <c r="F1989" s="118"/>
      <c r="G1989" s="106"/>
      <c r="H1989" s="106"/>
      <c r="I1989" s="106"/>
      <c r="J1989" s="242"/>
      <c r="K1989" s="242"/>
    </row>
    <row r="1990" spans="1:11">
      <c r="A1990" s="119"/>
      <c r="B1990" s="116"/>
      <c r="C1990" s="116"/>
      <c r="D1990" s="117"/>
      <c r="E1990" s="231"/>
      <c r="F1990" s="118"/>
      <c r="G1990" s="106"/>
      <c r="H1990" s="106"/>
      <c r="I1990" s="106"/>
      <c r="J1990" s="242"/>
      <c r="K1990" s="242"/>
    </row>
    <row r="1991" spans="1:11">
      <c r="A1991" s="119"/>
      <c r="B1991" s="116"/>
      <c r="C1991" s="116"/>
      <c r="D1991" s="117"/>
      <c r="E1991" s="231"/>
      <c r="F1991" s="118"/>
      <c r="G1991" s="106"/>
      <c r="H1991" s="106"/>
      <c r="I1991" s="106"/>
      <c r="J1991" s="242"/>
      <c r="K1991" s="242"/>
    </row>
    <row r="1992" spans="1:11">
      <c r="A1992" s="119"/>
      <c r="B1992" s="116"/>
      <c r="C1992" s="116"/>
      <c r="D1992" s="117"/>
      <c r="E1992" s="231"/>
      <c r="F1992" s="118"/>
      <c r="G1992" s="106"/>
      <c r="H1992" s="106"/>
      <c r="I1992" s="106"/>
      <c r="J1992" s="242"/>
      <c r="K1992" s="242"/>
    </row>
    <row r="1993" spans="1:11">
      <c r="A1993" s="119"/>
      <c r="B1993" s="116"/>
      <c r="C1993" s="116"/>
      <c r="D1993" s="117"/>
      <c r="E1993" s="231"/>
      <c r="F1993" s="118"/>
      <c r="G1993" s="106"/>
      <c r="H1993" s="106"/>
      <c r="I1993" s="106"/>
      <c r="J1993" s="242"/>
      <c r="K1993" s="242"/>
    </row>
    <row r="1994" spans="1:11">
      <c r="A1994" s="119"/>
      <c r="B1994" s="116"/>
      <c r="C1994" s="116"/>
      <c r="D1994" s="117"/>
      <c r="E1994" s="231"/>
      <c r="F1994" s="118"/>
      <c r="G1994" s="106"/>
      <c r="H1994" s="106"/>
      <c r="I1994" s="106"/>
      <c r="J1994" s="242"/>
      <c r="K1994" s="242"/>
    </row>
    <row r="1995" spans="1:11">
      <c r="A1995" s="119"/>
      <c r="B1995" s="116"/>
      <c r="C1995" s="116"/>
      <c r="D1995" s="117"/>
      <c r="E1995" s="231"/>
      <c r="F1995" s="118"/>
      <c r="G1995" s="106"/>
      <c r="H1995" s="106"/>
      <c r="I1995" s="106"/>
      <c r="J1995" s="242"/>
      <c r="K1995" s="242"/>
    </row>
    <row r="1996" spans="1:11">
      <c r="A1996" s="119"/>
      <c r="B1996" s="116"/>
      <c r="C1996" s="116"/>
      <c r="D1996" s="117"/>
      <c r="E1996" s="231"/>
      <c r="F1996" s="118"/>
      <c r="G1996" s="106"/>
      <c r="H1996" s="106"/>
      <c r="I1996" s="106"/>
      <c r="J1996" s="242"/>
      <c r="K1996" s="242"/>
    </row>
    <row r="1997" spans="1:11">
      <c r="A1997" s="119"/>
      <c r="B1997" s="116"/>
      <c r="C1997" s="116"/>
      <c r="D1997" s="117"/>
      <c r="E1997" s="231"/>
      <c r="F1997" s="118"/>
      <c r="G1997" s="106"/>
      <c r="H1997" s="106"/>
      <c r="I1997" s="106"/>
      <c r="J1997" s="242"/>
      <c r="K1997" s="242"/>
    </row>
    <row r="1998" spans="1:11">
      <c r="A1998" s="119"/>
      <c r="B1998" s="116"/>
      <c r="C1998" s="116"/>
      <c r="D1998" s="117"/>
      <c r="E1998" s="231"/>
      <c r="F1998" s="118"/>
      <c r="G1998" s="106"/>
      <c r="H1998" s="106"/>
      <c r="I1998" s="106"/>
      <c r="J1998" s="242"/>
      <c r="K1998" s="242"/>
    </row>
    <row r="1999" spans="1:11">
      <c r="A1999" s="119"/>
      <c r="B1999" s="116"/>
      <c r="C1999" s="116"/>
      <c r="D1999" s="117"/>
      <c r="E1999" s="231"/>
      <c r="F1999" s="118"/>
      <c r="G1999" s="106"/>
      <c r="H1999" s="106"/>
      <c r="I1999" s="106"/>
      <c r="J1999" s="242"/>
      <c r="K1999" s="242"/>
    </row>
    <row r="2000" spans="1:11">
      <c r="A2000" s="119"/>
      <c r="B2000" s="116"/>
      <c r="C2000" s="116"/>
      <c r="D2000" s="117"/>
      <c r="E2000" s="231"/>
      <c r="F2000" s="118"/>
      <c r="G2000" s="106"/>
      <c r="H2000" s="106"/>
      <c r="I2000" s="106"/>
      <c r="J2000" s="242"/>
      <c r="K2000" s="242"/>
    </row>
    <row r="2001" spans="1:11">
      <c r="A2001" s="119"/>
      <c r="B2001" s="116"/>
      <c r="C2001" s="116"/>
      <c r="D2001" s="117"/>
      <c r="E2001" s="231"/>
      <c r="F2001" s="118"/>
      <c r="G2001" s="106"/>
      <c r="H2001" s="106"/>
      <c r="I2001" s="106"/>
      <c r="J2001" s="242"/>
      <c r="K2001" s="242"/>
    </row>
    <row r="2002" spans="1:11">
      <c r="A2002" s="119"/>
      <c r="B2002" s="116"/>
      <c r="C2002" s="116"/>
      <c r="D2002" s="117"/>
      <c r="E2002" s="231"/>
      <c r="F2002" s="118"/>
      <c r="G2002" s="106"/>
      <c r="H2002" s="106"/>
      <c r="I2002" s="106"/>
      <c r="J2002" s="242"/>
      <c r="K2002" s="242"/>
    </row>
    <row r="2003" spans="1:11">
      <c r="A2003" s="119"/>
      <c r="B2003" s="116"/>
      <c r="C2003" s="116"/>
      <c r="D2003" s="117"/>
      <c r="E2003" s="231"/>
      <c r="F2003" s="118"/>
      <c r="G2003" s="106"/>
      <c r="H2003" s="106"/>
      <c r="I2003" s="106"/>
      <c r="J2003" s="242"/>
      <c r="K2003" s="242"/>
    </row>
    <row r="2004" spans="1:11">
      <c r="A2004" s="119"/>
      <c r="B2004" s="116"/>
      <c r="C2004" s="116"/>
      <c r="D2004" s="117"/>
      <c r="E2004" s="231"/>
      <c r="F2004" s="118"/>
      <c r="G2004" s="106"/>
      <c r="H2004" s="106"/>
      <c r="I2004" s="106"/>
      <c r="J2004" s="242"/>
      <c r="K2004" s="242"/>
    </row>
    <row r="2005" spans="1:11">
      <c r="A2005" s="119"/>
      <c r="B2005" s="116"/>
      <c r="C2005" s="116"/>
      <c r="D2005" s="117"/>
      <c r="E2005" s="231"/>
      <c r="F2005" s="118"/>
      <c r="G2005" s="106"/>
      <c r="H2005" s="106"/>
      <c r="I2005" s="106"/>
      <c r="J2005" s="242"/>
      <c r="K2005" s="242"/>
    </row>
    <row r="2006" spans="1:11">
      <c r="A2006" s="119"/>
      <c r="B2006" s="116"/>
      <c r="C2006" s="116"/>
      <c r="D2006" s="117"/>
      <c r="E2006" s="231"/>
      <c r="F2006" s="118"/>
      <c r="G2006" s="106"/>
      <c r="H2006" s="106"/>
      <c r="I2006" s="106"/>
      <c r="J2006" s="242"/>
      <c r="K2006" s="242"/>
    </row>
    <row r="2007" spans="1:11">
      <c r="A2007" s="119"/>
      <c r="B2007" s="116"/>
      <c r="C2007" s="116"/>
      <c r="D2007" s="117"/>
      <c r="E2007" s="231"/>
      <c r="F2007" s="118"/>
      <c r="G2007" s="106"/>
      <c r="H2007" s="106"/>
      <c r="I2007" s="106"/>
      <c r="J2007" s="242"/>
      <c r="K2007" s="242"/>
    </row>
    <row r="2008" spans="1:11">
      <c r="A2008" s="119"/>
      <c r="B2008" s="116"/>
      <c r="C2008" s="116"/>
      <c r="D2008" s="117"/>
      <c r="E2008" s="231"/>
      <c r="F2008" s="118"/>
      <c r="G2008" s="106"/>
      <c r="H2008" s="106"/>
      <c r="I2008" s="106"/>
      <c r="J2008" s="242"/>
      <c r="K2008" s="242"/>
    </row>
    <row r="2009" spans="1:11">
      <c r="A2009" s="119"/>
      <c r="B2009" s="116"/>
      <c r="C2009" s="116"/>
      <c r="D2009" s="117"/>
      <c r="E2009" s="231"/>
      <c r="F2009" s="118"/>
      <c r="G2009" s="106"/>
      <c r="H2009" s="106"/>
      <c r="I2009" s="106"/>
      <c r="J2009" s="242"/>
      <c r="K2009" s="242"/>
    </row>
    <row r="2010" spans="1:11">
      <c r="A2010" s="119"/>
      <c r="B2010" s="116"/>
      <c r="C2010" s="116"/>
      <c r="D2010" s="117"/>
      <c r="E2010" s="231"/>
      <c r="F2010" s="118"/>
      <c r="G2010" s="106"/>
      <c r="H2010" s="106"/>
      <c r="I2010" s="106"/>
      <c r="J2010" s="242"/>
      <c r="K2010" s="242"/>
    </row>
    <row r="2011" spans="1:11">
      <c r="A2011" s="119"/>
      <c r="B2011" s="116"/>
      <c r="C2011" s="116"/>
      <c r="D2011" s="117"/>
      <c r="E2011" s="231"/>
      <c r="F2011" s="118"/>
      <c r="G2011" s="106"/>
      <c r="H2011" s="106"/>
      <c r="I2011" s="106"/>
      <c r="J2011" s="242"/>
      <c r="K2011" s="242"/>
    </row>
    <row r="2012" spans="1:11">
      <c r="A2012" s="119"/>
      <c r="B2012" s="116"/>
      <c r="C2012" s="116"/>
      <c r="D2012" s="117"/>
      <c r="E2012" s="231"/>
      <c r="F2012" s="118"/>
      <c r="G2012" s="106"/>
      <c r="H2012" s="106"/>
      <c r="I2012" s="106"/>
      <c r="J2012" s="242"/>
      <c r="K2012" s="242"/>
    </row>
    <row r="2013" spans="1:11">
      <c r="A2013" s="119"/>
      <c r="B2013" s="116"/>
      <c r="C2013" s="116"/>
      <c r="D2013" s="117"/>
      <c r="E2013" s="231"/>
      <c r="F2013" s="118"/>
      <c r="G2013" s="106"/>
      <c r="H2013" s="106"/>
      <c r="I2013" s="106"/>
      <c r="J2013" s="242"/>
      <c r="K2013" s="242"/>
    </row>
    <row r="2014" spans="1:11">
      <c r="A2014" s="119"/>
      <c r="B2014" s="116"/>
      <c r="C2014" s="116"/>
      <c r="D2014" s="117"/>
      <c r="E2014" s="231"/>
      <c r="F2014" s="118"/>
      <c r="G2014" s="106"/>
      <c r="H2014" s="106"/>
      <c r="I2014" s="106"/>
      <c r="J2014" s="242"/>
      <c r="K2014" s="242"/>
    </row>
    <row r="2015" spans="1:11">
      <c r="A2015" s="119"/>
      <c r="B2015" s="116"/>
      <c r="C2015" s="116"/>
      <c r="D2015" s="117"/>
      <c r="E2015" s="231"/>
      <c r="F2015" s="118"/>
      <c r="G2015" s="106"/>
      <c r="H2015" s="106"/>
      <c r="I2015" s="106"/>
      <c r="J2015" s="242"/>
      <c r="K2015" s="242"/>
    </row>
    <row r="2016" spans="1:11">
      <c r="A2016" s="119"/>
      <c r="B2016" s="116"/>
      <c r="C2016" s="116"/>
      <c r="D2016" s="117"/>
      <c r="E2016" s="231"/>
      <c r="F2016" s="118"/>
      <c r="G2016" s="106"/>
      <c r="H2016" s="106"/>
      <c r="I2016" s="106"/>
      <c r="J2016" s="242"/>
      <c r="K2016" s="242"/>
    </row>
    <row r="2017" spans="1:11">
      <c r="A2017" s="119"/>
      <c r="B2017" s="116"/>
      <c r="C2017" s="116"/>
      <c r="D2017" s="117"/>
      <c r="E2017" s="231"/>
      <c r="F2017" s="118"/>
      <c r="G2017" s="106"/>
      <c r="H2017" s="106"/>
      <c r="I2017" s="106"/>
      <c r="J2017" s="242"/>
      <c r="K2017" s="242"/>
    </row>
    <row r="2018" spans="1:11">
      <c r="A2018" s="119"/>
      <c r="B2018" s="116"/>
      <c r="C2018" s="116"/>
      <c r="D2018" s="117"/>
      <c r="E2018" s="231"/>
      <c r="F2018" s="118"/>
      <c r="G2018" s="106"/>
      <c r="H2018" s="106"/>
      <c r="I2018" s="106"/>
      <c r="J2018" s="242"/>
      <c r="K2018" s="242"/>
    </row>
    <row r="2019" spans="1:11">
      <c r="A2019" s="119"/>
      <c r="B2019" s="116"/>
      <c r="C2019" s="116"/>
      <c r="D2019" s="117"/>
      <c r="E2019" s="231"/>
      <c r="F2019" s="118"/>
      <c r="G2019" s="106"/>
      <c r="H2019" s="106"/>
      <c r="I2019" s="106"/>
      <c r="J2019" s="242"/>
      <c r="K2019" s="242"/>
    </row>
    <row r="2020" spans="1:11">
      <c r="A2020" s="119"/>
      <c r="B2020" s="116"/>
      <c r="C2020" s="116"/>
      <c r="D2020" s="117"/>
      <c r="E2020" s="231"/>
      <c r="F2020" s="118"/>
      <c r="G2020" s="106"/>
      <c r="H2020" s="106"/>
      <c r="I2020" s="106"/>
      <c r="J2020" s="242"/>
      <c r="K2020" s="242"/>
    </row>
    <row r="2021" spans="1:11">
      <c r="A2021" s="119"/>
      <c r="B2021" s="116"/>
      <c r="C2021" s="116"/>
      <c r="D2021" s="117"/>
      <c r="E2021" s="231"/>
      <c r="F2021" s="118"/>
      <c r="G2021" s="106"/>
      <c r="H2021" s="106"/>
      <c r="I2021" s="106"/>
      <c r="J2021" s="242"/>
      <c r="K2021" s="242"/>
    </row>
    <row r="2022" spans="1:11">
      <c r="A2022" s="119"/>
      <c r="B2022" s="116"/>
      <c r="C2022" s="116"/>
      <c r="D2022" s="117"/>
      <c r="E2022" s="231"/>
      <c r="F2022" s="118"/>
      <c r="G2022" s="106"/>
      <c r="H2022" s="106"/>
      <c r="I2022" s="106"/>
      <c r="J2022" s="242"/>
      <c r="K2022" s="242"/>
    </row>
    <row r="2023" spans="1:11">
      <c r="A2023" s="119"/>
      <c r="B2023" s="116"/>
      <c r="C2023" s="116"/>
      <c r="D2023" s="117"/>
      <c r="E2023" s="231"/>
      <c r="F2023" s="118"/>
      <c r="G2023" s="106"/>
      <c r="H2023" s="106"/>
      <c r="I2023" s="106"/>
      <c r="J2023" s="242"/>
      <c r="K2023" s="242"/>
    </row>
    <row r="2024" spans="1:11">
      <c r="A2024" s="119"/>
      <c r="B2024" s="116"/>
      <c r="C2024" s="116"/>
      <c r="D2024" s="117"/>
      <c r="E2024" s="231"/>
      <c r="F2024" s="118"/>
      <c r="G2024" s="106"/>
      <c r="H2024" s="106"/>
      <c r="I2024" s="106"/>
      <c r="J2024" s="242"/>
      <c r="K2024" s="242"/>
    </row>
    <row r="2025" spans="1:11">
      <c r="A2025" s="119"/>
      <c r="B2025" s="116"/>
      <c r="C2025" s="116"/>
      <c r="D2025" s="117"/>
      <c r="E2025" s="231"/>
      <c r="F2025" s="118"/>
      <c r="G2025" s="106"/>
      <c r="H2025" s="106"/>
      <c r="I2025" s="106"/>
      <c r="J2025" s="242"/>
      <c r="K2025" s="242"/>
    </row>
    <row r="2026" spans="1:11">
      <c r="A2026" s="119"/>
      <c r="B2026" s="116"/>
      <c r="C2026" s="116"/>
      <c r="D2026" s="117"/>
      <c r="E2026" s="231"/>
      <c r="F2026" s="118"/>
      <c r="G2026" s="106"/>
      <c r="H2026" s="106"/>
      <c r="I2026" s="106"/>
      <c r="J2026" s="242"/>
      <c r="K2026" s="242"/>
    </row>
    <row r="2027" spans="1:11">
      <c r="A2027" s="119"/>
      <c r="B2027" s="116"/>
      <c r="C2027" s="116"/>
      <c r="D2027" s="117"/>
      <c r="E2027" s="231"/>
      <c r="F2027" s="118"/>
      <c r="G2027" s="106"/>
      <c r="H2027" s="106"/>
      <c r="I2027" s="106"/>
      <c r="J2027" s="242"/>
      <c r="K2027" s="242"/>
    </row>
    <row r="2028" spans="1:11">
      <c r="A2028" s="119"/>
      <c r="B2028" s="116"/>
      <c r="C2028" s="116"/>
      <c r="D2028" s="117"/>
      <c r="E2028" s="231"/>
      <c r="F2028" s="118"/>
      <c r="G2028" s="106"/>
      <c r="H2028" s="106"/>
      <c r="I2028" s="106"/>
      <c r="J2028" s="242"/>
      <c r="K2028" s="242"/>
    </row>
    <row r="2029" spans="1:11">
      <c r="A2029" s="119"/>
      <c r="B2029" s="116"/>
      <c r="C2029" s="116"/>
      <c r="D2029" s="117"/>
      <c r="E2029" s="231"/>
      <c r="F2029" s="118"/>
      <c r="G2029" s="106"/>
      <c r="H2029" s="106"/>
      <c r="I2029" s="106"/>
      <c r="J2029" s="242"/>
      <c r="K2029" s="242"/>
    </row>
    <row r="2030" spans="1:11">
      <c r="A2030" s="119"/>
      <c r="B2030" s="116"/>
      <c r="C2030" s="116"/>
      <c r="D2030" s="117"/>
      <c r="E2030" s="231"/>
      <c r="F2030" s="118"/>
      <c r="G2030" s="106"/>
      <c r="H2030" s="106"/>
      <c r="I2030" s="106"/>
      <c r="J2030" s="242"/>
      <c r="K2030" s="242"/>
    </row>
    <row r="2031" spans="1:11">
      <c r="A2031" s="119"/>
      <c r="B2031" s="116"/>
      <c r="C2031" s="116"/>
      <c r="D2031" s="117"/>
      <c r="E2031" s="231"/>
      <c r="F2031" s="118"/>
      <c r="G2031" s="106"/>
      <c r="H2031" s="106"/>
      <c r="I2031" s="106"/>
      <c r="J2031" s="242"/>
      <c r="K2031" s="242"/>
    </row>
    <row r="2032" spans="1:11">
      <c r="A2032" s="119"/>
      <c r="B2032" s="116"/>
      <c r="C2032" s="116"/>
      <c r="D2032" s="117"/>
      <c r="E2032" s="231"/>
      <c r="F2032" s="118"/>
      <c r="G2032" s="106"/>
      <c r="H2032" s="106"/>
      <c r="I2032" s="106"/>
      <c r="J2032" s="242"/>
      <c r="K2032" s="242"/>
    </row>
    <row r="2033" spans="1:11">
      <c r="A2033" s="119"/>
      <c r="B2033" s="116"/>
      <c r="C2033" s="116"/>
      <c r="D2033" s="117"/>
      <c r="E2033" s="231"/>
      <c r="F2033" s="118"/>
      <c r="G2033" s="106"/>
      <c r="H2033" s="106"/>
      <c r="I2033" s="106"/>
      <c r="J2033" s="242"/>
      <c r="K2033" s="242"/>
    </row>
    <row r="2034" spans="1:11">
      <c r="A2034" s="119"/>
      <c r="B2034" s="116"/>
      <c r="C2034" s="116"/>
      <c r="D2034" s="117"/>
      <c r="E2034" s="231"/>
      <c r="F2034" s="118"/>
      <c r="G2034" s="106"/>
      <c r="H2034" s="106"/>
      <c r="I2034" s="106"/>
      <c r="J2034" s="242"/>
      <c r="K2034" s="242"/>
    </row>
    <row r="2035" spans="1:11">
      <c r="A2035" s="119"/>
      <c r="B2035" s="116"/>
      <c r="C2035" s="116"/>
      <c r="D2035" s="117"/>
      <c r="E2035" s="231"/>
      <c r="F2035" s="118"/>
      <c r="G2035" s="106"/>
      <c r="H2035" s="106"/>
      <c r="I2035" s="106"/>
      <c r="J2035" s="242"/>
      <c r="K2035" s="242"/>
    </row>
    <row r="2036" spans="1:11">
      <c r="A2036" s="119"/>
      <c r="B2036" s="116"/>
      <c r="C2036" s="116"/>
      <c r="D2036" s="117"/>
      <c r="E2036" s="231"/>
      <c r="F2036" s="118"/>
      <c r="G2036" s="106"/>
      <c r="H2036" s="106"/>
      <c r="I2036" s="106"/>
      <c r="J2036" s="242"/>
      <c r="K2036" s="242"/>
    </row>
    <row r="2037" spans="1:11">
      <c r="A2037" s="119"/>
      <c r="B2037" s="116"/>
      <c r="C2037" s="116"/>
      <c r="D2037" s="117"/>
      <c r="E2037" s="231"/>
      <c r="F2037" s="118"/>
      <c r="G2037" s="106"/>
      <c r="H2037" s="106"/>
      <c r="I2037" s="106"/>
      <c r="J2037" s="242"/>
      <c r="K2037" s="242"/>
    </row>
    <row r="2038" spans="1:11">
      <c r="A2038" s="119"/>
      <c r="B2038" s="116"/>
      <c r="C2038" s="116"/>
      <c r="D2038" s="117"/>
      <c r="E2038" s="231"/>
      <c r="F2038" s="118"/>
      <c r="G2038" s="106"/>
      <c r="H2038" s="106"/>
      <c r="I2038" s="106"/>
      <c r="J2038" s="242"/>
      <c r="K2038" s="242"/>
    </row>
    <row r="2039" spans="1:11">
      <c r="A2039" s="119"/>
      <c r="B2039" s="116"/>
      <c r="C2039" s="116"/>
      <c r="D2039" s="117"/>
      <c r="E2039" s="231"/>
      <c r="F2039" s="118"/>
      <c r="G2039" s="106"/>
      <c r="H2039" s="106"/>
      <c r="I2039" s="106"/>
      <c r="J2039" s="242"/>
      <c r="K2039" s="242"/>
    </row>
    <row r="2040" spans="1:11">
      <c r="A2040" s="119"/>
      <c r="B2040" s="116"/>
      <c r="C2040" s="116"/>
      <c r="D2040" s="117"/>
      <c r="E2040" s="231"/>
      <c r="F2040" s="118"/>
      <c r="G2040" s="106"/>
      <c r="H2040" s="106"/>
      <c r="I2040" s="106"/>
      <c r="J2040" s="242"/>
      <c r="K2040" s="242"/>
    </row>
    <row r="2041" spans="1:11">
      <c r="A2041" s="119"/>
      <c r="B2041" s="116"/>
      <c r="C2041" s="116"/>
      <c r="D2041" s="117"/>
      <c r="E2041" s="231"/>
      <c r="F2041" s="118"/>
      <c r="G2041" s="106"/>
      <c r="H2041" s="106"/>
      <c r="I2041" s="106"/>
      <c r="J2041" s="242"/>
      <c r="K2041" s="242"/>
    </row>
    <row r="2042" spans="1:11">
      <c r="A2042" s="119"/>
      <c r="B2042" s="116"/>
      <c r="C2042" s="116"/>
      <c r="D2042" s="117"/>
      <c r="E2042" s="231"/>
      <c r="F2042" s="118"/>
      <c r="G2042" s="106"/>
      <c r="H2042" s="106"/>
      <c r="I2042" s="106"/>
      <c r="J2042" s="242"/>
      <c r="K2042" s="242"/>
    </row>
    <row r="2043" spans="1:11">
      <c r="A2043" s="119"/>
      <c r="B2043" s="116"/>
      <c r="C2043" s="116"/>
      <c r="D2043" s="117"/>
      <c r="E2043" s="231"/>
      <c r="F2043" s="118"/>
      <c r="G2043" s="106"/>
      <c r="H2043" s="106"/>
      <c r="I2043" s="106"/>
      <c r="J2043" s="242"/>
      <c r="K2043" s="242"/>
    </row>
    <row r="2044" spans="1:11">
      <c r="A2044" s="119"/>
      <c r="B2044" s="116"/>
      <c r="C2044" s="116"/>
      <c r="D2044" s="117"/>
      <c r="E2044" s="231"/>
      <c r="F2044" s="118"/>
      <c r="G2044" s="106"/>
      <c r="H2044" s="106"/>
      <c r="I2044" s="106"/>
      <c r="J2044" s="242"/>
      <c r="K2044" s="242"/>
    </row>
    <row r="2045" spans="1:11">
      <c r="A2045" s="119"/>
      <c r="B2045" s="116"/>
      <c r="C2045" s="116"/>
      <c r="D2045" s="117"/>
      <c r="E2045" s="231"/>
      <c r="F2045" s="118"/>
      <c r="G2045" s="106"/>
      <c r="H2045" s="106"/>
      <c r="I2045" s="106"/>
      <c r="J2045" s="242"/>
      <c r="K2045" s="242"/>
    </row>
    <row r="2046" spans="1:11">
      <c r="A2046" s="119"/>
      <c r="B2046" s="116"/>
      <c r="C2046" s="116"/>
      <c r="D2046" s="117"/>
      <c r="E2046" s="231"/>
      <c r="F2046" s="118"/>
      <c r="G2046" s="106"/>
      <c r="H2046" s="106"/>
      <c r="I2046" s="106"/>
      <c r="J2046" s="242"/>
      <c r="K2046" s="242"/>
    </row>
    <row r="2047" spans="1:11">
      <c r="A2047" s="119"/>
      <c r="B2047" s="116"/>
      <c r="C2047" s="116"/>
      <c r="D2047" s="117"/>
      <c r="E2047" s="231"/>
      <c r="F2047" s="118"/>
      <c r="G2047" s="106"/>
      <c r="H2047" s="106"/>
      <c r="I2047" s="106"/>
      <c r="J2047" s="242"/>
      <c r="K2047" s="242"/>
    </row>
    <row r="2048" spans="1:11">
      <c r="A2048" s="119"/>
      <c r="B2048" s="116"/>
      <c r="C2048" s="116"/>
      <c r="D2048" s="117"/>
      <c r="E2048" s="231"/>
      <c r="F2048" s="118"/>
      <c r="G2048" s="106"/>
      <c r="H2048" s="106"/>
      <c r="I2048" s="106"/>
      <c r="J2048" s="242"/>
      <c r="K2048" s="242"/>
    </row>
    <row r="2049" spans="1:11">
      <c r="A2049" s="119"/>
      <c r="B2049" s="116"/>
      <c r="C2049" s="116"/>
      <c r="D2049" s="117"/>
      <c r="E2049" s="231"/>
      <c r="F2049" s="118"/>
      <c r="G2049" s="106"/>
      <c r="H2049" s="106"/>
      <c r="I2049" s="106"/>
      <c r="J2049" s="242"/>
      <c r="K2049" s="242"/>
    </row>
    <row r="2050" spans="1:11">
      <c r="A2050" s="119"/>
      <c r="B2050" s="116"/>
      <c r="C2050" s="116"/>
      <c r="D2050" s="117"/>
      <c r="E2050" s="231"/>
      <c r="F2050" s="118"/>
      <c r="G2050" s="106"/>
      <c r="H2050" s="106"/>
      <c r="I2050" s="106"/>
      <c r="J2050" s="242"/>
      <c r="K2050" s="242"/>
    </row>
    <row r="2051" spans="1:11">
      <c r="A2051" s="119"/>
      <c r="B2051" s="116"/>
      <c r="C2051" s="116"/>
      <c r="D2051" s="117"/>
      <c r="E2051" s="231"/>
      <c r="F2051" s="118"/>
      <c r="G2051" s="106"/>
      <c r="H2051" s="106"/>
      <c r="I2051" s="106"/>
      <c r="J2051" s="242"/>
      <c r="K2051" s="242"/>
    </row>
    <row r="2052" spans="1:11">
      <c r="A2052" s="119"/>
      <c r="B2052" s="116"/>
      <c r="C2052" s="116"/>
      <c r="D2052" s="117"/>
      <c r="E2052" s="231"/>
      <c r="F2052" s="118"/>
      <c r="G2052" s="106"/>
      <c r="H2052" s="106"/>
      <c r="I2052" s="106"/>
      <c r="J2052" s="242"/>
      <c r="K2052" s="242"/>
    </row>
    <row r="2053" spans="1:11">
      <c r="A2053" s="119"/>
      <c r="B2053" s="116"/>
      <c r="C2053" s="116"/>
      <c r="D2053" s="117"/>
      <c r="E2053" s="231"/>
      <c r="F2053" s="118"/>
      <c r="G2053" s="106"/>
      <c r="H2053" s="106"/>
      <c r="I2053" s="106"/>
      <c r="J2053" s="242"/>
      <c r="K2053" s="242"/>
    </row>
    <row r="2054" spans="1:11">
      <c r="A2054" s="119"/>
      <c r="B2054" s="116"/>
      <c r="C2054" s="116"/>
      <c r="D2054" s="117"/>
      <c r="E2054" s="231"/>
      <c r="F2054" s="118"/>
      <c r="G2054" s="106"/>
      <c r="H2054" s="106"/>
      <c r="I2054" s="106"/>
      <c r="J2054" s="242"/>
      <c r="K2054" s="242"/>
    </row>
    <row r="2055" spans="1:11">
      <c r="A2055" s="119"/>
      <c r="B2055" s="116"/>
      <c r="C2055" s="116"/>
      <c r="D2055" s="117"/>
      <c r="E2055" s="231"/>
      <c r="F2055" s="118"/>
      <c r="G2055" s="106"/>
      <c r="H2055" s="106"/>
      <c r="I2055" s="106"/>
      <c r="J2055" s="242"/>
      <c r="K2055" s="242"/>
    </row>
    <row r="2056" spans="1:11">
      <c r="A2056" s="119"/>
      <c r="B2056" s="116"/>
      <c r="C2056" s="116"/>
      <c r="D2056" s="117"/>
      <c r="E2056" s="231"/>
      <c r="F2056" s="118"/>
      <c r="G2056" s="106"/>
      <c r="H2056" s="106"/>
      <c r="I2056" s="106"/>
      <c r="J2056" s="242"/>
      <c r="K2056" s="242"/>
    </row>
    <row r="2057" spans="1:11">
      <c r="A2057" s="119"/>
      <c r="B2057" s="116"/>
      <c r="C2057" s="116"/>
      <c r="D2057" s="117"/>
      <c r="E2057" s="231"/>
      <c r="F2057" s="118"/>
      <c r="G2057" s="106"/>
      <c r="H2057" s="106"/>
      <c r="I2057" s="106"/>
      <c r="J2057" s="242"/>
      <c r="K2057" s="242"/>
    </row>
    <row r="2058" spans="1:11">
      <c r="A2058" s="119"/>
      <c r="B2058" s="116"/>
      <c r="C2058" s="116"/>
      <c r="D2058" s="117"/>
      <c r="E2058" s="231"/>
      <c r="F2058" s="118"/>
      <c r="G2058" s="106"/>
      <c r="H2058" s="106"/>
      <c r="I2058" s="106"/>
      <c r="J2058" s="242"/>
      <c r="K2058" s="242"/>
    </row>
    <row r="2059" spans="1:11">
      <c r="A2059" s="119"/>
      <c r="B2059" s="116"/>
      <c r="C2059" s="116"/>
      <c r="D2059" s="117"/>
      <c r="E2059" s="231"/>
      <c r="F2059" s="118"/>
      <c r="G2059" s="106"/>
      <c r="H2059" s="106"/>
      <c r="I2059" s="106"/>
      <c r="J2059" s="242"/>
      <c r="K2059" s="242"/>
    </row>
    <row r="2060" spans="1:11">
      <c r="A2060" s="119"/>
      <c r="B2060" s="116"/>
      <c r="C2060" s="116"/>
      <c r="D2060" s="117"/>
      <c r="E2060" s="231"/>
      <c r="F2060" s="118"/>
      <c r="G2060" s="106"/>
      <c r="H2060" s="106"/>
      <c r="I2060" s="106"/>
      <c r="J2060" s="242"/>
      <c r="K2060" s="242"/>
    </row>
    <row r="2061" spans="1:11">
      <c r="A2061" s="119"/>
      <c r="B2061" s="116"/>
      <c r="C2061" s="116"/>
      <c r="D2061" s="117"/>
      <c r="E2061" s="231"/>
      <c r="F2061" s="118"/>
      <c r="G2061" s="106"/>
      <c r="H2061" s="106"/>
      <c r="I2061" s="106"/>
      <c r="J2061" s="242"/>
      <c r="K2061" s="242"/>
    </row>
    <row r="2062" spans="1:11">
      <c r="A2062" s="119"/>
      <c r="B2062" s="116"/>
      <c r="C2062" s="116"/>
      <c r="D2062" s="117"/>
      <c r="E2062" s="231"/>
      <c r="F2062" s="118"/>
      <c r="G2062" s="106"/>
      <c r="H2062" s="106"/>
      <c r="I2062" s="106"/>
      <c r="J2062" s="242"/>
      <c r="K2062" s="242"/>
    </row>
    <row r="2063" spans="1:11">
      <c r="A2063" s="119"/>
      <c r="B2063" s="116"/>
      <c r="C2063" s="116"/>
      <c r="D2063" s="117"/>
      <c r="E2063" s="231"/>
      <c r="F2063" s="118"/>
      <c r="G2063" s="106"/>
      <c r="H2063" s="106"/>
      <c r="I2063" s="106"/>
      <c r="J2063" s="242"/>
      <c r="K2063" s="242"/>
    </row>
    <row r="2064" spans="1:11">
      <c r="A2064" s="119"/>
      <c r="B2064" s="116"/>
      <c r="C2064" s="116"/>
      <c r="D2064" s="117"/>
      <c r="E2064" s="231"/>
      <c r="F2064" s="118"/>
      <c r="G2064" s="106"/>
      <c r="H2064" s="106"/>
      <c r="I2064" s="106"/>
      <c r="J2064" s="242"/>
      <c r="K2064" s="242"/>
    </row>
    <row r="2065" spans="1:11">
      <c r="A2065" s="119"/>
      <c r="B2065" s="116"/>
      <c r="C2065" s="116"/>
      <c r="D2065" s="117"/>
      <c r="E2065" s="231"/>
      <c r="F2065" s="118"/>
      <c r="G2065" s="106"/>
      <c r="H2065" s="106"/>
      <c r="I2065" s="106"/>
      <c r="J2065" s="242"/>
      <c r="K2065" s="242"/>
    </row>
    <row r="2066" spans="1:11">
      <c r="A2066" s="119"/>
      <c r="B2066" s="116"/>
      <c r="C2066" s="116"/>
      <c r="D2066" s="117"/>
      <c r="E2066" s="231"/>
      <c r="F2066" s="118"/>
      <c r="G2066" s="106"/>
      <c r="H2066" s="106"/>
      <c r="I2066" s="106"/>
      <c r="J2066" s="242"/>
      <c r="K2066" s="242"/>
    </row>
    <row r="2067" spans="1:11">
      <c r="A2067" s="119"/>
      <c r="B2067" s="116"/>
      <c r="C2067" s="116"/>
      <c r="D2067" s="117"/>
      <c r="E2067" s="231"/>
      <c r="F2067" s="118"/>
      <c r="G2067" s="106"/>
      <c r="H2067" s="106"/>
      <c r="I2067" s="106"/>
      <c r="J2067" s="242"/>
      <c r="K2067" s="242"/>
    </row>
    <row r="2068" spans="1:11">
      <c r="A2068" s="119"/>
      <c r="B2068" s="116"/>
      <c r="C2068" s="116"/>
      <c r="D2068" s="117"/>
      <c r="E2068" s="231"/>
      <c r="F2068" s="118"/>
      <c r="G2068" s="106"/>
      <c r="H2068" s="106"/>
      <c r="I2068" s="106"/>
      <c r="J2068" s="242"/>
      <c r="K2068" s="242"/>
    </row>
    <row r="2069" spans="1:11">
      <c r="A2069" s="119"/>
      <c r="B2069" s="116"/>
      <c r="C2069" s="116"/>
      <c r="D2069" s="117"/>
      <c r="E2069" s="231"/>
      <c r="F2069" s="118"/>
      <c r="G2069" s="106"/>
      <c r="H2069" s="106"/>
      <c r="I2069" s="106"/>
      <c r="J2069" s="242"/>
      <c r="K2069" s="242"/>
    </row>
    <row r="2070" spans="1:11">
      <c r="A2070" s="119"/>
      <c r="B2070" s="116"/>
      <c r="C2070" s="116"/>
      <c r="D2070" s="117"/>
      <c r="E2070" s="231"/>
      <c r="F2070" s="118"/>
      <c r="G2070" s="106"/>
      <c r="H2070" s="106"/>
      <c r="I2070" s="106"/>
      <c r="J2070" s="242"/>
      <c r="K2070" s="242"/>
    </row>
    <row r="2071" spans="1:11">
      <c r="A2071" s="119"/>
      <c r="B2071" s="116"/>
      <c r="C2071" s="116"/>
      <c r="D2071" s="117"/>
      <c r="E2071" s="231"/>
      <c r="F2071" s="118"/>
      <c r="G2071" s="106"/>
      <c r="H2071" s="106"/>
      <c r="I2071" s="106"/>
      <c r="J2071" s="242"/>
      <c r="K2071" s="242"/>
    </row>
    <row r="2072" spans="1:11">
      <c r="A2072" s="119"/>
      <c r="B2072" s="116"/>
      <c r="C2072" s="116"/>
      <c r="D2072" s="117"/>
      <c r="E2072" s="231"/>
      <c r="F2072" s="118"/>
      <c r="G2072" s="106"/>
      <c r="H2072" s="106"/>
      <c r="I2072" s="106"/>
      <c r="J2072" s="242"/>
      <c r="K2072" s="242"/>
    </row>
    <row r="2073" spans="1:11">
      <c r="A2073" s="119"/>
      <c r="B2073" s="116"/>
      <c r="C2073" s="116"/>
      <c r="D2073" s="117"/>
      <c r="E2073" s="231"/>
      <c r="F2073" s="118"/>
      <c r="G2073" s="106"/>
      <c r="H2073" s="106"/>
      <c r="I2073" s="106"/>
      <c r="J2073" s="242"/>
      <c r="K2073" s="242"/>
    </row>
    <row r="2074" spans="1:11">
      <c r="A2074" s="119"/>
      <c r="B2074" s="116"/>
      <c r="C2074" s="116"/>
      <c r="D2074" s="117"/>
      <c r="E2074" s="231"/>
      <c r="F2074" s="118"/>
      <c r="G2074" s="106"/>
      <c r="H2074" s="106"/>
      <c r="I2074" s="106"/>
      <c r="J2074" s="242"/>
      <c r="K2074" s="242"/>
    </row>
    <row r="2075" spans="1:11">
      <c r="A2075" s="119"/>
      <c r="B2075" s="116"/>
      <c r="C2075" s="116"/>
      <c r="D2075" s="117"/>
      <c r="E2075" s="231"/>
      <c r="F2075" s="118"/>
      <c r="G2075" s="106"/>
      <c r="H2075" s="106"/>
      <c r="I2075" s="106"/>
      <c r="J2075" s="242"/>
      <c r="K2075" s="242"/>
    </row>
    <row r="2076" spans="1:11">
      <c r="A2076" s="119"/>
      <c r="B2076" s="116"/>
      <c r="C2076" s="116"/>
      <c r="D2076" s="117"/>
      <c r="E2076" s="231"/>
      <c r="F2076" s="118"/>
      <c r="G2076" s="106"/>
      <c r="H2076" s="106"/>
      <c r="I2076" s="106"/>
      <c r="J2076" s="242"/>
      <c r="K2076" s="242"/>
    </row>
    <row r="2077" spans="1:11">
      <c r="A2077" s="119"/>
      <c r="B2077" s="116"/>
      <c r="C2077" s="116"/>
      <c r="D2077" s="117"/>
      <c r="E2077" s="231"/>
      <c r="F2077" s="118"/>
      <c r="G2077" s="106"/>
      <c r="H2077" s="106"/>
      <c r="I2077" s="106"/>
      <c r="J2077" s="242"/>
      <c r="K2077" s="242"/>
    </row>
    <row r="2078" spans="1:11">
      <c r="A2078" s="119"/>
      <c r="B2078" s="116"/>
      <c r="C2078" s="116"/>
      <c r="D2078" s="117"/>
      <c r="E2078" s="231"/>
      <c r="F2078" s="118"/>
      <c r="G2078" s="106"/>
      <c r="H2078" s="106"/>
      <c r="I2078" s="106"/>
      <c r="J2078" s="242"/>
      <c r="K2078" s="242"/>
    </row>
    <row r="2079" spans="1:11">
      <c r="A2079" s="119"/>
      <c r="B2079" s="116"/>
      <c r="C2079" s="116"/>
      <c r="D2079" s="117"/>
      <c r="E2079" s="231"/>
      <c r="F2079" s="118"/>
      <c r="G2079" s="106"/>
      <c r="H2079" s="106"/>
      <c r="I2079" s="106"/>
      <c r="J2079" s="242"/>
      <c r="K2079" s="242"/>
    </row>
    <row r="2080" spans="1:11">
      <c r="A2080" s="119"/>
      <c r="B2080" s="116"/>
      <c r="C2080" s="116"/>
      <c r="D2080" s="117"/>
      <c r="E2080" s="231"/>
      <c r="F2080" s="118"/>
      <c r="G2080" s="106"/>
      <c r="H2080" s="106"/>
      <c r="I2080" s="106"/>
      <c r="J2080" s="242"/>
      <c r="K2080" s="242"/>
    </row>
    <row r="2081" spans="1:11">
      <c r="A2081" s="119"/>
      <c r="B2081" s="116"/>
      <c r="C2081" s="116"/>
      <c r="D2081" s="117"/>
      <c r="E2081" s="231"/>
      <c r="F2081" s="118"/>
      <c r="G2081" s="106"/>
      <c r="H2081" s="106"/>
      <c r="I2081" s="106"/>
      <c r="J2081" s="242"/>
      <c r="K2081" s="242"/>
    </row>
    <row r="2082" spans="1:11">
      <c r="A2082" s="119"/>
      <c r="B2082" s="116"/>
      <c r="C2082" s="116"/>
      <c r="D2082" s="117"/>
      <c r="E2082" s="231"/>
      <c r="F2082" s="118"/>
      <c r="G2082" s="106"/>
      <c r="H2082" s="106"/>
      <c r="I2082" s="106"/>
      <c r="J2082" s="242"/>
      <c r="K2082" s="242"/>
    </row>
    <row r="2083" spans="1:11">
      <c r="A2083" s="119"/>
      <c r="B2083" s="116"/>
      <c r="C2083" s="116"/>
      <c r="D2083" s="117"/>
      <c r="E2083" s="231"/>
      <c r="F2083" s="118"/>
      <c r="G2083" s="106"/>
      <c r="H2083" s="106"/>
      <c r="I2083" s="106"/>
      <c r="J2083" s="242"/>
      <c r="K2083" s="242"/>
    </row>
    <row r="2084" spans="1:11">
      <c r="A2084" s="119"/>
      <c r="B2084" s="116"/>
      <c r="C2084" s="116"/>
      <c r="D2084" s="117"/>
      <c r="E2084" s="231"/>
      <c r="F2084" s="118"/>
      <c r="G2084" s="106"/>
      <c r="H2084" s="106"/>
      <c r="I2084" s="106"/>
      <c r="J2084" s="242"/>
      <c r="K2084" s="242"/>
    </row>
    <row r="2085" spans="1:11">
      <c r="A2085" s="119"/>
      <c r="B2085" s="116"/>
      <c r="C2085" s="116"/>
      <c r="D2085" s="117"/>
      <c r="E2085" s="231"/>
      <c r="F2085" s="118"/>
      <c r="G2085" s="106"/>
      <c r="H2085" s="106"/>
      <c r="I2085" s="106"/>
      <c r="J2085" s="242"/>
      <c r="K2085" s="242"/>
    </row>
    <row r="2086" spans="1:11">
      <c r="A2086" s="119"/>
      <c r="B2086" s="116"/>
      <c r="C2086" s="116"/>
      <c r="D2086" s="117"/>
      <c r="E2086" s="231"/>
      <c r="F2086" s="118"/>
      <c r="G2086" s="106"/>
      <c r="H2086" s="106"/>
      <c r="I2086" s="106"/>
      <c r="J2086" s="242"/>
      <c r="K2086" s="242"/>
    </row>
    <row r="2087" spans="1:11">
      <c r="A2087" s="119"/>
      <c r="B2087" s="116"/>
      <c r="C2087" s="116"/>
      <c r="D2087" s="117"/>
      <c r="E2087" s="231"/>
      <c r="F2087" s="118"/>
      <c r="G2087" s="106"/>
      <c r="H2087" s="106"/>
      <c r="I2087" s="106"/>
      <c r="J2087" s="242"/>
      <c r="K2087" s="242"/>
    </row>
    <row r="2088" spans="1:11">
      <c r="A2088" s="119"/>
      <c r="B2088" s="116"/>
      <c r="C2088" s="116"/>
      <c r="D2088" s="117"/>
      <c r="E2088" s="231"/>
      <c r="F2088" s="118"/>
      <c r="G2088" s="106"/>
      <c r="H2088" s="106"/>
      <c r="I2088" s="106"/>
      <c r="J2088" s="242"/>
      <c r="K2088" s="242"/>
    </row>
    <row r="2089" spans="1:11">
      <c r="A2089" s="119"/>
      <c r="B2089" s="116"/>
      <c r="C2089" s="116"/>
      <c r="D2089" s="117"/>
      <c r="E2089" s="231"/>
      <c r="F2089" s="118"/>
      <c r="G2089" s="106"/>
      <c r="H2089" s="106"/>
      <c r="I2089" s="106"/>
      <c r="J2089" s="242"/>
      <c r="K2089" s="242"/>
    </row>
    <row r="2090" spans="1:11">
      <c r="A2090" s="119"/>
      <c r="B2090" s="116"/>
      <c r="C2090" s="116"/>
      <c r="D2090" s="117"/>
      <c r="E2090" s="231"/>
      <c r="F2090" s="118"/>
      <c r="G2090" s="106"/>
      <c r="H2090" s="106"/>
      <c r="I2090" s="106"/>
      <c r="J2090" s="242"/>
      <c r="K2090" s="242"/>
    </row>
    <row r="2091" spans="1:11">
      <c r="A2091" s="119"/>
      <c r="B2091" s="116"/>
      <c r="C2091" s="116"/>
      <c r="D2091" s="117"/>
      <c r="E2091" s="231"/>
      <c r="F2091" s="118"/>
      <c r="G2091" s="106"/>
      <c r="H2091" s="106"/>
      <c r="I2091" s="106"/>
      <c r="J2091" s="242"/>
      <c r="K2091" s="242"/>
    </row>
    <row r="2092" spans="1:11">
      <c r="A2092" s="119"/>
      <c r="B2092" s="116"/>
      <c r="C2092" s="116"/>
      <c r="D2092" s="117"/>
      <c r="E2092" s="231"/>
      <c r="F2092" s="118"/>
      <c r="G2092" s="106"/>
      <c r="H2092" s="106"/>
      <c r="I2092" s="106"/>
      <c r="J2092" s="242"/>
      <c r="K2092" s="242"/>
    </row>
    <row r="2093" spans="1:11">
      <c r="A2093" s="119"/>
      <c r="B2093" s="116"/>
      <c r="C2093" s="116"/>
      <c r="D2093" s="117"/>
      <c r="E2093" s="231"/>
      <c r="F2093" s="118"/>
      <c r="G2093" s="106"/>
      <c r="H2093" s="106"/>
      <c r="I2093" s="106"/>
      <c r="J2093" s="242"/>
      <c r="K2093" s="242"/>
    </row>
    <row r="2094" spans="1:11">
      <c r="A2094" s="119"/>
      <c r="B2094" s="116"/>
      <c r="C2094" s="116"/>
      <c r="D2094" s="117"/>
      <c r="E2094" s="231"/>
      <c r="F2094" s="118"/>
      <c r="G2094" s="106"/>
      <c r="H2094" s="106"/>
      <c r="I2094" s="106"/>
      <c r="J2094" s="242"/>
      <c r="K2094" s="242"/>
    </row>
    <row r="2095" spans="1:11">
      <c r="A2095" s="119"/>
      <c r="B2095" s="116"/>
      <c r="C2095" s="116"/>
      <c r="D2095" s="117"/>
      <c r="E2095" s="231"/>
      <c r="F2095" s="118"/>
      <c r="G2095" s="106"/>
      <c r="H2095" s="106"/>
      <c r="I2095" s="106"/>
      <c r="J2095" s="242"/>
      <c r="K2095" s="242"/>
    </row>
    <row r="2096" spans="1:11">
      <c r="A2096" s="119"/>
      <c r="B2096" s="116"/>
      <c r="C2096" s="116"/>
      <c r="D2096" s="117"/>
      <c r="E2096" s="231"/>
      <c r="F2096" s="118"/>
      <c r="G2096" s="106"/>
      <c r="H2096" s="106"/>
      <c r="I2096" s="106"/>
      <c r="J2096" s="242"/>
      <c r="K2096" s="242"/>
    </row>
    <row r="2097" spans="1:11">
      <c r="A2097" s="119"/>
      <c r="B2097" s="116"/>
      <c r="C2097" s="116"/>
      <c r="D2097" s="117"/>
      <c r="E2097" s="231"/>
      <c r="F2097" s="118"/>
      <c r="G2097" s="106"/>
      <c r="H2097" s="106"/>
      <c r="I2097" s="106"/>
      <c r="J2097" s="242"/>
      <c r="K2097" s="242"/>
    </row>
    <row r="2098" spans="1:11">
      <c r="A2098" s="119"/>
      <c r="B2098" s="116"/>
      <c r="C2098" s="116"/>
      <c r="D2098" s="117"/>
      <c r="E2098" s="231"/>
      <c r="F2098" s="118"/>
      <c r="G2098" s="106"/>
      <c r="H2098" s="106"/>
      <c r="I2098" s="106"/>
      <c r="J2098" s="242"/>
      <c r="K2098" s="242"/>
    </row>
    <row r="2099" spans="1:11">
      <c r="A2099" s="119"/>
      <c r="B2099" s="116"/>
      <c r="C2099" s="116"/>
      <c r="D2099" s="117"/>
      <c r="E2099" s="231"/>
      <c r="F2099" s="118"/>
      <c r="G2099" s="106"/>
      <c r="H2099" s="106"/>
      <c r="I2099" s="106"/>
      <c r="J2099" s="242"/>
      <c r="K2099" s="242"/>
    </row>
    <row r="2100" spans="1:11">
      <c r="A2100" s="119"/>
      <c r="B2100" s="116"/>
      <c r="C2100" s="116"/>
      <c r="D2100" s="117"/>
      <c r="E2100" s="231"/>
      <c r="F2100" s="118"/>
      <c r="G2100" s="106"/>
      <c r="H2100" s="106"/>
      <c r="I2100" s="106"/>
      <c r="J2100" s="242"/>
      <c r="K2100" s="242"/>
    </row>
    <row r="2101" spans="1:11">
      <c r="A2101" s="119"/>
      <c r="B2101" s="116"/>
      <c r="C2101" s="116"/>
      <c r="D2101" s="117"/>
      <c r="E2101" s="231"/>
      <c r="F2101" s="118"/>
      <c r="G2101" s="106"/>
      <c r="H2101" s="106"/>
      <c r="I2101" s="106"/>
      <c r="J2101" s="242"/>
      <c r="K2101" s="242"/>
    </row>
    <row r="2102" spans="1:11">
      <c r="A2102" s="119"/>
      <c r="B2102" s="116"/>
      <c r="C2102" s="116"/>
      <c r="D2102" s="117"/>
      <c r="E2102" s="231"/>
      <c r="F2102" s="118"/>
      <c r="G2102" s="106"/>
      <c r="H2102" s="106"/>
      <c r="I2102" s="106"/>
      <c r="J2102" s="242"/>
      <c r="K2102" s="242"/>
    </row>
    <row r="2103" spans="1:11">
      <c r="A2103" s="119"/>
      <c r="B2103" s="116"/>
      <c r="C2103" s="116"/>
      <c r="D2103" s="117"/>
      <c r="E2103" s="231"/>
      <c r="F2103" s="118"/>
      <c r="G2103" s="106"/>
      <c r="H2103" s="106"/>
      <c r="I2103" s="106"/>
      <c r="J2103" s="242"/>
      <c r="K2103" s="242"/>
    </row>
    <row r="2104" spans="1:11">
      <c r="A2104" s="119"/>
      <c r="B2104" s="116"/>
      <c r="C2104" s="116"/>
      <c r="D2104" s="117"/>
      <c r="E2104" s="231"/>
      <c r="F2104" s="118"/>
      <c r="G2104" s="106"/>
      <c r="H2104" s="106"/>
      <c r="I2104" s="106"/>
      <c r="J2104" s="242"/>
      <c r="K2104" s="242"/>
    </row>
    <row r="2105" spans="1:11">
      <c r="A2105" s="119"/>
      <c r="B2105" s="116"/>
      <c r="C2105" s="116"/>
      <c r="D2105" s="117"/>
      <c r="E2105" s="231"/>
      <c r="F2105" s="118"/>
      <c r="G2105" s="106"/>
      <c r="H2105" s="106"/>
      <c r="I2105" s="106"/>
      <c r="J2105" s="242"/>
      <c r="K2105" s="242"/>
    </row>
    <row r="2106" spans="1:11">
      <c r="A2106" s="119"/>
      <c r="B2106" s="116"/>
      <c r="C2106" s="116"/>
      <c r="D2106" s="117"/>
      <c r="E2106" s="231"/>
      <c r="F2106" s="118"/>
      <c r="G2106" s="106"/>
      <c r="H2106" s="106"/>
      <c r="I2106" s="106"/>
      <c r="J2106" s="242"/>
      <c r="K2106" s="242"/>
    </row>
    <row r="2107" spans="1:11">
      <c r="A2107" s="119"/>
      <c r="B2107" s="116"/>
      <c r="C2107" s="116"/>
      <c r="D2107" s="117"/>
      <c r="E2107" s="231"/>
      <c r="F2107" s="118"/>
      <c r="G2107" s="106"/>
      <c r="H2107" s="106"/>
      <c r="I2107" s="106"/>
      <c r="J2107" s="242"/>
      <c r="K2107" s="242"/>
    </row>
    <row r="2108" spans="1:11">
      <c r="A2108" s="119"/>
      <c r="B2108" s="116"/>
      <c r="C2108" s="116"/>
      <c r="D2108" s="117"/>
      <c r="E2108" s="231"/>
      <c r="F2108" s="118"/>
      <c r="G2108" s="106"/>
      <c r="H2108" s="106"/>
      <c r="I2108" s="106"/>
      <c r="J2108" s="242"/>
      <c r="K2108" s="242"/>
    </row>
    <row r="2109" spans="1:11">
      <c r="A2109" s="119"/>
      <c r="B2109" s="116"/>
      <c r="C2109" s="116"/>
      <c r="D2109" s="117"/>
      <c r="E2109" s="231"/>
      <c r="F2109" s="118"/>
      <c r="G2109" s="106"/>
      <c r="H2109" s="106"/>
      <c r="I2109" s="106"/>
      <c r="J2109" s="242"/>
      <c r="K2109" s="242"/>
    </row>
    <row r="2110" spans="1:11">
      <c r="A2110" s="119"/>
      <c r="B2110" s="116"/>
      <c r="C2110" s="116"/>
      <c r="D2110" s="117"/>
      <c r="E2110" s="231"/>
      <c r="F2110" s="118"/>
      <c r="G2110" s="106"/>
      <c r="H2110" s="106"/>
      <c r="I2110" s="106"/>
      <c r="J2110" s="242"/>
      <c r="K2110" s="242"/>
    </row>
    <row r="2111" spans="1:11">
      <c r="A2111" s="119"/>
      <c r="B2111" s="116"/>
      <c r="C2111" s="116"/>
      <c r="D2111" s="117"/>
      <c r="E2111" s="231"/>
      <c r="F2111" s="118"/>
      <c r="G2111" s="106"/>
      <c r="H2111" s="106"/>
      <c r="I2111" s="106"/>
      <c r="J2111" s="242"/>
      <c r="K2111" s="242"/>
    </row>
    <row r="2112" spans="1:11">
      <c r="A2112" s="119"/>
      <c r="B2112" s="116"/>
      <c r="C2112" s="116"/>
      <c r="D2112" s="117"/>
      <c r="E2112" s="231"/>
      <c r="F2112" s="118"/>
      <c r="G2112" s="106"/>
      <c r="H2112" s="106"/>
      <c r="I2112" s="106"/>
      <c r="J2112" s="242"/>
      <c r="K2112" s="242"/>
    </row>
    <row r="2113" spans="1:11">
      <c r="A2113" s="119"/>
      <c r="B2113" s="116"/>
      <c r="C2113" s="116"/>
      <c r="D2113" s="117"/>
      <c r="E2113" s="231"/>
      <c r="F2113" s="118"/>
      <c r="G2113" s="106"/>
      <c r="H2113" s="106"/>
      <c r="I2113" s="106"/>
      <c r="J2113" s="242"/>
      <c r="K2113" s="242"/>
    </row>
    <row r="2114" spans="1:11">
      <c r="A2114" s="119"/>
      <c r="B2114" s="116"/>
      <c r="C2114" s="116"/>
      <c r="D2114" s="117"/>
      <c r="E2114" s="231"/>
      <c r="F2114" s="118"/>
      <c r="G2114" s="106"/>
      <c r="H2114" s="106"/>
      <c r="I2114" s="106"/>
      <c r="J2114" s="242"/>
      <c r="K2114" s="242"/>
    </row>
    <row r="2115" spans="1:11">
      <c r="A2115" s="119"/>
      <c r="B2115" s="116"/>
      <c r="C2115" s="116"/>
      <c r="D2115" s="117"/>
      <c r="E2115" s="231"/>
      <c r="F2115" s="118"/>
      <c r="G2115" s="106"/>
      <c r="H2115" s="106"/>
      <c r="I2115" s="106"/>
      <c r="J2115" s="242"/>
      <c r="K2115" s="242"/>
    </row>
    <row r="2116" spans="1:11">
      <c r="A2116" s="119"/>
      <c r="B2116" s="116"/>
      <c r="C2116" s="116"/>
      <c r="D2116" s="117"/>
      <c r="E2116" s="231"/>
      <c r="F2116" s="118"/>
      <c r="G2116" s="106"/>
      <c r="H2116" s="106"/>
      <c r="I2116" s="106"/>
      <c r="J2116" s="242"/>
      <c r="K2116" s="242"/>
    </row>
    <row r="2117" spans="1:11">
      <c r="A2117" s="119"/>
      <c r="B2117" s="116"/>
      <c r="C2117" s="116"/>
      <c r="D2117" s="117"/>
      <c r="E2117" s="231"/>
      <c r="F2117" s="118"/>
      <c r="G2117" s="106"/>
      <c r="H2117" s="106"/>
      <c r="I2117" s="106"/>
      <c r="J2117" s="242"/>
      <c r="K2117" s="242"/>
    </row>
    <row r="2118" spans="1:11">
      <c r="A2118" s="119"/>
      <c r="B2118" s="116"/>
      <c r="C2118" s="116"/>
      <c r="D2118" s="117"/>
      <c r="E2118" s="231"/>
      <c r="F2118" s="118"/>
      <c r="G2118" s="106"/>
      <c r="H2118" s="106"/>
      <c r="I2118" s="106"/>
      <c r="J2118" s="242"/>
      <c r="K2118" s="242"/>
    </row>
    <row r="2119" spans="1:11">
      <c r="A2119" s="119"/>
      <c r="B2119" s="116"/>
      <c r="C2119" s="116"/>
      <c r="D2119" s="117"/>
      <c r="E2119" s="231"/>
      <c r="F2119" s="118"/>
      <c r="G2119" s="106"/>
      <c r="H2119" s="106"/>
      <c r="I2119" s="106"/>
      <c r="J2119" s="242"/>
      <c r="K2119" s="242"/>
    </row>
    <row r="2120" spans="1:11">
      <c r="A2120" s="119"/>
      <c r="B2120" s="116"/>
      <c r="C2120" s="116"/>
      <c r="D2120" s="117"/>
      <c r="E2120" s="231"/>
      <c r="F2120" s="118"/>
      <c r="G2120" s="106"/>
      <c r="H2120" s="106"/>
      <c r="I2120" s="106"/>
      <c r="J2120" s="242"/>
      <c r="K2120" s="242"/>
    </row>
    <row r="2121" spans="1:11">
      <c r="A2121" s="119"/>
      <c r="B2121" s="116"/>
      <c r="C2121" s="116"/>
      <c r="D2121" s="117"/>
      <c r="E2121" s="231"/>
      <c r="F2121" s="118"/>
      <c r="G2121" s="106"/>
      <c r="H2121" s="106"/>
      <c r="I2121" s="106"/>
      <c r="J2121" s="242"/>
      <c r="K2121" s="242"/>
    </row>
    <row r="2122" spans="1:11">
      <c r="A2122" s="119"/>
      <c r="B2122" s="116"/>
      <c r="C2122" s="116"/>
      <c r="D2122" s="117"/>
      <c r="E2122" s="231"/>
      <c r="F2122" s="118"/>
      <c r="G2122" s="106"/>
      <c r="H2122" s="106"/>
      <c r="I2122" s="106"/>
      <c r="J2122" s="242"/>
      <c r="K2122" s="242"/>
    </row>
    <row r="2123" spans="1:11">
      <c r="A2123" s="119"/>
      <c r="B2123" s="116"/>
      <c r="C2123" s="116"/>
      <c r="D2123" s="117"/>
      <c r="E2123" s="231"/>
      <c r="F2123" s="118"/>
      <c r="G2123" s="106"/>
      <c r="H2123" s="106"/>
      <c r="I2123" s="106"/>
      <c r="J2123" s="242"/>
      <c r="K2123" s="242"/>
    </row>
    <row r="2124" spans="1:11">
      <c r="A2124" s="119"/>
      <c r="B2124" s="116"/>
      <c r="C2124" s="116"/>
      <c r="D2124" s="117"/>
      <c r="E2124" s="231"/>
      <c r="F2124" s="118"/>
      <c r="G2124" s="106"/>
      <c r="H2124" s="106"/>
      <c r="I2124" s="106"/>
      <c r="J2124" s="242"/>
      <c r="K2124" s="242"/>
    </row>
    <row r="2125" spans="1:11">
      <c r="A2125" s="119"/>
      <c r="B2125" s="116"/>
      <c r="C2125" s="116"/>
      <c r="D2125" s="117"/>
      <c r="E2125" s="231"/>
      <c r="F2125" s="118"/>
      <c r="G2125" s="106"/>
      <c r="H2125" s="106"/>
      <c r="I2125" s="106"/>
      <c r="J2125" s="242"/>
      <c r="K2125" s="242"/>
    </row>
    <row r="2126" spans="1:11">
      <c r="A2126" s="119"/>
      <c r="B2126" s="116"/>
      <c r="C2126" s="116"/>
      <c r="D2126" s="117"/>
      <c r="E2126" s="231"/>
      <c r="F2126" s="118"/>
      <c r="G2126" s="106"/>
      <c r="H2126" s="106"/>
      <c r="I2126" s="106"/>
      <c r="J2126" s="242"/>
      <c r="K2126" s="242"/>
    </row>
    <row r="2127" spans="1:11">
      <c r="A2127" s="119"/>
      <c r="B2127" s="116"/>
      <c r="C2127" s="116"/>
      <c r="D2127" s="117"/>
      <c r="E2127" s="231"/>
      <c r="F2127" s="118"/>
      <c r="G2127" s="106"/>
      <c r="H2127" s="106"/>
      <c r="I2127" s="106"/>
      <c r="J2127" s="242"/>
      <c r="K2127" s="242"/>
    </row>
    <row r="2128" spans="1:11">
      <c r="A2128" s="119"/>
      <c r="B2128" s="116"/>
      <c r="C2128" s="116"/>
      <c r="D2128" s="117"/>
      <c r="E2128" s="231"/>
      <c r="F2128" s="118"/>
      <c r="G2128" s="106"/>
      <c r="H2128" s="106"/>
      <c r="I2128" s="106"/>
      <c r="J2128" s="242"/>
      <c r="K2128" s="242"/>
    </row>
    <row r="2129" spans="1:11">
      <c r="A2129" s="119"/>
      <c r="B2129" s="116"/>
      <c r="C2129" s="116"/>
      <c r="D2129" s="117"/>
      <c r="E2129" s="231"/>
      <c r="F2129" s="118"/>
      <c r="G2129" s="106"/>
      <c r="H2129" s="106"/>
      <c r="I2129" s="106"/>
      <c r="J2129" s="242"/>
      <c r="K2129" s="242"/>
    </row>
    <row r="2130" spans="1:11">
      <c r="A2130" s="119"/>
      <c r="B2130" s="116"/>
      <c r="C2130" s="116"/>
      <c r="D2130" s="117"/>
      <c r="E2130" s="231"/>
      <c r="F2130" s="118"/>
      <c r="G2130" s="106"/>
      <c r="H2130" s="106"/>
      <c r="I2130" s="106"/>
      <c r="J2130" s="242"/>
      <c r="K2130" s="242"/>
    </row>
    <row r="2131" spans="1:11">
      <c r="A2131" s="119"/>
      <c r="B2131" s="116"/>
      <c r="C2131" s="116"/>
      <c r="D2131" s="117"/>
      <c r="E2131" s="231"/>
      <c r="F2131" s="118"/>
      <c r="G2131" s="106"/>
      <c r="H2131" s="106"/>
      <c r="I2131" s="106"/>
      <c r="J2131" s="242"/>
      <c r="K2131" s="242"/>
    </row>
    <row r="2132" spans="1:11">
      <c r="A2132" s="119"/>
      <c r="B2132" s="116"/>
      <c r="C2132" s="116"/>
      <c r="D2132" s="117"/>
      <c r="E2132" s="231"/>
      <c r="F2132" s="118"/>
      <c r="G2132" s="106"/>
      <c r="H2132" s="106"/>
      <c r="I2132" s="106"/>
      <c r="J2132" s="242"/>
      <c r="K2132" s="242"/>
    </row>
    <row r="2133" spans="1:11">
      <c r="A2133" s="119"/>
      <c r="B2133" s="116"/>
      <c r="C2133" s="116"/>
      <c r="D2133" s="117"/>
      <c r="E2133" s="231"/>
      <c r="F2133" s="118"/>
      <c r="G2133" s="106"/>
      <c r="H2133" s="106"/>
      <c r="I2133" s="106"/>
      <c r="J2133" s="242"/>
      <c r="K2133" s="242"/>
    </row>
    <row r="2134" spans="1:11">
      <c r="A2134" s="119"/>
      <c r="B2134" s="116"/>
      <c r="C2134" s="116"/>
      <c r="D2134" s="117"/>
      <c r="E2134" s="231"/>
      <c r="F2134" s="118"/>
      <c r="G2134" s="106"/>
      <c r="H2134" s="106"/>
      <c r="I2134" s="106"/>
      <c r="J2134" s="242"/>
      <c r="K2134" s="242"/>
    </row>
    <row r="2135" spans="1:11">
      <c r="A2135" s="119"/>
      <c r="B2135" s="116"/>
      <c r="C2135" s="116"/>
      <c r="D2135" s="117"/>
      <c r="E2135" s="231"/>
      <c r="F2135" s="118"/>
      <c r="G2135" s="106"/>
      <c r="H2135" s="106"/>
      <c r="I2135" s="106"/>
      <c r="J2135" s="242"/>
      <c r="K2135" s="242"/>
    </row>
    <row r="2136" spans="1:11">
      <c r="A2136" s="119"/>
      <c r="B2136" s="116"/>
      <c r="C2136" s="116"/>
      <c r="D2136" s="117"/>
      <c r="E2136" s="231"/>
      <c r="F2136" s="118"/>
      <c r="G2136" s="106"/>
      <c r="H2136" s="106"/>
      <c r="I2136" s="106"/>
      <c r="J2136" s="242"/>
      <c r="K2136" s="242"/>
    </row>
    <row r="2137" spans="1:11">
      <c r="A2137" s="119"/>
      <c r="B2137" s="116"/>
      <c r="C2137" s="116"/>
      <c r="D2137" s="117"/>
      <c r="E2137" s="231"/>
      <c r="F2137" s="118"/>
      <c r="G2137" s="106"/>
      <c r="H2137" s="106"/>
      <c r="I2137" s="106"/>
      <c r="J2137" s="242"/>
      <c r="K2137" s="242"/>
    </row>
    <row r="2138" spans="1:11">
      <c r="A2138" s="119"/>
      <c r="B2138" s="116"/>
      <c r="C2138" s="116"/>
      <c r="D2138" s="117"/>
      <c r="E2138" s="231"/>
      <c r="F2138" s="118"/>
      <c r="G2138" s="106"/>
      <c r="H2138" s="106"/>
      <c r="I2138" s="106"/>
      <c r="J2138" s="242"/>
      <c r="K2138" s="242"/>
    </row>
    <row r="2139" spans="1:11">
      <c r="A2139" s="119"/>
      <c r="B2139" s="116"/>
      <c r="C2139" s="116"/>
      <c r="D2139" s="117"/>
      <c r="E2139" s="231"/>
      <c r="F2139" s="118"/>
      <c r="G2139" s="106"/>
      <c r="H2139" s="106"/>
      <c r="I2139" s="106"/>
      <c r="J2139" s="242"/>
      <c r="K2139" s="242"/>
    </row>
    <row r="2140" spans="1:11">
      <c r="A2140" s="119"/>
      <c r="B2140" s="116"/>
      <c r="C2140" s="116"/>
      <c r="D2140" s="117"/>
      <c r="E2140" s="231"/>
      <c r="F2140" s="118"/>
      <c r="G2140" s="106"/>
      <c r="H2140" s="106"/>
      <c r="I2140" s="106"/>
      <c r="J2140" s="242"/>
      <c r="K2140" s="242"/>
    </row>
    <row r="2141" spans="1:11">
      <c r="A2141" s="119"/>
      <c r="B2141" s="116"/>
      <c r="C2141" s="116"/>
      <c r="D2141" s="117"/>
      <c r="E2141" s="231"/>
      <c r="F2141" s="118"/>
      <c r="G2141" s="106"/>
      <c r="H2141" s="106"/>
      <c r="I2141" s="106"/>
      <c r="J2141" s="242"/>
      <c r="K2141" s="242"/>
    </row>
    <row r="2142" spans="1:11">
      <c r="A2142" s="119"/>
      <c r="B2142" s="116"/>
      <c r="C2142" s="116"/>
      <c r="D2142" s="117"/>
      <c r="E2142" s="231"/>
      <c r="F2142" s="118"/>
      <c r="G2142" s="106"/>
      <c r="H2142" s="106"/>
      <c r="I2142" s="106"/>
      <c r="J2142" s="242"/>
      <c r="K2142" s="242"/>
    </row>
    <row r="2143" spans="1:11">
      <c r="A2143" s="119"/>
      <c r="B2143" s="116"/>
      <c r="C2143" s="116"/>
      <c r="D2143" s="117"/>
      <c r="E2143" s="231"/>
      <c r="F2143" s="118"/>
      <c r="G2143" s="106"/>
      <c r="H2143" s="106"/>
      <c r="I2143" s="106"/>
      <c r="J2143" s="242"/>
      <c r="K2143" s="242"/>
    </row>
    <row r="2144" spans="1:11">
      <c r="A2144" s="119"/>
      <c r="B2144" s="116"/>
      <c r="C2144" s="116"/>
      <c r="D2144" s="117"/>
      <c r="E2144" s="231"/>
      <c r="F2144" s="118"/>
      <c r="G2144" s="106"/>
      <c r="H2144" s="106"/>
      <c r="I2144" s="106"/>
      <c r="J2144" s="242"/>
      <c r="K2144" s="242"/>
    </row>
    <row r="2145" spans="1:11">
      <c r="A2145" s="119"/>
      <c r="B2145" s="116"/>
      <c r="C2145" s="116"/>
      <c r="D2145" s="117"/>
      <c r="E2145" s="231"/>
      <c r="F2145" s="118"/>
      <c r="G2145" s="106"/>
      <c r="H2145" s="106"/>
      <c r="I2145" s="106"/>
      <c r="J2145" s="242"/>
      <c r="K2145" s="242"/>
    </row>
    <row r="2146" spans="1:11">
      <c r="A2146" s="119"/>
      <c r="B2146" s="116"/>
      <c r="C2146" s="116"/>
      <c r="D2146" s="117"/>
      <c r="E2146" s="231"/>
      <c r="F2146" s="118"/>
      <c r="G2146" s="106"/>
      <c r="H2146" s="106"/>
      <c r="I2146" s="106"/>
      <c r="J2146" s="242"/>
      <c r="K2146" s="242"/>
    </row>
    <row r="2147" spans="1:11">
      <c r="A2147" s="119"/>
      <c r="B2147" s="116"/>
      <c r="C2147" s="116"/>
      <c r="D2147" s="117"/>
      <c r="E2147" s="231"/>
      <c r="F2147" s="118"/>
      <c r="G2147" s="106"/>
      <c r="H2147" s="106"/>
      <c r="I2147" s="106"/>
      <c r="J2147" s="242"/>
      <c r="K2147" s="242"/>
    </row>
    <row r="2148" spans="1:11">
      <c r="A2148" s="119"/>
      <c r="B2148" s="116"/>
      <c r="C2148" s="116"/>
      <c r="D2148" s="117"/>
      <c r="E2148" s="231"/>
      <c r="F2148" s="118"/>
      <c r="G2148" s="106"/>
      <c r="H2148" s="106"/>
      <c r="I2148" s="106"/>
      <c r="J2148" s="242"/>
      <c r="K2148" s="242"/>
    </row>
    <row r="2149" spans="1:11">
      <c r="A2149" s="119"/>
      <c r="B2149" s="116"/>
      <c r="C2149" s="116"/>
      <c r="D2149" s="117"/>
      <c r="E2149" s="231"/>
      <c r="F2149" s="118"/>
      <c r="G2149" s="106"/>
      <c r="H2149" s="106"/>
      <c r="I2149" s="106"/>
      <c r="J2149" s="242"/>
      <c r="K2149" s="242"/>
    </row>
    <row r="2150" spans="1:11">
      <c r="A2150" s="119"/>
      <c r="B2150" s="116"/>
      <c r="C2150" s="116"/>
      <c r="D2150" s="117"/>
      <c r="E2150" s="231"/>
      <c r="F2150" s="118"/>
      <c r="G2150" s="106"/>
      <c r="H2150" s="106"/>
      <c r="I2150" s="106"/>
      <c r="J2150" s="242"/>
      <c r="K2150" s="242"/>
    </row>
    <row r="2151" spans="1:11">
      <c r="A2151" s="119"/>
      <c r="B2151" s="116"/>
      <c r="C2151" s="116"/>
      <c r="D2151" s="117"/>
      <c r="E2151" s="231"/>
      <c r="F2151" s="118"/>
      <c r="G2151" s="106"/>
      <c r="H2151" s="106"/>
      <c r="I2151" s="106"/>
      <c r="J2151" s="242"/>
      <c r="K2151" s="242"/>
    </row>
    <row r="2152" spans="1:11">
      <c r="A2152" s="119"/>
      <c r="B2152" s="116"/>
      <c r="C2152" s="116"/>
      <c r="D2152" s="117"/>
      <c r="E2152" s="231"/>
      <c r="F2152" s="118"/>
      <c r="G2152" s="106"/>
      <c r="H2152" s="106"/>
      <c r="I2152" s="106"/>
      <c r="J2152" s="242"/>
      <c r="K2152" s="242"/>
    </row>
    <row r="2153" spans="1:11">
      <c r="A2153" s="119"/>
      <c r="B2153" s="116"/>
      <c r="C2153" s="116"/>
      <c r="D2153" s="117"/>
      <c r="E2153" s="231"/>
      <c r="F2153" s="118"/>
      <c r="G2153" s="106"/>
      <c r="H2153" s="106"/>
      <c r="I2153" s="106"/>
      <c r="J2153" s="242"/>
      <c r="K2153" s="242"/>
    </row>
    <row r="2154" spans="1:11">
      <c r="A2154" s="119"/>
      <c r="B2154" s="116"/>
      <c r="C2154" s="116"/>
      <c r="D2154" s="117"/>
      <c r="E2154" s="231"/>
      <c r="F2154" s="118"/>
      <c r="G2154" s="106"/>
      <c r="H2154" s="106"/>
      <c r="I2154" s="106"/>
      <c r="J2154" s="242"/>
      <c r="K2154" s="242"/>
    </row>
    <row r="2155" spans="1:11">
      <c r="A2155" s="119"/>
      <c r="B2155" s="116"/>
      <c r="C2155" s="116"/>
      <c r="D2155" s="117"/>
      <c r="E2155" s="231"/>
      <c r="F2155" s="118"/>
      <c r="G2155" s="106"/>
      <c r="H2155" s="106"/>
      <c r="I2155" s="106"/>
      <c r="J2155" s="242"/>
      <c r="K2155" s="242"/>
    </row>
    <row r="2156" spans="1:11">
      <c r="A2156" s="119"/>
      <c r="B2156" s="116"/>
      <c r="C2156" s="116"/>
      <c r="D2156" s="117"/>
      <c r="E2156" s="231"/>
      <c r="F2156" s="118"/>
      <c r="G2156" s="106"/>
      <c r="H2156" s="106"/>
      <c r="I2156" s="106"/>
      <c r="J2156" s="242"/>
      <c r="K2156" s="242"/>
    </row>
    <row r="2157" spans="1:11">
      <c r="A2157" s="119"/>
      <c r="B2157" s="116"/>
      <c r="C2157" s="116"/>
      <c r="D2157" s="117"/>
      <c r="E2157" s="231"/>
      <c r="F2157" s="118"/>
      <c r="G2157" s="106"/>
      <c r="H2157" s="106"/>
      <c r="I2157" s="106"/>
      <c r="J2157" s="242"/>
      <c r="K2157" s="242"/>
    </row>
    <row r="2158" spans="1:11">
      <c r="A2158" s="119"/>
      <c r="B2158" s="116"/>
      <c r="C2158" s="116"/>
      <c r="D2158" s="117"/>
      <c r="E2158" s="231"/>
      <c r="F2158" s="118"/>
      <c r="G2158" s="106"/>
      <c r="H2158" s="106"/>
      <c r="I2158" s="106"/>
      <c r="J2158" s="242"/>
      <c r="K2158" s="242"/>
    </row>
    <row r="2159" spans="1:11">
      <c r="A2159" s="119"/>
      <c r="B2159" s="116"/>
      <c r="C2159" s="116"/>
      <c r="D2159" s="117"/>
      <c r="E2159" s="231"/>
      <c r="F2159" s="118"/>
      <c r="G2159" s="106"/>
      <c r="H2159" s="106"/>
      <c r="I2159" s="106"/>
      <c r="J2159" s="242"/>
      <c r="K2159" s="242"/>
    </row>
    <row r="2160" spans="1:11">
      <c r="A2160" s="119"/>
      <c r="B2160" s="116"/>
      <c r="C2160" s="116"/>
      <c r="D2160" s="117"/>
      <c r="E2160" s="231"/>
      <c r="F2160" s="118"/>
      <c r="G2160" s="106"/>
      <c r="H2160" s="106"/>
      <c r="I2160" s="106"/>
      <c r="J2160" s="242"/>
      <c r="K2160" s="242"/>
    </row>
    <row r="2161" spans="1:11">
      <c r="A2161" s="119"/>
      <c r="B2161" s="116"/>
      <c r="C2161" s="116"/>
      <c r="D2161" s="117"/>
      <c r="E2161" s="231"/>
      <c r="F2161" s="118"/>
      <c r="G2161" s="106"/>
      <c r="H2161" s="106"/>
      <c r="I2161" s="106"/>
      <c r="J2161" s="242"/>
      <c r="K2161" s="242"/>
    </row>
    <row r="2162" spans="1:11">
      <c r="A2162" s="119"/>
      <c r="B2162" s="116"/>
      <c r="C2162" s="116"/>
      <c r="D2162" s="117"/>
      <c r="E2162" s="231"/>
      <c r="F2162" s="118"/>
      <c r="G2162" s="106"/>
      <c r="H2162" s="106"/>
      <c r="I2162" s="106"/>
      <c r="J2162" s="242"/>
      <c r="K2162" s="242"/>
    </row>
    <row r="2163" spans="1:11">
      <c r="A2163" s="119"/>
      <c r="B2163" s="116"/>
      <c r="C2163" s="116"/>
      <c r="D2163" s="117"/>
      <c r="E2163" s="231"/>
      <c r="F2163" s="118"/>
      <c r="G2163" s="106"/>
      <c r="H2163" s="106"/>
      <c r="I2163" s="106"/>
      <c r="J2163" s="242"/>
      <c r="K2163" s="242"/>
    </row>
    <row r="2164" spans="1:11">
      <c r="A2164" s="119"/>
      <c r="B2164" s="116"/>
      <c r="C2164" s="116"/>
      <c r="D2164" s="117"/>
      <c r="E2164" s="231"/>
      <c r="F2164" s="118"/>
      <c r="G2164" s="106"/>
      <c r="H2164" s="106"/>
      <c r="I2164" s="106"/>
      <c r="J2164" s="242"/>
      <c r="K2164" s="242"/>
    </row>
    <row r="2165" spans="1:11">
      <c r="A2165" s="119"/>
      <c r="B2165" s="116"/>
      <c r="C2165" s="116"/>
      <c r="D2165" s="117"/>
      <c r="E2165" s="231"/>
      <c r="F2165" s="118"/>
      <c r="G2165" s="106"/>
      <c r="H2165" s="106"/>
      <c r="I2165" s="106"/>
      <c r="J2165" s="242"/>
      <c r="K2165" s="242"/>
    </row>
    <row r="2166" spans="1:11">
      <c r="A2166" s="119"/>
      <c r="B2166" s="116"/>
      <c r="C2166" s="116"/>
      <c r="D2166" s="117"/>
      <c r="E2166" s="231"/>
      <c r="F2166" s="118"/>
      <c r="G2166" s="106"/>
      <c r="H2166" s="106"/>
      <c r="I2166" s="106"/>
      <c r="J2166" s="242"/>
      <c r="K2166" s="242"/>
    </row>
    <row r="2167" spans="1:11">
      <c r="A2167" s="119"/>
      <c r="B2167" s="116"/>
      <c r="C2167" s="116"/>
      <c r="D2167" s="117"/>
      <c r="E2167" s="231"/>
      <c r="F2167" s="118"/>
      <c r="G2167" s="106"/>
      <c r="H2167" s="106"/>
      <c r="I2167" s="106"/>
      <c r="J2167" s="242"/>
      <c r="K2167" s="242"/>
    </row>
    <row r="2168" spans="1:11">
      <c r="A2168" s="119"/>
      <c r="B2168" s="116"/>
      <c r="C2168" s="116"/>
      <c r="D2168" s="117"/>
      <c r="E2168" s="231"/>
      <c r="F2168" s="118"/>
      <c r="G2168" s="106"/>
      <c r="H2168" s="106"/>
      <c r="I2168" s="106"/>
      <c r="J2168" s="242"/>
      <c r="K2168" s="242"/>
    </row>
    <row r="2169" spans="1:11">
      <c r="A2169" s="119"/>
      <c r="B2169" s="116"/>
      <c r="C2169" s="116"/>
      <c r="D2169" s="117"/>
      <c r="E2169" s="231"/>
      <c r="F2169" s="118"/>
      <c r="G2169" s="106"/>
      <c r="H2169" s="106"/>
      <c r="I2169" s="106"/>
      <c r="J2169" s="242"/>
      <c r="K2169" s="242"/>
    </row>
    <row r="2170" spans="1:11">
      <c r="A2170" s="119"/>
      <c r="B2170" s="116"/>
      <c r="C2170" s="116"/>
      <c r="D2170" s="117"/>
      <c r="E2170" s="231"/>
      <c r="F2170" s="118"/>
      <c r="G2170" s="106"/>
      <c r="H2170" s="106"/>
      <c r="I2170" s="106"/>
      <c r="J2170" s="242"/>
      <c r="K2170" s="242"/>
    </row>
    <row r="2171" spans="1:11">
      <c r="A2171" s="119"/>
      <c r="B2171" s="116"/>
      <c r="C2171" s="116"/>
      <c r="D2171" s="117"/>
      <c r="E2171" s="231"/>
      <c r="F2171" s="118"/>
      <c r="G2171" s="106"/>
      <c r="H2171" s="106"/>
      <c r="I2171" s="106"/>
      <c r="J2171" s="242"/>
      <c r="K2171" s="242"/>
    </row>
    <row r="2172" spans="1:11">
      <c r="A2172" s="119"/>
      <c r="B2172" s="116"/>
      <c r="C2172" s="116"/>
      <c r="D2172" s="117"/>
      <c r="E2172" s="231"/>
      <c r="F2172" s="118"/>
      <c r="G2172" s="106"/>
      <c r="H2172" s="106"/>
      <c r="I2172" s="106"/>
      <c r="J2172" s="242"/>
      <c r="K2172" s="242"/>
    </row>
    <row r="2173" spans="1:11">
      <c r="A2173" s="119"/>
      <c r="B2173" s="116"/>
      <c r="C2173" s="116"/>
      <c r="D2173" s="117"/>
      <c r="E2173" s="231"/>
      <c r="F2173" s="118"/>
      <c r="G2173" s="106"/>
      <c r="H2173" s="106"/>
      <c r="I2173" s="106"/>
      <c r="J2173" s="242"/>
      <c r="K2173" s="242"/>
    </row>
    <row r="2174" spans="1:11">
      <c r="A2174" s="119"/>
      <c r="B2174" s="116"/>
      <c r="C2174" s="116"/>
      <c r="D2174" s="117"/>
      <c r="E2174" s="231"/>
      <c r="F2174" s="118"/>
      <c r="G2174" s="106"/>
      <c r="H2174" s="106"/>
      <c r="I2174" s="106"/>
      <c r="J2174" s="242"/>
      <c r="K2174" s="242"/>
    </row>
    <row r="2175" spans="1:11">
      <c r="A2175" s="119"/>
      <c r="B2175" s="116"/>
      <c r="C2175" s="116"/>
      <c r="D2175" s="117"/>
      <c r="E2175" s="231"/>
      <c r="F2175" s="118"/>
      <c r="G2175" s="106"/>
      <c r="H2175" s="106"/>
      <c r="I2175" s="106"/>
      <c r="J2175" s="242"/>
      <c r="K2175" s="242"/>
    </row>
    <row r="2176" spans="1:11">
      <c r="A2176" s="119"/>
      <c r="B2176" s="116"/>
      <c r="C2176" s="116"/>
      <c r="D2176" s="117"/>
      <c r="E2176" s="231"/>
      <c r="F2176" s="118"/>
      <c r="G2176" s="106"/>
      <c r="H2176" s="106"/>
      <c r="I2176" s="106"/>
      <c r="J2176" s="242"/>
      <c r="K2176" s="242"/>
    </row>
    <row r="2177" spans="1:11">
      <c r="A2177" s="119"/>
      <c r="B2177" s="116"/>
      <c r="C2177" s="116"/>
      <c r="D2177" s="117"/>
      <c r="E2177" s="231"/>
      <c r="F2177" s="118"/>
      <c r="G2177" s="106"/>
      <c r="H2177" s="106"/>
      <c r="I2177" s="106"/>
      <c r="J2177" s="242"/>
      <c r="K2177" s="242"/>
    </row>
    <row r="2178" spans="1:11">
      <c r="A2178" s="119"/>
      <c r="B2178" s="116"/>
      <c r="C2178" s="116"/>
      <c r="D2178" s="117"/>
      <c r="E2178" s="231"/>
      <c r="F2178" s="118"/>
      <c r="G2178" s="106"/>
      <c r="H2178" s="106"/>
      <c r="I2178" s="106"/>
      <c r="J2178" s="242"/>
      <c r="K2178" s="242"/>
    </row>
    <row r="2179" spans="1:11">
      <c r="A2179" s="119"/>
      <c r="B2179" s="116"/>
      <c r="C2179" s="116"/>
      <c r="D2179" s="117"/>
      <c r="E2179" s="231"/>
      <c r="F2179" s="118"/>
      <c r="G2179" s="106"/>
      <c r="H2179" s="106"/>
      <c r="I2179" s="106"/>
      <c r="J2179" s="242"/>
      <c r="K2179" s="242"/>
    </row>
    <row r="2180" spans="1:11">
      <c r="A2180" s="119"/>
      <c r="B2180" s="116"/>
      <c r="C2180" s="116"/>
      <c r="D2180" s="117"/>
      <c r="E2180" s="231"/>
      <c r="F2180" s="118"/>
      <c r="G2180" s="106"/>
      <c r="H2180" s="106"/>
      <c r="I2180" s="106"/>
      <c r="J2180" s="242"/>
      <c r="K2180" s="242"/>
    </row>
    <row r="2181" spans="1:11">
      <c r="A2181" s="119"/>
      <c r="B2181" s="116"/>
      <c r="C2181" s="116"/>
      <c r="D2181" s="117"/>
      <c r="E2181" s="231"/>
      <c r="F2181" s="118"/>
      <c r="G2181" s="106"/>
      <c r="H2181" s="106"/>
      <c r="I2181" s="106"/>
      <c r="J2181" s="242"/>
      <c r="K2181" s="242"/>
    </row>
    <row r="2182" spans="1:11">
      <c r="A2182" s="119"/>
      <c r="B2182" s="116"/>
      <c r="C2182" s="116"/>
      <c r="D2182" s="117"/>
      <c r="E2182" s="231"/>
      <c r="F2182" s="118"/>
      <c r="G2182" s="106"/>
      <c r="H2182" s="106"/>
      <c r="I2182" s="106"/>
      <c r="J2182" s="242"/>
      <c r="K2182" s="242"/>
    </row>
    <row r="2183" spans="1:11">
      <c r="A2183" s="119"/>
      <c r="B2183" s="116"/>
      <c r="C2183" s="116"/>
      <c r="D2183" s="117"/>
      <c r="E2183" s="231"/>
      <c r="F2183" s="118"/>
      <c r="G2183" s="106"/>
      <c r="H2183" s="106"/>
      <c r="I2183" s="106"/>
      <c r="J2183" s="242"/>
      <c r="K2183" s="242"/>
    </row>
    <row r="2184" spans="1:11">
      <c r="A2184" s="119"/>
      <c r="B2184" s="116"/>
      <c r="C2184" s="116"/>
      <c r="D2184" s="117"/>
      <c r="E2184" s="231"/>
      <c r="F2184" s="118"/>
      <c r="G2184" s="106"/>
      <c r="H2184" s="106"/>
      <c r="I2184" s="106"/>
      <c r="J2184" s="242"/>
      <c r="K2184" s="242"/>
    </row>
    <row r="2185" spans="1:11">
      <c r="A2185" s="119"/>
      <c r="B2185" s="116"/>
      <c r="C2185" s="116"/>
      <c r="D2185" s="117"/>
      <c r="E2185" s="231"/>
      <c r="F2185" s="118"/>
      <c r="G2185" s="106"/>
      <c r="H2185" s="106"/>
      <c r="I2185" s="106"/>
      <c r="J2185" s="242"/>
      <c r="K2185" s="242"/>
    </row>
    <row r="2186" spans="1:11">
      <c r="A2186" s="119"/>
      <c r="B2186" s="116"/>
      <c r="C2186" s="116"/>
      <c r="D2186" s="117"/>
      <c r="E2186" s="231"/>
      <c r="F2186" s="118"/>
      <c r="G2186" s="106"/>
      <c r="H2186" s="106"/>
      <c r="I2186" s="106"/>
      <c r="J2186" s="242"/>
      <c r="K2186" s="242"/>
    </row>
    <row r="2187" spans="1:11">
      <c r="A2187" s="119"/>
      <c r="B2187" s="116"/>
      <c r="C2187" s="116"/>
      <c r="D2187" s="117"/>
      <c r="E2187" s="231"/>
      <c r="F2187" s="118"/>
      <c r="G2187" s="106"/>
      <c r="H2187" s="106"/>
      <c r="I2187" s="106"/>
      <c r="J2187" s="242"/>
      <c r="K2187" s="242"/>
    </row>
    <row r="2188" spans="1:11">
      <c r="A2188" s="119"/>
      <c r="B2188" s="116"/>
      <c r="C2188" s="116"/>
      <c r="D2188" s="117"/>
      <c r="E2188" s="231"/>
      <c r="F2188" s="118"/>
      <c r="G2188" s="106"/>
      <c r="H2188" s="106"/>
      <c r="I2188" s="106"/>
      <c r="J2188" s="242"/>
      <c r="K2188" s="242"/>
    </row>
    <row r="2189" spans="1:11">
      <c r="A2189" s="119"/>
      <c r="B2189" s="116"/>
      <c r="C2189" s="116"/>
      <c r="D2189" s="117"/>
      <c r="E2189" s="231"/>
      <c r="F2189" s="118"/>
      <c r="G2189" s="106"/>
      <c r="H2189" s="106"/>
      <c r="I2189" s="106"/>
      <c r="J2189" s="242"/>
      <c r="K2189" s="242"/>
    </row>
    <row r="2190" spans="1:11">
      <c r="A2190" s="119"/>
      <c r="B2190" s="116"/>
      <c r="C2190" s="116"/>
      <c r="D2190" s="117"/>
      <c r="E2190" s="231"/>
      <c r="F2190" s="118"/>
      <c r="G2190" s="106"/>
      <c r="H2190" s="106"/>
      <c r="I2190" s="106"/>
      <c r="J2190" s="242"/>
      <c r="K2190" s="242"/>
    </row>
    <row r="2191" spans="1:11">
      <c r="A2191" s="119"/>
      <c r="B2191" s="116"/>
      <c r="C2191" s="116"/>
      <c r="D2191" s="117"/>
      <c r="E2191" s="231"/>
      <c r="F2191" s="118"/>
      <c r="G2191" s="106"/>
      <c r="H2191" s="106"/>
      <c r="I2191" s="106"/>
      <c r="J2191" s="242"/>
      <c r="K2191" s="242"/>
    </row>
    <row r="2192" spans="1:11">
      <c r="A2192" s="119"/>
      <c r="B2192" s="116"/>
      <c r="C2192" s="116"/>
      <c r="D2192" s="117"/>
      <c r="E2192" s="231"/>
      <c r="F2192" s="118"/>
      <c r="G2192" s="106"/>
      <c r="H2192" s="106"/>
      <c r="I2192" s="106"/>
      <c r="J2192" s="242"/>
      <c r="K2192" s="242"/>
    </row>
    <row r="2193" spans="1:11">
      <c r="A2193" s="119"/>
      <c r="B2193" s="116"/>
      <c r="C2193" s="116"/>
      <c r="D2193" s="117"/>
      <c r="E2193" s="231"/>
      <c r="F2193" s="118"/>
      <c r="G2193" s="106"/>
      <c r="H2193" s="106"/>
      <c r="I2193" s="106"/>
      <c r="J2193" s="242"/>
      <c r="K2193" s="242"/>
    </row>
    <row r="2194" spans="1:11">
      <c r="A2194" s="119"/>
      <c r="B2194" s="116"/>
      <c r="C2194" s="116"/>
      <c r="D2194" s="117"/>
      <c r="E2194" s="231"/>
      <c r="F2194" s="118"/>
      <c r="G2194" s="106"/>
      <c r="H2194" s="106"/>
      <c r="I2194" s="106"/>
      <c r="J2194" s="242"/>
      <c r="K2194" s="242"/>
    </row>
    <row r="2195" spans="1:11">
      <c r="A2195" s="119"/>
      <c r="B2195" s="116"/>
      <c r="C2195" s="116"/>
      <c r="D2195" s="117"/>
      <c r="E2195" s="231"/>
      <c r="F2195" s="118"/>
      <c r="G2195" s="106"/>
      <c r="H2195" s="106"/>
      <c r="I2195" s="106"/>
      <c r="J2195" s="242"/>
      <c r="K2195" s="242"/>
    </row>
    <row r="2196" spans="1:11">
      <c r="A2196" s="119"/>
      <c r="B2196" s="116"/>
      <c r="C2196" s="116"/>
      <c r="D2196" s="117"/>
      <c r="E2196" s="231"/>
      <c r="F2196" s="118"/>
      <c r="G2196" s="106"/>
      <c r="H2196" s="106"/>
      <c r="I2196" s="106"/>
      <c r="J2196" s="242"/>
      <c r="K2196" s="242"/>
    </row>
    <row r="2197" spans="1:11">
      <c r="A2197" s="119"/>
      <c r="B2197" s="116"/>
      <c r="C2197" s="116"/>
      <c r="D2197" s="117"/>
      <c r="E2197" s="231"/>
      <c r="F2197" s="118"/>
      <c r="G2197" s="106"/>
      <c r="H2197" s="106"/>
      <c r="I2197" s="106"/>
      <c r="J2197" s="242"/>
      <c r="K2197" s="242"/>
    </row>
    <row r="2198" spans="1:11">
      <c r="A2198" s="119"/>
      <c r="B2198" s="116"/>
      <c r="C2198" s="116"/>
      <c r="D2198" s="117"/>
      <c r="E2198" s="231"/>
      <c r="F2198" s="118"/>
      <c r="G2198" s="106"/>
      <c r="H2198" s="106"/>
      <c r="I2198" s="106"/>
      <c r="J2198" s="242"/>
      <c r="K2198" s="242"/>
    </row>
    <row r="2199" spans="1:11">
      <c r="A2199" s="119"/>
      <c r="B2199" s="116"/>
      <c r="C2199" s="116"/>
      <c r="D2199" s="117"/>
      <c r="E2199" s="231"/>
      <c r="F2199" s="118"/>
      <c r="G2199" s="106"/>
      <c r="H2199" s="106"/>
      <c r="I2199" s="106"/>
      <c r="J2199" s="242"/>
      <c r="K2199" s="242"/>
    </row>
    <row r="2200" spans="1:11">
      <c r="A2200" s="119"/>
      <c r="B2200" s="116"/>
      <c r="C2200" s="116"/>
      <c r="D2200" s="117"/>
      <c r="E2200" s="231"/>
      <c r="F2200" s="118"/>
      <c r="G2200" s="106"/>
      <c r="H2200" s="106"/>
      <c r="I2200" s="106"/>
      <c r="J2200" s="242"/>
      <c r="K2200" s="242"/>
    </row>
    <row r="2201" spans="1:11">
      <c r="A2201" s="119"/>
      <c r="B2201" s="116"/>
      <c r="C2201" s="116"/>
      <c r="D2201" s="117"/>
      <c r="E2201" s="231"/>
      <c r="F2201" s="118"/>
      <c r="G2201" s="106"/>
      <c r="H2201" s="106"/>
      <c r="I2201" s="106"/>
      <c r="J2201" s="242"/>
      <c r="K2201" s="242"/>
    </row>
    <row r="2202" spans="1:11">
      <c r="A2202" s="119"/>
      <c r="B2202" s="116"/>
      <c r="C2202" s="116"/>
      <c r="D2202" s="117"/>
      <c r="E2202" s="231"/>
      <c r="F2202" s="118"/>
      <c r="G2202" s="106"/>
      <c r="H2202" s="106"/>
      <c r="I2202" s="106"/>
      <c r="J2202" s="242"/>
      <c r="K2202" s="242"/>
    </row>
    <row r="2203" spans="1:11">
      <c r="A2203" s="119"/>
      <c r="B2203" s="116"/>
      <c r="C2203" s="116"/>
      <c r="D2203" s="117"/>
      <c r="E2203" s="231"/>
      <c r="F2203" s="118"/>
      <c r="G2203" s="106"/>
      <c r="H2203" s="106"/>
      <c r="I2203" s="106"/>
      <c r="J2203" s="242"/>
      <c r="K2203" s="242"/>
    </row>
    <row r="2204" spans="1:11">
      <c r="A2204" s="119"/>
      <c r="B2204" s="116"/>
      <c r="C2204" s="116"/>
      <c r="D2204" s="117"/>
      <c r="E2204" s="231"/>
      <c r="F2204" s="118"/>
      <c r="G2204" s="106"/>
      <c r="H2204" s="106"/>
      <c r="I2204" s="106"/>
      <c r="J2204" s="242"/>
      <c r="K2204" s="242"/>
    </row>
    <row r="2205" spans="1:11">
      <c r="A2205" s="119"/>
      <c r="B2205" s="116"/>
      <c r="C2205" s="116"/>
      <c r="D2205" s="117"/>
      <c r="E2205" s="231"/>
      <c r="F2205" s="118"/>
      <c r="G2205" s="106"/>
      <c r="H2205" s="106"/>
      <c r="I2205" s="106"/>
      <c r="J2205" s="242"/>
      <c r="K2205" s="242"/>
    </row>
    <row r="2206" spans="1:11">
      <c r="A2206" s="119"/>
      <c r="B2206" s="116"/>
      <c r="C2206" s="116"/>
      <c r="D2206" s="117"/>
      <c r="E2206" s="231"/>
      <c r="F2206" s="118"/>
      <c r="G2206" s="106"/>
      <c r="H2206" s="106"/>
      <c r="I2206" s="106"/>
      <c r="J2206" s="242"/>
      <c r="K2206" s="242"/>
    </row>
    <row r="2207" spans="1:11">
      <c r="A2207" s="119"/>
      <c r="B2207" s="116"/>
      <c r="C2207" s="116"/>
      <c r="D2207" s="117"/>
      <c r="E2207" s="231"/>
      <c r="F2207" s="118"/>
      <c r="G2207" s="106"/>
      <c r="H2207" s="106"/>
      <c r="I2207" s="106"/>
      <c r="J2207" s="242"/>
      <c r="K2207" s="242"/>
    </row>
    <row r="2208" spans="1:11">
      <c r="A2208" s="119"/>
      <c r="B2208" s="116"/>
      <c r="C2208" s="116"/>
      <c r="D2208" s="117"/>
      <c r="E2208" s="231"/>
      <c r="F2208" s="118"/>
      <c r="G2208" s="106"/>
      <c r="H2208" s="106"/>
      <c r="I2208" s="106"/>
      <c r="J2208" s="242"/>
      <c r="K2208" s="242"/>
    </row>
    <row r="2209" spans="1:11">
      <c r="A2209" s="119"/>
      <c r="B2209" s="116"/>
      <c r="C2209" s="116"/>
      <c r="D2209" s="117"/>
      <c r="E2209" s="231"/>
      <c r="F2209" s="118"/>
      <c r="G2209" s="106"/>
      <c r="H2209" s="106"/>
      <c r="I2209" s="106"/>
      <c r="J2209" s="242"/>
      <c r="K2209" s="242"/>
    </row>
    <row r="2210" spans="1:11">
      <c r="A2210" s="119"/>
      <c r="B2210" s="116"/>
      <c r="C2210" s="116"/>
      <c r="D2210" s="117"/>
      <c r="E2210" s="231"/>
      <c r="F2210" s="118"/>
      <c r="G2210" s="106"/>
      <c r="H2210" s="106"/>
      <c r="I2210" s="106"/>
      <c r="J2210" s="242"/>
      <c r="K2210" s="242"/>
    </row>
    <row r="2211" spans="1:11">
      <c r="A2211" s="119"/>
      <c r="B2211" s="116"/>
      <c r="C2211" s="116"/>
      <c r="D2211" s="117"/>
      <c r="E2211" s="231"/>
      <c r="F2211" s="118"/>
      <c r="G2211" s="106"/>
      <c r="H2211" s="106"/>
      <c r="I2211" s="106"/>
      <c r="J2211" s="242"/>
      <c r="K2211" s="242"/>
    </row>
    <row r="2212" spans="1:11">
      <c r="A2212" s="119"/>
      <c r="B2212" s="116"/>
      <c r="C2212" s="116"/>
      <c r="D2212" s="117"/>
      <c r="E2212" s="231"/>
      <c r="F2212" s="118"/>
      <c r="G2212" s="106"/>
      <c r="H2212" s="106"/>
      <c r="I2212" s="106"/>
      <c r="J2212" s="242"/>
      <c r="K2212" s="242"/>
    </row>
    <row r="2213" spans="1:11">
      <c r="A2213" s="119"/>
      <c r="B2213" s="116"/>
      <c r="C2213" s="116"/>
      <c r="D2213" s="117"/>
      <c r="E2213" s="231"/>
      <c r="F2213" s="118"/>
      <c r="G2213" s="106"/>
      <c r="H2213" s="106"/>
      <c r="I2213" s="106"/>
      <c r="J2213" s="242"/>
      <c r="K2213" s="242"/>
    </row>
    <row r="2214" spans="1:11">
      <c r="A2214" s="119"/>
      <c r="B2214" s="116"/>
      <c r="C2214" s="116"/>
      <c r="D2214" s="117"/>
      <c r="E2214" s="231"/>
      <c r="F2214" s="118"/>
      <c r="G2214" s="106"/>
      <c r="H2214" s="106"/>
      <c r="I2214" s="106"/>
      <c r="J2214" s="242"/>
      <c r="K2214" s="242"/>
    </row>
    <row r="2215" spans="1:11">
      <c r="A2215" s="119"/>
      <c r="B2215" s="116"/>
      <c r="C2215" s="116"/>
      <c r="D2215" s="117"/>
      <c r="E2215" s="231"/>
      <c r="F2215" s="118"/>
      <c r="G2215" s="106"/>
      <c r="H2215" s="106"/>
      <c r="I2215" s="106"/>
      <c r="J2215" s="242"/>
      <c r="K2215" s="242"/>
    </row>
    <row r="2216" spans="1:11">
      <c r="A2216" s="119"/>
      <c r="B2216" s="116"/>
      <c r="C2216" s="116"/>
      <c r="D2216" s="117"/>
      <c r="E2216" s="231"/>
      <c r="F2216" s="118"/>
      <c r="G2216" s="106"/>
      <c r="H2216" s="106"/>
      <c r="I2216" s="106"/>
      <c r="J2216" s="242"/>
      <c r="K2216" s="242"/>
    </row>
    <row r="2217" spans="1:11">
      <c r="A2217" s="119"/>
      <c r="B2217" s="116"/>
      <c r="C2217" s="116"/>
      <c r="D2217" s="117"/>
      <c r="E2217" s="231"/>
      <c r="F2217" s="118"/>
      <c r="G2217" s="106"/>
      <c r="H2217" s="106"/>
      <c r="I2217" s="106"/>
      <c r="J2217" s="242"/>
      <c r="K2217" s="242"/>
    </row>
    <row r="2218" spans="1:11">
      <c r="A2218" s="119"/>
      <c r="B2218" s="116"/>
      <c r="C2218" s="116"/>
      <c r="D2218" s="117"/>
      <c r="E2218" s="231"/>
      <c r="F2218" s="118"/>
      <c r="G2218" s="106"/>
      <c r="H2218" s="106"/>
      <c r="I2218" s="106"/>
      <c r="J2218" s="242"/>
      <c r="K2218" s="242"/>
    </row>
    <row r="2219" spans="1:11">
      <c r="A2219" s="119"/>
      <c r="B2219" s="116"/>
      <c r="C2219" s="116"/>
      <c r="D2219" s="117"/>
      <c r="E2219" s="231"/>
      <c r="F2219" s="118"/>
      <c r="G2219" s="106"/>
      <c r="H2219" s="106"/>
      <c r="I2219" s="106"/>
      <c r="J2219" s="242"/>
      <c r="K2219" s="242"/>
    </row>
    <row r="2220" spans="1:11">
      <c r="A2220" s="119"/>
      <c r="B2220" s="116"/>
      <c r="C2220" s="116"/>
      <c r="D2220" s="117"/>
      <c r="E2220" s="231"/>
      <c r="F2220" s="118"/>
      <c r="G2220" s="106"/>
      <c r="H2220" s="106"/>
      <c r="I2220" s="106"/>
      <c r="J2220" s="242"/>
      <c r="K2220" s="242"/>
    </row>
    <row r="2221" spans="1:11">
      <c r="A2221" s="119"/>
      <c r="B2221" s="116"/>
      <c r="C2221" s="116"/>
      <c r="D2221" s="117"/>
      <c r="E2221" s="231"/>
      <c r="F2221" s="118"/>
      <c r="G2221" s="106"/>
      <c r="H2221" s="106"/>
      <c r="I2221" s="106"/>
      <c r="J2221" s="242"/>
      <c r="K2221" s="242"/>
    </row>
    <row r="2222" spans="1:11">
      <c r="A2222" s="119"/>
      <c r="B2222" s="116"/>
      <c r="C2222" s="116"/>
      <c r="D2222" s="117"/>
      <c r="E2222" s="231"/>
      <c r="F2222" s="118"/>
      <c r="G2222" s="106"/>
      <c r="H2222" s="106"/>
      <c r="I2222" s="106"/>
      <c r="J2222" s="242"/>
      <c r="K2222" s="242"/>
    </row>
    <row r="2223" spans="1:11">
      <c r="A2223" s="119"/>
      <c r="B2223" s="116"/>
      <c r="C2223" s="116"/>
      <c r="D2223" s="117"/>
      <c r="E2223" s="231"/>
      <c r="F2223" s="118"/>
      <c r="G2223" s="106"/>
      <c r="H2223" s="106"/>
      <c r="I2223" s="106"/>
      <c r="J2223" s="242"/>
      <c r="K2223" s="242"/>
    </row>
    <row r="2224" spans="1:11">
      <c r="A2224" s="119"/>
      <c r="B2224" s="116"/>
      <c r="C2224" s="116"/>
      <c r="D2224" s="117"/>
      <c r="E2224" s="231"/>
      <c r="F2224" s="118"/>
      <c r="G2224" s="106"/>
      <c r="H2224" s="106"/>
      <c r="I2224" s="106"/>
      <c r="J2224" s="242"/>
      <c r="K2224" s="242"/>
    </row>
    <row r="2225" spans="1:11">
      <c r="A2225" s="119"/>
      <c r="B2225" s="116"/>
      <c r="C2225" s="116"/>
      <c r="D2225" s="117"/>
      <c r="E2225" s="231"/>
      <c r="F2225" s="118"/>
      <c r="G2225" s="106"/>
      <c r="H2225" s="106"/>
      <c r="I2225" s="106"/>
      <c r="J2225" s="242"/>
      <c r="K2225" s="242"/>
    </row>
    <row r="2226" spans="1:11">
      <c r="A2226" s="119"/>
      <c r="B2226" s="116"/>
      <c r="C2226" s="116"/>
      <c r="D2226" s="117"/>
      <c r="E2226" s="231"/>
      <c r="F2226" s="118"/>
      <c r="G2226" s="106"/>
      <c r="H2226" s="106"/>
      <c r="I2226" s="106"/>
      <c r="J2226" s="242"/>
      <c r="K2226" s="242"/>
    </row>
    <row r="2227" spans="1:11">
      <c r="A2227" s="119"/>
      <c r="B2227" s="116"/>
      <c r="C2227" s="116"/>
      <c r="D2227" s="117"/>
      <c r="E2227" s="231"/>
      <c r="F2227" s="118"/>
      <c r="G2227" s="106"/>
      <c r="H2227" s="106"/>
      <c r="I2227" s="106"/>
      <c r="J2227" s="242"/>
      <c r="K2227" s="242"/>
    </row>
    <row r="2228" spans="1:11">
      <c r="A2228" s="119"/>
      <c r="B2228" s="116"/>
      <c r="C2228" s="116"/>
      <c r="D2228" s="117"/>
      <c r="E2228" s="231"/>
      <c r="F2228" s="118"/>
      <c r="G2228" s="106"/>
      <c r="H2228" s="106"/>
      <c r="I2228" s="106"/>
      <c r="J2228" s="242"/>
      <c r="K2228" s="242"/>
    </row>
    <row r="2229" spans="1:11">
      <c r="A2229" s="119"/>
      <c r="B2229" s="116"/>
      <c r="C2229" s="116"/>
      <c r="D2229" s="117"/>
      <c r="E2229" s="231"/>
      <c r="F2229" s="118"/>
      <c r="G2229" s="106"/>
      <c r="H2229" s="106"/>
      <c r="I2229" s="106"/>
      <c r="J2229" s="242"/>
      <c r="K2229" s="242"/>
    </row>
    <row r="2230" spans="1:11">
      <c r="A2230" s="119"/>
      <c r="B2230" s="116"/>
      <c r="C2230" s="116"/>
      <c r="D2230" s="117"/>
      <c r="E2230" s="231"/>
      <c r="F2230" s="118"/>
      <c r="G2230" s="106"/>
      <c r="H2230" s="106"/>
      <c r="I2230" s="106"/>
      <c r="J2230" s="242"/>
      <c r="K2230" s="242"/>
    </row>
    <row r="2231" spans="1:11">
      <c r="A2231" s="119"/>
      <c r="B2231" s="116"/>
      <c r="C2231" s="116"/>
      <c r="D2231" s="117"/>
      <c r="E2231" s="231"/>
      <c r="F2231" s="118"/>
      <c r="G2231" s="106"/>
      <c r="H2231" s="106"/>
      <c r="I2231" s="106"/>
      <c r="J2231" s="242"/>
      <c r="K2231" s="242"/>
    </row>
    <row r="2232" spans="1:11">
      <c r="A2232" s="119"/>
      <c r="B2232" s="116"/>
      <c r="C2232" s="116"/>
      <c r="D2232" s="117"/>
      <c r="E2232" s="231"/>
      <c r="F2232" s="118"/>
      <c r="G2232" s="106"/>
      <c r="H2232" s="106"/>
      <c r="I2232" s="106"/>
      <c r="J2232" s="242"/>
      <c r="K2232" s="242"/>
    </row>
    <row r="2233" spans="1:11">
      <c r="A2233" s="119"/>
      <c r="B2233" s="116"/>
      <c r="C2233" s="116"/>
      <c r="D2233" s="117"/>
      <c r="E2233" s="231"/>
      <c r="F2233" s="118"/>
      <c r="G2233" s="106"/>
      <c r="H2233" s="106"/>
      <c r="I2233" s="106"/>
      <c r="J2233" s="242"/>
      <c r="K2233" s="242"/>
    </row>
    <row r="2234" spans="1:11">
      <c r="A2234" s="119"/>
      <c r="B2234" s="116"/>
      <c r="C2234" s="116"/>
      <c r="D2234" s="117"/>
      <c r="E2234" s="231"/>
      <c r="F2234" s="118"/>
      <c r="G2234" s="106"/>
      <c r="H2234" s="106"/>
      <c r="I2234" s="106"/>
      <c r="J2234" s="242"/>
      <c r="K2234" s="242"/>
    </row>
    <row r="2235" spans="1:11">
      <c r="A2235" s="119"/>
      <c r="B2235" s="116"/>
      <c r="C2235" s="116"/>
      <c r="D2235" s="117"/>
      <c r="E2235" s="231"/>
      <c r="F2235" s="118"/>
      <c r="G2235" s="106"/>
      <c r="H2235" s="106"/>
      <c r="I2235" s="106"/>
      <c r="J2235" s="242"/>
      <c r="K2235" s="242"/>
    </row>
    <row r="2236" spans="1:11">
      <c r="A2236" s="119"/>
      <c r="B2236" s="116"/>
      <c r="C2236" s="116"/>
      <c r="D2236" s="117"/>
      <c r="E2236" s="231"/>
      <c r="F2236" s="118"/>
      <c r="G2236" s="106"/>
      <c r="H2236" s="106"/>
      <c r="I2236" s="106"/>
      <c r="J2236" s="242"/>
      <c r="K2236" s="242"/>
    </row>
    <row r="2237" spans="1:11">
      <c r="A2237" s="119"/>
      <c r="B2237" s="116"/>
      <c r="C2237" s="116"/>
      <c r="D2237" s="117"/>
      <c r="E2237" s="231"/>
      <c r="F2237" s="118"/>
      <c r="G2237" s="106"/>
      <c r="H2237" s="106"/>
      <c r="I2237" s="106"/>
      <c r="J2237" s="242"/>
      <c r="K2237" s="242"/>
    </row>
    <row r="2238" spans="1:11">
      <c r="A2238" s="119"/>
      <c r="B2238" s="116"/>
      <c r="C2238" s="116"/>
      <c r="D2238" s="117"/>
      <c r="E2238" s="231"/>
      <c r="F2238" s="118"/>
      <c r="G2238" s="106"/>
      <c r="H2238" s="106"/>
      <c r="I2238" s="106"/>
      <c r="J2238" s="242"/>
      <c r="K2238" s="242"/>
    </row>
    <row r="2239" spans="1:11">
      <c r="A2239" s="119"/>
      <c r="B2239" s="116"/>
      <c r="C2239" s="116"/>
      <c r="D2239" s="117"/>
      <c r="E2239" s="231"/>
      <c r="F2239" s="118"/>
      <c r="G2239" s="106"/>
      <c r="H2239" s="106"/>
      <c r="I2239" s="106"/>
      <c r="J2239" s="242"/>
      <c r="K2239" s="242"/>
    </row>
    <row r="2240" spans="1:11">
      <c r="A2240" s="119"/>
      <c r="B2240" s="116"/>
      <c r="C2240" s="116"/>
      <c r="D2240" s="117"/>
      <c r="E2240" s="231"/>
      <c r="F2240" s="118"/>
      <c r="G2240" s="106"/>
      <c r="H2240" s="106"/>
      <c r="I2240" s="106"/>
      <c r="J2240" s="242"/>
      <c r="K2240" s="242"/>
    </row>
    <row r="2241" spans="1:11">
      <c r="A2241" s="119"/>
      <c r="B2241" s="116"/>
      <c r="C2241" s="116"/>
      <c r="D2241" s="117"/>
      <c r="E2241" s="231"/>
      <c r="F2241" s="118"/>
      <c r="G2241" s="106"/>
      <c r="H2241" s="106"/>
      <c r="I2241" s="106"/>
      <c r="J2241" s="242"/>
      <c r="K2241" s="242"/>
    </row>
    <row r="2242" spans="1:11">
      <c r="A2242" s="119"/>
      <c r="B2242" s="116"/>
      <c r="C2242" s="116"/>
      <c r="D2242" s="117"/>
      <c r="E2242" s="231"/>
      <c r="F2242" s="118"/>
      <c r="G2242" s="106"/>
      <c r="H2242" s="106"/>
      <c r="I2242" s="106"/>
      <c r="J2242" s="242"/>
      <c r="K2242" s="242"/>
    </row>
    <row r="2243" spans="1:11">
      <c r="A2243" s="119"/>
      <c r="B2243" s="116"/>
      <c r="C2243" s="116"/>
      <c r="D2243" s="117"/>
      <c r="E2243" s="231"/>
      <c r="F2243" s="118"/>
      <c r="G2243" s="106"/>
      <c r="H2243" s="106"/>
      <c r="I2243" s="106"/>
      <c r="J2243" s="242"/>
      <c r="K2243" s="242"/>
    </row>
    <row r="2244" spans="1:11">
      <c r="A2244" s="119"/>
      <c r="B2244" s="116"/>
      <c r="C2244" s="116"/>
      <c r="D2244" s="117"/>
      <c r="E2244" s="231"/>
      <c r="F2244" s="118"/>
      <c r="G2244" s="106"/>
      <c r="H2244" s="106"/>
      <c r="I2244" s="106"/>
      <c r="J2244" s="242"/>
      <c r="K2244" s="242"/>
    </row>
    <row r="2245" spans="1:11">
      <c r="A2245" s="119"/>
      <c r="B2245" s="116"/>
      <c r="C2245" s="116"/>
      <c r="D2245" s="117"/>
      <c r="E2245" s="231"/>
      <c r="F2245" s="118"/>
      <c r="G2245" s="106"/>
      <c r="H2245" s="106"/>
      <c r="I2245" s="106"/>
      <c r="J2245" s="242"/>
      <c r="K2245" s="242"/>
    </row>
    <row r="2246" spans="1:11">
      <c r="A2246" s="119"/>
      <c r="B2246" s="116"/>
      <c r="C2246" s="116"/>
      <c r="D2246" s="117"/>
      <c r="E2246" s="231"/>
      <c r="F2246" s="118"/>
      <c r="G2246" s="106"/>
      <c r="H2246" s="106"/>
      <c r="I2246" s="106"/>
      <c r="J2246" s="242"/>
      <c r="K2246" s="242"/>
    </row>
    <row r="2247" spans="1:11">
      <c r="A2247" s="119"/>
      <c r="B2247" s="116"/>
      <c r="C2247" s="116"/>
      <c r="D2247" s="117"/>
      <c r="E2247" s="231"/>
      <c r="F2247" s="118"/>
      <c r="G2247" s="106"/>
      <c r="H2247" s="106"/>
      <c r="I2247" s="106"/>
      <c r="J2247" s="242"/>
      <c r="K2247" s="242"/>
    </row>
    <row r="2248" spans="1:11">
      <c r="A2248" s="119"/>
      <c r="B2248" s="116"/>
      <c r="C2248" s="116"/>
      <c r="D2248" s="117"/>
      <c r="E2248" s="231"/>
      <c r="F2248" s="118"/>
      <c r="G2248" s="106"/>
      <c r="H2248" s="106"/>
      <c r="I2248" s="106"/>
      <c r="J2248" s="242"/>
      <c r="K2248" s="242"/>
    </row>
    <row r="2249" spans="1:11">
      <c r="A2249" s="119"/>
      <c r="B2249" s="116"/>
      <c r="C2249" s="116"/>
      <c r="D2249" s="117"/>
      <c r="E2249" s="231"/>
      <c r="F2249" s="118"/>
      <c r="G2249" s="106"/>
      <c r="H2249" s="106"/>
      <c r="I2249" s="106"/>
      <c r="J2249" s="242"/>
      <c r="K2249" s="242"/>
    </row>
    <row r="2250" spans="1:11">
      <c r="A2250" s="119"/>
      <c r="B2250" s="116"/>
      <c r="C2250" s="116"/>
      <c r="D2250" s="117"/>
      <c r="E2250" s="231"/>
      <c r="F2250" s="118"/>
      <c r="G2250" s="106"/>
      <c r="H2250" s="106"/>
      <c r="I2250" s="106"/>
      <c r="J2250" s="242"/>
      <c r="K2250" s="242"/>
    </row>
    <row r="2251" spans="1:11">
      <c r="A2251" s="119"/>
      <c r="B2251" s="116"/>
      <c r="C2251" s="116"/>
      <c r="D2251" s="117"/>
      <c r="E2251" s="231"/>
      <c r="F2251" s="118"/>
      <c r="G2251" s="106"/>
      <c r="H2251" s="106"/>
      <c r="I2251" s="106"/>
      <c r="J2251" s="242"/>
      <c r="K2251" s="242"/>
    </row>
    <row r="2252" spans="1:11">
      <c r="A2252" s="119"/>
      <c r="B2252" s="116"/>
      <c r="C2252" s="116"/>
      <c r="D2252" s="117"/>
      <c r="E2252" s="231"/>
      <c r="F2252" s="118"/>
      <c r="G2252" s="106"/>
      <c r="H2252" s="106"/>
      <c r="I2252" s="106"/>
      <c r="J2252" s="242"/>
      <c r="K2252" s="242"/>
    </row>
    <row r="2253" spans="1:11">
      <c r="A2253" s="119"/>
      <c r="B2253" s="116"/>
      <c r="C2253" s="116"/>
      <c r="D2253" s="117"/>
      <c r="E2253" s="231"/>
      <c r="F2253" s="118"/>
      <c r="G2253" s="106"/>
      <c r="H2253" s="106"/>
      <c r="I2253" s="106"/>
      <c r="J2253" s="242"/>
      <c r="K2253" s="242"/>
    </row>
    <row r="2254" spans="1:11">
      <c r="A2254" s="119"/>
      <c r="B2254" s="116"/>
      <c r="C2254" s="116"/>
      <c r="D2254" s="117"/>
      <c r="E2254" s="231"/>
      <c r="F2254" s="118"/>
      <c r="G2254" s="106"/>
      <c r="H2254" s="106"/>
      <c r="I2254" s="106"/>
      <c r="J2254" s="242"/>
      <c r="K2254" s="242"/>
    </row>
    <row r="2255" spans="1:11">
      <c r="A2255" s="119"/>
      <c r="B2255" s="116"/>
      <c r="C2255" s="116"/>
      <c r="D2255" s="117"/>
      <c r="E2255" s="231"/>
      <c r="F2255" s="118"/>
      <c r="G2255" s="106"/>
      <c r="H2255" s="106"/>
      <c r="I2255" s="106"/>
      <c r="J2255" s="242"/>
      <c r="K2255" s="242"/>
    </row>
    <row r="2256" spans="1:11">
      <c r="A2256" s="119"/>
      <c r="B2256" s="116"/>
      <c r="C2256" s="116"/>
      <c r="D2256" s="117"/>
      <c r="E2256" s="231"/>
      <c r="F2256" s="118"/>
      <c r="G2256" s="106"/>
      <c r="H2256" s="106"/>
      <c r="I2256" s="106"/>
      <c r="J2256" s="242"/>
      <c r="K2256" s="242"/>
    </row>
    <row r="2257" spans="1:11">
      <c r="A2257" s="119"/>
      <c r="B2257" s="116"/>
      <c r="C2257" s="116"/>
      <c r="D2257" s="117"/>
      <c r="E2257" s="231"/>
      <c r="F2257" s="118"/>
      <c r="G2257" s="106"/>
      <c r="H2257" s="106"/>
      <c r="I2257" s="106"/>
      <c r="J2257" s="242"/>
      <c r="K2257" s="242"/>
    </row>
    <row r="2258" spans="1:11">
      <c r="A2258" s="119"/>
      <c r="B2258" s="116"/>
      <c r="C2258" s="116"/>
      <c r="D2258" s="117"/>
      <c r="E2258" s="231"/>
      <c r="F2258" s="118"/>
      <c r="G2258" s="106"/>
      <c r="H2258" s="106"/>
      <c r="I2258" s="106"/>
      <c r="J2258" s="242"/>
      <c r="K2258" s="242"/>
    </row>
    <row r="2259" spans="1:11">
      <c r="A2259" s="119"/>
      <c r="B2259" s="116"/>
      <c r="C2259" s="116"/>
      <c r="D2259" s="117"/>
      <c r="E2259" s="231"/>
      <c r="F2259" s="118"/>
      <c r="G2259" s="106"/>
      <c r="H2259" s="106"/>
      <c r="I2259" s="106"/>
      <c r="J2259" s="242"/>
      <c r="K2259" s="242"/>
    </row>
    <row r="2260" spans="1:11">
      <c r="A2260" s="119"/>
      <c r="B2260" s="116"/>
      <c r="C2260" s="116"/>
      <c r="D2260" s="117"/>
      <c r="E2260" s="231"/>
      <c r="F2260" s="118"/>
      <c r="G2260" s="106"/>
      <c r="H2260" s="106"/>
      <c r="I2260" s="106"/>
      <c r="J2260" s="242"/>
      <c r="K2260" s="242"/>
    </row>
    <row r="2261" spans="1:11">
      <c r="A2261" s="119"/>
      <c r="B2261" s="116"/>
      <c r="C2261" s="116"/>
      <c r="D2261" s="117"/>
      <c r="E2261" s="231"/>
      <c r="F2261" s="118"/>
      <c r="G2261" s="106"/>
      <c r="H2261" s="106"/>
      <c r="I2261" s="106"/>
      <c r="J2261" s="242"/>
      <c r="K2261" s="242"/>
    </row>
    <row r="2262" spans="1:11">
      <c r="A2262" s="119"/>
      <c r="B2262" s="116"/>
      <c r="C2262" s="116"/>
      <c r="D2262" s="117"/>
      <c r="E2262" s="231"/>
      <c r="F2262" s="118"/>
      <c r="G2262" s="106"/>
      <c r="H2262" s="106"/>
      <c r="I2262" s="106"/>
      <c r="J2262" s="242"/>
      <c r="K2262" s="242"/>
    </row>
    <row r="2263" spans="1:11">
      <c r="A2263" s="119"/>
      <c r="B2263" s="116"/>
      <c r="C2263" s="116"/>
      <c r="D2263" s="117"/>
      <c r="E2263" s="231"/>
      <c r="F2263" s="118"/>
      <c r="G2263" s="106"/>
      <c r="H2263" s="106"/>
      <c r="I2263" s="106"/>
      <c r="J2263" s="242"/>
      <c r="K2263" s="242"/>
    </row>
    <row r="2264" spans="1:11">
      <c r="A2264" s="119"/>
      <c r="B2264" s="116"/>
      <c r="C2264" s="116"/>
      <c r="D2264" s="117"/>
      <c r="E2264" s="231"/>
      <c r="F2264" s="118"/>
      <c r="G2264" s="106"/>
      <c r="H2264" s="106"/>
      <c r="I2264" s="106"/>
      <c r="J2264" s="242"/>
      <c r="K2264" s="242"/>
    </row>
    <row r="2265" spans="1:11">
      <c r="A2265" s="119"/>
      <c r="B2265" s="116"/>
      <c r="C2265" s="116"/>
      <c r="D2265" s="117"/>
      <c r="E2265" s="231"/>
      <c r="F2265" s="118"/>
      <c r="G2265" s="106"/>
      <c r="H2265" s="106"/>
      <c r="I2265" s="106"/>
      <c r="J2265" s="242"/>
      <c r="K2265" s="242"/>
    </row>
    <row r="2266" spans="1:11">
      <c r="A2266" s="119"/>
      <c r="B2266" s="116"/>
      <c r="C2266" s="116"/>
      <c r="D2266" s="117"/>
      <c r="E2266" s="231"/>
      <c r="F2266" s="118"/>
      <c r="G2266" s="106"/>
      <c r="H2266" s="106"/>
      <c r="I2266" s="106"/>
      <c r="J2266" s="242"/>
      <c r="K2266" s="242"/>
    </row>
    <row r="2267" spans="1:11">
      <c r="A2267" s="119"/>
      <c r="B2267" s="116"/>
      <c r="C2267" s="116"/>
      <c r="D2267" s="117"/>
      <c r="E2267" s="231"/>
      <c r="F2267" s="118"/>
      <c r="G2267" s="106"/>
      <c r="H2267" s="106"/>
      <c r="I2267" s="106"/>
      <c r="J2267" s="242"/>
      <c r="K2267" s="242"/>
    </row>
    <row r="2268" spans="1:11">
      <c r="A2268" s="119"/>
      <c r="B2268" s="116"/>
      <c r="C2268" s="116"/>
      <c r="D2268" s="117"/>
      <c r="E2268" s="231"/>
      <c r="F2268" s="118"/>
      <c r="G2268" s="106"/>
      <c r="H2268" s="106"/>
      <c r="I2268" s="106"/>
      <c r="J2268" s="242"/>
      <c r="K2268" s="242"/>
    </row>
    <row r="2269" spans="1:11">
      <c r="A2269" s="119"/>
      <c r="B2269" s="116"/>
      <c r="C2269" s="116"/>
      <c r="D2269" s="117"/>
      <c r="E2269" s="231"/>
      <c r="F2269" s="118"/>
      <c r="G2269" s="106"/>
      <c r="H2269" s="106"/>
      <c r="I2269" s="106"/>
      <c r="J2269" s="242"/>
      <c r="K2269" s="242"/>
    </row>
    <row r="2270" spans="1:11">
      <c r="A2270" s="119"/>
      <c r="B2270" s="116"/>
      <c r="C2270" s="116"/>
      <c r="D2270" s="117"/>
      <c r="E2270" s="231"/>
      <c r="F2270" s="118"/>
      <c r="G2270" s="106"/>
      <c r="H2270" s="106"/>
      <c r="I2270" s="106"/>
      <c r="J2270" s="242"/>
      <c r="K2270" s="242"/>
    </row>
    <row r="2271" spans="1:11">
      <c r="A2271" s="119"/>
      <c r="B2271" s="116"/>
      <c r="C2271" s="116"/>
      <c r="D2271" s="117"/>
      <c r="E2271" s="231"/>
      <c r="F2271" s="118"/>
      <c r="G2271" s="106"/>
      <c r="H2271" s="106"/>
      <c r="I2271" s="106"/>
      <c r="J2271" s="242"/>
      <c r="K2271" s="242"/>
    </row>
    <row r="2272" spans="1:11">
      <c r="A2272" s="119"/>
      <c r="B2272" s="116"/>
      <c r="C2272" s="116"/>
      <c r="D2272" s="117"/>
      <c r="E2272" s="231"/>
      <c r="F2272" s="118"/>
      <c r="G2272" s="106"/>
      <c r="H2272" s="106"/>
      <c r="I2272" s="106"/>
      <c r="J2272" s="242"/>
      <c r="K2272" s="242"/>
    </row>
    <row r="2273" spans="1:11">
      <c r="A2273" s="119"/>
      <c r="B2273" s="116"/>
      <c r="C2273" s="116"/>
      <c r="D2273" s="117"/>
      <c r="E2273" s="231"/>
      <c r="F2273" s="118"/>
      <c r="G2273" s="106"/>
      <c r="H2273" s="106"/>
      <c r="I2273" s="106"/>
      <c r="J2273" s="242"/>
      <c r="K2273" s="242"/>
    </row>
    <row r="2274" spans="1:11">
      <c r="A2274" s="119"/>
      <c r="B2274" s="116"/>
      <c r="C2274" s="116"/>
      <c r="D2274" s="117"/>
      <c r="E2274" s="231"/>
      <c r="F2274" s="118"/>
      <c r="G2274" s="106"/>
      <c r="H2274" s="106"/>
      <c r="I2274" s="106"/>
      <c r="J2274" s="242"/>
      <c r="K2274" s="242"/>
    </row>
    <row r="2275" spans="1:11">
      <c r="A2275" s="119"/>
      <c r="B2275" s="116"/>
      <c r="C2275" s="116"/>
      <c r="D2275" s="117"/>
      <c r="E2275" s="231"/>
      <c r="F2275" s="118"/>
      <c r="G2275" s="106"/>
      <c r="H2275" s="106"/>
      <c r="I2275" s="106"/>
      <c r="J2275" s="242"/>
      <c r="K2275" s="242"/>
    </row>
    <row r="2276" spans="1:11">
      <c r="A2276" s="119"/>
      <c r="B2276" s="116"/>
      <c r="C2276" s="116"/>
      <c r="D2276" s="117"/>
      <c r="E2276" s="231"/>
      <c r="F2276" s="118"/>
      <c r="G2276" s="106"/>
      <c r="H2276" s="106"/>
      <c r="I2276" s="106"/>
      <c r="J2276" s="242"/>
      <c r="K2276" s="242"/>
    </row>
    <row r="2277" spans="1:11">
      <c r="A2277" s="119"/>
      <c r="B2277" s="116"/>
      <c r="C2277" s="116"/>
      <c r="D2277" s="117"/>
      <c r="E2277" s="231"/>
      <c r="F2277" s="118"/>
      <c r="G2277" s="106"/>
      <c r="H2277" s="106"/>
      <c r="I2277" s="106"/>
      <c r="J2277" s="242"/>
      <c r="K2277" s="242"/>
    </row>
    <row r="2278" spans="1:11">
      <c r="A2278" s="119"/>
      <c r="B2278" s="116"/>
      <c r="C2278" s="116"/>
      <c r="D2278" s="117"/>
      <c r="E2278" s="231"/>
      <c r="F2278" s="118"/>
      <c r="G2278" s="106"/>
      <c r="H2278" s="106"/>
      <c r="I2278" s="106"/>
      <c r="J2278" s="242"/>
      <c r="K2278" s="242"/>
    </row>
    <row r="2279" spans="1:11">
      <c r="A2279" s="119"/>
      <c r="B2279" s="116"/>
      <c r="C2279" s="116"/>
      <c r="D2279" s="117"/>
      <c r="E2279" s="231"/>
      <c r="F2279" s="118"/>
      <c r="G2279" s="106"/>
      <c r="H2279" s="106"/>
      <c r="I2279" s="106"/>
      <c r="J2279" s="242"/>
      <c r="K2279" s="242"/>
    </row>
    <row r="2280" spans="1:11">
      <c r="A2280" s="119"/>
      <c r="B2280" s="116"/>
      <c r="C2280" s="116"/>
      <c r="D2280" s="117"/>
      <c r="E2280" s="231"/>
      <c r="F2280" s="118"/>
      <c r="G2280" s="106"/>
      <c r="H2280" s="106"/>
      <c r="I2280" s="106"/>
      <c r="J2280" s="242"/>
      <c r="K2280" s="242"/>
    </row>
    <row r="2281" spans="1:11">
      <c r="A2281" s="119"/>
      <c r="B2281" s="116"/>
      <c r="C2281" s="116"/>
      <c r="D2281" s="117"/>
      <c r="E2281" s="231"/>
      <c r="F2281" s="118"/>
      <c r="G2281" s="106"/>
      <c r="H2281" s="106"/>
      <c r="I2281" s="106"/>
      <c r="J2281" s="242"/>
      <c r="K2281" s="242"/>
    </row>
    <row r="2282" spans="1:11">
      <c r="A2282" s="119"/>
      <c r="B2282" s="116"/>
      <c r="C2282" s="116"/>
      <c r="D2282" s="117"/>
      <c r="E2282" s="231"/>
      <c r="F2282" s="118"/>
      <c r="G2282" s="106"/>
      <c r="H2282" s="106"/>
      <c r="I2282" s="106"/>
      <c r="J2282" s="242"/>
      <c r="K2282" s="242"/>
    </row>
    <row r="2283" spans="1:11">
      <c r="A2283" s="119"/>
      <c r="B2283" s="116"/>
      <c r="C2283" s="116"/>
      <c r="D2283" s="117"/>
      <c r="E2283" s="231"/>
      <c r="F2283" s="118"/>
      <c r="G2283" s="106"/>
      <c r="H2283" s="106"/>
      <c r="I2283" s="106"/>
      <c r="J2283" s="242"/>
      <c r="K2283" s="242"/>
    </row>
    <row r="2284" spans="1:11">
      <c r="A2284" s="119"/>
      <c r="B2284" s="116"/>
      <c r="C2284" s="116"/>
      <c r="D2284" s="117"/>
      <c r="E2284" s="231"/>
      <c r="F2284" s="118"/>
      <c r="G2284" s="106"/>
      <c r="H2284" s="106"/>
      <c r="I2284" s="106"/>
      <c r="J2284" s="242"/>
      <c r="K2284" s="242"/>
    </row>
    <row r="2285" spans="1:11">
      <c r="A2285" s="119"/>
      <c r="B2285" s="116"/>
      <c r="C2285" s="116"/>
      <c r="D2285" s="117"/>
      <c r="E2285" s="231"/>
      <c r="F2285" s="118"/>
      <c r="G2285" s="106"/>
      <c r="H2285" s="106"/>
      <c r="I2285" s="106"/>
      <c r="J2285" s="242"/>
      <c r="K2285" s="242"/>
    </row>
    <row r="2286" spans="1:11">
      <c r="A2286" s="119"/>
      <c r="B2286" s="116"/>
      <c r="C2286" s="116"/>
      <c r="D2286" s="117"/>
      <c r="E2286" s="231"/>
      <c r="F2286" s="118"/>
      <c r="G2286" s="106"/>
      <c r="H2286" s="106"/>
      <c r="I2286" s="106"/>
      <c r="J2286" s="242"/>
      <c r="K2286" s="242"/>
    </row>
    <row r="2287" spans="1:11">
      <c r="A2287" s="119"/>
      <c r="B2287" s="116"/>
      <c r="C2287" s="116"/>
      <c r="D2287" s="117"/>
      <c r="E2287" s="231"/>
      <c r="F2287" s="118"/>
      <c r="G2287" s="106"/>
      <c r="H2287" s="106"/>
      <c r="I2287" s="106"/>
      <c r="J2287" s="242"/>
      <c r="K2287" s="242"/>
    </row>
    <row r="2288" spans="1:11">
      <c r="A2288" s="119"/>
      <c r="B2288" s="116"/>
      <c r="C2288" s="116"/>
      <c r="D2288" s="117"/>
      <c r="E2288" s="231"/>
      <c r="F2288" s="118"/>
      <c r="G2288" s="106"/>
      <c r="H2288" s="106"/>
      <c r="I2288" s="106"/>
      <c r="J2288" s="242"/>
      <c r="K2288" s="242"/>
    </row>
    <row r="2289" spans="1:11">
      <c r="A2289" s="119"/>
      <c r="B2289" s="116"/>
      <c r="C2289" s="116"/>
      <c r="D2289" s="117"/>
      <c r="E2289" s="231"/>
      <c r="F2289" s="118"/>
      <c r="G2289" s="106"/>
      <c r="H2289" s="106"/>
      <c r="I2289" s="106"/>
      <c r="J2289" s="242"/>
      <c r="K2289" s="242"/>
    </row>
    <row r="2290" spans="1:11">
      <c r="A2290" s="119"/>
      <c r="B2290" s="116"/>
      <c r="C2290" s="116"/>
      <c r="D2290" s="117"/>
      <c r="E2290" s="231"/>
      <c r="F2290" s="118"/>
      <c r="G2290" s="106"/>
      <c r="H2290" s="106"/>
      <c r="I2290" s="106"/>
      <c r="J2290" s="242"/>
      <c r="K2290" s="242"/>
    </row>
    <row r="2291" spans="1:11">
      <c r="A2291" s="119"/>
      <c r="B2291" s="116"/>
      <c r="C2291" s="116"/>
      <c r="D2291" s="117"/>
      <c r="E2291" s="231"/>
      <c r="F2291" s="118"/>
      <c r="G2291" s="106"/>
      <c r="H2291" s="106"/>
      <c r="I2291" s="106"/>
      <c r="J2291" s="242"/>
      <c r="K2291" s="242"/>
    </row>
    <row r="2292" spans="1:11">
      <c r="A2292" s="119"/>
      <c r="B2292" s="116"/>
      <c r="C2292" s="116"/>
      <c r="D2292" s="117"/>
      <c r="E2292" s="231"/>
      <c r="F2292" s="118"/>
      <c r="G2292" s="106"/>
      <c r="H2292" s="106"/>
      <c r="I2292" s="106"/>
      <c r="J2292" s="242"/>
      <c r="K2292" s="242"/>
    </row>
    <row r="2293" spans="1:11">
      <c r="A2293" s="119"/>
      <c r="B2293" s="116"/>
      <c r="C2293" s="116"/>
      <c r="D2293" s="117"/>
      <c r="E2293" s="231"/>
      <c r="F2293" s="118"/>
      <c r="G2293" s="106"/>
      <c r="H2293" s="106"/>
      <c r="I2293" s="106"/>
      <c r="J2293" s="242"/>
      <c r="K2293" s="242"/>
    </row>
    <row r="2294" spans="1:11">
      <c r="A2294" s="119"/>
      <c r="B2294" s="116"/>
      <c r="C2294" s="116"/>
      <c r="D2294" s="117"/>
      <c r="E2294" s="231"/>
      <c r="F2294" s="118"/>
      <c r="G2294" s="106"/>
      <c r="H2294" s="106"/>
      <c r="I2294" s="106"/>
      <c r="J2294" s="242"/>
      <c r="K2294" s="242"/>
    </row>
    <row r="2295" spans="1:11">
      <c r="A2295" s="119"/>
      <c r="B2295" s="116"/>
      <c r="C2295" s="116"/>
      <c r="D2295" s="117"/>
      <c r="E2295" s="231"/>
      <c r="F2295" s="118"/>
      <c r="G2295" s="106"/>
      <c r="H2295" s="106"/>
      <c r="I2295" s="106"/>
      <c r="J2295" s="242"/>
      <c r="K2295" s="242"/>
    </row>
    <row r="2296" spans="1:11">
      <c r="A2296" s="119"/>
      <c r="B2296" s="116"/>
      <c r="C2296" s="116"/>
      <c r="D2296" s="117"/>
      <c r="E2296" s="231"/>
      <c r="F2296" s="118"/>
      <c r="G2296" s="106"/>
      <c r="H2296" s="106"/>
      <c r="I2296" s="106"/>
      <c r="J2296" s="242"/>
      <c r="K2296" s="242"/>
    </row>
    <row r="2297" spans="1:11">
      <c r="A2297" s="119"/>
      <c r="B2297" s="116"/>
      <c r="C2297" s="116"/>
      <c r="D2297" s="117"/>
      <c r="E2297" s="231"/>
      <c r="F2297" s="118"/>
      <c r="G2297" s="106"/>
      <c r="H2297" s="106"/>
      <c r="I2297" s="106"/>
      <c r="J2297" s="242"/>
      <c r="K2297" s="242"/>
    </row>
    <row r="2298" spans="1:11">
      <c r="A2298" s="119"/>
      <c r="B2298" s="116"/>
      <c r="C2298" s="116"/>
      <c r="D2298" s="117"/>
      <c r="E2298" s="231"/>
      <c r="F2298" s="118"/>
      <c r="G2298" s="106"/>
      <c r="H2298" s="106"/>
      <c r="I2298" s="106"/>
      <c r="J2298" s="242"/>
      <c r="K2298" s="242"/>
    </row>
    <row r="2299" spans="1:11">
      <c r="A2299" s="119"/>
      <c r="B2299" s="116"/>
      <c r="C2299" s="116"/>
      <c r="D2299" s="117"/>
      <c r="E2299" s="231"/>
      <c r="F2299" s="118"/>
      <c r="G2299" s="106"/>
      <c r="H2299" s="106"/>
      <c r="I2299" s="106"/>
      <c r="J2299" s="242"/>
      <c r="K2299" s="242"/>
    </row>
    <row r="2300" spans="1:11">
      <c r="A2300" s="119"/>
      <c r="B2300" s="116"/>
      <c r="C2300" s="116"/>
      <c r="D2300" s="117"/>
      <c r="E2300" s="231"/>
      <c r="F2300" s="118"/>
      <c r="G2300" s="106"/>
      <c r="H2300" s="106"/>
      <c r="I2300" s="106"/>
      <c r="J2300" s="242"/>
      <c r="K2300" s="242"/>
    </row>
    <row r="2301" spans="1:11">
      <c r="A2301" s="119"/>
      <c r="B2301" s="116"/>
      <c r="C2301" s="116"/>
      <c r="D2301" s="117"/>
      <c r="E2301" s="231"/>
      <c r="F2301" s="118"/>
      <c r="G2301" s="106"/>
      <c r="H2301" s="106"/>
      <c r="I2301" s="106"/>
      <c r="J2301" s="242"/>
      <c r="K2301" s="242"/>
    </row>
    <row r="2302" spans="1:11">
      <c r="A2302" s="119"/>
      <c r="B2302" s="116"/>
      <c r="C2302" s="116"/>
      <c r="D2302" s="117"/>
      <c r="E2302" s="231"/>
      <c r="F2302" s="118"/>
      <c r="G2302" s="106"/>
      <c r="H2302" s="106"/>
      <c r="I2302" s="106"/>
      <c r="J2302" s="242"/>
      <c r="K2302" s="242"/>
    </row>
    <row r="2303" spans="1:11">
      <c r="A2303" s="119"/>
      <c r="B2303" s="116"/>
      <c r="C2303" s="116"/>
      <c r="D2303" s="117"/>
      <c r="E2303" s="231"/>
      <c r="F2303" s="118"/>
      <c r="G2303" s="106"/>
      <c r="H2303" s="106"/>
      <c r="I2303" s="106"/>
      <c r="J2303" s="242"/>
      <c r="K2303" s="242"/>
    </row>
    <row r="2304" spans="1:11">
      <c r="A2304" s="119"/>
      <c r="B2304" s="116"/>
      <c r="C2304" s="116"/>
      <c r="D2304" s="117"/>
      <c r="E2304" s="231"/>
      <c r="F2304" s="118"/>
      <c r="G2304" s="106"/>
      <c r="H2304" s="106"/>
      <c r="I2304" s="106"/>
      <c r="J2304" s="242"/>
      <c r="K2304" s="242"/>
    </row>
    <row r="2305" spans="1:11">
      <c r="A2305" s="119"/>
      <c r="B2305" s="116"/>
      <c r="C2305" s="116"/>
      <c r="D2305" s="117"/>
      <c r="E2305" s="231"/>
      <c r="F2305" s="118"/>
      <c r="G2305" s="106"/>
      <c r="H2305" s="106"/>
      <c r="I2305" s="106"/>
      <c r="J2305" s="242"/>
      <c r="K2305" s="242"/>
    </row>
    <row r="2306" spans="1:11">
      <c r="A2306" s="119"/>
      <c r="B2306" s="116"/>
      <c r="C2306" s="116"/>
      <c r="D2306" s="117"/>
      <c r="E2306" s="231"/>
      <c r="F2306" s="118"/>
      <c r="G2306" s="106"/>
      <c r="H2306" s="106"/>
      <c r="I2306" s="106"/>
      <c r="J2306" s="242"/>
      <c r="K2306" s="242"/>
    </row>
    <row r="2307" spans="1:11">
      <c r="A2307" s="119"/>
      <c r="B2307" s="116"/>
      <c r="C2307" s="116"/>
      <c r="D2307" s="117"/>
      <c r="E2307" s="231"/>
      <c r="F2307" s="118"/>
      <c r="G2307" s="106"/>
      <c r="H2307" s="106"/>
      <c r="I2307" s="106"/>
      <c r="J2307" s="242"/>
      <c r="K2307" s="242"/>
    </row>
    <row r="2308" spans="1:11">
      <c r="A2308" s="119"/>
      <c r="B2308" s="116"/>
      <c r="C2308" s="116"/>
      <c r="D2308" s="117"/>
      <c r="E2308" s="231"/>
      <c r="F2308" s="118"/>
      <c r="G2308" s="106"/>
      <c r="H2308" s="106"/>
      <c r="I2308" s="106"/>
      <c r="J2308" s="242"/>
      <c r="K2308" s="242"/>
    </row>
    <row r="2309" spans="1:11">
      <c r="A2309" s="119"/>
      <c r="B2309" s="116"/>
      <c r="C2309" s="116"/>
      <c r="D2309" s="117"/>
      <c r="E2309" s="231"/>
      <c r="F2309" s="118"/>
      <c r="G2309" s="106"/>
      <c r="H2309" s="106"/>
      <c r="I2309" s="106"/>
      <c r="J2309" s="242"/>
      <c r="K2309" s="242"/>
    </row>
    <row r="2310" spans="1:11">
      <c r="A2310" s="119"/>
      <c r="B2310" s="116"/>
      <c r="C2310" s="116"/>
      <c r="D2310" s="117"/>
      <c r="E2310" s="231"/>
      <c r="F2310" s="118"/>
      <c r="G2310" s="106"/>
      <c r="H2310" s="106"/>
      <c r="I2310" s="106"/>
      <c r="J2310" s="242"/>
      <c r="K2310" s="242"/>
    </row>
    <row r="2311" spans="1:11">
      <c r="A2311" s="119"/>
      <c r="B2311" s="116"/>
      <c r="C2311" s="116"/>
      <c r="D2311" s="117"/>
      <c r="E2311" s="231"/>
      <c r="F2311" s="118"/>
      <c r="G2311" s="106"/>
      <c r="H2311" s="106"/>
      <c r="I2311" s="106"/>
      <c r="J2311" s="242"/>
      <c r="K2311" s="242"/>
    </row>
    <row r="2312" spans="1:11">
      <c r="A2312" s="119"/>
      <c r="B2312" s="116"/>
      <c r="C2312" s="116"/>
      <c r="D2312" s="117"/>
      <c r="E2312" s="231"/>
      <c r="F2312" s="118"/>
      <c r="G2312" s="106"/>
      <c r="H2312" s="106"/>
      <c r="I2312" s="106"/>
      <c r="J2312" s="242"/>
      <c r="K2312" s="242"/>
    </row>
    <row r="2313" spans="1:11">
      <c r="A2313" s="119"/>
      <c r="B2313" s="116"/>
      <c r="C2313" s="116"/>
      <c r="D2313" s="117"/>
      <c r="E2313" s="231"/>
      <c r="F2313" s="118"/>
      <c r="G2313" s="106"/>
      <c r="H2313" s="106"/>
      <c r="I2313" s="106"/>
      <c r="J2313" s="242"/>
      <c r="K2313" s="242"/>
    </row>
    <row r="2314" spans="1:11">
      <c r="A2314" s="119"/>
      <c r="B2314" s="116"/>
      <c r="C2314" s="116"/>
      <c r="D2314" s="117"/>
      <c r="E2314" s="231"/>
      <c r="F2314" s="118"/>
      <c r="G2314" s="106"/>
      <c r="H2314" s="106"/>
      <c r="I2314" s="106"/>
      <c r="J2314" s="242"/>
      <c r="K2314" s="242"/>
    </row>
    <row r="2315" spans="1:11">
      <c r="A2315" s="119"/>
      <c r="B2315" s="116"/>
      <c r="C2315" s="116"/>
      <c r="D2315" s="117"/>
      <c r="E2315" s="231"/>
      <c r="F2315" s="118"/>
      <c r="G2315" s="106"/>
      <c r="H2315" s="106"/>
      <c r="I2315" s="106"/>
      <c r="J2315" s="242"/>
      <c r="K2315" s="242"/>
    </row>
    <row r="2316" spans="1:11">
      <c r="A2316" s="119"/>
      <c r="B2316" s="116"/>
      <c r="C2316" s="116"/>
      <c r="D2316" s="117"/>
      <c r="E2316" s="231"/>
      <c r="F2316" s="118"/>
      <c r="G2316" s="106"/>
      <c r="H2316" s="106"/>
      <c r="I2316" s="106"/>
      <c r="J2316" s="242"/>
      <c r="K2316" s="242"/>
    </row>
    <row r="2317" spans="1:11">
      <c r="A2317" s="119"/>
      <c r="B2317" s="116"/>
      <c r="C2317" s="116"/>
      <c r="D2317" s="117"/>
      <c r="E2317" s="231"/>
      <c r="F2317" s="118"/>
      <c r="G2317" s="106"/>
      <c r="H2317" s="106"/>
      <c r="I2317" s="106"/>
      <c r="J2317" s="242"/>
      <c r="K2317" s="242"/>
    </row>
    <row r="2318" spans="1:11">
      <c r="A2318" s="119"/>
      <c r="B2318" s="116"/>
      <c r="C2318" s="116"/>
      <c r="D2318" s="117"/>
      <c r="E2318" s="231"/>
      <c r="F2318" s="118"/>
      <c r="G2318" s="106"/>
      <c r="H2318" s="106"/>
      <c r="I2318" s="106"/>
      <c r="J2318" s="242"/>
      <c r="K2318" s="242"/>
    </row>
    <row r="2319" spans="1:11">
      <c r="A2319" s="119"/>
      <c r="B2319" s="116"/>
      <c r="C2319" s="116"/>
      <c r="D2319" s="117"/>
      <c r="E2319" s="231"/>
      <c r="F2319" s="118"/>
      <c r="G2319" s="106"/>
      <c r="H2319" s="106"/>
      <c r="I2319" s="106"/>
      <c r="J2319" s="242"/>
      <c r="K2319" s="242"/>
    </row>
    <row r="2320" spans="1:11">
      <c r="A2320" s="119"/>
      <c r="B2320" s="116"/>
      <c r="C2320" s="116"/>
      <c r="D2320" s="117"/>
      <c r="E2320" s="231"/>
      <c r="F2320" s="118"/>
      <c r="G2320" s="106"/>
      <c r="H2320" s="106"/>
      <c r="I2320" s="106"/>
      <c r="J2320" s="242"/>
      <c r="K2320" s="242"/>
    </row>
    <row r="2321" spans="1:11">
      <c r="A2321" s="119"/>
      <c r="B2321" s="116"/>
      <c r="C2321" s="116"/>
      <c r="D2321" s="117"/>
      <c r="E2321" s="231"/>
      <c r="F2321" s="118"/>
      <c r="G2321" s="106"/>
      <c r="H2321" s="106"/>
      <c r="I2321" s="106"/>
      <c r="J2321" s="242"/>
      <c r="K2321" s="242"/>
    </row>
    <row r="2322" spans="1:11">
      <c r="A2322" s="119"/>
      <c r="B2322" s="116"/>
      <c r="C2322" s="116"/>
      <c r="D2322" s="117"/>
      <c r="E2322" s="231"/>
      <c r="F2322" s="118"/>
      <c r="G2322" s="106"/>
      <c r="H2322" s="106"/>
      <c r="I2322" s="106"/>
      <c r="J2322" s="242"/>
      <c r="K2322" s="242"/>
    </row>
    <row r="2323" spans="1:11">
      <c r="A2323" s="119"/>
      <c r="B2323" s="116"/>
      <c r="C2323" s="116"/>
      <c r="D2323" s="117"/>
      <c r="E2323" s="231"/>
      <c r="F2323" s="118"/>
      <c r="G2323" s="106"/>
      <c r="H2323" s="106"/>
      <c r="I2323" s="106"/>
      <c r="J2323" s="242"/>
      <c r="K2323" s="242"/>
    </row>
    <row r="2324" spans="1:11">
      <c r="A2324" s="119"/>
      <c r="B2324" s="116"/>
      <c r="C2324" s="116"/>
      <c r="D2324" s="117"/>
      <c r="E2324" s="231"/>
      <c r="F2324" s="118"/>
      <c r="G2324" s="106"/>
      <c r="H2324" s="106"/>
      <c r="I2324" s="106"/>
      <c r="J2324" s="242"/>
      <c r="K2324" s="242"/>
    </row>
    <row r="2325" spans="1:11">
      <c r="A2325" s="119"/>
      <c r="B2325" s="116"/>
      <c r="C2325" s="116"/>
      <c r="D2325" s="117"/>
      <c r="E2325" s="231"/>
      <c r="F2325" s="118"/>
      <c r="G2325" s="106"/>
      <c r="H2325" s="106"/>
      <c r="I2325" s="106"/>
      <c r="J2325" s="242"/>
      <c r="K2325" s="242"/>
    </row>
    <row r="2326" spans="1:11">
      <c r="A2326" s="119"/>
      <c r="B2326" s="116"/>
      <c r="C2326" s="116"/>
      <c r="D2326" s="117"/>
      <c r="E2326" s="231"/>
      <c r="F2326" s="118"/>
      <c r="G2326" s="106"/>
      <c r="H2326" s="106"/>
      <c r="I2326" s="106"/>
      <c r="J2326" s="242"/>
      <c r="K2326" s="242"/>
    </row>
    <row r="2327" spans="1:11">
      <c r="A2327" s="119"/>
      <c r="B2327" s="116"/>
      <c r="C2327" s="116"/>
      <c r="D2327" s="117"/>
      <c r="E2327" s="231"/>
      <c r="F2327" s="118"/>
      <c r="G2327" s="106"/>
      <c r="H2327" s="106"/>
      <c r="I2327" s="106"/>
      <c r="J2327" s="242"/>
      <c r="K2327" s="242"/>
    </row>
    <row r="2328" spans="1:11">
      <c r="A2328" s="119"/>
      <c r="B2328" s="116"/>
      <c r="C2328" s="116"/>
      <c r="D2328" s="117"/>
      <c r="E2328" s="231"/>
      <c r="F2328" s="118"/>
      <c r="G2328" s="106"/>
      <c r="H2328" s="106"/>
      <c r="I2328" s="106"/>
      <c r="J2328" s="242"/>
      <c r="K2328" s="242"/>
    </row>
    <row r="2329" spans="1:11">
      <c r="A2329" s="119"/>
      <c r="B2329" s="116"/>
      <c r="C2329" s="116"/>
      <c r="D2329" s="117"/>
      <c r="E2329" s="231"/>
      <c r="F2329" s="118"/>
      <c r="G2329" s="106"/>
      <c r="H2329" s="106"/>
      <c r="I2329" s="106"/>
      <c r="J2329" s="242"/>
      <c r="K2329" s="242"/>
    </row>
    <row r="2330" spans="1:11">
      <c r="A2330" s="119"/>
      <c r="B2330" s="116"/>
      <c r="C2330" s="116"/>
      <c r="D2330" s="117"/>
      <c r="E2330" s="231"/>
      <c r="F2330" s="118"/>
      <c r="G2330" s="106"/>
      <c r="H2330" s="106"/>
      <c r="I2330" s="106"/>
      <c r="J2330" s="242"/>
      <c r="K2330" s="242"/>
    </row>
    <row r="2331" spans="1:11">
      <c r="A2331" s="119"/>
      <c r="B2331" s="116"/>
      <c r="C2331" s="116"/>
      <c r="D2331" s="117"/>
      <c r="E2331" s="231"/>
      <c r="F2331" s="118"/>
      <c r="G2331" s="106"/>
      <c r="H2331" s="106"/>
      <c r="I2331" s="106"/>
      <c r="J2331" s="242"/>
      <c r="K2331" s="242"/>
    </row>
    <row r="2332" spans="1:11">
      <c r="A2332" s="119"/>
      <c r="B2332" s="116"/>
      <c r="C2332" s="116"/>
      <c r="D2332" s="117"/>
      <c r="E2332" s="231"/>
      <c r="F2332" s="118"/>
      <c r="G2332" s="106"/>
      <c r="H2332" s="106"/>
      <c r="I2332" s="106"/>
      <c r="J2332" s="242"/>
      <c r="K2332" s="242"/>
    </row>
    <row r="2333" spans="1:11">
      <c r="A2333" s="119"/>
      <c r="B2333" s="116"/>
      <c r="C2333" s="116"/>
      <c r="D2333" s="117"/>
      <c r="E2333" s="231"/>
      <c r="F2333" s="118"/>
      <c r="G2333" s="106"/>
      <c r="H2333" s="106"/>
      <c r="I2333" s="106"/>
      <c r="J2333" s="242"/>
      <c r="K2333" s="242"/>
    </row>
    <row r="2334" spans="1:11">
      <c r="A2334" s="119"/>
      <c r="B2334" s="116"/>
      <c r="C2334" s="116"/>
      <c r="D2334" s="117"/>
      <c r="E2334" s="231"/>
      <c r="F2334" s="118"/>
      <c r="G2334" s="106"/>
      <c r="H2334" s="106"/>
      <c r="I2334" s="106"/>
      <c r="J2334" s="242"/>
      <c r="K2334" s="242"/>
    </row>
    <row r="2335" spans="1:11">
      <c r="A2335" s="119"/>
      <c r="B2335" s="116"/>
      <c r="C2335" s="116"/>
      <c r="D2335" s="117"/>
      <c r="E2335" s="231"/>
      <c r="F2335" s="118"/>
      <c r="G2335" s="106"/>
      <c r="H2335" s="106"/>
      <c r="I2335" s="106"/>
      <c r="J2335" s="242"/>
      <c r="K2335" s="242"/>
    </row>
    <row r="2336" spans="1:11">
      <c r="A2336" s="119"/>
      <c r="B2336" s="116"/>
      <c r="C2336" s="116"/>
      <c r="D2336" s="117"/>
      <c r="E2336" s="231"/>
      <c r="F2336" s="118"/>
      <c r="G2336" s="106"/>
      <c r="H2336" s="106"/>
      <c r="I2336" s="106"/>
      <c r="J2336" s="242"/>
      <c r="K2336" s="242"/>
    </row>
    <row r="2337" spans="1:11">
      <c r="A2337" s="119"/>
      <c r="B2337" s="116"/>
      <c r="C2337" s="116"/>
      <c r="D2337" s="117"/>
      <c r="E2337" s="231"/>
      <c r="F2337" s="118"/>
      <c r="G2337" s="106"/>
      <c r="H2337" s="106"/>
      <c r="I2337" s="106"/>
      <c r="J2337" s="242"/>
      <c r="K2337" s="242"/>
    </row>
    <row r="2338" spans="1:11">
      <c r="A2338" s="119"/>
      <c r="B2338" s="116"/>
      <c r="C2338" s="116"/>
      <c r="D2338" s="117"/>
      <c r="E2338" s="231"/>
      <c r="F2338" s="118"/>
      <c r="G2338" s="106"/>
      <c r="H2338" s="106"/>
      <c r="I2338" s="106"/>
      <c r="J2338" s="242"/>
      <c r="K2338" s="242"/>
    </row>
    <row r="2339" spans="1:11">
      <c r="A2339" s="119"/>
      <c r="B2339" s="116"/>
      <c r="C2339" s="116"/>
      <c r="D2339" s="117"/>
      <c r="E2339" s="231"/>
      <c r="F2339" s="118"/>
      <c r="G2339" s="106"/>
      <c r="H2339" s="106"/>
      <c r="I2339" s="106"/>
      <c r="J2339" s="242"/>
      <c r="K2339" s="242"/>
    </row>
    <row r="2340" spans="1:11">
      <c r="A2340" s="119"/>
      <c r="B2340" s="116"/>
      <c r="C2340" s="116"/>
      <c r="D2340" s="117"/>
      <c r="E2340" s="231"/>
      <c r="F2340" s="118"/>
      <c r="G2340" s="106"/>
      <c r="H2340" s="106"/>
      <c r="I2340" s="106"/>
      <c r="J2340" s="242"/>
      <c r="K2340" s="242"/>
    </row>
    <row r="2341" spans="1:11">
      <c r="A2341" s="119"/>
      <c r="B2341" s="116"/>
      <c r="C2341" s="116"/>
      <c r="D2341" s="117"/>
      <c r="E2341" s="231"/>
      <c r="F2341" s="118"/>
      <c r="G2341" s="106"/>
      <c r="H2341" s="106"/>
      <c r="I2341" s="106"/>
      <c r="J2341" s="242"/>
      <c r="K2341" s="242"/>
    </row>
    <row r="2342" spans="1:11">
      <c r="A2342" s="119"/>
      <c r="B2342" s="116"/>
      <c r="C2342" s="116"/>
      <c r="D2342" s="117"/>
      <c r="E2342" s="231"/>
      <c r="F2342" s="118"/>
      <c r="G2342" s="106"/>
      <c r="H2342" s="106"/>
      <c r="I2342" s="106"/>
      <c r="J2342" s="242"/>
      <c r="K2342" s="242"/>
    </row>
    <row r="2343" spans="1:11">
      <c r="A2343" s="119"/>
      <c r="B2343" s="116"/>
      <c r="C2343" s="116"/>
      <c r="D2343" s="117"/>
      <c r="E2343" s="231"/>
      <c r="F2343" s="118"/>
      <c r="G2343" s="106"/>
      <c r="H2343" s="106"/>
      <c r="I2343" s="106"/>
      <c r="J2343" s="242"/>
      <c r="K2343" s="242"/>
    </row>
    <row r="2344" spans="1:11">
      <c r="A2344" s="119"/>
      <c r="B2344" s="116"/>
      <c r="C2344" s="116"/>
      <c r="D2344" s="117"/>
      <c r="E2344" s="231"/>
      <c r="F2344" s="118"/>
      <c r="G2344" s="106"/>
      <c r="H2344" s="106"/>
      <c r="I2344" s="106"/>
      <c r="J2344" s="242"/>
      <c r="K2344" s="242"/>
    </row>
    <row r="2345" spans="1:11">
      <c r="A2345" s="119"/>
      <c r="B2345" s="116"/>
      <c r="C2345" s="116"/>
      <c r="D2345" s="117"/>
      <c r="E2345" s="231"/>
      <c r="F2345" s="118"/>
      <c r="G2345" s="106"/>
      <c r="H2345" s="106"/>
      <c r="I2345" s="106"/>
      <c r="J2345" s="242"/>
      <c r="K2345" s="242"/>
    </row>
    <row r="2346" spans="1:11">
      <c r="A2346" s="119"/>
      <c r="B2346" s="116"/>
      <c r="C2346" s="116"/>
      <c r="D2346" s="117"/>
      <c r="E2346" s="231"/>
      <c r="F2346" s="118"/>
      <c r="G2346" s="106"/>
      <c r="H2346" s="106"/>
      <c r="I2346" s="106"/>
      <c r="J2346" s="242"/>
      <c r="K2346" s="242"/>
    </row>
    <row r="2347" spans="1:11">
      <c r="A2347" s="119"/>
      <c r="B2347" s="116"/>
      <c r="C2347" s="116"/>
      <c r="D2347" s="117"/>
      <c r="E2347" s="231"/>
      <c r="F2347" s="118"/>
      <c r="G2347" s="106"/>
      <c r="H2347" s="106"/>
      <c r="I2347" s="106"/>
      <c r="J2347" s="242"/>
      <c r="K2347" s="242"/>
    </row>
    <row r="2348" spans="1:11">
      <c r="A2348" s="119"/>
      <c r="B2348" s="116"/>
      <c r="C2348" s="116"/>
      <c r="D2348" s="117"/>
      <c r="E2348" s="231"/>
      <c r="F2348" s="118"/>
      <c r="G2348" s="106"/>
      <c r="H2348" s="106"/>
      <c r="I2348" s="106"/>
      <c r="J2348" s="242"/>
      <c r="K2348" s="242"/>
    </row>
    <row r="2349" spans="1:11">
      <c r="A2349" s="119"/>
      <c r="B2349" s="116"/>
      <c r="C2349" s="116"/>
      <c r="D2349" s="117"/>
      <c r="E2349" s="231"/>
      <c r="F2349" s="118"/>
      <c r="G2349" s="106"/>
      <c r="H2349" s="106"/>
      <c r="I2349" s="106"/>
      <c r="J2349" s="242"/>
      <c r="K2349" s="242"/>
    </row>
    <row r="2350" spans="1:11">
      <c r="A2350" s="119"/>
      <c r="B2350" s="116"/>
      <c r="C2350" s="116"/>
      <c r="D2350" s="117"/>
      <c r="E2350" s="231"/>
      <c r="F2350" s="118"/>
      <c r="G2350" s="106"/>
      <c r="H2350" s="106"/>
      <c r="I2350" s="106"/>
      <c r="J2350" s="242"/>
      <c r="K2350" s="242"/>
    </row>
    <row r="2351" spans="1:11">
      <c r="A2351" s="119"/>
      <c r="B2351" s="116"/>
      <c r="C2351" s="116"/>
      <c r="D2351" s="117"/>
      <c r="E2351" s="231"/>
      <c r="F2351" s="118"/>
      <c r="G2351" s="106"/>
      <c r="H2351" s="106"/>
      <c r="I2351" s="106"/>
      <c r="J2351" s="242"/>
      <c r="K2351" s="242"/>
    </row>
    <row r="2352" spans="1:11">
      <c r="A2352" s="119"/>
      <c r="B2352" s="116"/>
      <c r="C2352" s="116"/>
      <c r="D2352" s="117"/>
      <c r="E2352" s="231"/>
      <c r="F2352" s="118"/>
      <c r="G2352" s="106"/>
      <c r="H2352" s="106"/>
      <c r="I2352" s="106"/>
      <c r="J2352" s="242"/>
      <c r="K2352" s="242"/>
    </row>
    <row r="2353" spans="1:11">
      <c r="A2353" s="119"/>
      <c r="B2353" s="116"/>
      <c r="C2353" s="116"/>
      <c r="D2353" s="117"/>
      <c r="E2353" s="231"/>
      <c r="F2353" s="118"/>
      <c r="G2353" s="106"/>
      <c r="H2353" s="106"/>
      <c r="I2353" s="106"/>
      <c r="J2353" s="242"/>
      <c r="K2353" s="242"/>
    </row>
    <row r="2354" spans="1:11">
      <c r="A2354" s="119"/>
      <c r="B2354" s="116"/>
      <c r="C2354" s="116"/>
      <c r="D2354" s="117"/>
      <c r="E2354" s="231"/>
      <c r="F2354" s="118"/>
      <c r="G2354" s="106"/>
      <c r="H2354" s="106"/>
      <c r="I2354" s="106"/>
      <c r="J2354" s="242"/>
      <c r="K2354" s="242"/>
    </row>
    <row r="2355" spans="1:11">
      <c r="A2355" s="119"/>
      <c r="B2355" s="116"/>
      <c r="C2355" s="116"/>
      <c r="D2355" s="117"/>
      <c r="E2355" s="231"/>
      <c r="F2355" s="118"/>
      <c r="G2355" s="106"/>
      <c r="H2355" s="106"/>
      <c r="I2355" s="106"/>
      <c r="J2355" s="242"/>
      <c r="K2355" s="242"/>
    </row>
    <row r="2356" spans="1:11">
      <c r="A2356" s="119"/>
      <c r="B2356" s="116"/>
      <c r="C2356" s="116"/>
      <c r="D2356" s="117"/>
      <c r="E2356" s="231"/>
      <c r="F2356" s="118"/>
      <c r="G2356" s="106"/>
      <c r="H2356" s="106"/>
      <c r="I2356" s="106"/>
      <c r="J2356" s="242"/>
      <c r="K2356" s="242"/>
    </row>
    <row r="2357" spans="1:11">
      <c r="A2357" s="119"/>
      <c r="B2357" s="116"/>
      <c r="C2357" s="116"/>
      <c r="D2357" s="117"/>
      <c r="E2357" s="231"/>
      <c r="F2357" s="118"/>
      <c r="G2357" s="106"/>
      <c r="H2357" s="106"/>
      <c r="I2357" s="106"/>
      <c r="J2357" s="242"/>
      <c r="K2357" s="242"/>
    </row>
    <row r="2358" spans="1:11">
      <c r="A2358" s="119"/>
      <c r="B2358" s="116"/>
      <c r="C2358" s="116"/>
      <c r="D2358" s="117"/>
      <c r="E2358" s="231"/>
      <c r="F2358" s="118"/>
      <c r="G2358" s="106"/>
      <c r="H2358" s="106"/>
      <c r="I2358" s="106"/>
      <c r="J2358" s="242"/>
      <c r="K2358" s="242"/>
    </row>
    <row r="2359" spans="1:11">
      <c r="A2359" s="119"/>
      <c r="B2359" s="116"/>
      <c r="C2359" s="116"/>
      <c r="D2359" s="117"/>
      <c r="E2359" s="231"/>
      <c r="F2359" s="118"/>
      <c r="G2359" s="106"/>
      <c r="H2359" s="106"/>
      <c r="I2359" s="106"/>
      <c r="J2359" s="242"/>
      <c r="K2359" s="242"/>
    </row>
    <row r="2360" spans="1:11">
      <c r="A2360" s="119"/>
      <c r="B2360" s="116"/>
      <c r="C2360" s="116"/>
      <c r="D2360" s="117"/>
      <c r="E2360" s="231"/>
      <c r="F2360" s="118"/>
      <c r="G2360" s="106"/>
      <c r="H2360" s="106"/>
      <c r="I2360" s="106"/>
      <c r="J2360" s="242"/>
      <c r="K2360" s="242"/>
    </row>
    <row r="2361" spans="1:11">
      <c r="A2361" s="119"/>
      <c r="B2361" s="116"/>
      <c r="C2361" s="116"/>
      <c r="D2361" s="117"/>
      <c r="E2361" s="231"/>
      <c r="F2361" s="118"/>
      <c r="G2361" s="106"/>
      <c r="H2361" s="106"/>
      <c r="I2361" s="106"/>
      <c r="J2361" s="242"/>
      <c r="K2361" s="242"/>
    </row>
    <row r="2362" spans="1:11">
      <c r="A2362" s="119"/>
      <c r="B2362" s="116"/>
      <c r="C2362" s="116"/>
      <c r="D2362" s="117"/>
      <c r="E2362" s="231"/>
      <c r="F2362" s="118"/>
      <c r="G2362" s="106"/>
      <c r="H2362" s="106"/>
      <c r="I2362" s="106"/>
      <c r="J2362" s="242"/>
      <c r="K2362" s="242"/>
    </row>
    <row r="2363" spans="1:11">
      <c r="A2363" s="119"/>
      <c r="B2363" s="116"/>
      <c r="C2363" s="116"/>
      <c r="D2363" s="117"/>
      <c r="E2363" s="231"/>
      <c r="F2363" s="118"/>
      <c r="G2363" s="106"/>
      <c r="H2363" s="106"/>
      <c r="I2363" s="106"/>
      <c r="J2363" s="242"/>
      <c r="K2363" s="242"/>
    </row>
    <row r="2364" spans="1:11">
      <c r="A2364" s="119"/>
      <c r="B2364" s="116"/>
      <c r="C2364" s="116"/>
      <c r="D2364" s="117"/>
      <c r="E2364" s="231"/>
      <c r="F2364" s="118"/>
      <c r="G2364" s="106"/>
      <c r="H2364" s="106"/>
      <c r="I2364" s="106"/>
      <c r="J2364" s="242"/>
      <c r="K2364" s="242"/>
    </row>
    <row r="2365" spans="1:11">
      <c r="A2365" s="119"/>
      <c r="B2365" s="116"/>
      <c r="C2365" s="116"/>
      <c r="D2365" s="117"/>
      <c r="E2365" s="231"/>
      <c r="F2365" s="118"/>
      <c r="G2365" s="106"/>
      <c r="H2365" s="106"/>
      <c r="I2365" s="106"/>
      <c r="J2365" s="242"/>
      <c r="K2365" s="242"/>
    </row>
    <row r="2366" spans="1:11">
      <c r="A2366" s="119"/>
      <c r="B2366" s="116"/>
      <c r="C2366" s="116"/>
      <c r="D2366" s="117"/>
      <c r="E2366" s="231"/>
      <c r="F2366" s="118"/>
      <c r="G2366" s="106"/>
      <c r="H2366" s="106"/>
      <c r="I2366" s="106"/>
      <c r="J2366" s="242"/>
      <c r="K2366" s="242"/>
    </row>
    <row r="2367" spans="1:11">
      <c r="A2367" s="119"/>
      <c r="B2367" s="116"/>
      <c r="C2367" s="116"/>
      <c r="D2367" s="117"/>
      <c r="E2367" s="231"/>
      <c r="F2367" s="118"/>
      <c r="G2367" s="106"/>
      <c r="H2367" s="106"/>
      <c r="I2367" s="106"/>
      <c r="J2367" s="242"/>
      <c r="K2367" s="242"/>
    </row>
    <row r="2368" spans="1:11">
      <c r="A2368" s="119"/>
      <c r="B2368" s="116"/>
      <c r="C2368" s="116"/>
      <c r="D2368" s="117"/>
      <c r="E2368" s="231"/>
      <c r="F2368" s="118"/>
      <c r="G2368" s="106"/>
      <c r="H2368" s="106"/>
      <c r="I2368" s="106"/>
      <c r="J2368" s="242"/>
      <c r="K2368" s="242"/>
    </row>
    <row r="2369" spans="1:11">
      <c r="A2369" s="119"/>
      <c r="B2369" s="116"/>
      <c r="C2369" s="116"/>
      <c r="D2369" s="117"/>
      <c r="E2369" s="231"/>
      <c r="F2369" s="118"/>
      <c r="G2369" s="106"/>
      <c r="H2369" s="106"/>
      <c r="I2369" s="106"/>
      <c r="J2369" s="242"/>
      <c r="K2369" s="242"/>
    </row>
    <row r="2370" spans="1:11">
      <c r="A2370" s="119"/>
      <c r="B2370" s="116"/>
      <c r="C2370" s="116"/>
      <c r="D2370" s="117"/>
      <c r="E2370" s="231"/>
      <c r="F2370" s="118"/>
      <c r="G2370" s="106"/>
      <c r="H2370" s="106"/>
      <c r="I2370" s="106"/>
      <c r="J2370" s="242"/>
      <c r="K2370" s="242"/>
    </row>
    <row r="2371" spans="1:11">
      <c r="A2371" s="119"/>
      <c r="B2371" s="116"/>
      <c r="C2371" s="116"/>
      <c r="D2371" s="117"/>
      <c r="E2371" s="231"/>
      <c r="F2371" s="118"/>
      <c r="G2371" s="106"/>
      <c r="H2371" s="106"/>
      <c r="I2371" s="106"/>
      <c r="J2371" s="242"/>
      <c r="K2371" s="242"/>
    </row>
    <row r="2372" spans="1:11">
      <c r="A2372" s="119"/>
      <c r="B2372" s="116"/>
      <c r="C2372" s="116"/>
      <c r="D2372" s="117"/>
      <c r="E2372" s="231"/>
      <c r="F2372" s="118"/>
      <c r="G2372" s="106"/>
      <c r="H2372" s="106"/>
      <c r="I2372" s="106"/>
      <c r="J2372" s="242"/>
      <c r="K2372" s="242"/>
    </row>
    <row r="2373" spans="1:11">
      <c r="A2373" s="119"/>
      <c r="B2373" s="116"/>
      <c r="C2373" s="116"/>
      <c r="D2373" s="117"/>
      <c r="E2373" s="231"/>
      <c r="F2373" s="118"/>
      <c r="G2373" s="106"/>
      <c r="H2373" s="106"/>
      <c r="I2373" s="106"/>
      <c r="J2373" s="242"/>
      <c r="K2373" s="242"/>
    </row>
    <row r="2374" spans="1:11">
      <c r="A2374" s="119"/>
      <c r="B2374" s="116"/>
      <c r="C2374" s="116"/>
      <c r="D2374" s="117"/>
      <c r="E2374" s="231"/>
      <c r="F2374" s="118"/>
      <c r="G2374" s="106"/>
      <c r="H2374" s="106"/>
      <c r="I2374" s="106"/>
      <c r="J2374" s="242"/>
      <c r="K2374" s="242"/>
    </row>
    <row r="2375" spans="1:11">
      <c r="A2375" s="119"/>
      <c r="B2375" s="116"/>
      <c r="C2375" s="116"/>
      <c r="D2375" s="117"/>
      <c r="E2375" s="231"/>
      <c r="F2375" s="118"/>
      <c r="G2375" s="106"/>
      <c r="H2375" s="106"/>
      <c r="I2375" s="106"/>
      <c r="J2375" s="242"/>
      <c r="K2375" s="242"/>
    </row>
    <row r="2376" spans="1:11">
      <c r="A2376" s="119"/>
      <c r="B2376" s="116"/>
      <c r="C2376" s="116"/>
      <c r="D2376" s="117"/>
      <c r="E2376" s="231"/>
      <c r="F2376" s="118"/>
      <c r="G2376" s="106"/>
      <c r="H2376" s="106"/>
      <c r="I2376" s="106"/>
      <c r="J2376" s="242"/>
      <c r="K2376" s="242"/>
    </row>
    <row r="2377" spans="1:11">
      <c r="A2377" s="119"/>
      <c r="B2377" s="116"/>
      <c r="C2377" s="116"/>
      <c r="D2377" s="117"/>
      <c r="E2377" s="231"/>
      <c r="F2377" s="118"/>
      <c r="G2377" s="106"/>
      <c r="H2377" s="106"/>
      <c r="I2377" s="106"/>
      <c r="J2377" s="242"/>
      <c r="K2377" s="242"/>
    </row>
    <row r="2378" spans="1:11">
      <c r="A2378" s="119"/>
      <c r="B2378" s="116"/>
      <c r="C2378" s="116"/>
      <c r="D2378" s="117"/>
      <c r="E2378" s="231"/>
      <c r="F2378" s="118"/>
      <c r="G2378" s="106"/>
      <c r="H2378" s="106"/>
      <c r="I2378" s="106"/>
      <c r="J2378" s="242"/>
      <c r="K2378" s="242"/>
    </row>
    <row r="2379" spans="1:11">
      <c r="A2379" s="119"/>
      <c r="B2379" s="116"/>
      <c r="C2379" s="116"/>
      <c r="D2379" s="117"/>
      <c r="E2379" s="231"/>
      <c r="F2379" s="118"/>
      <c r="G2379" s="106"/>
      <c r="H2379" s="106"/>
      <c r="I2379" s="106"/>
      <c r="J2379" s="242"/>
      <c r="K2379" s="242"/>
    </row>
    <row r="2380" spans="1:11">
      <c r="A2380" s="119"/>
      <c r="B2380" s="116"/>
      <c r="C2380" s="116"/>
      <c r="D2380" s="117"/>
      <c r="E2380" s="231"/>
      <c r="F2380" s="118"/>
      <c r="G2380" s="106"/>
      <c r="H2380" s="106"/>
      <c r="I2380" s="106"/>
      <c r="J2380" s="242"/>
      <c r="K2380" s="242"/>
    </row>
    <row r="2381" spans="1:11">
      <c r="A2381" s="119"/>
      <c r="B2381" s="116"/>
      <c r="C2381" s="116"/>
      <c r="D2381" s="117"/>
      <c r="E2381" s="231"/>
      <c r="F2381" s="118"/>
      <c r="G2381" s="106"/>
      <c r="H2381" s="106"/>
      <c r="I2381" s="106"/>
      <c r="J2381" s="242"/>
      <c r="K2381" s="242"/>
    </row>
    <row r="2382" spans="1:11">
      <c r="A2382" s="119"/>
      <c r="B2382" s="116"/>
      <c r="C2382" s="116"/>
      <c r="D2382" s="117"/>
      <c r="E2382" s="231"/>
      <c r="F2382" s="118"/>
      <c r="G2382" s="106"/>
      <c r="H2382" s="106"/>
      <c r="I2382" s="106"/>
      <c r="J2382" s="242"/>
      <c r="K2382" s="242"/>
    </row>
    <row r="2383" spans="1:11">
      <c r="A2383" s="119"/>
      <c r="B2383" s="116"/>
      <c r="C2383" s="116"/>
      <c r="D2383" s="117"/>
      <c r="E2383" s="231"/>
      <c r="F2383" s="118"/>
      <c r="G2383" s="106"/>
      <c r="H2383" s="106"/>
      <c r="I2383" s="106"/>
      <c r="J2383" s="242"/>
      <c r="K2383" s="242"/>
    </row>
    <row r="2384" spans="1:11">
      <c r="A2384" s="119"/>
      <c r="B2384" s="116"/>
      <c r="C2384" s="116"/>
      <c r="D2384" s="117"/>
      <c r="E2384" s="231"/>
      <c r="F2384" s="118"/>
      <c r="G2384" s="106"/>
      <c r="H2384" s="106"/>
      <c r="I2384" s="106"/>
      <c r="J2384" s="242"/>
      <c r="K2384" s="242"/>
    </row>
    <row r="2385" spans="1:11">
      <c r="A2385" s="119"/>
      <c r="B2385" s="116"/>
      <c r="C2385" s="116"/>
      <c r="D2385" s="117"/>
      <c r="E2385" s="231"/>
      <c r="F2385" s="118"/>
      <c r="G2385" s="106"/>
      <c r="H2385" s="106"/>
      <c r="I2385" s="106"/>
      <c r="J2385" s="242"/>
      <c r="K2385" s="242"/>
    </row>
    <row r="2386" spans="1:11">
      <c r="A2386" s="119"/>
      <c r="B2386" s="116"/>
      <c r="C2386" s="116"/>
      <c r="D2386" s="117"/>
      <c r="E2386" s="231"/>
      <c r="F2386" s="118"/>
      <c r="G2386" s="106"/>
      <c r="H2386" s="106"/>
      <c r="I2386" s="106"/>
      <c r="J2386" s="242"/>
      <c r="K2386" s="242"/>
    </row>
    <row r="2387" spans="1:11">
      <c r="A2387" s="119"/>
      <c r="B2387" s="116"/>
      <c r="C2387" s="116"/>
      <c r="D2387" s="117"/>
      <c r="E2387" s="231"/>
      <c r="F2387" s="118"/>
      <c r="G2387" s="106"/>
      <c r="H2387" s="106"/>
      <c r="I2387" s="106"/>
      <c r="J2387" s="242"/>
      <c r="K2387" s="242"/>
    </row>
    <row r="2388" spans="1:11">
      <c r="A2388" s="119"/>
      <c r="B2388" s="116"/>
      <c r="C2388" s="116"/>
      <c r="D2388" s="117"/>
      <c r="E2388" s="231"/>
      <c r="F2388" s="118"/>
      <c r="G2388" s="106"/>
      <c r="H2388" s="106"/>
      <c r="I2388" s="106"/>
      <c r="J2388" s="242"/>
      <c r="K2388" s="242"/>
    </row>
    <row r="2389" spans="1:11">
      <c r="A2389" s="119"/>
      <c r="B2389" s="116"/>
      <c r="C2389" s="116"/>
      <c r="D2389" s="117"/>
      <c r="E2389" s="231"/>
      <c r="F2389" s="118"/>
      <c r="G2389" s="106"/>
      <c r="H2389" s="106"/>
      <c r="I2389" s="106"/>
      <c r="J2389" s="242"/>
      <c r="K2389" s="242"/>
    </row>
    <row r="2390" spans="1:11">
      <c r="A2390" s="119"/>
      <c r="B2390" s="116"/>
      <c r="C2390" s="116"/>
      <c r="D2390" s="117"/>
      <c r="E2390" s="231"/>
      <c r="F2390" s="118"/>
      <c r="G2390" s="106"/>
      <c r="H2390" s="106"/>
      <c r="I2390" s="106"/>
      <c r="J2390" s="242"/>
      <c r="K2390" s="242"/>
    </row>
    <row r="2391" spans="1:11">
      <c r="A2391" s="119"/>
      <c r="B2391" s="116"/>
      <c r="C2391" s="116"/>
      <c r="D2391" s="117"/>
      <c r="E2391" s="231"/>
      <c r="F2391" s="118"/>
      <c r="G2391" s="106"/>
      <c r="H2391" s="106"/>
      <c r="I2391" s="106"/>
      <c r="J2391" s="242"/>
      <c r="K2391" s="242"/>
    </row>
    <row r="2392" spans="1:11">
      <c r="A2392" s="119"/>
      <c r="B2392" s="116"/>
      <c r="C2392" s="116"/>
      <c r="D2392" s="117"/>
      <c r="E2392" s="231"/>
      <c r="F2392" s="118"/>
      <c r="G2392" s="106"/>
      <c r="H2392" s="106"/>
      <c r="I2392" s="106"/>
      <c r="J2392" s="242"/>
      <c r="K2392" s="242"/>
    </row>
    <row r="2393" spans="1:11">
      <c r="A2393" s="119"/>
      <c r="B2393" s="116"/>
      <c r="C2393" s="116"/>
      <c r="D2393" s="117"/>
      <c r="E2393" s="231"/>
      <c r="F2393" s="118"/>
      <c r="G2393" s="106"/>
      <c r="H2393" s="106"/>
      <c r="I2393" s="106"/>
      <c r="J2393" s="242"/>
      <c r="K2393" s="242"/>
    </row>
    <row r="2394" spans="1:11">
      <c r="A2394" s="119"/>
      <c r="B2394" s="116"/>
      <c r="C2394" s="116"/>
      <c r="D2394" s="117"/>
      <c r="E2394" s="231"/>
      <c r="F2394" s="118"/>
      <c r="G2394" s="106"/>
      <c r="H2394" s="106"/>
      <c r="I2394" s="106"/>
      <c r="J2394" s="242"/>
      <c r="K2394" s="242"/>
    </row>
    <row r="2395" spans="1:11">
      <c r="A2395" s="119"/>
      <c r="B2395" s="116"/>
      <c r="C2395" s="116"/>
      <c r="D2395" s="117"/>
      <c r="E2395" s="231"/>
      <c r="F2395" s="118"/>
      <c r="G2395" s="106"/>
      <c r="H2395" s="106"/>
      <c r="I2395" s="106"/>
      <c r="J2395" s="242"/>
      <c r="K2395" s="242"/>
    </row>
    <row r="2396" spans="1:11">
      <c r="A2396" s="119"/>
      <c r="B2396" s="116"/>
      <c r="C2396" s="116"/>
      <c r="D2396" s="117"/>
      <c r="E2396" s="231"/>
      <c r="F2396" s="118"/>
      <c r="G2396" s="106"/>
      <c r="H2396" s="106"/>
      <c r="I2396" s="106"/>
      <c r="J2396" s="242"/>
      <c r="K2396" s="242"/>
    </row>
    <row r="2397" spans="1:11">
      <c r="A2397" s="119"/>
      <c r="B2397" s="116"/>
      <c r="C2397" s="116"/>
      <c r="D2397" s="117"/>
      <c r="E2397" s="231"/>
      <c r="F2397" s="118"/>
      <c r="G2397" s="106"/>
      <c r="H2397" s="106"/>
      <c r="I2397" s="106"/>
      <c r="J2397" s="242"/>
      <c r="K2397" s="242"/>
    </row>
    <row r="2398" spans="1:11">
      <c r="A2398" s="119"/>
      <c r="B2398" s="116"/>
      <c r="C2398" s="116"/>
      <c r="D2398" s="117"/>
      <c r="E2398" s="231"/>
      <c r="F2398" s="118"/>
      <c r="G2398" s="106"/>
      <c r="H2398" s="106"/>
      <c r="I2398" s="106"/>
      <c r="J2398" s="242"/>
      <c r="K2398" s="242"/>
    </row>
    <row r="2399" spans="1:11">
      <c r="A2399" s="119"/>
      <c r="B2399" s="116"/>
      <c r="C2399" s="116"/>
      <c r="D2399" s="117"/>
      <c r="E2399" s="231"/>
      <c r="F2399" s="118"/>
      <c r="G2399" s="106"/>
      <c r="H2399" s="106"/>
      <c r="I2399" s="106"/>
      <c r="J2399" s="242"/>
      <c r="K2399" s="242"/>
    </row>
    <row r="2400" spans="1:11">
      <c r="A2400" s="119"/>
      <c r="B2400" s="116"/>
      <c r="C2400" s="116"/>
      <c r="D2400" s="117"/>
      <c r="E2400" s="231"/>
      <c r="F2400" s="118"/>
      <c r="G2400" s="106"/>
      <c r="H2400" s="106"/>
      <c r="I2400" s="106"/>
      <c r="J2400" s="242"/>
      <c r="K2400" s="242"/>
    </row>
    <row r="2401" spans="1:11">
      <c r="A2401" s="119"/>
      <c r="B2401" s="116"/>
      <c r="C2401" s="116"/>
      <c r="D2401" s="117"/>
      <c r="E2401" s="231"/>
      <c r="F2401" s="118"/>
      <c r="G2401" s="106"/>
      <c r="H2401" s="106"/>
      <c r="I2401" s="106"/>
      <c r="J2401" s="242"/>
      <c r="K2401" s="242"/>
    </row>
    <row r="2402" spans="1:11">
      <c r="A2402" s="119"/>
      <c r="B2402" s="116"/>
      <c r="C2402" s="116"/>
      <c r="D2402" s="117"/>
      <c r="E2402" s="231"/>
      <c r="F2402" s="118"/>
      <c r="G2402" s="106"/>
      <c r="H2402" s="106"/>
      <c r="I2402" s="106"/>
      <c r="J2402" s="242"/>
      <c r="K2402" s="242"/>
    </row>
    <row r="2403" spans="1:11">
      <c r="A2403" s="119"/>
      <c r="B2403" s="116"/>
      <c r="C2403" s="116"/>
      <c r="D2403" s="117"/>
      <c r="E2403" s="231"/>
      <c r="F2403" s="118"/>
      <c r="G2403" s="106"/>
      <c r="H2403" s="106"/>
      <c r="I2403" s="106"/>
      <c r="J2403" s="242"/>
      <c r="K2403" s="242"/>
    </row>
    <row r="2404" spans="1:11">
      <c r="A2404" s="119"/>
      <c r="B2404" s="116"/>
      <c r="C2404" s="116"/>
      <c r="D2404" s="117"/>
      <c r="E2404" s="231"/>
      <c r="F2404" s="118"/>
      <c r="G2404" s="106"/>
      <c r="H2404" s="106"/>
      <c r="I2404" s="106"/>
      <c r="J2404" s="242"/>
      <c r="K2404" s="242"/>
    </row>
    <row r="2405" spans="1:11">
      <c r="A2405" s="119"/>
      <c r="B2405" s="116"/>
      <c r="C2405" s="116"/>
      <c r="D2405" s="117"/>
      <c r="E2405" s="231"/>
      <c r="F2405" s="118"/>
      <c r="G2405" s="106"/>
      <c r="H2405" s="106"/>
      <c r="I2405" s="106"/>
      <c r="J2405" s="242"/>
      <c r="K2405" s="242"/>
    </row>
    <row r="2406" spans="1:11">
      <c r="A2406" s="119"/>
      <c r="B2406" s="116"/>
      <c r="C2406" s="116"/>
      <c r="D2406" s="117"/>
      <c r="E2406" s="231"/>
      <c r="F2406" s="118"/>
      <c r="G2406" s="106"/>
      <c r="H2406" s="106"/>
      <c r="I2406" s="106"/>
      <c r="J2406" s="242"/>
      <c r="K2406" s="242"/>
    </row>
    <row r="2407" spans="1:11">
      <c r="A2407" s="119"/>
      <c r="B2407" s="116"/>
      <c r="C2407" s="116"/>
      <c r="D2407" s="117"/>
      <c r="E2407" s="231"/>
      <c r="F2407" s="118"/>
      <c r="G2407" s="106"/>
      <c r="H2407" s="106"/>
      <c r="I2407" s="106"/>
      <c r="J2407" s="242"/>
      <c r="K2407" s="242"/>
    </row>
    <row r="2408" spans="1:11">
      <c r="A2408" s="119"/>
      <c r="B2408" s="116"/>
      <c r="C2408" s="116"/>
      <c r="D2408" s="117"/>
      <c r="E2408" s="231"/>
      <c r="F2408" s="118"/>
      <c r="G2408" s="106"/>
      <c r="H2408" s="106"/>
      <c r="I2408" s="106"/>
      <c r="J2408" s="242"/>
      <c r="K2408" s="242"/>
    </row>
    <row r="2409" spans="1:11">
      <c r="A2409" s="119"/>
      <c r="B2409" s="116"/>
      <c r="C2409" s="116"/>
      <c r="D2409" s="117"/>
      <c r="E2409" s="231"/>
      <c r="F2409" s="118"/>
      <c r="G2409" s="106"/>
      <c r="H2409" s="106"/>
      <c r="I2409" s="106"/>
      <c r="J2409" s="242"/>
      <c r="K2409" s="242"/>
    </row>
    <row r="2410" spans="1:11">
      <c r="A2410" s="119"/>
      <c r="B2410" s="116"/>
      <c r="C2410" s="116"/>
      <c r="D2410" s="117"/>
      <c r="E2410" s="231"/>
      <c r="F2410" s="118"/>
      <c r="G2410" s="106"/>
      <c r="H2410" s="106"/>
      <c r="I2410" s="106"/>
      <c r="J2410" s="242"/>
      <c r="K2410" s="242"/>
    </row>
    <row r="2411" spans="1:11">
      <c r="A2411" s="119"/>
      <c r="B2411" s="116"/>
      <c r="C2411" s="116"/>
      <c r="D2411" s="117"/>
      <c r="E2411" s="231"/>
      <c r="F2411" s="118"/>
      <c r="G2411" s="106"/>
      <c r="H2411" s="106"/>
      <c r="I2411" s="106"/>
      <c r="J2411" s="242"/>
      <c r="K2411" s="242"/>
    </row>
    <row r="2412" spans="1:11">
      <c r="A2412" s="119"/>
      <c r="B2412" s="116"/>
      <c r="C2412" s="116"/>
      <c r="D2412" s="117"/>
      <c r="E2412" s="231"/>
      <c r="F2412" s="118"/>
      <c r="G2412" s="106"/>
      <c r="H2412" s="106"/>
      <c r="I2412" s="106"/>
      <c r="J2412" s="242"/>
      <c r="K2412" s="242"/>
    </row>
    <row r="2413" spans="1:11">
      <c r="A2413" s="119"/>
      <c r="B2413" s="116"/>
      <c r="C2413" s="116"/>
      <c r="D2413" s="117"/>
      <c r="E2413" s="231"/>
      <c r="F2413" s="118"/>
      <c r="G2413" s="106"/>
      <c r="H2413" s="106"/>
      <c r="I2413" s="106"/>
      <c r="J2413" s="242"/>
      <c r="K2413" s="242"/>
    </row>
    <row r="2414" spans="1:11">
      <c r="A2414" s="119"/>
      <c r="B2414" s="116"/>
      <c r="C2414" s="116"/>
      <c r="D2414" s="117"/>
      <c r="E2414" s="231"/>
      <c r="F2414" s="118"/>
      <c r="G2414" s="106"/>
      <c r="H2414" s="106"/>
      <c r="I2414" s="106"/>
      <c r="J2414" s="242"/>
      <c r="K2414" s="242"/>
    </row>
    <row r="2415" spans="1:11">
      <c r="A2415" s="119"/>
      <c r="B2415" s="116"/>
      <c r="C2415" s="116"/>
      <c r="D2415" s="117"/>
      <c r="E2415" s="231"/>
      <c r="F2415" s="118"/>
      <c r="G2415" s="106"/>
      <c r="H2415" s="106"/>
      <c r="I2415" s="106"/>
      <c r="J2415" s="242"/>
      <c r="K2415" s="242"/>
    </row>
    <row r="2416" spans="1:11">
      <c r="A2416" s="119"/>
      <c r="B2416" s="116"/>
      <c r="C2416" s="116"/>
      <c r="D2416" s="117"/>
      <c r="E2416" s="231"/>
      <c r="F2416" s="118"/>
      <c r="G2416" s="106"/>
      <c r="H2416" s="106"/>
      <c r="I2416" s="106"/>
      <c r="J2416" s="242"/>
      <c r="K2416" s="242"/>
    </row>
    <row r="2417" spans="1:11">
      <c r="A2417" s="119"/>
      <c r="B2417" s="116"/>
      <c r="C2417" s="116"/>
      <c r="D2417" s="117"/>
      <c r="E2417" s="231"/>
      <c r="F2417" s="118"/>
      <c r="G2417" s="106"/>
      <c r="H2417" s="106"/>
      <c r="I2417" s="106"/>
      <c r="J2417" s="242"/>
      <c r="K2417" s="242"/>
    </row>
    <row r="2418" spans="1:11">
      <c r="A2418" s="119"/>
      <c r="B2418" s="116"/>
      <c r="C2418" s="116"/>
      <c r="D2418" s="117"/>
      <c r="E2418" s="231"/>
      <c r="F2418" s="118"/>
      <c r="G2418" s="106"/>
      <c r="H2418" s="106"/>
      <c r="I2418" s="106"/>
      <c r="J2418" s="242"/>
      <c r="K2418" s="242"/>
    </row>
    <row r="2419" spans="1:11">
      <c r="A2419" s="119"/>
      <c r="B2419" s="116"/>
      <c r="C2419" s="116"/>
      <c r="D2419" s="117"/>
      <c r="E2419" s="231"/>
      <c r="F2419" s="118"/>
      <c r="G2419" s="106"/>
      <c r="H2419" s="106"/>
      <c r="I2419" s="106"/>
      <c r="J2419" s="242"/>
      <c r="K2419" s="242"/>
    </row>
    <row r="2420" spans="1:11">
      <c r="A2420" s="119"/>
      <c r="B2420" s="116"/>
      <c r="C2420" s="116"/>
      <c r="D2420" s="117"/>
      <c r="E2420" s="231"/>
      <c r="F2420" s="118"/>
      <c r="G2420" s="106"/>
      <c r="H2420" s="106"/>
      <c r="I2420" s="106"/>
      <c r="J2420" s="242"/>
      <c r="K2420" s="242"/>
    </row>
    <row r="2421" spans="1:11">
      <c r="A2421" s="119"/>
      <c r="B2421" s="116"/>
      <c r="C2421" s="116"/>
      <c r="D2421" s="117"/>
      <c r="E2421" s="231"/>
      <c r="F2421" s="118"/>
      <c r="G2421" s="106"/>
      <c r="H2421" s="106"/>
      <c r="I2421" s="106"/>
      <c r="J2421" s="242"/>
      <c r="K2421" s="242"/>
    </row>
    <row r="2422" spans="1:11">
      <c r="A2422" s="119"/>
      <c r="B2422" s="116"/>
      <c r="C2422" s="116"/>
      <c r="D2422" s="117"/>
      <c r="E2422" s="231"/>
      <c r="F2422" s="118"/>
      <c r="G2422" s="106"/>
      <c r="H2422" s="106"/>
      <c r="I2422" s="106"/>
      <c r="J2422" s="242"/>
      <c r="K2422" s="242"/>
    </row>
    <row r="2423" spans="1:11">
      <c r="A2423" s="119"/>
      <c r="B2423" s="116"/>
      <c r="C2423" s="116"/>
      <c r="D2423" s="117"/>
      <c r="E2423" s="231"/>
      <c r="F2423" s="118"/>
      <c r="G2423" s="106"/>
      <c r="H2423" s="106"/>
      <c r="I2423" s="106"/>
      <c r="J2423" s="242"/>
      <c r="K2423" s="242"/>
    </row>
    <row r="2424" spans="1:11">
      <c r="A2424" s="119"/>
      <c r="B2424" s="116"/>
      <c r="C2424" s="116"/>
      <c r="D2424" s="117"/>
      <c r="E2424" s="231"/>
      <c r="F2424" s="118"/>
      <c r="G2424" s="106"/>
      <c r="H2424" s="106"/>
      <c r="I2424" s="106"/>
      <c r="J2424" s="242"/>
      <c r="K2424" s="242"/>
    </row>
    <row r="2425" spans="1:11">
      <c r="A2425" s="119"/>
      <c r="B2425" s="116"/>
      <c r="C2425" s="116"/>
      <c r="D2425" s="117"/>
      <c r="E2425" s="231"/>
      <c r="F2425" s="118"/>
      <c r="G2425" s="106"/>
      <c r="H2425" s="106"/>
      <c r="I2425" s="106"/>
      <c r="J2425" s="242"/>
      <c r="K2425" s="242"/>
    </row>
    <row r="2426" spans="1:11">
      <c r="A2426" s="119"/>
      <c r="B2426" s="116"/>
      <c r="C2426" s="116"/>
      <c r="D2426" s="117"/>
      <c r="E2426" s="231"/>
      <c r="F2426" s="118"/>
      <c r="G2426" s="106"/>
      <c r="H2426" s="106"/>
      <c r="I2426" s="106"/>
      <c r="J2426" s="242"/>
      <c r="K2426" s="242"/>
    </row>
    <row r="2427" spans="1:11">
      <c r="A2427" s="119"/>
      <c r="B2427" s="116"/>
      <c r="C2427" s="116"/>
      <c r="D2427" s="117"/>
      <c r="E2427" s="231"/>
      <c r="F2427" s="118"/>
      <c r="G2427" s="106"/>
      <c r="H2427" s="106"/>
      <c r="I2427" s="106"/>
      <c r="J2427" s="242"/>
      <c r="K2427" s="242"/>
    </row>
    <row r="2428" spans="1:11">
      <c r="A2428" s="119"/>
      <c r="B2428" s="116"/>
      <c r="C2428" s="116"/>
      <c r="D2428" s="117"/>
      <c r="E2428" s="231"/>
      <c r="F2428" s="118"/>
      <c r="G2428" s="106"/>
      <c r="H2428" s="106"/>
      <c r="I2428" s="106"/>
      <c r="J2428" s="242"/>
      <c r="K2428" s="242"/>
    </row>
    <row r="2429" spans="1:11">
      <c r="A2429" s="119"/>
      <c r="B2429" s="116"/>
      <c r="C2429" s="116"/>
      <c r="D2429" s="117"/>
      <c r="E2429" s="231"/>
      <c r="F2429" s="118"/>
      <c r="G2429" s="106"/>
      <c r="H2429" s="106"/>
      <c r="I2429" s="106"/>
      <c r="J2429" s="242"/>
      <c r="K2429" s="242"/>
    </row>
    <row r="2430" spans="1:11">
      <c r="A2430" s="119"/>
      <c r="B2430" s="116"/>
      <c r="C2430" s="116"/>
      <c r="D2430" s="117"/>
      <c r="E2430" s="231"/>
      <c r="F2430" s="118"/>
      <c r="G2430" s="106"/>
      <c r="H2430" s="106"/>
      <c r="I2430" s="106"/>
      <c r="J2430" s="242"/>
      <c r="K2430" s="242"/>
    </row>
    <row r="2431" spans="1:11">
      <c r="A2431" s="119"/>
      <c r="B2431" s="116"/>
      <c r="C2431" s="116"/>
      <c r="D2431" s="117"/>
      <c r="E2431" s="231"/>
      <c r="F2431" s="118"/>
      <c r="G2431" s="106"/>
      <c r="H2431" s="106"/>
      <c r="I2431" s="106"/>
      <c r="J2431" s="242"/>
      <c r="K2431" s="242"/>
    </row>
    <row r="2432" spans="1:11">
      <c r="A2432" s="119"/>
      <c r="B2432" s="116"/>
      <c r="C2432" s="116"/>
      <c r="D2432" s="117"/>
      <c r="E2432" s="231"/>
      <c r="F2432" s="118"/>
      <c r="G2432" s="106"/>
      <c r="H2432" s="106"/>
      <c r="I2432" s="106"/>
      <c r="J2432" s="242"/>
      <c r="K2432" s="242"/>
    </row>
    <row r="2433" spans="1:11">
      <c r="A2433" s="119"/>
      <c r="B2433" s="116"/>
      <c r="C2433" s="116"/>
      <c r="D2433" s="117"/>
      <c r="E2433" s="231"/>
      <c r="F2433" s="118"/>
      <c r="G2433" s="106"/>
      <c r="H2433" s="106"/>
      <c r="I2433" s="106"/>
      <c r="J2433" s="242"/>
      <c r="K2433" s="242"/>
    </row>
    <row r="2434" spans="1:11">
      <c r="A2434" s="119"/>
      <c r="B2434" s="116"/>
      <c r="C2434" s="116"/>
      <c r="D2434" s="117"/>
      <c r="E2434" s="231"/>
      <c r="F2434" s="118"/>
      <c r="G2434" s="106"/>
      <c r="H2434" s="106"/>
      <c r="I2434" s="106"/>
      <c r="J2434" s="242"/>
      <c r="K2434" s="242"/>
    </row>
    <row r="2435" spans="1:11">
      <c r="A2435" s="119"/>
      <c r="B2435" s="116"/>
      <c r="C2435" s="116"/>
      <c r="D2435" s="117"/>
      <c r="E2435" s="231"/>
      <c r="F2435" s="118"/>
      <c r="G2435" s="106"/>
      <c r="H2435" s="106"/>
      <c r="I2435" s="106"/>
      <c r="J2435" s="242"/>
      <c r="K2435" s="242"/>
    </row>
    <row r="2436" spans="1:11">
      <c r="A2436" s="119"/>
      <c r="B2436" s="116"/>
      <c r="C2436" s="116"/>
      <c r="D2436" s="117"/>
      <c r="E2436" s="231"/>
      <c r="F2436" s="118"/>
      <c r="G2436" s="106"/>
      <c r="H2436" s="106"/>
      <c r="I2436" s="106"/>
      <c r="J2436" s="242"/>
      <c r="K2436" s="242"/>
    </row>
    <row r="2437" spans="1:11">
      <c r="A2437" s="119"/>
      <c r="B2437" s="116"/>
      <c r="C2437" s="116"/>
      <c r="D2437" s="117"/>
      <c r="E2437" s="231"/>
      <c r="F2437" s="118"/>
      <c r="G2437" s="106"/>
      <c r="H2437" s="106"/>
      <c r="I2437" s="106"/>
      <c r="J2437" s="242"/>
      <c r="K2437" s="242"/>
    </row>
    <row r="2438" spans="1:11">
      <c r="A2438" s="119"/>
      <c r="B2438" s="116"/>
      <c r="C2438" s="116"/>
      <c r="D2438" s="117"/>
      <c r="E2438" s="231"/>
      <c r="F2438" s="118"/>
      <c r="G2438" s="106"/>
      <c r="H2438" s="106"/>
      <c r="I2438" s="106"/>
      <c r="J2438" s="242"/>
      <c r="K2438" s="242"/>
    </row>
    <row r="2439" spans="1:11">
      <c r="A2439" s="119"/>
      <c r="B2439" s="116"/>
      <c r="C2439" s="116"/>
      <c r="D2439" s="117"/>
      <c r="E2439" s="231"/>
      <c r="F2439" s="118"/>
      <c r="G2439" s="106"/>
      <c r="H2439" s="106"/>
      <c r="I2439" s="106"/>
      <c r="J2439" s="242"/>
      <c r="K2439" s="242"/>
    </row>
    <row r="2440" spans="1:11">
      <c r="A2440" s="119"/>
      <c r="B2440" s="116"/>
      <c r="C2440" s="116"/>
      <c r="D2440" s="117"/>
      <c r="E2440" s="231"/>
      <c r="F2440" s="118"/>
      <c r="G2440" s="106"/>
      <c r="H2440" s="106"/>
      <c r="I2440" s="106"/>
      <c r="J2440" s="242"/>
      <c r="K2440" s="242"/>
    </row>
    <row r="2441" spans="1:11">
      <c r="A2441" s="119"/>
      <c r="B2441" s="116"/>
      <c r="C2441" s="116"/>
      <c r="D2441" s="117"/>
      <c r="E2441" s="231"/>
      <c r="F2441" s="118"/>
      <c r="G2441" s="106"/>
      <c r="H2441" s="106"/>
      <c r="I2441" s="106"/>
      <c r="J2441" s="242"/>
      <c r="K2441" s="242"/>
    </row>
    <row r="2442" spans="1:11">
      <c r="A2442" s="119"/>
      <c r="B2442" s="116"/>
      <c r="C2442" s="116"/>
      <c r="D2442" s="117"/>
      <c r="E2442" s="231"/>
      <c r="F2442" s="118"/>
      <c r="G2442" s="106"/>
      <c r="H2442" s="106"/>
      <c r="I2442" s="106"/>
      <c r="J2442" s="242"/>
      <c r="K2442" s="242"/>
    </row>
    <row r="2443" spans="1:11">
      <c r="A2443" s="119"/>
      <c r="B2443" s="116"/>
      <c r="C2443" s="116"/>
      <c r="D2443" s="117"/>
      <c r="E2443" s="231"/>
      <c r="F2443" s="118"/>
      <c r="G2443" s="106"/>
      <c r="H2443" s="106"/>
      <c r="I2443" s="106"/>
      <c r="J2443" s="242"/>
      <c r="K2443" s="242"/>
    </row>
    <row r="2444" spans="1:11">
      <c r="A2444" s="119"/>
      <c r="B2444" s="116"/>
      <c r="C2444" s="116"/>
      <c r="D2444" s="117"/>
      <c r="E2444" s="231"/>
      <c r="F2444" s="118"/>
      <c r="G2444" s="106"/>
      <c r="H2444" s="106"/>
      <c r="I2444" s="106"/>
      <c r="J2444" s="242"/>
      <c r="K2444" s="242"/>
    </row>
    <row r="2445" spans="1:11">
      <c r="A2445" s="119"/>
      <c r="B2445" s="116"/>
      <c r="C2445" s="116"/>
      <c r="D2445" s="117"/>
      <c r="E2445" s="231"/>
      <c r="F2445" s="118"/>
      <c r="G2445" s="106"/>
      <c r="H2445" s="106"/>
      <c r="I2445" s="106"/>
      <c r="J2445" s="242"/>
      <c r="K2445" s="242"/>
    </row>
    <row r="2446" spans="1:11">
      <c r="A2446" s="119"/>
      <c r="B2446" s="116"/>
      <c r="C2446" s="116"/>
      <c r="D2446" s="117"/>
      <c r="E2446" s="231"/>
      <c r="F2446" s="118"/>
      <c r="G2446" s="106"/>
      <c r="H2446" s="106"/>
      <c r="I2446" s="106"/>
      <c r="J2446" s="242"/>
      <c r="K2446" s="242"/>
    </row>
    <row r="2447" spans="1:11">
      <c r="A2447" s="119"/>
      <c r="B2447" s="116"/>
      <c r="C2447" s="116"/>
      <c r="D2447" s="117"/>
      <c r="E2447" s="231"/>
      <c r="F2447" s="118"/>
      <c r="G2447" s="106"/>
      <c r="H2447" s="106"/>
      <c r="I2447" s="106"/>
      <c r="J2447" s="242"/>
      <c r="K2447" s="242"/>
    </row>
    <row r="2448" spans="1:11">
      <c r="A2448" s="119"/>
      <c r="B2448" s="116"/>
      <c r="C2448" s="116"/>
      <c r="D2448" s="117"/>
      <c r="E2448" s="231"/>
      <c r="F2448" s="118"/>
      <c r="G2448" s="106"/>
      <c r="H2448" s="106"/>
      <c r="I2448" s="106"/>
      <c r="J2448" s="242"/>
      <c r="K2448" s="242"/>
    </row>
    <row r="2449" spans="1:11">
      <c r="A2449" s="119"/>
      <c r="B2449" s="116"/>
      <c r="C2449" s="116"/>
      <c r="D2449" s="117"/>
      <c r="E2449" s="231"/>
      <c r="F2449" s="118"/>
      <c r="G2449" s="106"/>
      <c r="H2449" s="106"/>
      <c r="I2449" s="106"/>
      <c r="J2449" s="242"/>
      <c r="K2449" s="242"/>
    </row>
    <row r="2450" spans="1:11">
      <c r="A2450" s="119"/>
      <c r="B2450" s="116"/>
      <c r="C2450" s="116"/>
      <c r="D2450" s="117"/>
      <c r="E2450" s="231"/>
      <c r="F2450" s="118"/>
      <c r="G2450" s="106"/>
      <c r="H2450" s="106"/>
      <c r="I2450" s="106"/>
      <c r="J2450" s="242"/>
      <c r="K2450" s="242"/>
    </row>
    <row r="2451" spans="1:11">
      <c r="A2451" s="119"/>
      <c r="B2451" s="116"/>
      <c r="C2451" s="116"/>
      <c r="D2451" s="117"/>
      <c r="E2451" s="231"/>
      <c r="F2451" s="118"/>
      <c r="G2451" s="106"/>
      <c r="H2451" s="106"/>
      <c r="I2451" s="106"/>
      <c r="J2451" s="242"/>
      <c r="K2451" s="242"/>
    </row>
    <row r="2452" spans="1:11">
      <c r="A2452" s="119"/>
      <c r="B2452" s="116"/>
      <c r="C2452" s="116"/>
      <c r="D2452" s="117"/>
      <c r="E2452" s="231"/>
      <c r="F2452" s="118"/>
      <c r="G2452" s="106"/>
      <c r="H2452" s="106"/>
      <c r="I2452" s="106"/>
      <c r="J2452" s="242"/>
      <c r="K2452" s="242"/>
    </row>
    <row r="2453" spans="1:11">
      <c r="A2453" s="119"/>
      <c r="B2453" s="116"/>
      <c r="C2453" s="116"/>
      <c r="D2453" s="117"/>
      <c r="E2453" s="231"/>
      <c r="F2453" s="118"/>
      <c r="G2453" s="106"/>
      <c r="H2453" s="106"/>
      <c r="I2453" s="106"/>
      <c r="J2453" s="242"/>
      <c r="K2453" s="242"/>
    </row>
    <row r="2454" spans="1:11">
      <c r="A2454" s="119"/>
      <c r="B2454" s="116"/>
      <c r="C2454" s="116"/>
      <c r="D2454" s="117"/>
      <c r="E2454" s="231"/>
      <c r="F2454" s="118"/>
      <c r="G2454" s="106"/>
      <c r="H2454" s="106"/>
      <c r="I2454" s="106"/>
      <c r="J2454" s="242"/>
      <c r="K2454" s="242"/>
    </row>
    <row r="2455" spans="1:11">
      <c r="A2455" s="119"/>
      <c r="B2455" s="116"/>
      <c r="C2455" s="116"/>
      <c r="D2455" s="117"/>
      <c r="E2455" s="231"/>
      <c r="F2455" s="118"/>
      <c r="G2455" s="106"/>
      <c r="H2455" s="106"/>
      <c r="I2455" s="106"/>
      <c r="J2455" s="242"/>
      <c r="K2455" s="242"/>
    </row>
    <row r="2456" spans="1:11">
      <c r="A2456" s="119"/>
      <c r="B2456" s="116"/>
      <c r="C2456" s="116"/>
      <c r="D2456" s="117"/>
      <c r="E2456" s="231"/>
      <c r="F2456" s="118"/>
      <c r="G2456" s="106"/>
      <c r="H2456" s="106"/>
      <c r="I2456" s="106"/>
      <c r="J2456" s="242"/>
      <c r="K2456" s="242"/>
    </row>
    <row r="2457" spans="1:11">
      <c r="A2457" s="119"/>
      <c r="B2457" s="116"/>
      <c r="C2457" s="116"/>
      <c r="D2457" s="117"/>
      <c r="E2457" s="231"/>
      <c r="F2457" s="118"/>
      <c r="G2457" s="106"/>
      <c r="H2457" s="106"/>
      <c r="I2457" s="106"/>
      <c r="J2457" s="242"/>
      <c r="K2457" s="242"/>
    </row>
    <row r="2458" spans="1:11">
      <c r="A2458" s="119"/>
      <c r="B2458" s="116"/>
      <c r="C2458" s="116"/>
      <c r="D2458" s="117"/>
      <c r="E2458" s="231"/>
      <c r="F2458" s="118"/>
      <c r="G2458" s="106"/>
      <c r="H2458" s="106"/>
      <c r="I2458" s="106"/>
      <c r="J2458" s="242"/>
      <c r="K2458" s="242"/>
    </row>
    <row r="2459" spans="1:11">
      <c r="A2459" s="119"/>
      <c r="B2459" s="116"/>
      <c r="C2459" s="116"/>
      <c r="D2459" s="117"/>
      <c r="E2459" s="231"/>
      <c r="F2459" s="118"/>
      <c r="G2459" s="106"/>
      <c r="H2459" s="106"/>
      <c r="I2459" s="106"/>
      <c r="J2459" s="242"/>
      <c r="K2459" s="242"/>
    </row>
    <row r="2460" spans="1:11">
      <c r="A2460" s="119"/>
      <c r="B2460" s="116"/>
      <c r="C2460" s="116"/>
      <c r="D2460" s="117"/>
      <c r="E2460" s="231"/>
      <c r="F2460" s="118"/>
      <c r="G2460" s="106"/>
      <c r="H2460" s="106"/>
      <c r="I2460" s="106"/>
      <c r="J2460" s="242"/>
      <c r="K2460" s="242"/>
    </row>
    <row r="2461" spans="1:11">
      <c r="A2461" s="119"/>
      <c r="B2461" s="116"/>
      <c r="C2461" s="116"/>
      <c r="D2461" s="117"/>
      <c r="E2461" s="231"/>
      <c r="F2461" s="118"/>
      <c r="G2461" s="106"/>
      <c r="H2461" s="106"/>
      <c r="I2461" s="106"/>
      <c r="J2461" s="242"/>
      <c r="K2461" s="242"/>
    </row>
    <row r="2462" spans="1:11">
      <c r="A2462" s="119"/>
      <c r="B2462" s="116"/>
      <c r="C2462" s="116"/>
      <c r="D2462" s="117"/>
      <c r="E2462" s="231"/>
      <c r="F2462" s="118"/>
      <c r="G2462" s="106"/>
      <c r="H2462" s="106"/>
      <c r="I2462" s="106"/>
      <c r="J2462" s="242"/>
      <c r="K2462" s="242"/>
    </row>
    <row r="2463" spans="1:11">
      <c r="A2463" s="119"/>
      <c r="B2463" s="116"/>
      <c r="C2463" s="116"/>
      <c r="D2463" s="117"/>
      <c r="E2463" s="231"/>
      <c r="F2463" s="118"/>
      <c r="G2463" s="106"/>
      <c r="H2463" s="106"/>
      <c r="I2463" s="106"/>
      <c r="J2463" s="242"/>
      <c r="K2463" s="242"/>
    </row>
    <row r="2464" spans="1:11">
      <c r="A2464" s="119"/>
      <c r="B2464" s="116"/>
      <c r="C2464" s="116"/>
      <c r="D2464" s="117"/>
      <c r="E2464" s="231"/>
      <c r="F2464" s="118"/>
      <c r="G2464" s="106"/>
      <c r="H2464" s="106"/>
      <c r="I2464" s="106"/>
      <c r="J2464" s="242"/>
      <c r="K2464" s="242"/>
    </row>
    <row r="2465" spans="1:11">
      <c r="A2465" s="119"/>
      <c r="B2465" s="116"/>
      <c r="C2465" s="116"/>
      <c r="D2465" s="117"/>
      <c r="E2465" s="231"/>
      <c r="F2465" s="118"/>
      <c r="G2465" s="106"/>
      <c r="H2465" s="106"/>
      <c r="I2465" s="106"/>
      <c r="J2465" s="242"/>
      <c r="K2465" s="242"/>
    </row>
    <row r="2466" spans="1:11">
      <c r="A2466" s="119"/>
      <c r="B2466" s="116"/>
      <c r="C2466" s="116"/>
      <c r="D2466" s="117"/>
      <c r="E2466" s="231"/>
      <c r="F2466" s="118"/>
      <c r="G2466" s="106"/>
      <c r="H2466" s="106"/>
      <c r="I2466" s="106"/>
      <c r="J2466" s="242"/>
      <c r="K2466" s="242"/>
    </row>
    <row r="2467" spans="1:11">
      <c r="A2467" s="119"/>
      <c r="B2467" s="116"/>
      <c r="C2467" s="116"/>
      <c r="D2467" s="117"/>
      <c r="E2467" s="231"/>
      <c r="F2467" s="118"/>
      <c r="G2467" s="106"/>
      <c r="H2467" s="106"/>
      <c r="I2467" s="106"/>
      <c r="J2467" s="242"/>
      <c r="K2467" s="242"/>
    </row>
    <row r="2468" spans="1:11">
      <c r="A2468" s="119"/>
      <c r="B2468" s="116"/>
      <c r="C2468" s="116"/>
      <c r="D2468" s="117"/>
      <c r="E2468" s="231"/>
      <c r="F2468" s="118"/>
      <c r="G2468" s="106"/>
      <c r="H2468" s="106"/>
      <c r="I2468" s="106"/>
      <c r="J2468" s="242"/>
      <c r="K2468" s="242"/>
    </row>
    <row r="2469" spans="1:11">
      <c r="A2469" s="119"/>
      <c r="B2469" s="116"/>
      <c r="C2469" s="116"/>
      <c r="D2469" s="117"/>
      <c r="E2469" s="231"/>
      <c r="F2469" s="118"/>
      <c r="G2469" s="106"/>
      <c r="H2469" s="106"/>
      <c r="I2469" s="106"/>
      <c r="J2469" s="242"/>
      <c r="K2469" s="242"/>
    </row>
    <row r="2470" spans="1:11">
      <c r="A2470" s="119"/>
      <c r="B2470" s="116"/>
      <c r="C2470" s="116"/>
      <c r="D2470" s="117"/>
      <c r="E2470" s="231"/>
      <c r="F2470" s="118"/>
      <c r="G2470" s="106"/>
      <c r="H2470" s="106"/>
      <c r="I2470" s="106"/>
      <c r="J2470" s="242"/>
      <c r="K2470" s="242"/>
    </row>
    <row r="2471" spans="1:11">
      <c r="A2471" s="119"/>
      <c r="B2471" s="116"/>
      <c r="C2471" s="116"/>
      <c r="D2471" s="117"/>
      <c r="E2471" s="231"/>
      <c r="F2471" s="118"/>
      <c r="G2471" s="106"/>
      <c r="H2471" s="106"/>
      <c r="I2471" s="106"/>
      <c r="J2471" s="242"/>
      <c r="K2471" s="242"/>
    </row>
    <row r="2472" spans="1:11">
      <c r="A2472" s="119"/>
      <c r="B2472" s="116"/>
      <c r="C2472" s="116"/>
      <c r="D2472" s="117"/>
      <c r="E2472" s="231"/>
      <c r="F2472" s="118"/>
      <c r="G2472" s="106"/>
      <c r="H2472" s="106"/>
      <c r="I2472" s="106"/>
      <c r="J2472" s="242"/>
      <c r="K2472" s="242"/>
    </row>
    <row r="2473" spans="1:11">
      <c r="A2473" s="119"/>
      <c r="B2473" s="116"/>
      <c r="C2473" s="116"/>
      <c r="D2473" s="117"/>
      <c r="E2473" s="231"/>
      <c r="F2473" s="118"/>
      <c r="G2473" s="106"/>
      <c r="H2473" s="106"/>
      <c r="I2473" s="106"/>
      <c r="J2473" s="242"/>
      <c r="K2473" s="242"/>
    </row>
    <row r="2474" spans="1:11">
      <c r="A2474" s="119"/>
      <c r="B2474" s="116"/>
      <c r="C2474" s="116"/>
      <c r="D2474" s="117"/>
      <c r="E2474" s="231"/>
      <c r="F2474" s="118"/>
      <c r="G2474" s="106"/>
      <c r="H2474" s="106"/>
      <c r="I2474" s="106"/>
      <c r="J2474" s="242"/>
      <c r="K2474" s="242"/>
    </row>
    <row r="2475" spans="1:11">
      <c r="A2475" s="119"/>
      <c r="B2475" s="116"/>
      <c r="C2475" s="116"/>
      <c r="D2475" s="117"/>
      <c r="E2475" s="231"/>
      <c r="F2475" s="118"/>
      <c r="G2475" s="106"/>
      <c r="H2475" s="106"/>
      <c r="I2475" s="106"/>
      <c r="J2475" s="242"/>
      <c r="K2475" s="242"/>
    </row>
    <row r="2476" spans="1:11">
      <c r="A2476" s="119"/>
      <c r="B2476" s="116"/>
      <c r="C2476" s="116"/>
      <c r="D2476" s="117"/>
      <c r="E2476" s="231"/>
      <c r="F2476" s="118"/>
      <c r="G2476" s="106"/>
      <c r="H2476" s="106"/>
      <c r="I2476" s="106"/>
      <c r="J2476" s="242"/>
      <c r="K2476" s="242"/>
    </row>
    <row r="2477" spans="1:11">
      <c r="A2477" s="119"/>
      <c r="B2477" s="116"/>
      <c r="C2477" s="116"/>
      <c r="D2477" s="117"/>
      <c r="E2477" s="231"/>
      <c r="F2477" s="118"/>
      <c r="G2477" s="106"/>
      <c r="H2477" s="106"/>
      <c r="I2477" s="106"/>
      <c r="J2477" s="242"/>
      <c r="K2477" s="242"/>
    </row>
    <row r="2478" spans="1:11">
      <c r="A2478" s="119"/>
      <c r="B2478" s="116"/>
      <c r="C2478" s="116"/>
      <c r="D2478" s="117"/>
      <c r="E2478" s="231"/>
      <c r="F2478" s="118"/>
      <c r="G2478" s="106"/>
      <c r="H2478" s="106"/>
      <c r="I2478" s="106"/>
      <c r="J2478" s="242"/>
      <c r="K2478" s="242"/>
    </row>
    <row r="2479" spans="1:11">
      <c r="A2479" s="119"/>
      <c r="B2479" s="116"/>
      <c r="C2479" s="116"/>
      <c r="D2479" s="117"/>
      <c r="E2479" s="231"/>
      <c r="F2479" s="118"/>
      <c r="G2479" s="106"/>
      <c r="H2479" s="106"/>
      <c r="I2479" s="106"/>
      <c r="J2479" s="242"/>
      <c r="K2479" s="242"/>
    </row>
    <row r="2480" spans="1:11">
      <c r="A2480" s="119"/>
      <c r="B2480" s="116"/>
      <c r="C2480" s="116"/>
      <c r="D2480" s="117"/>
      <c r="E2480" s="231"/>
      <c r="F2480" s="118"/>
      <c r="G2480" s="106"/>
      <c r="H2480" s="106"/>
      <c r="I2480" s="106"/>
      <c r="J2480" s="242"/>
      <c r="K2480" s="242"/>
    </row>
    <row r="2481" spans="1:11">
      <c r="A2481" s="119"/>
      <c r="B2481" s="116"/>
      <c r="C2481" s="116"/>
      <c r="D2481" s="117"/>
      <c r="E2481" s="231"/>
      <c r="F2481" s="118"/>
      <c r="G2481" s="106"/>
      <c r="H2481" s="106"/>
      <c r="I2481" s="106"/>
      <c r="J2481" s="242"/>
      <c r="K2481" s="242"/>
    </row>
    <row r="2482" spans="1:11">
      <c r="A2482" s="119"/>
      <c r="B2482" s="116"/>
      <c r="C2482" s="116"/>
      <c r="D2482" s="117"/>
      <c r="E2482" s="231"/>
      <c r="F2482" s="118"/>
      <c r="G2482" s="106"/>
      <c r="H2482" s="106"/>
      <c r="I2482" s="106"/>
      <c r="J2482" s="242"/>
      <c r="K2482" s="242"/>
    </row>
    <row r="2483" spans="1:11">
      <c r="A2483" s="119"/>
      <c r="B2483" s="116"/>
      <c r="C2483" s="116"/>
      <c r="D2483" s="117"/>
      <c r="E2483" s="231"/>
      <c r="F2483" s="118"/>
      <c r="G2483" s="106"/>
      <c r="H2483" s="106"/>
      <c r="I2483" s="106"/>
      <c r="J2483" s="242"/>
      <c r="K2483" s="242"/>
    </row>
    <row r="2484" spans="1:11">
      <c r="A2484" s="119"/>
      <c r="B2484" s="116"/>
      <c r="C2484" s="116"/>
      <c r="D2484" s="117"/>
      <c r="E2484" s="231"/>
      <c r="F2484" s="118"/>
      <c r="G2484" s="106"/>
      <c r="H2484" s="106"/>
      <c r="I2484" s="106"/>
      <c r="J2484" s="242"/>
      <c r="K2484" s="242"/>
    </row>
    <row r="2485" spans="1:11">
      <c r="A2485" s="119"/>
      <c r="B2485" s="116"/>
      <c r="C2485" s="116"/>
      <c r="D2485" s="117"/>
      <c r="E2485" s="231"/>
      <c r="F2485" s="118"/>
      <c r="G2485" s="106"/>
      <c r="H2485" s="106"/>
      <c r="I2485" s="106"/>
      <c r="J2485" s="242"/>
      <c r="K2485" s="242"/>
    </row>
    <row r="2486" spans="1:11">
      <c r="A2486" s="119"/>
      <c r="B2486" s="116"/>
      <c r="C2486" s="116"/>
      <c r="D2486" s="117"/>
      <c r="E2486" s="231"/>
      <c r="F2486" s="118"/>
      <c r="G2486" s="106"/>
      <c r="H2486" s="106"/>
      <c r="I2486" s="106"/>
      <c r="J2486" s="242"/>
      <c r="K2486" s="242"/>
    </row>
    <row r="2487" spans="1:11">
      <c r="A2487" s="119"/>
      <c r="B2487" s="116"/>
      <c r="C2487" s="116"/>
      <c r="D2487" s="117"/>
      <c r="E2487" s="231"/>
      <c r="F2487" s="118"/>
      <c r="G2487" s="106"/>
      <c r="H2487" s="106"/>
      <c r="I2487" s="106"/>
      <c r="J2487" s="242"/>
      <c r="K2487" s="242"/>
    </row>
    <row r="2488" spans="1:11">
      <c r="A2488" s="119"/>
      <c r="B2488" s="116"/>
      <c r="C2488" s="116"/>
      <c r="D2488" s="117"/>
      <c r="E2488" s="231"/>
      <c r="F2488" s="118"/>
      <c r="G2488" s="106"/>
      <c r="H2488" s="106"/>
      <c r="I2488" s="106"/>
      <c r="J2488" s="242"/>
      <c r="K2488" s="242"/>
    </row>
    <row r="2489" spans="1:11">
      <c r="A2489" s="119"/>
      <c r="B2489" s="116"/>
      <c r="C2489" s="116"/>
      <c r="D2489" s="117"/>
      <c r="E2489" s="231"/>
      <c r="F2489" s="118"/>
      <c r="G2489" s="106"/>
      <c r="H2489" s="106"/>
      <c r="I2489" s="106"/>
      <c r="J2489" s="242"/>
      <c r="K2489" s="242"/>
    </row>
    <row r="2490" spans="1:11">
      <c r="A2490" s="119"/>
      <c r="B2490" s="116"/>
      <c r="C2490" s="116"/>
      <c r="D2490" s="117"/>
      <c r="E2490" s="231"/>
      <c r="F2490" s="118"/>
      <c r="G2490" s="106"/>
      <c r="H2490" s="106"/>
      <c r="I2490" s="106"/>
      <c r="J2490" s="242"/>
      <c r="K2490" s="242"/>
    </row>
    <row r="2491" spans="1:11">
      <c r="A2491" s="119"/>
      <c r="B2491" s="116"/>
      <c r="C2491" s="116"/>
      <c r="D2491" s="117"/>
      <c r="E2491" s="231"/>
      <c r="F2491" s="118"/>
      <c r="G2491" s="106"/>
      <c r="H2491" s="106"/>
      <c r="I2491" s="106"/>
      <c r="J2491" s="242"/>
      <c r="K2491" s="242"/>
    </row>
    <row r="2492" spans="1:11">
      <c r="A2492" s="119"/>
      <c r="B2492" s="116"/>
      <c r="C2492" s="116"/>
      <c r="D2492" s="117"/>
      <c r="E2492" s="231"/>
      <c r="F2492" s="118"/>
      <c r="G2492" s="106"/>
      <c r="H2492" s="106"/>
      <c r="I2492" s="106"/>
      <c r="J2492" s="242"/>
      <c r="K2492" s="242"/>
    </row>
    <row r="2493" spans="1:11">
      <c r="A2493" s="119"/>
      <c r="B2493" s="116"/>
      <c r="C2493" s="116"/>
      <c r="D2493" s="117"/>
      <c r="E2493" s="231"/>
      <c r="F2493" s="118"/>
      <c r="G2493" s="106"/>
      <c r="H2493" s="106"/>
      <c r="I2493" s="106"/>
      <c r="J2493" s="242"/>
      <c r="K2493" s="242"/>
    </row>
    <row r="2494" spans="1:11">
      <c r="A2494" s="119"/>
      <c r="B2494" s="116"/>
      <c r="C2494" s="116"/>
      <c r="D2494" s="117"/>
      <c r="E2494" s="231"/>
      <c r="F2494" s="118"/>
      <c r="G2494" s="106"/>
      <c r="H2494" s="106"/>
      <c r="I2494" s="106"/>
      <c r="J2494" s="242"/>
      <c r="K2494" s="242"/>
    </row>
    <row r="2495" spans="1:11">
      <c r="A2495" s="119"/>
      <c r="B2495" s="116"/>
      <c r="C2495" s="116"/>
      <c r="D2495" s="117"/>
      <c r="E2495" s="231"/>
      <c r="F2495" s="118"/>
      <c r="G2495" s="106"/>
      <c r="H2495" s="106"/>
      <c r="I2495" s="106"/>
      <c r="J2495" s="242"/>
      <c r="K2495" s="242"/>
    </row>
    <row r="2496" spans="1:11">
      <c r="A2496" s="119"/>
      <c r="B2496" s="116"/>
      <c r="C2496" s="116"/>
      <c r="D2496" s="117"/>
      <c r="E2496" s="231"/>
      <c r="F2496" s="118"/>
      <c r="G2496" s="106"/>
      <c r="H2496" s="106"/>
      <c r="I2496" s="106"/>
      <c r="J2496" s="242"/>
      <c r="K2496" s="242"/>
    </row>
    <row r="2497" spans="1:11">
      <c r="A2497" s="119"/>
      <c r="B2497" s="116"/>
      <c r="C2497" s="116"/>
      <c r="D2497" s="117"/>
      <c r="E2497" s="231"/>
      <c r="F2497" s="118"/>
      <c r="G2497" s="106"/>
      <c r="H2497" s="106"/>
      <c r="I2497" s="106"/>
      <c r="J2497" s="242"/>
      <c r="K2497" s="242"/>
    </row>
    <row r="2498" spans="1:11">
      <c r="A2498" s="119"/>
      <c r="B2498" s="116"/>
      <c r="C2498" s="116"/>
      <c r="D2498" s="117"/>
      <c r="E2498" s="231"/>
      <c r="F2498" s="118"/>
      <c r="G2498" s="106"/>
      <c r="H2498" s="106"/>
      <c r="I2498" s="106"/>
      <c r="J2498" s="242"/>
      <c r="K2498" s="242"/>
    </row>
    <row r="2499" spans="1:11">
      <c r="A2499" s="119"/>
      <c r="B2499" s="116"/>
      <c r="C2499" s="116"/>
      <c r="D2499" s="117"/>
      <c r="E2499" s="231"/>
      <c r="F2499" s="118"/>
      <c r="G2499" s="106"/>
      <c r="H2499" s="106"/>
      <c r="I2499" s="106"/>
      <c r="J2499" s="242"/>
      <c r="K2499" s="242"/>
    </row>
    <row r="2500" spans="1:11">
      <c r="A2500" s="119"/>
      <c r="B2500" s="116"/>
      <c r="C2500" s="116"/>
      <c r="D2500" s="117"/>
      <c r="E2500" s="231"/>
      <c r="F2500" s="118"/>
      <c r="G2500" s="106"/>
      <c r="H2500" s="106"/>
      <c r="I2500" s="106"/>
      <c r="J2500" s="242"/>
      <c r="K2500" s="242"/>
    </row>
    <row r="2501" spans="1:11">
      <c r="A2501" s="119"/>
      <c r="B2501" s="116"/>
      <c r="C2501" s="116"/>
      <c r="D2501" s="117"/>
      <c r="E2501" s="231"/>
      <c r="F2501" s="118"/>
      <c r="G2501" s="106"/>
      <c r="H2501" s="106"/>
      <c r="I2501" s="106"/>
      <c r="J2501" s="242"/>
      <c r="K2501" s="242"/>
    </row>
    <row r="2502" spans="1:11">
      <c r="A2502" s="119"/>
      <c r="B2502" s="116"/>
      <c r="C2502" s="116"/>
      <c r="D2502" s="117"/>
      <c r="E2502" s="231"/>
      <c r="F2502" s="118"/>
      <c r="G2502" s="106"/>
      <c r="H2502" s="106"/>
      <c r="I2502" s="106"/>
      <c r="J2502" s="242"/>
      <c r="K2502" s="242"/>
    </row>
    <row r="2503" spans="1:11">
      <c r="A2503" s="119"/>
      <c r="B2503" s="116"/>
      <c r="C2503" s="116"/>
      <c r="D2503" s="117"/>
      <c r="E2503" s="231"/>
      <c r="F2503" s="118"/>
      <c r="G2503" s="106"/>
      <c r="H2503" s="106"/>
      <c r="I2503" s="106"/>
      <c r="J2503" s="242"/>
      <c r="K2503" s="242"/>
    </row>
    <row r="2504" spans="1:11">
      <c r="A2504" s="119"/>
      <c r="B2504" s="116"/>
      <c r="C2504" s="116"/>
      <c r="D2504" s="117"/>
      <c r="E2504" s="231"/>
      <c r="F2504" s="118"/>
      <c r="G2504" s="106"/>
      <c r="H2504" s="106"/>
      <c r="I2504" s="106"/>
      <c r="J2504" s="242"/>
      <c r="K2504" s="242"/>
    </row>
    <row r="2505" spans="1:11">
      <c r="A2505" s="119"/>
      <c r="B2505" s="116"/>
      <c r="C2505" s="116"/>
      <c r="D2505" s="117"/>
      <c r="E2505" s="231"/>
      <c r="F2505" s="118"/>
      <c r="G2505" s="106"/>
      <c r="H2505" s="106"/>
      <c r="I2505" s="106"/>
      <c r="J2505" s="242"/>
      <c r="K2505" s="242"/>
    </row>
    <row r="2506" spans="1:11">
      <c r="A2506" s="119"/>
      <c r="B2506" s="116"/>
      <c r="C2506" s="116"/>
      <c r="D2506" s="117"/>
      <c r="E2506" s="231"/>
      <c r="F2506" s="118"/>
      <c r="G2506" s="106"/>
      <c r="H2506" s="106"/>
      <c r="I2506" s="106"/>
      <c r="J2506" s="242"/>
      <c r="K2506" s="242"/>
    </row>
    <row r="2507" spans="1:11">
      <c r="A2507" s="119"/>
      <c r="B2507" s="116"/>
      <c r="C2507" s="116"/>
      <c r="D2507" s="117"/>
      <c r="E2507" s="231"/>
      <c r="F2507" s="118"/>
      <c r="G2507" s="106"/>
      <c r="H2507" s="106"/>
      <c r="I2507" s="106"/>
      <c r="J2507" s="242"/>
      <c r="K2507" s="242"/>
    </row>
    <row r="2508" spans="1:11">
      <c r="A2508" s="119"/>
      <c r="B2508" s="116"/>
      <c r="C2508" s="116"/>
      <c r="D2508" s="117"/>
      <c r="E2508" s="231"/>
      <c r="F2508" s="118"/>
      <c r="G2508" s="106"/>
      <c r="H2508" s="106"/>
      <c r="I2508" s="106"/>
      <c r="J2508" s="242"/>
      <c r="K2508" s="242"/>
    </row>
    <row r="2509" spans="1:11">
      <c r="A2509" s="119"/>
      <c r="B2509" s="116"/>
      <c r="C2509" s="116"/>
      <c r="D2509" s="117"/>
      <c r="E2509" s="231"/>
      <c r="F2509" s="118"/>
      <c r="G2509" s="106"/>
      <c r="H2509" s="106"/>
      <c r="I2509" s="106"/>
      <c r="J2509" s="242"/>
      <c r="K2509" s="242"/>
    </row>
    <row r="2510" spans="1:11">
      <c r="A2510" s="119"/>
      <c r="B2510" s="116"/>
      <c r="C2510" s="116"/>
      <c r="D2510" s="117"/>
      <c r="E2510" s="231"/>
      <c r="F2510" s="118"/>
      <c r="G2510" s="106"/>
      <c r="H2510" s="106"/>
      <c r="I2510" s="106"/>
      <c r="J2510" s="242"/>
      <c r="K2510" s="242"/>
    </row>
    <row r="2511" spans="1:11">
      <c r="A2511" s="119"/>
      <c r="B2511" s="116"/>
      <c r="C2511" s="116"/>
      <c r="D2511" s="117"/>
      <c r="E2511" s="231"/>
      <c r="F2511" s="118"/>
      <c r="G2511" s="106"/>
      <c r="H2511" s="106"/>
      <c r="I2511" s="106"/>
      <c r="J2511" s="242"/>
      <c r="K2511" s="242"/>
    </row>
    <row r="2512" spans="1:11">
      <c r="A2512" s="119"/>
      <c r="B2512" s="116"/>
      <c r="C2512" s="116"/>
      <c r="D2512" s="117"/>
      <c r="E2512" s="231"/>
      <c r="F2512" s="118"/>
      <c r="G2512" s="106"/>
      <c r="H2512" s="106"/>
      <c r="I2512" s="106"/>
      <c r="J2512" s="242"/>
      <c r="K2512" s="242"/>
    </row>
    <row r="2513" spans="1:11">
      <c r="A2513" s="119"/>
      <c r="B2513" s="116"/>
      <c r="C2513" s="116"/>
      <c r="D2513" s="117"/>
      <c r="E2513" s="231"/>
      <c r="F2513" s="118"/>
      <c r="G2513" s="106"/>
      <c r="H2513" s="106"/>
      <c r="I2513" s="106"/>
      <c r="J2513" s="242"/>
      <c r="K2513" s="242"/>
    </row>
    <row r="2514" spans="1:11">
      <c r="A2514" s="119"/>
      <c r="B2514" s="116"/>
      <c r="C2514" s="116"/>
      <c r="D2514" s="117"/>
      <c r="E2514" s="231"/>
      <c r="F2514" s="118"/>
      <c r="G2514" s="106"/>
      <c r="H2514" s="106"/>
      <c r="I2514" s="106"/>
      <c r="J2514" s="242"/>
      <c r="K2514" s="242"/>
    </row>
    <row r="2515" spans="1:11">
      <c r="A2515" s="119"/>
      <c r="B2515" s="116"/>
      <c r="C2515" s="116"/>
      <c r="D2515" s="117"/>
      <c r="E2515" s="231"/>
      <c r="F2515" s="118"/>
      <c r="G2515" s="106"/>
      <c r="H2515" s="106"/>
      <c r="I2515" s="106"/>
      <c r="J2515" s="242"/>
      <c r="K2515" s="242"/>
    </row>
    <row r="2516" spans="1:11">
      <c r="A2516" s="119"/>
      <c r="B2516" s="116"/>
      <c r="C2516" s="116"/>
      <c r="D2516" s="117"/>
      <c r="E2516" s="231"/>
      <c r="F2516" s="118"/>
      <c r="G2516" s="106"/>
      <c r="H2516" s="106"/>
      <c r="I2516" s="106"/>
      <c r="J2516" s="242"/>
      <c r="K2516" s="242"/>
    </row>
    <row r="2517" spans="1:11">
      <c r="A2517" s="119"/>
      <c r="B2517" s="116"/>
      <c r="C2517" s="116"/>
      <c r="D2517" s="117"/>
      <c r="E2517" s="231"/>
      <c r="F2517" s="118"/>
      <c r="G2517" s="106"/>
      <c r="H2517" s="106"/>
      <c r="I2517" s="106"/>
      <c r="J2517" s="242"/>
      <c r="K2517" s="242"/>
    </row>
    <row r="2518" spans="1:11">
      <c r="A2518" s="119"/>
      <c r="B2518" s="116"/>
      <c r="C2518" s="116"/>
      <c r="D2518" s="117"/>
      <c r="E2518" s="231"/>
      <c r="F2518" s="118"/>
      <c r="G2518" s="106"/>
      <c r="H2518" s="106"/>
      <c r="I2518" s="106"/>
      <c r="J2518" s="242"/>
      <c r="K2518" s="242"/>
    </row>
    <row r="2519" spans="1:11">
      <c r="A2519" s="119"/>
      <c r="B2519" s="116"/>
      <c r="C2519" s="116"/>
      <c r="D2519" s="117"/>
      <c r="E2519" s="231"/>
      <c r="F2519" s="118"/>
      <c r="G2519" s="106"/>
      <c r="H2519" s="106"/>
      <c r="I2519" s="106"/>
      <c r="J2519" s="242"/>
      <c r="K2519" s="242"/>
    </row>
    <row r="2520" spans="1:11">
      <c r="A2520" s="119"/>
      <c r="B2520" s="116"/>
      <c r="C2520" s="116"/>
      <c r="D2520" s="117"/>
      <c r="E2520" s="231"/>
      <c r="F2520" s="118"/>
      <c r="G2520" s="106"/>
      <c r="H2520" s="106"/>
      <c r="I2520" s="106"/>
      <c r="J2520" s="242"/>
      <c r="K2520" s="242"/>
    </row>
    <row r="2521" spans="1:11">
      <c r="A2521" s="119"/>
      <c r="B2521" s="116"/>
      <c r="C2521" s="116"/>
      <c r="D2521" s="117"/>
      <c r="E2521" s="231"/>
      <c r="F2521" s="118"/>
      <c r="G2521" s="106"/>
      <c r="H2521" s="106"/>
      <c r="I2521" s="106"/>
      <c r="J2521" s="242"/>
      <c r="K2521" s="242"/>
    </row>
    <row r="2522" spans="1:11">
      <c r="A2522" s="119"/>
      <c r="B2522" s="116"/>
      <c r="C2522" s="116"/>
      <c r="D2522" s="117"/>
      <c r="E2522" s="231"/>
      <c r="F2522" s="118"/>
      <c r="G2522" s="106"/>
      <c r="H2522" s="106"/>
      <c r="I2522" s="106"/>
      <c r="J2522" s="242"/>
      <c r="K2522" s="242"/>
    </row>
    <row r="2523" spans="1:11">
      <c r="A2523" s="119"/>
      <c r="B2523" s="116"/>
      <c r="C2523" s="116"/>
      <c r="D2523" s="117"/>
      <c r="E2523" s="231"/>
      <c r="F2523" s="118"/>
      <c r="G2523" s="106"/>
      <c r="H2523" s="106"/>
      <c r="I2523" s="106"/>
      <c r="J2523" s="242"/>
      <c r="K2523" s="242"/>
    </row>
    <row r="2524" spans="1:11">
      <c r="A2524" s="119"/>
      <c r="B2524" s="116"/>
      <c r="C2524" s="116"/>
      <c r="D2524" s="117"/>
      <c r="E2524" s="231"/>
      <c r="F2524" s="118"/>
      <c r="G2524" s="106"/>
      <c r="H2524" s="106"/>
      <c r="I2524" s="106"/>
      <c r="J2524" s="242"/>
      <c r="K2524" s="242"/>
    </row>
    <row r="2525" spans="1:11">
      <c r="A2525" s="119"/>
      <c r="B2525" s="116"/>
      <c r="C2525" s="116"/>
      <c r="D2525" s="117"/>
      <c r="E2525" s="231"/>
      <c r="F2525" s="118"/>
      <c r="G2525" s="106"/>
      <c r="H2525" s="106"/>
      <c r="I2525" s="106"/>
      <c r="J2525" s="242"/>
      <c r="K2525" s="242"/>
    </row>
    <row r="2526" spans="1:11">
      <c r="A2526" s="119"/>
      <c r="B2526" s="116"/>
      <c r="C2526" s="116"/>
      <c r="D2526" s="117"/>
      <c r="E2526" s="231"/>
      <c r="F2526" s="118"/>
      <c r="G2526" s="106"/>
      <c r="H2526" s="106"/>
      <c r="I2526" s="106"/>
      <c r="J2526" s="242"/>
      <c r="K2526" s="242"/>
    </row>
    <row r="2527" spans="1:11">
      <c r="A2527" s="119"/>
      <c r="B2527" s="116"/>
      <c r="C2527" s="116"/>
      <c r="D2527" s="117"/>
      <c r="E2527" s="231"/>
      <c r="F2527" s="118"/>
      <c r="G2527" s="106"/>
      <c r="H2527" s="106"/>
      <c r="I2527" s="106"/>
      <c r="J2527" s="242"/>
      <c r="K2527" s="242"/>
    </row>
    <row r="2528" spans="1:11">
      <c r="A2528" s="119"/>
      <c r="B2528" s="116"/>
      <c r="C2528" s="116"/>
      <c r="D2528" s="117"/>
      <c r="E2528" s="231"/>
      <c r="F2528" s="118"/>
      <c r="G2528" s="106"/>
      <c r="H2528" s="106"/>
      <c r="I2528" s="106"/>
      <c r="J2528" s="242"/>
      <c r="K2528" s="242"/>
    </row>
    <row r="2529" spans="1:11">
      <c r="A2529" s="119"/>
      <c r="B2529" s="116"/>
      <c r="C2529" s="116"/>
      <c r="D2529" s="117"/>
      <c r="E2529" s="231"/>
      <c r="F2529" s="118"/>
      <c r="G2529" s="106"/>
      <c r="H2529" s="106"/>
      <c r="I2529" s="106"/>
      <c r="J2529" s="242"/>
      <c r="K2529" s="242"/>
    </row>
    <row r="2530" spans="1:11">
      <c r="A2530" s="119"/>
      <c r="B2530" s="116"/>
      <c r="C2530" s="116"/>
      <c r="D2530" s="117"/>
      <c r="E2530" s="231"/>
      <c r="F2530" s="118"/>
      <c r="G2530" s="106"/>
      <c r="H2530" s="106"/>
      <c r="I2530" s="106"/>
      <c r="J2530" s="242"/>
      <c r="K2530" s="242"/>
    </row>
    <row r="2531" spans="1:11">
      <c r="A2531" s="119"/>
      <c r="B2531" s="116"/>
      <c r="C2531" s="116"/>
      <c r="D2531" s="117"/>
      <c r="E2531" s="231"/>
      <c r="F2531" s="118"/>
      <c r="G2531" s="106"/>
      <c r="H2531" s="106"/>
      <c r="I2531" s="106"/>
      <c r="J2531" s="242"/>
      <c r="K2531" s="242"/>
    </row>
    <row r="2532" spans="1:11">
      <c r="A2532" s="119"/>
      <c r="B2532" s="116"/>
      <c r="C2532" s="116"/>
      <c r="D2532" s="117"/>
      <c r="E2532" s="231"/>
      <c r="F2532" s="118"/>
      <c r="G2532" s="106"/>
      <c r="H2532" s="106"/>
      <c r="I2532" s="106"/>
      <c r="J2532" s="242"/>
      <c r="K2532" s="242"/>
    </row>
    <row r="2533" spans="1:11">
      <c r="A2533" s="119"/>
      <c r="B2533" s="116"/>
      <c r="C2533" s="116"/>
      <c r="D2533" s="117"/>
      <c r="E2533" s="231"/>
      <c r="F2533" s="118"/>
      <c r="G2533" s="106"/>
      <c r="H2533" s="106"/>
      <c r="I2533" s="106"/>
      <c r="J2533" s="242"/>
      <c r="K2533" s="242"/>
    </row>
    <row r="2534" spans="1:11">
      <c r="A2534" s="119"/>
      <c r="B2534" s="116"/>
      <c r="C2534" s="116"/>
      <c r="D2534" s="117"/>
      <c r="E2534" s="231"/>
      <c r="F2534" s="118"/>
      <c r="G2534" s="106"/>
      <c r="H2534" s="106"/>
      <c r="I2534" s="106"/>
      <c r="J2534" s="242"/>
      <c r="K2534" s="242"/>
    </row>
    <row r="2535" spans="1:11">
      <c r="A2535" s="119"/>
      <c r="B2535" s="116"/>
      <c r="C2535" s="116"/>
      <c r="D2535" s="117"/>
      <c r="E2535" s="231"/>
      <c r="F2535" s="118"/>
      <c r="G2535" s="106"/>
      <c r="H2535" s="106"/>
      <c r="I2535" s="106"/>
      <c r="J2535" s="242"/>
      <c r="K2535" s="242"/>
    </row>
    <row r="2536" spans="1:11">
      <c r="A2536" s="119"/>
      <c r="B2536" s="116"/>
      <c r="C2536" s="116"/>
      <c r="D2536" s="117"/>
      <c r="E2536" s="231"/>
      <c r="F2536" s="118"/>
      <c r="G2536" s="106"/>
      <c r="H2536" s="106"/>
      <c r="I2536" s="106"/>
      <c r="J2536" s="242"/>
      <c r="K2536" s="242"/>
    </row>
    <row r="2537" spans="1:11">
      <c r="A2537" s="119"/>
      <c r="B2537" s="116"/>
      <c r="C2537" s="116"/>
      <c r="D2537" s="117"/>
      <c r="E2537" s="231"/>
      <c r="F2537" s="118"/>
      <c r="G2537" s="106"/>
      <c r="H2537" s="106"/>
      <c r="I2537" s="106"/>
      <c r="J2537" s="242"/>
      <c r="K2537" s="242"/>
    </row>
    <row r="2538" spans="1:11">
      <c r="A2538" s="119"/>
      <c r="B2538" s="116"/>
      <c r="C2538" s="116"/>
      <c r="D2538" s="117"/>
      <c r="E2538" s="231"/>
      <c r="F2538" s="118"/>
      <c r="G2538" s="106"/>
      <c r="H2538" s="106"/>
      <c r="I2538" s="106"/>
      <c r="J2538" s="242"/>
      <c r="K2538" s="242"/>
    </row>
    <row r="2539" spans="1:11">
      <c r="A2539" s="119"/>
      <c r="B2539" s="116"/>
      <c r="C2539" s="116"/>
      <c r="D2539" s="117"/>
      <c r="E2539" s="231"/>
      <c r="F2539" s="118"/>
      <c r="G2539" s="106"/>
      <c r="H2539" s="106"/>
      <c r="I2539" s="106"/>
      <c r="J2539" s="242"/>
      <c r="K2539" s="242"/>
    </row>
    <row r="2540" spans="1:11">
      <c r="A2540" s="119"/>
      <c r="B2540" s="116"/>
      <c r="C2540" s="116"/>
      <c r="D2540" s="117"/>
      <c r="E2540" s="231"/>
      <c r="F2540" s="118"/>
      <c r="G2540" s="106"/>
      <c r="H2540" s="106"/>
      <c r="I2540" s="106"/>
      <c r="J2540" s="242"/>
      <c r="K2540" s="242"/>
    </row>
    <row r="2541" spans="1:11">
      <c r="A2541" s="119"/>
      <c r="B2541" s="116"/>
      <c r="C2541" s="116"/>
      <c r="D2541" s="117"/>
      <c r="E2541" s="231"/>
      <c r="F2541" s="118"/>
      <c r="G2541" s="106"/>
      <c r="H2541" s="106"/>
      <c r="I2541" s="106"/>
      <c r="J2541" s="242"/>
      <c r="K2541" s="242"/>
    </row>
    <row r="2542" spans="1:11">
      <c r="A2542" s="119"/>
      <c r="B2542" s="116"/>
      <c r="C2542" s="116"/>
      <c r="D2542" s="117"/>
      <c r="E2542" s="231"/>
      <c r="F2542" s="118"/>
      <c r="G2542" s="106"/>
      <c r="H2542" s="106"/>
      <c r="I2542" s="106"/>
      <c r="J2542" s="242"/>
      <c r="K2542" s="242"/>
    </row>
    <row r="2543" spans="1:11">
      <c r="A2543" s="119"/>
      <c r="B2543" s="116"/>
      <c r="C2543" s="116"/>
      <c r="D2543" s="117"/>
      <c r="E2543" s="231"/>
      <c r="F2543" s="118"/>
      <c r="G2543" s="106"/>
      <c r="H2543" s="106"/>
      <c r="I2543" s="106"/>
      <c r="J2543" s="242"/>
      <c r="K2543" s="242"/>
    </row>
    <row r="2544" spans="1:11">
      <c r="A2544" s="119"/>
      <c r="B2544" s="116"/>
      <c r="C2544" s="116"/>
      <c r="D2544" s="117"/>
      <c r="E2544" s="231"/>
      <c r="F2544" s="118"/>
      <c r="G2544" s="106"/>
      <c r="H2544" s="106"/>
      <c r="I2544" s="106"/>
      <c r="J2544" s="242"/>
      <c r="K2544" s="242"/>
    </row>
    <row r="2545" spans="1:11">
      <c r="A2545" s="119"/>
      <c r="B2545" s="116"/>
      <c r="C2545" s="116"/>
      <c r="D2545" s="117"/>
      <c r="E2545" s="231"/>
      <c r="F2545" s="118"/>
      <c r="G2545" s="106"/>
      <c r="H2545" s="106"/>
      <c r="I2545" s="106"/>
      <c r="J2545" s="242"/>
      <c r="K2545" s="242"/>
    </row>
    <row r="2546" spans="1:11">
      <c r="A2546" s="119"/>
      <c r="B2546" s="116"/>
      <c r="C2546" s="116"/>
      <c r="D2546" s="117"/>
      <c r="E2546" s="231"/>
      <c r="F2546" s="118"/>
      <c r="G2546" s="106"/>
      <c r="H2546" s="106"/>
      <c r="I2546" s="106"/>
      <c r="J2546" s="242"/>
      <c r="K2546" s="242"/>
    </row>
    <row r="2547" spans="1:11">
      <c r="A2547" s="119"/>
      <c r="B2547" s="116"/>
      <c r="C2547" s="116"/>
      <c r="D2547" s="117"/>
      <c r="E2547" s="231"/>
      <c r="F2547" s="118"/>
      <c r="G2547" s="106"/>
      <c r="H2547" s="106"/>
      <c r="I2547" s="106"/>
      <c r="J2547" s="242"/>
      <c r="K2547" s="242"/>
    </row>
    <row r="2548" spans="1:11">
      <c r="A2548" s="119"/>
      <c r="B2548" s="116"/>
      <c r="C2548" s="116"/>
      <c r="D2548" s="117"/>
      <c r="E2548" s="231"/>
      <c r="F2548" s="118"/>
      <c r="G2548" s="106"/>
      <c r="H2548" s="106"/>
      <c r="I2548" s="106"/>
      <c r="J2548" s="242"/>
      <c r="K2548" s="242"/>
    </row>
    <row r="2549" spans="1:11">
      <c r="A2549" s="119"/>
      <c r="B2549" s="116"/>
      <c r="C2549" s="116"/>
      <c r="D2549" s="117"/>
      <c r="E2549" s="231"/>
      <c r="F2549" s="118"/>
      <c r="G2549" s="106"/>
      <c r="H2549" s="106"/>
      <c r="I2549" s="106"/>
      <c r="J2549" s="242"/>
      <c r="K2549" s="242"/>
    </row>
    <row r="2550" spans="1:11">
      <c r="A2550" s="119"/>
      <c r="B2550" s="116"/>
      <c r="C2550" s="116"/>
      <c r="D2550" s="117"/>
      <c r="E2550" s="231"/>
      <c r="F2550" s="118"/>
      <c r="G2550" s="106"/>
      <c r="H2550" s="106"/>
      <c r="I2550" s="106"/>
      <c r="J2550" s="242"/>
      <c r="K2550" s="242"/>
    </row>
    <row r="2551" spans="1:11">
      <c r="A2551" s="119"/>
      <c r="B2551" s="116"/>
      <c r="C2551" s="116"/>
      <c r="D2551" s="117"/>
      <c r="E2551" s="231"/>
      <c r="F2551" s="118"/>
      <c r="G2551" s="106"/>
      <c r="H2551" s="106"/>
      <c r="I2551" s="106"/>
      <c r="J2551" s="242"/>
      <c r="K2551" s="242"/>
    </row>
    <row r="2552" spans="1:11">
      <c r="A2552" s="119"/>
      <c r="B2552" s="116"/>
      <c r="C2552" s="116"/>
      <c r="D2552" s="117"/>
      <c r="E2552" s="231"/>
      <c r="F2552" s="118"/>
      <c r="G2552" s="106"/>
      <c r="H2552" s="106"/>
      <c r="I2552" s="106"/>
      <c r="J2552" s="242"/>
      <c r="K2552" s="242"/>
    </row>
    <row r="2553" spans="1:11">
      <c r="A2553" s="119"/>
      <c r="B2553" s="116"/>
      <c r="C2553" s="116"/>
      <c r="D2553" s="117"/>
      <c r="E2553" s="231"/>
      <c r="F2553" s="118"/>
      <c r="G2553" s="106"/>
      <c r="H2553" s="106"/>
      <c r="I2553" s="106"/>
      <c r="J2553" s="242"/>
      <c r="K2553" s="242"/>
    </row>
    <row r="2554" spans="1:11">
      <c r="A2554" s="119"/>
      <c r="B2554" s="116"/>
      <c r="C2554" s="116"/>
      <c r="D2554" s="117"/>
      <c r="E2554" s="231"/>
      <c r="F2554" s="118"/>
      <c r="G2554" s="106"/>
      <c r="H2554" s="106"/>
      <c r="I2554" s="106"/>
      <c r="J2554" s="242"/>
      <c r="K2554" s="242"/>
    </row>
    <row r="2555" spans="1:11">
      <c r="A2555" s="119"/>
      <c r="B2555" s="116"/>
      <c r="C2555" s="116"/>
      <c r="D2555" s="117"/>
      <c r="E2555" s="231"/>
      <c r="F2555" s="118"/>
      <c r="G2555" s="106"/>
      <c r="H2555" s="106"/>
      <c r="I2555" s="106"/>
      <c r="J2555" s="242"/>
      <c r="K2555" s="242"/>
    </row>
    <row r="2556" spans="1:11">
      <c r="A2556" s="119"/>
      <c r="B2556" s="116"/>
      <c r="C2556" s="116"/>
      <c r="D2556" s="117"/>
      <c r="E2556" s="231"/>
      <c r="F2556" s="118"/>
      <c r="G2556" s="106"/>
      <c r="H2556" s="106"/>
      <c r="I2556" s="106"/>
      <c r="J2556" s="242"/>
      <c r="K2556" s="242"/>
    </row>
    <row r="2557" spans="1:11">
      <c r="A2557" s="119"/>
      <c r="B2557" s="116"/>
      <c r="C2557" s="116"/>
      <c r="D2557" s="117"/>
      <c r="E2557" s="231"/>
      <c r="F2557" s="118"/>
      <c r="G2557" s="106"/>
      <c r="H2557" s="106"/>
      <c r="I2557" s="106"/>
      <c r="J2557" s="242"/>
      <c r="K2557" s="242"/>
    </row>
    <row r="2558" spans="1:11">
      <c r="A2558" s="119"/>
      <c r="B2558" s="116"/>
      <c r="C2558" s="116"/>
      <c r="D2558" s="117"/>
      <c r="E2558" s="231"/>
      <c r="F2558" s="118"/>
      <c r="G2558" s="106"/>
      <c r="H2558" s="106"/>
      <c r="I2558" s="106"/>
      <c r="J2558" s="242"/>
      <c r="K2558" s="242"/>
    </row>
    <row r="2559" spans="1:11">
      <c r="A2559" s="119"/>
      <c r="B2559" s="116"/>
      <c r="C2559" s="116"/>
      <c r="D2559" s="117"/>
      <c r="E2559" s="231"/>
      <c r="F2559" s="118"/>
      <c r="G2559" s="106"/>
      <c r="H2559" s="106"/>
      <c r="I2559" s="106"/>
      <c r="J2559" s="242"/>
      <c r="K2559" s="242"/>
    </row>
    <row r="2560" spans="1:11">
      <c r="A2560" s="119"/>
      <c r="B2560" s="116"/>
      <c r="C2560" s="116"/>
      <c r="D2560" s="117"/>
      <c r="E2560" s="231"/>
      <c r="F2560" s="118"/>
      <c r="G2560" s="106"/>
      <c r="H2560" s="106"/>
      <c r="I2560" s="106"/>
      <c r="J2560" s="242"/>
      <c r="K2560" s="242"/>
    </row>
    <row r="2561" spans="1:11">
      <c r="A2561" s="119"/>
      <c r="B2561" s="116"/>
      <c r="C2561" s="116"/>
      <c r="D2561" s="117"/>
      <c r="E2561" s="231"/>
      <c r="F2561" s="118"/>
      <c r="G2561" s="106"/>
      <c r="H2561" s="106"/>
      <c r="I2561" s="106"/>
      <c r="J2561" s="242"/>
      <c r="K2561" s="242"/>
    </row>
    <row r="2562" spans="1:11">
      <c r="A2562" s="119"/>
      <c r="B2562" s="116"/>
      <c r="C2562" s="116"/>
      <c r="D2562" s="117"/>
      <c r="E2562" s="231"/>
      <c r="F2562" s="118"/>
      <c r="G2562" s="106"/>
      <c r="H2562" s="106"/>
      <c r="I2562" s="106"/>
      <c r="J2562" s="242"/>
      <c r="K2562" s="242"/>
    </row>
    <row r="2563" spans="1:11">
      <c r="A2563" s="119"/>
      <c r="B2563" s="116"/>
      <c r="C2563" s="116"/>
      <c r="D2563" s="117"/>
      <c r="E2563" s="231"/>
      <c r="F2563" s="118"/>
      <c r="G2563" s="106"/>
      <c r="H2563" s="106"/>
      <c r="I2563" s="106"/>
      <c r="J2563" s="242"/>
      <c r="K2563" s="242"/>
    </row>
    <row r="2564" spans="1:11">
      <c r="A2564" s="119"/>
      <c r="B2564" s="116"/>
      <c r="C2564" s="116"/>
      <c r="D2564" s="117"/>
      <c r="E2564" s="231"/>
      <c r="F2564" s="118"/>
      <c r="G2564" s="106"/>
      <c r="H2564" s="106"/>
      <c r="I2564" s="106"/>
      <c r="J2564" s="242"/>
      <c r="K2564" s="242"/>
    </row>
    <row r="2565" spans="1:11">
      <c r="A2565" s="119"/>
      <c r="B2565" s="116"/>
      <c r="C2565" s="116"/>
      <c r="D2565" s="117"/>
      <c r="E2565" s="231"/>
      <c r="F2565" s="118"/>
      <c r="G2565" s="106"/>
      <c r="H2565" s="106"/>
      <c r="I2565" s="106"/>
      <c r="J2565" s="242"/>
      <c r="K2565" s="242"/>
    </row>
    <row r="2566" spans="1:11">
      <c r="A2566" s="119"/>
      <c r="B2566" s="116"/>
      <c r="C2566" s="116"/>
      <c r="D2566" s="117"/>
      <c r="E2566" s="231"/>
      <c r="F2566" s="118"/>
      <c r="G2566" s="106"/>
      <c r="H2566" s="106"/>
      <c r="I2566" s="106"/>
      <c r="J2566" s="242"/>
      <c r="K2566" s="242"/>
    </row>
    <row r="2567" spans="1:11">
      <c r="A2567" s="119"/>
      <c r="B2567" s="116"/>
      <c r="C2567" s="116"/>
      <c r="D2567" s="117"/>
      <c r="E2567" s="231"/>
      <c r="F2567" s="118"/>
      <c r="G2567" s="106"/>
      <c r="H2567" s="106"/>
      <c r="I2567" s="106"/>
      <c r="J2567" s="242"/>
      <c r="K2567" s="242"/>
    </row>
    <row r="2568" spans="1:11">
      <c r="A2568" s="119"/>
      <c r="B2568" s="116"/>
      <c r="C2568" s="116"/>
      <c r="D2568" s="117"/>
      <c r="E2568" s="231"/>
      <c r="F2568" s="118"/>
      <c r="G2568" s="106"/>
      <c r="H2568" s="106"/>
      <c r="I2568" s="106"/>
      <c r="J2568" s="242"/>
      <c r="K2568" s="242"/>
    </row>
    <row r="2569" spans="1:11">
      <c r="A2569" s="119"/>
      <c r="B2569" s="116"/>
      <c r="C2569" s="116"/>
      <c r="D2569" s="117"/>
      <c r="E2569" s="231"/>
      <c r="F2569" s="118"/>
      <c r="G2569" s="106"/>
      <c r="H2569" s="106"/>
      <c r="I2569" s="106"/>
      <c r="J2569" s="242"/>
      <c r="K2569" s="242"/>
    </row>
    <row r="2570" spans="1:11">
      <c r="A2570" s="119"/>
      <c r="B2570" s="116"/>
      <c r="C2570" s="116"/>
      <c r="D2570" s="117"/>
      <c r="E2570" s="231"/>
      <c r="F2570" s="118"/>
      <c r="G2570" s="106"/>
      <c r="H2570" s="106"/>
      <c r="I2570" s="106"/>
      <c r="J2570" s="242"/>
      <c r="K2570" s="242"/>
    </row>
    <row r="2571" spans="1:11">
      <c r="A2571" s="119"/>
      <c r="B2571" s="116"/>
      <c r="C2571" s="116"/>
      <c r="D2571" s="117"/>
      <c r="E2571" s="231"/>
      <c r="F2571" s="118"/>
      <c r="G2571" s="106"/>
      <c r="H2571" s="106"/>
      <c r="I2571" s="106"/>
      <c r="J2571" s="242"/>
      <c r="K2571" s="242"/>
    </row>
    <row r="2572" spans="1:11">
      <c r="A2572" s="119"/>
      <c r="B2572" s="116"/>
      <c r="C2572" s="116"/>
      <c r="D2572" s="117"/>
      <c r="E2572" s="231"/>
      <c r="F2572" s="118"/>
      <c r="G2572" s="106"/>
      <c r="H2572" s="106"/>
      <c r="I2572" s="106"/>
      <c r="J2572" s="242"/>
      <c r="K2572" s="242"/>
    </row>
    <row r="2573" spans="1:11">
      <c r="A2573" s="119"/>
      <c r="B2573" s="116"/>
      <c r="C2573" s="116"/>
      <c r="D2573" s="117"/>
      <c r="E2573" s="231"/>
      <c r="F2573" s="118"/>
      <c r="G2573" s="106"/>
      <c r="H2573" s="106"/>
      <c r="I2573" s="106"/>
      <c r="J2573" s="242"/>
      <c r="K2573" s="242"/>
    </row>
    <row r="2574" spans="1:11">
      <c r="A2574" s="119"/>
      <c r="B2574" s="116"/>
      <c r="C2574" s="116"/>
      <c r="D2574" s="117"/>
      <c r="E2574" s="231"/>
      <c r="F2574" s="118"/>
      <c r="G2574" s="106"/>
      <c r="H2574" s="106"/>
      <c r="I2574" s="106"/>
      <c r="J2574" s="242"/>
      <c r="K2574" s="242"/>
    </row>
    <row r="2575" spans="1:11">
      <c r="A2575" s="119"/>
      <c r="B2575" s="116"/>
      <c r="C2575" s="116"/>
      <c r="D2575" s="117"/>
      <c r="E2575" s="231"/>
      <c r="F2575" s="118"/>
      <c r="G2575" s="106"/>
      <c r="H2575" s="106"/>
      <c r="I2575" s="106"/>
      <c r="J2575" s="242"/>
      <c r="K2575" s="242"/>
    </row>
    <row r="2576" spans="1:11">
      <c r="A2576" s="119"/>
      <c r="B2576" s="116"/>
      <c r="C2576" s="116"/>
      <c r="D2576" s="117"/>
      <c r="E2576" s="231"/>
      <c r="F2576" s="118"/>
      <c r="G2576" s="106"/>
      <c r="H2576" s="106"/>
      <c r="I2576" s="106"/>
      <c r="J2576" s="242"/>
      <c r="K2576" s="242"/>
    </row>
    <row r="2577" spans="1:11">
      <c r="A2577" s="119"/>
      <c r="B2577" s="116"/>
      <c r="C2577" s="116"/>
      <c r="D2577" s="117"/>
      <c r="E2577" s="231"/>
      <c r="F2577" s="118"/>
      <c r="G2577" s="106"/>
      <c r="H2577" s="106"/>
      <c r="I2577" s="106"/>
      <c r="J2577" s="242"/>
      <c r="K2577" s="242"/>
    </row>
    <row r="2578" spans="1:11">
      <c r="A2578" s="119"/>
      <c r="B2578" s="116"/>
      <c r="C2578" s="116"/>
      <c r="D2578" s="117"/>
      <c r="E2578" s="231"/>
      <c r="F2578" s="118"/>
      <c r="G2578" s="106"/>
      <c r="H2578" s="106"/>
      <c r="I2578" s="106"/>
      <c r="J2578" s="242"/>
      <c r="K2578" s="242"/>
    </row>
    <row r="2579" spans="1:11">
      <c r="A2579" s="119"/>
      <c r="B2579" s="116"/>
      <c r="C2579" s="116"/>
      <c r="D2579" s="117"/>
      <c r="E2579" s="231"/>
      <c r="F2579" s="118"/>
      <c r="G2579" s="106"/>
      <c r="H2579" s="106"/>
      <c r="I2579" s="106"/>
      <c r="J2579" s="242"/>
      <c r="K2579" s="242"/>
    </row>
    <row r="2580" spans="1:11">
      <c r="A2580" s="119"/>
      <c r="B2580" s="116"/>
      <c r="C2580" s="116"/>
      <c r="D2580" s="117"/>
      <c r="E2580" s="231"/>
      <c r="F2580" s="118"/>
      <c r="G2580" s="106"/>
      <c r="H2580" s="106"/>
      <c r="I2580" s="106"/>
      <c r="J2580" s="242"/>
      <c r="K2580" s="242"/>
    </row>
    <row r="2581" spans="1:11">
      <c r="A2581" s="119"/>
      <c r="B2581" s="116"/>
      <c r="C2581" s="116"/>
      <c r="D2581" s="117"/>
      <c r="E2581" s="231"/>
      <c r="F2581" s="118"/>
      <c r="G2581" s="106"/>
      <c r="H2581" s="106"/>
      <c r="I2581" s="106"/>
      <c r="J2581" s="242"/>
      <c r="K2581" s="242"/>
    </row>
    <row r="2582" spans="1:11">
      <c r="A2582" s="119"/>
      <c r="B2582" s="116"/>
      <c r="C2582" s="116"/>
      <c r="D2582" s="117"/>
      <c r="E2582" s="231"/>
      <c r="F2582" s="118"/>
      <c r="G2582" s="106"/>
      <c r="H2582" s="106"/>
      <c r="I2582" s="106"/>
      <c r="J2582" s="242"/>
      <c r="K2582" s="242"/>
    </row>
    <row r="2583" spans="1:11">
      <c r="A2583" s="119"/>
      <c r="B2583" s="116"/>
      <c r="C2583" s="116"/>
      <c r="D2583" s="117"/>
      <c r="E2583" s="231"/>
      <c r="F2583" s="118"/>
      <c r="G2583" s="106"/>
      <c r="H2583" s="106"/>
      <c r="I2583" s="106"/>
      <c r="J2583" s="242"/>
      <c r="K2583" s="242"/>
    </row>
    <row r="2584" spans="1:11">
      <c r="A2584" s="119"/>
      <c r="B2584" s="116"/>
      <c r="C2584" s="116"/>
      <c r="D2584" s="117"/>
      <c r="E2584" s="231"/>
      <c r="F2584" s="118"/>
      <c r="G2584" s="106"/>
      <c r="H2584" s="106"/>
      <c r="I2584" s="106"/>
      <c r="J2584" s="242"/>
      <c r="K2584" s="242"/>
    </row>
    <row r="2585" spans="1:11">
      <c r="A2585" s="119"/>
      <c r="B2585" s="116"/>
      <c r="C2585" s="116"/>
      <c r="D2585" s="117"/>
      <c r="E2585" s="231"/>
      <c r="F2585" s="118"/>
      <c r="G2585" s="106"/>
      <c r="H2585" s="106"/>
      <c r="I2585" s="106"/>
      <c r="J2585" s="242"/>
      <c r="K2585" s="242"/>
    </row>
    <row r="2586" spans="1:11">
      <c r="A2586" s="119"/>
      <c r="B2586" s="116"/>
      <c r="C2586" s="116"/>
      <c r="D2586" s="117"/>
      <c r="E2586" s="231"/>
      <c r="F2586" s="118"/>
      <c r="G2586" s="106"/>
      <c r="H2586" s="106"/>
      <c r="I2586" s="106"/>
      <c r="J2586" s="242"/>
      <c r="K2586" s="242"/>
    </row>
    <row r="2587" spans="1:11">
      <c r="A2587" s="119"/>
      <c r="B2587" s="116"/>
      <c r="C2587" s="116"/>
      <c r="D2587" s="117"/>
      <c r="E2587" s="231"/>
      <c r="F2587" s="118"/>
      <c r="G2587" s="106"/>
      <c r="H2587" s="106"/>
      <c r="I2587" s="106"/>
      <c r="J2587" s="242"/>
      <c r="K2587" s="242"/>
    </row>
    <row r="2588" spans="1:11">
      <c r="A2588" s="119"/>
      <c r="B2588" s="116"/>
      <c r="C2588" s="116"/>
      <c r="D2588" s="117"/>
      <c r="E2588" s="231"/>
      <c r="F2588" s="118"/>
      <c r="G2588" s="106"/>
      <c r="H2588" s="106"/>
      <c r="I2588" s="106"/>
      <c r="J2588" s="242"/>
      <c r="K2588" s="242"/>
    </row>
    <row r="2589" spans="1:11">
      <c r="A2589" s="119"/>
      <c r="B2589" s="116"/>
      <c r="C2589" s="116"/>
      <c r="D2589" s="117"/>
      <c r="E2589" s="231"/>
      <c r="F2589" s="118"/>
      <c r="G2589" s="106"/>
      <c r="H2589" s="106"/>
      <c r="I2589" s="106"/>
      <c r="J2589" s="242"/>
      <c r="K2589" s="242"/>
    </row>
    <row r="2590" spans="1:11">
      <c r="A2590" s="119"/>
      <c r="B2590" s="116"/>
      <c r="C2590" s="116"/>
      <c r="D2590" s="117"/>
      <c r="E2590" s="231"/>
      <c r="F2590" s="118"/>
      <c r="G2590" s="106"/>
      <c r="H2590" s="106"/>
      <c r="I2590" s="106"/>
      <c r="J2590" s="242"/>
      <c r="K2590" s="242"/>
    </row>
    <row r="2591" spans="1:11">
      <c r="A2591" s="119"/>
      <c r="B2591" s="116"/>
      <c r="C2591" s="116"/>
      <c r="D2591" s="117"/>
      <c r="E2591" s="231"/>
      <c r="F2591" s="118"/>
      <c r="G2591" s="106"/>
      <c r="H2591" s="106"/>
      <c r="I2591" s="106"/>
      <c r="J2591" s="242"/>
      <c r="K2591" s="242"/>
    </row>
    <row r="2592" spans="1:11">
      <c r="A2592" s="119"/>
      <c r="B2592" s="116"/>
      <c r="C2592" s="116"/>
      <c r="D2592" s="117"/>
      <c r="E2592" s="231"/>
      <c r="F2592" s="118"/>
      <c r="G2592" s="106"/>
      <c r="H2592" s="106"/>
      <c r="I2592" s="106"/>
      <c r="J2592" s="242"/>
      <c r="K2592" s="242"/>
    </row>
    <row r="2593" spans="1:11">
      <c r="A2593" s="119"/>
      <c r="B2593" s="116"/>
      <c r="C2593" s="116"/>
      <c r="D2593" s="117"/>
      <c r="E2593" s="231"/>
      <c r="F2593" s="118"/>
      <c r="G2593" s="106"/>
      <c r="H2593" s="106"/>
      <c r="I2593" s="106"/>
      <c r="J2593" s="242"/>
      <c r="K2593" s="242"/>
    </row>
    <row r="2594" spans="1:11">
      <c r="A2594" s="119"/>
      <c r="B2594" s="116"/>
      <c r="C2594" s="116"/>
      <c r="D2594" s="117"/>
      <c r="E2594" s="231"/>
      <c r="F2594" s="118"/>
      <c r="G2594" s="106"/>
      <c r="H2594" s="106"/>
      <c r="I2594" s="106"/>
      <c r="J2594" s="242"/>
      <c r="K2594" s="242"/>
    </row>
    <row r="2595" spans="1:11">
      <c r="A2595" s="119"/>
      <c r="B2595" s="116"/>
      <c r="C2595" s="116"/>
      <c r="D2595" s="117"/>
      <c r="E2595" s="231"/>
      <c r="F2595" s="118"/>
      <c r="G2595" s="106"/>
      <c r="H2595" s="106"/>
      <c r="I2595" s="106"/>
      <c r="J2595" s="242"/>
      <c r="K2595" s="242"/>
    </row>
    <row r="2596" spans="1:11">
      <c r="A2596" s="119"/>
      <c r="B2596" s="116"/>
      <c r="C2596" s="116"/>
      <c r="D2596" s="117"/>
      <c r="E2596" s="231"/>
      <c r="F2596" s="118"/>
      <c r="G2596" s="106"/>
      <c r="H2596" s="106"/>
      <c r="I2596" s="106"/>
      <c r="J2596" s="242"/>
      <c r="K2596" s="242"/>
    </row>
    <row r="2597" spans="1:11">
      <c r="A2597" s="119"/>
      <c r="B2597" s="116"/>
      <c r="C2597" s="116"/>
      <c r="D2597" s="117"/>
      <c r="E2597" s="231"/>
      <c r="F2597" s="118"/>
      <c r="G2597" s="106"/>
      <c r="H2597" s="106"/>
      <c r="I2597" s="106"/>
      <c r="J2597" s="242"/>
      <c r="K2597" s="242"/>
    </row>
    <row r="2598" spans="1:11">
      <c r="A2598" s="119"/>
      <c r="B2598" s="116"/>
      <c r="C2598" s="116"/>
      <c r="D2598" s="117"/>
      <c r="E2598" s="231"/>
      <c r="F2598" s="118"/>
      <c r="G2598" s="106"/>
      <c r="H2598" s="106"/>
      <c r="I2598" s="106"/>
      <c r="J2598" s="242"/>
      <c r="K2598" s="242"/>
    </row>
    <row r="2599" spans="1:11">
      <c r="A2599" s="119"/>
      <c r="B2599" s="116"/>
      <c r="C2599" s="116"/>
      <c r="D2599" s="117"/>
      <c r="E2599" s="231"/>
      <c r="F2599" s="118"/>
      <c r="G2599" s="106"/>
      <c r="H2599" s="106"/>
      <c r="I2599" s="106"/>
      <c r="J2599" s="242"/>
      <c r="K2599" s="242"/>
    </row>
    <row r="2600" spans="1:11">
      <c r="A2600" s="119"/>
      <c r="B2600" s="116"/>
      <c r="C2600" s="116"/>
      <c r="D2600" s="117"/>
      <c r="E2600" s="231"/>
      <c r="F2600" s="118"/>
      <c r="G2600" s="106"/>
      <c r="H2600" s="106"/>
      <c r="I2600" s="106"/>
      <c r="J2600" s="242"/>
      <c r="K2600" s="242"/>
    </row>
    <row r="2601" spans="1:11">
      <c r="A2601" s="119"/>
      <c r="B2601" s="116"/>
      <c r="C2601" s="116"/>
      <c r="D2601" s="117"/>
      <c r="E2601" s="231"/>
      <c r="F2601" s="118"/>
      <c r="G2601" s="106"/>
      <c r="H2601" s="106"/>
      <c r="I2601" s="106"/>
      <c r="J2601" s="242"/>
      <c r="K2601" s="242"/>
    </row>
    <row r="2602" spans="1:11">
      <c r="A2602" s="119"/>
      <c r="B2602" s="116"/>
      <c r="C2602" s="116"/>
      <c r="D2602" s="117"/>
      <c r="E2602" s="231"/>
      <c r="F2602" s="118"/>
      <c r="G2602" s="106"/>
      <c r="H2602" s="106"/>
      <c r="I2602" s="106"/>
      <c r="J2602" s="242"/>
      <c r="K2602" s="242"/>
    </row>
    <row r="2603" spans="1:11">
      <c r="A2603" s="119"/>
      <c r="B2603" s="116"/>
      <c r="C2603" s="116"/>
      <c r="D2603" s="117"/>
      <c r="E2603" s="231"/>
      <c r="F2603" s="118"/>
      <c r="G2603" s="106"/>
      <c r="H2603" s="106"/>
      <c r="I2603" s="106"/>
      <c r="J2603" s="242"/>
      <c r="K2603" s="242"/>
    </row>
    <row r="2604" spans="1:11">
      <c r="A2604" s="119"/>
      <c r="B2604" s="116"/>
      <c r="C2604" s="116"/>
      <c r="D2604" s="117"/>
      <c r="E2604" s="231"/>
      <c r="F2604" s="118"/>
      <c r="G2604" s="106"/>
      <c r="H2604" s="106"/>
      <c r="I2604" s="106"/>
      <c r="J2604" s="242"/>
      <c r="K2604" s="242"/>
    </row>
    <row r="2605" spans="1:11">
      <c r="A2605" s="119"/>
      <c r="B2605" s="116"/>
      <c r="C2605" s="116"/>
      <c r="D2605" s="117"/>
      <c r="E2605" s="231"/>
      <c r="F2605" s="118"/>
      <c r="G2605" s="106"/>
      <c r="H2605" s="106"/>
      <c r="I2605" s="106"/>
      <c r="J2605" s="242"/>
      <c r="K2605" s="242"/>
    </row>
    <row r="2606" spans="1:11">
      <c r="A2606" s="119"/>
      <c r="B2606" s="116"/>
      <c r="C2606" s="116"/>
      <c r="D2606" s="117"/>
      <c r="E2606" s="231"/>
      <c r="F2606" s="118"/>
      <c r="G2606" s="106"/>
      <c r="H2606" s="106"/>
      <c r="I2606" s="106"/>
      <c r="J2606" s="242"/>
      <c r="K2606" s="242"/>
    </row>
    <row r="2607" spans="1:11">
      <c r="A2607" s="119"/>
      <c r="B2607" s="116"/>
      <c r="C2607" s="116"/>
      <c r="D2607" s="117"/>
      <c r="E2607" s="231"/>
      <c r="F2607" s="118"/>
      <c r="G2607" s="106"/>
      <c r="H2607" s="106"/>
      <c r="I2607" s="106"/>
      <c r="J2607" s="242"/>
      <c r="K2607" s="242"/>
    </row>
    <row r="2608" spans="1:11">
      <c r="A2608" s="119"/>
      <c r="B2608" s="116"/>
      <c r="C2608" s="116"/>
      <c r="D2608" s="117"/>
      <c r="E2608" s="231"/>
      <c r="F2608" s="118"/>
      <c r="G2608" s="106"/>
      <c r="H2608" s="106"/>
      <c r="I2608" s="106"/>
      <c r="J2608" s="242"/>
      <c r="K2608" s="242"/>
    </row>
    <row r="2609" spans="1:11">
      <c r="A2609" s="119"/>
      <c r="B2609" s="116"/>
      <c r="C2609" s="116"/>
      <c r="D2609" s="117"/>
      <c r="E2609" s="231"/>
      <c r="F2609" s="118"/>
      <c r="G2609" s="106"/>
      <c r="H2609" s="106"/>
      <c r="I2609" s="106"/>
      <c r="J2609" s="242"/>
      <c r="K2609" s="242"/>
    </row>
    <row r="2610" spans="1:11">
      <c r="A2610" s="119"/>
      <c r="B2610" s="116"/>
      <c r="C2610" s="116"/>
      <c r="D2610" s="117"/>
      <c r="E2610" s="231"/>
      <c r="F2610" s="118"/>
      <c r="G2610" s="106"/>
      <c r="H2610" s="106"/>
      <c r="I2610" s="106"/>
      <c r="J2610" s="242"/>
      <c r="K2610" s="242"/>
    </row>
    <row r="2611" spans="1:11">
      <c r="A2611" s="119"/>
      <c r="B2611" s="116"/>
      <c r="C2611" s="116"/>
      <c r="D2611" s="117"/>
      <c r="E2611" s="231"/>
      <c r="F2611" s="118"/>
      <c r="G2611" s="106"/>
      <c r="H2611" s="106"/>
      <c r="I2611" s="106"/>
      <c r="J2611" s="242"/>
      <c r="K2611" s="242"/>
    </row>
    <row r="2612" spans="1:11">
      <c r="A2612" s="119"/>
      <c r="B2612" s="116"/>
      <c r="C2612" s="116"/>
      <c r="D2612" s="117"/>
      <c r="E2612" s="231"/>
      <c r="F2612" s="118"/>
      <c r="G2612" s="106"/>
      <c r="H2612" s="106"/>
      <c r="I2612" s="106"/>
      <c r="J2612" s="242"/>
      <c r="K2612" s="242"/>
    </row>
    <row r="2613" spans="1:11">
      <c r="A2613" s="119"/>
      <c r="B2613" s="116"/>
      <c r="C2613" s="116"/>
      <c r="D2613" s="117"/>
      <c r="E2613" s="231"/>
      <c r="F2613" s="118"/>
      <c r="G2613" s="106"/>
      <c r="H2613" s="106"/>
      <c r="I2613" s="106"/>
      <c r="J2613" s="242"/>
      <c r="K2613" s="242"/>
    </row>
    <row r="2614" spans="1:11">
      <c r="A2614" s="119"/>
      <c r="B2614" s="116"/>
      <c r="C2614" s="116"/>
      <c r="D2614" s="117"/>
      <c r="E2614" s="231"/>
      <c r="F2614" s="118"/>
      <c r="G2614" s="106"/>
      <c r="H2614" s="106"/>
      <c r="I2614" s="106"/>
      <c r="J2614" s="242"/>
      <c r="K2614" s="242"/>
    </row>
    <row r="2615" spans="1:11">
      <c r="A2615" s="119"/>
      <c r="B2615" s="116"/>
      <c r="C2615" s="116"/>
      <c r="D2615" s="117"/>
      <c r="E2615" s="231"/>
      <c r="F2615" s="118"/>
      <c r="G2615" s="106"/>
      <c r="H2615" s="106"/>
      <c r="I2615" s="106"/>
      <c r="J2615" s="242"/>
      <c r="K2615" s="242"/>
    </row>
    <row r="2616" spans="1:11">
      <c r="A2616" s="119"/>
      <c r="B2616" s="116"/>
      <c r="C2616" s="116"/>
      <c r="D2616" s="117"/>
      <c r="E2616" s="231"/>
      <c r="F2616" s="118"/>
      <c r="G2616" s="106"/>
      <c r="H2616" s="106"/>
      <c r="I2616" s="106"/>
      <c r="J2616" s="242"/>
      <c r="K2616" s="242"/>
    </row>
    <row r="2617" spans="1:11">
      <c r="A2617" s="119"/>
      <c r="B2617" s="116"/>
      <c r="C2617" s="116"/>
      <c r="D2617" s="117"/>
      <c r="E2617" s="231"/>
      <c r="F2617" s="118"/>
      <c r="G2617" s="106"/>
      <c r="H2617" s="106"/>
      <c r="I2617" s="106"/>
      <c r="J2617" s="242"/>
      <c r="K2617" s="242"/>
    </row>
    <row r="2618" spans="1:11">
      <c r="A2618" s="119"/>
      <c r="B2618" s="116"/>
      <c r="C2618" s="116"/>
      <c r="D2618" s="117"/>
      <c r="E2618" s="231"/>
      <c r="F2618" s="118"/>
      <c r="G2618" s="106"/>
      <c r="H2618" s="106"/>
      <c r="I2618" s="106"/>
      <c r="J2618" s="242"/>
      <c r="K2618" s="242"/>
    </row>
    <row r="2619" spans="1:11">
      <c r="A2619" s="119"/>
      <c r="B2619" s="116"/>
      <c r="C2619" s="116"/>
      <c r="D2619" s="117"/>
      <c r="E2619" s="231"/>
      <c r="F2619" s="118"/>
      <c r="G2619" s="106"/>
      <c r="H2619" s="106"/>
      <c r="I2619" s="106"/>
      <c r="J2619" s="242"/>
      <c r="K2619" s="242"/>
    </row>
    <row r="2620" spans="1:11">
      <c r="A2620" s="119"/>
      <c r="B2620" s="116"/>
      <c r="C2620" s="116"/>
      <c r="D2620" s="117"/>
      <c r="E2620" s="231"/>
      <c r="F2620" s="118"/>
      <c r="G2620" s="106"/>
      <c r="H2620" s="106"/>
      <c r="I2620" s="106"/>
      <c r="J2620" s="242"/>
      <c r="K2620" s="242"/>
    </row>
    <row r="2621" spans="1:11">
      <c r="A2621" s="119"/>
      <c r="B2621" s="116"/>
      <c r="C2621" s="116"/>
      <c r="D2621" s="117"/>
      <c r="E2621" s="231"/>
      <c r="F2621" s="118"/>
      <c r="G2621" s="106"/>
      <c r="H2621" s="106"/>
      <c r="I2621" s="106"/>
      <c r="J2621" s="242"/>
      <c r="K2621" s="242"/>
    </row>
    <row r="2622" spans="1:11">
      <c r="A2622" s="119"/>
      <c r="B2622" s="116"/>
      <c r="C2622" s="116"/>
      <c r="D2622" s="117"/>
      <c r="E2622" s="231"/>
      <c r="F2622" s="118"/>
      <c r="G2622" s="106"/>
      <c r="H2622" s="106"/>
      <c r="I2622" s="106"/>
      <c r="J2622" s="242"/>
      <c r="K2622" s="242"/>
    </row>
    <row r="2623" spans="1:11">
      <c r="A2623" s="119"/>
      <c r="B2623" s="116"/>
      <c r="C2623" s="116"/>
      <c r="D2623" s="117"/>
      <c r="E2623" s="231"/>
      <c r="F2623" s="118"/>
      <c r="G2623" s="106"/>
      <c r="H2623" s="106"/>
      <c r="I2623" s="106"/>
      <c r="J2623" s="242"/>
      <c r="K2623" s="242"/>
    </row>
    <row r="2624" spans="1:11">
      <c r="A2624" s="119"/>
      <c r="B2624" s="116"/>
      <c r="C2624" s="116"/>
      <c r="D2624" s="117"/>
      <c r="E2624" s="231"/>
      <c r="F2624" s="118"/>
      <c r="G2624" s="106"/>
      <c r="H2624" s="106"/>
      <c r="I2624" s="106"/>
      <c r="J2624" s="242"/>
      <c r="K2624" s="242"/>
    </row>
    <row r="2625" spans="1:11">
      <c r="A2625" s="119"/>
      <c r="B2625" s="116"/>
      <c r="C2625" s="116"/>
      <c r="D2625" s="117"/>
      <c r="E2625" s="231"/>
      <c r="F2625" s="118"/>
      <c r="G2625" s="106"/>
      <c r="H2625" s="106"/>
      <c r="I2625" s="106"/>
      <c r="J2625" s="242"/>
      <c r="K2625" s="242"/>
    </row>
    <row r="2626" spans="1:11">
      <c r="A2626" s="119"/>
      <c r="B2626" s="116"/>
      <c r="C2626" s="116"/>
      <c r="D2626" s="117"/>
      <c r="E2626" s="231"/>
      <c r="F2626" s="118"/>
      <c r="G2626" s="106"/>
      <c r="H2626" s="106"/>
      <c r="I2626" s="106"/>
      <c r="J2626" s="242"/>
      <c r="K2626" s="242"/>
    </row>
    <row r="2627" spans="1:11">
      <c r="A2627" s="119"/>
      <c r="B2627" s="116"/>
      <c r="C2627" s="116"/>
      <c r="D2627" s="117"/>
      <c r="E2627" s="231"/>
      <c r="F2627" s="118"/>
      <c r="G2627" s="106"/>
      <c r="H2627" s="106"/>
      <c r="I2627" s="106"/>
      <c r="J2627" s="242"/>
      <c r="K2627" s="242"/>
    </row>
    <row r="2628" spans="1:11">
      <c r="A2628" s="119"/>
      <c r="B2628" s="116"/>
      <c r="C2628" s="116"/>
      <c r="D2628" s="117"/>
      <c r="E2628" s="231"/>
      <c r="F2628" s="118"/>
      <c r="G2628" s="106"/>
      <c r="H2628" s="106"/>
      <c r="I2628" s="106"/>
      <c r="J2628" s="242"/>
      <c r="K2628" s="242"/>
    </row>
    <row r="2629" spans="1:11">
      <c r="A2629" s="119"/>
      <c r="B2629" s="116"/>
      <c r="C2629" s="116"/>
      <c r="D2629" s="117"/>
      <c r="E2629" s="231"/>
      <c r="F2629" s="118"/>
      <c r="G2629" s="106"/>
      <c r="H2629" s="106"/>
      <c r="I2629" s="106"/>
      <c r="J2629" s="242"/>
      <c r="K2629" s="242"/>
    </row>
    <row r="2630" spans="1:11">
      <c r="A2630" s="119"/>
      <c r="B2630" s="116"/>
      <c r="C2630" s="116"/>
      <c r="D2630" s="117"/>
      <c r="E2630" s="231"/>
      <c r="F2630" s="118"/>
      <c r="G2630" s="106"/>
      <c r="H2630" s="106"/>
      <c r="I2630" s="106"/>
      <c r="J2630" s="242"/>
      <c r="K2630" s="242"/>
    </row>
    <row r="2631" spans="1:11">
      <c r="A2631" s="119"/>
      <c r="B2631" s="116"/>
      <c r="C2631" s="116"/>
      <c r="D2631" s="117"/>
      <c r="E2631" s="231"/>
      <c r="F2631" s="118"/>
      <c r="G2631" s="106"/>
      <c r="H2631" s="106"/>
      <c r="I2631" s="106"/>
      <c r="J2631" s="242"/>
      <c r="K2631" s="242"/>
    </row>
    <row r="2632" spans="1:11">
      <c r="A2632" s="119"/>
      <c r="B2632" s="116"/>
      <c r="C2632" s="116"/>
      <c r="D2632" s="117"/>
      <c r="E2632" s="231"/>
      <c r="F2632" s="118"/>
      <c r="G2632" s="106"/>
      <c r="H2632" s="106"/>
      <c r="I2632" s="106"/>
      <c r="J2632" s="242"/>
      <c r="K2632" s="242"/>
    </row>
    <row r="2633" spans="1:11">
      <c r="A2633" s="119"/>
      <c r="B2633" s="116"/>
      <c r="C2633" s="116"/>
      <c r="D2633" s="117"/>
      <c r="E2633" s="231"/>
      <c r="F2633" s="118"/>
      <c r="G2633" s="106"/>
      <c r="H2633" s="106"/>
      <c r="I2633" s="106"/>
      <c r="J2633" s="242"/>
      <c r="K2633" s="242"/>
    </row>
    <row r="2634" spans="1:11">
      <c r="A2634" s="119"/>
      <c r="B2634" s="116"/>
      <c r="C2634" s="116"/>
      <c r="D2634" s="117"/>
      <c r="E2634" s="231"/>
      <c r="F2634" s="118"/>
      <c r="G2634" s="106"/>
      <c r="H2634" s="106"/>
      <c r="I2634" s="106"/>
      <c r="J2634" s="242"/>
      <c r="K2634" s="242"/>
    </row>
    <row r="2635" spans="1:11">
      <c r="A2635" s="119"/>
      <c r="B2635" s="116"/>
      <c r="C2635" s="116"/>
      <c r="D2635" s="117"/>
      <c r="E2635" s="231"/>
      <c r="F2635" s="118"/>
      <c r="G2635" s="106"/>
      <c r="H2635" s="106"/>
      <c r="I2635" s="106"/>
      <c r="J2635" s="242"/>
      <c r="K2635" s="242"/>
    </row>
    <row r="2636" spans="1:11">
      <c r="A2636" s="119"/>
      <c r="B2636" s="116"/>
      <c r="C2636" s="116"/>
      <c r="D2636" s="117"/>
      <c r="E2636" s="231"/>
      <c r="F2636" s="118"/>
      <c r="G2636" s="106"/>
      <c r="H2636" s="106"/>
      <c r="I2636" s="106"/>
      <c r="J2636" s="242"/>
      <c r="K2636" s="242"/>
    </row>
    <row r="2637" spans="1:11">
      <c r="A2637" s="119"/>
      <c r="B2637" s="116"/>
      <c r="C2637" s="116"/>
      <c r="D2637" s="117"/>
      <c r="E2637" s="231"/>
      <c r="F2637" s="118"/>
      <c r="G2637" s="106"/>
      <c r="H2637" s="106"/>
      <c r="I2637" s="106"/>
      <c r="J2637" s="242"/>
      <c r="K2637" s="242"/>
    </row>
    <row r="2638" spans="1:11">
      <c r="A2638" s="119"/>
      <c r="B2638" s="116"/>
      <c r="C2638" s="116"/>
      <c r="D2638" s="117"/>
      <c r="E2638" s="231"/>
      <c r="F2638" s="118"/>
      <c r="G2638" s="106"/>
      <c r="H2638" s="106"/>
      <c r="I2638" s="106"/>
      <c r="J2638" s="242"/>
      <c r="K2638" s="242"/>
    </row>
    <row r="2639" spans="1:11">
      <c r="A2639" s="119"/>
      <c r="B2639" s="116"/>
      <c r="C2639" s="116"/>
      <c r="D2639" s="117"/>
      <c r="E2639" s="231"/>
      <c r="F2639" s="118"/>
      <c r="G2639" s="106"/>
      <c r="H2639" s="106"/>
      <c r="I2639" s="106"/>
      <c r="J2639" s="242"/>
      <c r="K2639" s="242"/>
    </row>
    <row r="2640" spans="1:11">
      <c r="A2640" s="119"/>
      <c r="B2640" s="116"/>
      <c r="C2640" s="116"/>
      <c r="D2640" s="117"/>
      <c r="E2640" s="231"/>
      <c r="F2640" s="118"/>
      <c r="G2640" s="106"/>
      <c r="H2640" s="106"/>
      <c r="I2640" s="106"/>
      <c r="J2640" s="242"/>
      <c r="K2640" s="242"/>
    </row>
    <row r="2641" spans="1:11">
      <c r="A2641" s="119"/>
      <c r="B2641" s="116"/>
      <c r="C2641" s="116"/>
      <c r="D2641" s="117"/>
      <c r="E2641" s="231"/>
      <c r="F2641" s="118"/>
      <c r="G2641" s="106"/>
      <c r="H2641" s="106"/>
      <c r="I2641" s="106"/>
      <c r="J2641" s="242"/>
      <c r="K2641" s="242"/>
    </row>
    <row r="2642" spans="1:11">
      <c r="A2642" s="119"/>
      <c r="B2642" s="116"/>
      <c r="C2642" s="116"/>
      <c r="D2642" s="117"/>
      <c r="E2642" s="231"/>
      <c r="F2642" s="118"/>
      <c r="G2642" s="106"/>
      <c r="H2642" s="106"/>
      <c r="I2642" s="106"/>
      <c r="J2642" s="242"/>
      <c r="K2642" s="242"/>
    </row>
    <row r="2643" spans="1:11">
      <c r="A2643" s="119"/>
      <c r="B2643" s="116"/>
      <c r="C2643" s="116"/>
      <c r="D2643" s="117"/>
      <c r="E2643" s="231"/>
      <c r="F2643" s="118"/>
      <c r="G2643" s="106"/>
      <c r="H2643" s="106"/>
      <c r="I2643" s="106"/>
      <c r="J2643" s="242"/>
      <c r="K2643" s="242"/>
    </row>
    <row r="2644" spans="1:11">
      <c r="A2644" s="119"/>
      <c r="B2644" s="116"/>
      <c r="C2644" s="116"/>
      <c r="D2644" s="117"/>
      <c r="E2644" s="231"/>
      <c r="F2644" s="118"/>
      <c r="G2644" s="106"/>
      <c r="H2644" s="106"/>
      <c r="I2644" s="106"/>
      <c r="J2644" s="242"/>
      <c r="K2644" s="242"/>
    </row>
    <row r="2645" spans="1:11">
      <c r="A2645" s="119"/>
      <c r="B2645" s="116"/>
      <c r="C2645" s="116"/>
      <c r="D2645" s="117"/>
      <c r="E2645" s="231"/>
      <c r="F2645" s="118"/>
      <c r="G2645" s="106"/>
      <c r="H2645" s="106"/>
      <c r="I2645" s="106"/>
      <c r="J2645" s="242"/>
      <c r="K2645" s="242"/>
    </row>
    <row r="2646" spans="1:11">
      <c r="A2646" s="119"/>
      <c r="B2646" s="116"/>
      <c r="C2646" s="116"/>
      <c r="D2646" s="117"/>
      <c r="E2646" s="231"/>
      <c r="F2646" s="118"/>
      <c r="G2646" s="106"/>
      <c r="H2646" s="106"/>
      <c r="I2646" s="106"/>
      <c r="J2646" s="242"/>
      <c r="K2646" s="242"/>
    </row>
    <row r="2647" spans="1:11">
      <c r="A2647" s="119"/>
      <c r="B2647" s="116"/>
      <c r="C2647" s="116"/>
      <c r="D2647" s="117"/>
      <c r="E2647" s="231"/>
      <c r="F2647" s="118"/>
      <c r="G2647" s="106"/>
      <c r="H2647" s="106"/>
      <c r="I2647" s="106"/>
      <c r="J2647" s="242"/>
      <c r="K2647" s="242"/>
    </row>
    <row r="2648" spans="1:11">
      <c r="A2648" s="119"/>
      <c r="B2648" s="116"/>
      <c r="C2648" s="116"/>
      <c r="D2648" s="117"/>
      <c r="E2648" s="231"/>
      <c r="F2648" s="118"/>
      <c r="G2648" s="106"/>
      <c r="H2648" s="106"/>
      <c r="I2648" s="106"/>
      <c r="J2648" s="242"/>
      <c r="K2648" s="242"/>
    </row>
    <row r="2649" spans="1:11">
      <c r="A2649" s="119"/>
      <c r="B2649" s="116"/>
      <c r="C2649" s="116"/>
      <c r="D2649" s="117"/>
      <c r="E2649" s="231"/>
      <c r="F2649" s="118"/>
      <c r="G2649" s="106"/>
      <c r="H2649" s="106"/>
      <c r="I2649" s="106"/>
      <c r="J2649" s="242"/>
      <c r="K2649" s="242"/>
    </row>
    <row r="2650" spans="1:11">
      <c r="A2650" s="119"/>
      <c r="B2650" s="116"/>
      <c r="C2650" s="116"/>
      <c r="D2650" s="117"/>
      <c r="E2650" s="231"/>
      <c r="F2650" s="118"/>
      <c r="G2650" s="106"/>
      <c r="H2650" s="106"/>
      <c r="I2650" s="106"/>
      <c r="J2650" s="242"/>
      <c r="K2650" s="242"/>
    </row>
    <row r="2651" spans="1:11">
      <c r="A2651" s="119"/>
      <c r="B2651" s="116"/>
      <c r="C2651" s="116"/>
      <c r="D2651" s="117"/>
      <c r="E2651" s="231"/>
      <c r="F2651" s="118"/>
      <c r="G2651" s="106"/>
      <c r="H2651" s="106"/>
      <c r="I2651" s="106"/>
      <c r="J2651" s="242"/>
      <c r="K2651" s="242"/>
    </row>
    <row r="2652" spans="1:11">
      <c r="A2652" s="119"/>
      <c r="B2652" s="116"/>
      <c r="C2652" s="116"/>
      <c r="D2652" s="117"/>
      <c r="E2652" s="231"/>
      <c r="F2652" s="118"/>
      <c r="G2652" s="106"/>
      <c r="H2652" s="106"/>
      <c r="I2652" s="106"/>
      <c r="J2652" s="242"/>
      <c r="K2652" s="242"/>
    </row>
    <row r="2653" spans="1:11">
      <c r="A2653" s="119"/>
      <c r="B2653" s="116"/>
      <c r="C2653" s="116"/>
      <c r="D2653" s="117"/>
      <c r="E2653" s="231"/>
      <c r="F2653" s="118"/>
      <c r="G2653" s="106"/>
      <c r="H2653" s="106"/>
      <c r="I2653" s="106"/>
      <c r="J2653" s="242"/>
      <c r="K2653" s="242"/>
    </row>
    <row r="2654" spans="1:11">
      <c r="A2654" s="119"/>
      <c r="B2654" s="116"/>
      <c r="C2654" s="116"/>
      <c r="D2654" s="117"/>
      <c r="E2654" s="231"/>
      <c r="F2654" s="118"/>
      <c r="G2654" s="106"/>
      <c r="H2654" s="106"/>
      <c r="I2654" s="106"/>
      <c r="J2654" s="242"/>
      <c r="K2654" s="242"/>
    </row>
    <row r="2655" spans="1:11">
      <c r="A2655" s="119"/>
      <c r="B2655" s="116"/>
      <c r="C2655" s="116"/>
      <c r="D2655" s="117"/>
      <c r="E2655" s="231"/>
      <c r="F2655" s="118"/>
      <c r="G2655" s="106"/>
      <c r="H2655" s="106"/>
      <c r="I2655" s="106"/>
      <c r="J2655" s="242"/>
      <c r="K2655" s="242"/>
    </row>
    <row r="2656" spans="1:11">
      <c r="A2656" s="119"/>
      <c r="B2656" s="116"/>
      <c r="C2656" s="116"/>
      <c r="D2656" s="117"/>
      <c r="E2656" s="231"/>
      <c r="F2656" s="118"/>
      <c r="G2656" s="106"/>
      <c r="H2656" s="106"/>
      <c r="I2656" s="106"/>
      <c r="J2656" s="242"/>
      <c r="K2656" s="242"/>
    </row>
    <row r="2657" spans="1:11">
      <c r="A2657" s="119"/>
      <c r="B2657" s="116"/>
      <c r="C2657" s="116"/>
      <c r="D2657" s="117"/>
      <c r="E2657" s="231"/>
      <c r="F2657" s="118"/>
      <c r="G2657" s="106"/>
      <c r="H2657" s="106"/>
      <c r="I2657" s="106"/>
      <c r="J2657" s="242"/>
      <c r="K2657" s="242"/>
    </row>
    <row r="2658" spans="1:11">
      <c r="A2658" s="119"/>
      <c r="B2658" s="116"/>
      <c r="C2658" s="116"/>
      <c r="D2658" s="117"/>
      <c r="E2658" s="231"/>
      <c r="F2658" s="118"/>
      <c r="G2658" s="106"/>
      <c r="H2658" s="106"/>
      <c r="I2658" s="106"/>
      <c r="J2658" s="242"/>
      <c r="K2658" s="242"/>
    </row>
    <row r="2659" spans="1:11">
      <c r="A2659" s="119"/>
      <c r="B2659" s="116"/>
      <c r="C2659" s="116"/>
      <c r="D2659" s="117"/>
      <c r="E2659" s="231"/>
      <c r="F2659" s="118"/>
      <c r="G2659" s="106"/>
      <c r="H2659" s="106"/>
      <c r="I2659" s="106"/>
      <c r="J2659" s="242"/>
      <c r="K2659" s="242"/>
    </row>
    <row r="2660" spans="1:11">
      <c r="A2660" s="119"/>
      <c r="B2660" s="116"/>
      <c r="C2660" s="116"/>
      <c r="D2660" s="117"/>
      <c r="E2660" s="231"/>
      <c r="F2660" s="118"/>
      <c r="G2660" s="106"/>
      <c r="H2660" s="106"/>
      <c r="I2660" s="106"/>
      <c r="J2660" s="242"/>
      <c r="K2660" s="242"/>
    </row>
    <row r="2661" spans="1:11">
      <c r="A2661" s="119"/>
      <c r="B2661" s="116"/>
      <c r="C2661" s="116"/>
      <c r="D2661" s="117"/>
      <c r="E2661" s="231"/>
      <c r="F2661" s="118"/>
      <c r="G2661" s="106"/>
      <c r="H2661" s="106"/>
      <c r="I2661" s="106"/>
      <c r="J2661" s="242"/>
      <c r="K2661" s="242"/>
    </row>
    <row r="2662" spans="1:11">
      <c r="A2662" s="119"/>
      <c r="B2662" s="116"/>
      <c r="C2662" s="116"/>
      <c r="D2662" s="117"/>
      <c r="E2662" s="231"/>
      <c r="F2662" s="118"/>
      <c r="G2662" s="106"/>
      <c r="H2662" s="106"/>
      <c r="I2662" s="106"/>
      <c r="J2662" s="242"/>
      <c r="K2662" s="242"/>
    </row>
    <row r="2663" spans="1:11">
      <c r="A2663" s="119"/>
      <c r="B2663" s="116"/>
      <c r="C2663" s="116"/>
      <c r="D2663" s="117"/>
      <c r="E2663" s="231"/>
      <c r="F2663" s="118"/>
      <c r="G2663" s="106"/>
      <c r="H2663" s="106"/>
      <c r="I2663" s="106"/>
      <c r="J2663" s="242"/>
      <c r="K2663" s="242"/>
    </row>
    <row r="2664" spans="1:11">
      <c r="A2664" s="119"/>
      <c r="B2664" s="116"/>
      <c r="C2664" s="116"/>
      <c r="D2664" s="117"/>
      <c r="E2664" s="231"/>
      <c r="F2664" s="118"/>
      <c r="G2664" s="106"/>
      <c r="H2664" s="106"/>
      <c r="I2664" s="106"/>
      <c r="J2664" s="242"/>
      <c r="K2664" s="242"/>
    </row>
    <row r="2665" spans="1:11">
      <c r="A2665" s="119"/>
      <c r="B2665" s="116"/>
      <c r="C2665" s="116"/>
      <c r="D2665" s="117"/>
      <c r="E2665" s="231"/>
      <c r="F2665" s="118"/>
      <c r="G2665" s="106"/>
      <c r="H2665" s="106"/>
      <c r="I2665" s="106"/>
      <c r="J2665" s="242"/>
      <c r="K2665" s="242"/>
    </row>
    <row r="2666" spans="1:11">
      <c r="A2666" s="119"/>
      <c r="B2666" s="116"/>
      <c r="C2666" s="116"/>
      <c r="D2666" s="117"/>
      <c r="E2666" s="231"/>
      <c r="F2666" s="118"/>
      <c r="G2666" s="106"/>
      <c r="H2666" s="106"/>
      <c r="I2666" s="106"/>
      <c r="J2666" s="242"/>
      <c r="K2666" s="242"/>
    </row>
    <row r="2667" spans="1:11">
      <c r="A2667" s="119"/>
      <c r="B2667" s="116"/>
      <c r="C2667" s="116"/>
      <c r="D2667" s="117"/>
      <c r="E2667" s="231"/>
      <c r="F2667" s="118"/>
      <c r="G2667" s="106"/>
      <c r="H2667" s="106"/>
      <c r="I2667" s="106"/>
      <c r="J2667" s="242"/>
      <c r="K2667" s="242"/>
    </row>
    <row r="2668" spans="1:11">
      <c r="A2668" s="119"/>
      <c r="B2668" s="116"/>
      <c r="C2668" s="116"/>
      <c r="D2668" s="117"/>
      <c r="E2668" s="231"/>
      <c r="F2668" s="118"/>
      <c r="G2668" s="106"/>
      <c r="H2668" s="106"/>
      <c r="I2668" s="106"/>
      <c r="J2668" s="242"/>
      <c r="K2668" s="242"/>
    </row>
    <row r="2669" spans="1:11">
      <c r="A2669" s="119"/>
      <c r="B2669" s="116"/>
      <c r="C2669" s="116"/>
      <c r="D2669" s="117"/>
      <c r="E2669" s="231"/>
      <c r="F2669" s="118"/>
      <c r="G2669" s="106"/>
      <c r="H2669" s="106"/>
      <c r="I2669" s="106"/>
      <c r="J2669" s="242"/>
      <c r="K2669" s="242"/>
    </row>
    <row r="2670" spans="1:11">
      <c r="A2670" s="119"/>
      <c r="B2670" s="116"/>
      <c r="C2670" s="116"/>
      <c r="D2670" s="117"/>
      <c r="E2670" s="231"/>
      <c r="F2670" s="118"/>
      <c r="G2670" s="106"/>
      <c r="H2670" s="106"/>
      <c r="I2670" s="106"/>
      <c r="J2670" s="242"/>
      <c r="K2670" s="242"/>
    </row>
    <row r="2671" spans="1:11">
      <c r="A2671" s="119"/>
      <c r="B2671" s="116"/>
      <c r="C2671" s="116"/>
      <c r="D2671" s="117"/>
      <c r="E2671" s="231"/>
      <c r="F2671" s="118"/>
      <c r="G2671" s="106"/>
      <c r="H2671" s="106"/>
      <c r="I2671" s="106"/>
      <c r="J2671" s="242"/>
      <c r="K2671" s="242"/>
    </row>
    <row r="2672" spans="1:11">
      <c r="A2672" s="119"/>
      <c r="B2672" s="116"/>
      <c r="C2672" s="116"/>
      <c r="D2672" s="117"/>
      <c r="E2672" s="231"/>
      <c r="F2672" s="118"/>
      <c r="G2672" s="106"/>
      <c r="H2672" s="106"/>
      <c r="I2672" s="106"/>
      <c r="J2672" s="242"/>
      <c r="K2672" s="242"/>
    </row>
    <row r="2673" spans="1:11">
      <c r="A2673" s="119"/>
      <c r="B2673" s="116"/>
      <c r="C2673" s="116"/>
      <c r="D2673" s="117"/>
      <c r="E2673" s="231"/>
      <c r="F2673" s="118"/>
      <c r="G2673" s="106"/>
      <c r="H2673" s="106"/>
      <c r="I2673" s="106"/>
      <c r="J2673" s="242"/>
      <c r="K2673" s="242"/>
    </row>
    <row r="2674" spans="1:11">
      <c r="A2674" s="119"/>
      <c r="B2674" s="116"/>
      <c r="C2674" s="116"/>
      <c r="D2674" s="117"/>
      <c r="E2674" s="231"/>
      <c r="F2674" s="118"/>
      <c r="G2674" s="106"/>
      <c r="H2674" s="106"/>
      <c r="I2674" s="106"/>
      <c r="J2674" s="242"/>
      <c r="K2674" s="242"/>
    </row>
    <row r="2675" spans="1:11">
      <c r="A2675" s="119"/>
      <c r="B2675" s="116"/>
      <c r="C2675" s="116"/>
      <c r="D2675" s="117"/>
      <c r="E2675" s="231"/>
      <c r="F2675" s="118"/>
      <c r="G2675" s="106"/>
      <c r="H2675" s="106"/>
      <c r="I2675" s="106"/>
      <c r="J2675" s="242"/>
      <c r="K2675" s="242"/>
    </row>
    <row r="2676" spans="1:11">
      <c r="A2676" s="119"/>
      <c r="B2676" s="116"/>
      <c r="C2676" s="116"/>
      <c r="D2676" s="117"/>
      <c r="E2676" s="231"/>
      <c r="F2676" s="118"/>
      <c r="G2676" s="106"/>
      <c r="H2676" s="106"/>
      <c r="I2676" s="106"/>
      <c r="J2676" s="242"/>
      <c r="K2676" s="242"/>
    </row>
    <row r="2677" spans="1:11">
      <c r="A2677" s="119"/>
      <c r="B2677" s="116"/>
      <c r="C2677" s="116"/>
      <c r="D2677" s="117"/>
      <c r="E2677" s="231"/>
      <c r="F2677" s="118"/>
      <c r="G2677" s="106"/>
      <c r="H2677" s="106"/>
      <c r="I2677" s="106"/>
      <c r="J2677" s="242"/>
      <c r="K2677" s="242"/>
    </row>
    <row r="2678" spans="1:11">
      <c r="A2678" s="119"/>
      <c r="B2678" s="116"/>
      <c r="C2678" s="116"/>
      <c r="D2678" s="117"/>
      <c r="E2678" s="231"/>
      <c r="F2678" s="118"/>
      <c r="G2678" s="106"/>
      <c r="H2678" s="106"/>
      <c r="I2678" s="106"/>
      <c r="J2678" s="242"/>
      <c r="K2678" s="242"/>
    </row>
    <row r="2679" spans="1:11">
      <c r="A2679" s="119"/>
      <c r="B2679" s="116"/>
      <c r="C2679" s="116"/>
      <c r="D2679" s="117"/>
      <c r="E2679" s="231"/>
      <c r="F2679" s="118"/>
      <c r="G2679" s="106"/>
      <c r="H2679" s="106"/>
      <c r="I2679" s="106"/>
      <c r="J2679" s="242"/>
      <c r="K2679" s="242"/>
    </row>
    <row r="2680" spans="1:11">
      <c r="A2680" s="119"/>
      <c r="B2680" s="116"/>
      <c r="C2680" s="116"/>
      <c r="D2680" s="117"/>
      <c r="E2680" s="231"/>
      <c r="F2680" s="118"/>
      <c r="G2680" s="106"/>
      <c r="H2680" s="106"/>
      <c r="I2680" s="106"/>
      <c r="J2680" s="242"/>
      <c r="K2680" s="242"/>
    </row>
    <row r="2681" spans="1:11">
      <c r="A2681" s="119"/>
      <c r="B2681" s="116"/>
      <c r="C2681" s="116"/>
      <c r="D2681" s="117"/>
      <c r="E2681" s="231"/>
      <c r="F2681" s="118"/>
      <c r="G2681" s="106"/>
      <c r="H2681" s="106"/>
      <c r="I2681" s="106"/>
      <c r="J2681" s="242"/>
      <c r="K2681" s="242"/>
    </row>
    <row r="2682" spans="1:11">
      <c r="A2682" s="119"/>
      <c r="B2682" s="116"/>
      <c r="C2682" s="116"/>
      <c r="D2682" s="117"/>
      <c r="E2682" s="231"/>
      <c r="F2682" s="118"/>
      <c r="G2682" s="106"/>
      <c r="H2682" s="106"/>
      <c r="I2682" s="106"/>
      <c r="J2682" s="242"/>
      <c r="K2682" s="242"/>
    </row>
    <row r="2683" spans="1:11">
      <c r="A2683" s="119"/>
      <c r="B2683" s="116"/>
      <c r="C2683" s="116"/>
      <c r="D2683" s="117"/>
      <c r="E2683" s="231"/>
      <c r="F2683" s="118"/>
      <c r="G2683" s="106"/>
      <c r="H2683" s="106"/>
      <c r="I2683" s="106"/>
      <c r="J2683" s="242"/>
      <c r="K2683" s="242"/>
    </row>
    <row r="2684" spans="1:11">
      <c r="A2684" s="119"/>
      <c r="B2684" s="116"/>
      <c r="C2684" s="116"/>
      <c r="D2684" s="117"/>
      <c r="E2684" s="231"/>
      <c r="F2684" s="118"/>
      <c r="G2684" s="106"/>
      <c r="H2684" s="106"/>
      <c r="I2684" s="106"/>
      <c r="J2684" s="242"/>
      <c r="K2684" s="242"/>
    </row>
    <row r="2685" spans="1:11">
      <c r="A2685" s="119"/>
      <c r="B2685" s="116"/>
      <c r="C2685" s="116"/>
      <c r="D2685" s="117"/>
      <c r="E2685" s="231"/>
      <c r="F2685" s="118"/>
      <c r="G2685" s="106"/>
      <c r="H2685" s="106"/>
      <c r="I2685" s="106"/>
      <c r="J2685" s="242"/>
      <c r="K2685" s="242"/>
    </row>
    <row r="2686" spans="1:11">
      <c r="A2686" s="119"/>
      <c r="B2686" s="116"/>
      <c r="C2686" s="116"/>
      <c r="D2686" s="117"/>
      <c r="E2686" s="231"/>
      <c r="F2686" s="118"/>
      <c r="G2686" s="106"/>
      <c r="H2686" s="106"/>
      <c r="I2686" s="106"/>
      <c r="J2686" s="242"/>
      <c r="K2686" s="242"/>
    </row>
    <row r="2687" spans="1:11">
      <c r="A2687" s="119"/>
      <c r="B2687" s="116"/>
      <c r="C2687" s="116"/>
      <c r="D2687" s="117"/>
      <c r="E2687" s="231"/>
      <c r="F2687" s="118"/>
      <c r="G2687" s="106"/>
      <c r="H2687" s="106"/>
      <c r="I2687" s="106"/>
      <c r="J2687" s="242"/>
      <c r="K2687" s="242"/>
    </row>
    <row r="2688" spans="1:11">
      <c r="A2688" s="119"/>
      <c r="B2688" s="116"/>
      <c r="C2688" s="116"/>
      <c r="D2688" s="117"/>
      <c r="E2688" s="231"/>
      <c r="F2688" s="118"/>
      <c r="G2688" s="106"/>
      <c r="H2688" s="106"/>
      <c r="I2688" s="106"/>
      <c r="J2688" s="242"/>
      <c r="K2688" s="242"/>
    </row>
    <row r="2689" spans="1:11">
      <c r="A2689" s="119"/>
      <c r="B2689" s="116"/>
      <c r="C2689" s="116"/>
      <c r="D2689" s="117"/>
      <c r="E2689" s="231"/>
      <c r="F2689" s="118"/>
      <c r="G2689" s="106"/>
      <c r="H2689" s="106"/>
      <c r="I2689" s="106"/>
      <c r="J2689" s="242"/>
      <c r="K2689" s="242"/>
    </row>
    <row r="2690" spans="1:11">
      <c r="A2690" s="119"/>
      <c r="B2690" s="116"/>
      <c r="C2690" s="116"/>
      <c r="D2690" s="117"/>
      <c r="E2690" s="231"/>
      <c r="F2690" s="118"/>
      <c r="G2690" s="106"/>
      <c r="H2690" s="106"/>
      <c r="I2690" s="106"/>
      <c r="J2690" s="242"/>
      <c r="K2690" s="242"/>
    </row>
    <row r="2691" spans="1:11">
      <c r="A2691" s="119"/>
      <c r="B2691" s="116"/>
      <c r="C2691" s="116"/>
      <c r="D2691" s="117"/>
      <c r="E2691" s="231"/>
      <c r="F2691" s="118"/>
      <c r="G2691" s="106"/>
      <c r="H2691" s="106"/>
      <c r="I2691" s="106"/>
      <c r="J2691" s="242"/>
      <c r="K2691" s="242"/>
    </row>
    <row r="2692" spans="1:11">
      <c r="A2692" s="119"/>
      <c r="B2692" s="116"/>
      <c r="C2692" s="116"/>
      <c r="D2692" s="117"/>
      <c r="E2692" s="231"/>
      <c r="F2692" s="118"/>
      <c r="G2692" s="106"/>
      <c r="H2692" s="106"/>
      <c r="I2692" s="106"/>
      <c r="J2692" s="242"/>
      <c r="K2692" s="242"/>
    </row>
    <row r="2693" spans="1:11">
      <c r="A2693" s="119"/>
      <c r="B2693" s="116"/>
      <c r="C2693" s="116"/>
      <c r="D2693" s="117"/>
      <c r="E2693" s="231"/>
      <c r="F2693" s="118"/>
      <c r="G2693" s="106"/>
      <c r="H2693" s="106"/>
      <c r="I2693" s="106"/>
      <c r="J2693" s="242"/>
      <c r="K2693" s="242"/>
    </row>
    <row r="2694" spans="1:11">
      <c r="A2694" s="119"/>
      <c r="B2694" s="116"/>
      <c r="C2694" s="116"/>
      <c r="D2694" s="117"/>
      <c r="E2694" s="231"/>
      <c r="F2694" s="118"/>
      <c r="G2694" s="106"/>
      <c r="H2694" s="106"/>
      <c r="I2694" s="106"/>
      <c r="J2694" s="242"/>
      <c r="K2694" s="242"/>
    </row>
    <row r="2695" spans="1:11">
      <c r="A2695" s="119"/>
      <c r="B2695" s="116"/>
      <c r="C2695" s="116"/>
      <c r="D2695" s="117"/>
      <c r="E2695" s="231"/>
      <c r="F2695" s="118"/>
      <c r="G2695" s="106"/>
      <c r="H2695" s="106"/>
      <c r="I2695" s="106"/>
      <c r="J2695" s="242"/>
      <c r="K2695" s="242"/>
    </row>
    <row r="2696" spans="1:11">
      <c r="A2696" s="119"/>
      <c r="B2696" s="116"/>
      <c r="C2696" s="116"/>
      <c r="D2696" s="117"/>
      <c r="E2696" s="231"/>
      <c r="F2696" s="118"/>
      <c r="G2696" s="106"/>
      <c r="H2696" s="106"/>
      <c r="I2696" s="106"/>
      <c r="J2696" s="242"/>
      <c r="K2696" s="242"/>
    </row>
    <row r="2697" spans="1:11">
      <c r="A2697" s="119"/>
      <c r="B2697" s="116"/>
      <c r="C2697" s="116"/>
      <c r="D2697" s="117"/>
      <c r="E2697" s="231"/>
      <c r="F2697" s="118"/>
      <c r="G2697" s="106"/>
      <c r="H2697" s="106"/>
      <c r="I2697" s="106"/>
      <c r="J2697" s="242"/>
      <c r="K2697" s="242"/>
    </row>
    <row r="2698" spans="1:11">
      <c r="A2698" s="119"/>
      <c r="B2698" s="116"/>
      <c r="C2698" s="116"/>
      <c r="D2698" s="117"/>
      <c r="E2698" s="231"/>
      <c r="F2698" s="118"/>
      <c r="G2698" s="106"/>
      <c r="H2698" s="106"/>
      <c r="I2698" s="106"/>
      <c r="J2698" s="242"/>
      <c r="K2698" s="242"/>
    </row>
    <row r="2699" spans="1:11">
      <c r="A2699" s="119"/>
      <c r="B2699" s="116"/>
      <c r="C2699" s="116"/>
      <c r="D2699" s="117"/>
      <c r="E2699" s="231"/>
      <c r="F2699" s="118"/>
      <c r="G2699" s="106"/>
      <c r="H2699" s="106"/>
      <c r="I2699" s="106"/>
      <c r="J2699" s="242"/>
      <c r="K2699" s="242"/>
    </row>
    <row r="2700" spans="1:11">
      <c r="A2700" s="119"/>
      <c r="B2700" s="116"/>
      <c r="C2700" s="116"/>
      <c r="D2700" s="117"/>
      <c r="E2700" s="231"/>
      <c r="F2700" s="118"/>
      <c r="G2700" s="106"/>
      <c r="H2700" s="106"/>
      <c r="I2700" s="106"/>
      <c r="J2700" s="242"/>
      <c r="K2700" s="242"/>
    </row>
    <row r="2701" spans="1:11">
      <c r="A2701" s="119"/>
      <c r="B2701" s="116"/>
      <c r="C2701" s="116"/>
      <c r="D2701" s="117"/>
      <c r="E2701" s="231"/>
      <c r="F2701" s="118"/>
      <c r="G2701" s="106"/>
      <c r="H2701" s="106"/>
      <c r="I2701" s="106"/>
      <c r="J2701" s="242"/>
      <c r="K2701" s="242"/>
    </row>
    <row r="2702" spans="1:11">
      <c r="A2702" s="119"/>
      <c r="B2702" s="116"/>
      <c r="C2702" s="116"/>
      <c r="D2702" s="117"/>
      <c r="E2702" s="231"/>
      <c r="F2702" s="118"/>
      <c r="G2702" s="106"/>
      <c r="H2702" s="106"/>
      <c r="I2702" s="106"/>
      <c r="J2702" s="242"/>
      <c r="K2702" s="242"/>
    </row>
    <row r="2703" spans="1:11">
      <c r="A2703" s="119"/>
      <c r="B2703" s="116"/>
      <c r="C2703" s="116"/>
      <c r="D2703" s="117"/>
      <c r="E2703" s="231"/>
      <c r="F2703" s="118"/>
      <c r="G2703" s="106"/>
      <c r="H2703" s="106"/>
      <c r="I2703" s="106"/>
      <c r="J2703" s="242"/>
      <c r="K2703" s="242"/>
    </row>
    <row r="2704" spans="1:11">
      <c r="A2704" s="119"/>
      <c r="B2704" s="116"/>
      <c r="C2704" s="116"/>
      <c r="D2704" s="117"/>
      <c r="E2704" s="231"/>
      <c r="F2704" s="118"/>
      <c r="G2704" s="106"/>
      <c r="H2704" s="106"/>
      <c r="I2704" s="106"/>
      <c r="J2704" s="242"/>
      <c r="K2704" s="242"/>
    </row>
    <row r="2705" spans="1:11">
      <c r="A2705" s="119"/>
      <c r="B2705" s="116"/>
      <c r="C2705" s="116"/>
      <c r="D2705" s="117"/>
      <c r="E2705" s="231"/>
      <c r="F2705" s="118"/>
      <c r="G2705" s="106"/>
      <c r="H2705" s="106"/>
      <c r="I2705" s="106"/>
      <c r="J2705" s="242"/>
      <c r="K2705" s="242"/>
    </row>
    <row r="2706" spans="1:11">
      <c r="A2706" s="119"/>
      <c r="B2706" s="116"/>
      <c r="C2706" s="116"/>
      <c r="D2706" s="117"/>
      <c r="E2706" s="231"/>
      <c r="F2706" s="118"/>
      <c r="G2706" s="106"/>
      <c r="H2706" s="106"/>
      <c r="I2706" s="106"/>
      <c r="J2706" s="242"/>
      <c r="K2706" s="242"/>
    </row>
    <row r="2707" spans="1:11">
      <c r="A2707" s="119"/>
      <c r="B2707" s="116"/>
      <c r="C2707" s="116"/>
      <c r="D2707" s="117"/>
      <c r="E2707" s="231"/>
      <c r="F2707" s="118"/>
      <c r="G2707" s="106"/>
      <c r="H2707" s="106"/>
      <c r="I2707" s="106"/>
      <c r="J2707" s="242"/>
      <c r="K2707" s="242"/>
    </row>
    <row r="2708" spans="1:11">
      <c r="A2708" s="119"/>
      <c r="B2708" s="116"/>
      <c r="C2708" s="116"/>
      <c r="D2708" s="117"/>
      <c r="E2708" s="231"/>
      <c r="F2708" s="118"/>
      <c r="G2708" s="106"/>
      <c r="H2708" s="106"/>
      <c r="I2708" s="106"/>
      <c r="J2708" s="242"/>
      <c r="K2708" s="242"/>
    </row>
    <row r="2709" spans="1:11">
      <c r="A2709" s="119"/>
      <c r="B2709" s="116"/>
      <c r="C2709" s="116"/>
      <c r="D2709" s="117"/>
      <c r="E2709" s="231"/>
      <c r="F2709" s="118"/>
      <c r="G2709" s="106"/>
      <c r="H2709" s="106"/>
      <c r="I2709" s="106"/>
      <c r="J2709" s="242"/>
      <c r="K2709" s="242"/>
    </row>
    <row r="2710" spans="1:11">
      <c r="A2710" s="119"/>
      <c r="B2710" s="116"/>
      <c r="C2710" s="116"/>
      <c r="D2710" s="117"/>
      <c r="E2710" s="231"/>
      <c r="F2710" s="118"/>
      <c r="G2710" s="106"/>
      <c r="H2710" s="106"/>
      <c r="I2710" s="106"/>
      <c r="J2710" s="242"/>
      <c r="K2710" s="242"/>
    </row>
    <row r="2711" spans="1:11">
      <c r="A2711" s="119"/>
      <c r="B2711" s="116"/>
      <c r="C2711" s="116"/>
      <c r="D2711" s="117"/>
      <c r="E2711" s="231"/>
      <c r="F2711" s="118"/>
      <c r="G2711" s="106"/>
      <c r="H2711" s="106"/>
      <c r="I2711" s="106"/>
      <c r="J2711" s="242"/>
      <c r="K2711" s="242"/>
    </row>
    <row r="2712" spans="1:11">
      <c r="A2712" s="119"/>
      <c r="B2712" s="116"/>
      <c r="C2712" s="116"/>
      <c r="D2712" s="117"/>
      <c r="E2712" s="231"/>
      <c r="F2712" s="118"/>
      <c r="G2712" s="106"/>
      <c r="H2712" s="106"/>
      <c r="I2712" s="106"/>
      <c r="J2712" s="242"/>
      <c r="K2712" s="242"/>
    </row>
    <row r="2713" spans="1:11">
      <c r="A2713" s="119"/>
      <c r="B2713" s="116"/>
      <c r="C2713" s="116"/>
      <c r="D2713" s="117"/>
      <c r="E2713" s="231"/>
      <c r="F2713" s="118"/>
      <c r="G2713" s="106"/>
      <c r="H2713" s="106"/>
      <c r="I2713" s="106"/>
      <c r="J2713" s="242"/>
      <c r="K2713" s="242"/>
    </row>
    <row r="2714" spans="1:11">
      <c r="A2714" s="119"/>
      <c r="B2714" s="116"/>
      <c r="C2714" s="116"/>
      <c r="D2714" s="117"/>
      <c r="E2714" s="231"/>
      <c r="F2714" s="118"/>
      <c r="G2714" s="106"/>
      <c r="H2714" s="106"/>
      <c r="I2714" s="106"/>
      <c r="J2714" s="242"/>
      <c r="K2714" s="242"/>
    </row>
    <row r="2715" spans="1:11">
      <c r="A2715" s="119"/>
      <c r="B2715" s="116"/>
      <c r="C2715" s="116"/>
      <c r="D2715" s="117"/>
      <c r="E2715" s="231"/>
      <c r="F2715" s="118"/>
      <c r="G2715" s="106"/>
      <c r="H2715" s="106"/>
      <c r="I2715" s="106"/>
      <c r="J2715" s="242"/>
      <c r="K2715" s="242"/>
    </row>
    <row r="2716" spans="1:11">
      <c r="A2716" s="119"/>
      <c r="B2716" s="116"/>
      <c r="C2716" s="116"/>
      <c r="D2716" s="117"/>
      <c r="E2716" s="231"/>
      <c r="F2716" s="118"/>
      <c r="G2716" s="106"/>
      <c r="H2716" s="106"/>
      <c r="I2716" s="106"/>
      <c r="J2716" s="242"/>
      <c r="K2716" s="242"/>
    </row>
    <row r="2717" spans="1:11">
      <c r="A2717" s="119"/>
      <c r="B2717" s="116"/>
      <c r="C2717" s="116"/>
      <c r="D2717" s="117"/>
      <c r="E2717" s="231"/>
      <c r="F2717" s="118"/>
      <c r="G2717" s="106"/>
      <c r="H2717" s="106"/>
      <c r="I2717" s="106"/>
      <c r="J2717" s="242"/>
      <c r="K2717" s="242"/>
    </row>
    <row r="2718" spans="1:11">
      <c r="A2718" s="119"/>
      <c r="B2718" s="116"/>
      <c r="C2718" s="116"/>
      <c r="D2718" s="117"/>
      <c r="E2718" s="231"/>
      <c r="F2718" s="118"/>
      <c r="G2718" s="106"/>
      <c r="H2718" s="106"/>
      <c r="I2718" s="106"/>
      <c r="J2718" s="242"/>
      <c r="K2718" s="242"/>
    </row>
    <row r="2719" spans="1:11">
      <c r="A2719" s="119"/>
      <c r="B2719" s="116"/>
      <c r="C2719" s="116"/>
      <c r="D2719" s="117"/>
      <c r="E2719" s="231"/>
      <c r="F2719" s="118"/>
      <c r="G2719" s="106"/>
      <c r="H2719" s="106"/>
      <c r="I2719" s="106"/>
      <c r="J2719" s="242"/>
      <c r="K2719" s="242"/>
    </row>
    <row r="2720" spans="1:11">
      <c r="A2720" s="119"/>
      <c r="B2720" s="116"/>
      <c r="C2720" s="116"/>
      <c r="D2720" s="117"/>
      <c r="E2720" s="231"/>
      <c r="F2720" s="118"/>
      <c r="G2720" s="106"/>
      <c r="H2720" s="106"/>
      <c r="I2720" s="106"/>
      <c r="J2720" s="242"/>
      <c r="K2720" s="242"/>
    </row>
    <row r="2721" spans="1:11">
      <c r="A2721" s="119"/>
      <c r="B2721" s="116"/>
      <c r="C2721" s="116"/>
      <c r="D2721" s="117"/>
      <c r="E2721" s="231"/>
      <c r="F2721" s="118"/>
      <c r="G2721" s="106"/>
      <c r="H2721" s="106"/>
      <c r="I2721" s="106"/>
      <c r="J2721" s="242"/>
      <c r="K2721" s="242"/>
    </row>
    <row r="2722" spans="1:11">
      <c r="A2722" s="119"/>
      <c r="B2722" s="116"/>
      <c r="C2722" s="116"/>
      <c r="D2722" s="117"/>
      <c r="E2722" s="231"/>
      <c r="F2722" s="118"/>
      <c r="G2722" s="106"/>
      <c r="H2722" s="106"/>
      <c r="I2722" s="106"/>
      <c r="J2722" s="242"/>
      <c r="K2722" s="242"/>
    </row>
    <row r="2723" spans="1:11">
      <c r="A2723" s="119"/>
      <c r="B2723" s="116"/>
      <c r="C2723" s="116"/>
      <c r="D2723" s="117"/>
      <c r="E2723" s="231"/>
      <c r="F2723" s="118"/>
      <c r="G2723" s="106"/>
      <c r="H2723" s="106"/>
      <c r="I2723" s="106"/>
      <c r="J2723" s="242"/>
      <c r="K2723" s="242"/>
    </row>
    <row r="2724" spans="1:11">
      <c r="A2724" s="119"/>
      <c r="B2724" s="116"/>
      <c r="C2724" s="116"/>
      <c r="D2724" s="117"/>
      <c r="E2724" s="231"/>
      <c r="F2724" s="118"/>
      <c r="G2724" s="106"/>
      <c r="H2724" s="106"/>
      <c r="I2724" s="106"/>
      <c r="J2724" s="242"/>
      <c r="K2724" s="242"/>
    </row>
    <row r="2725" spans="1:11">
      <c r="A2725" s="119"/>
      <c r="B2725" s="116"/>
      <c r="C2725" s="116"/>
      <c r="D2725" s="117"/>
      <c r="E2725" s="231"/>
      <c r="F2725" s="118"/>
      <c r="G2725" s="106"/>
      <c r="H2725" s="106"/>
      <c r="I2725" s="106"/>
      <c r="J2725" s="242"/>
      <c r="K2725" s="242"/>
    </row>
    <row r="2726" spans="1:11">
      <c r="A2726" s="119"/>
      <c r="B2726" s="116"/>
      <c r="C2726" s="116"/>
      <c r="D2726" s="117"/>
      <c r="E2726" s="231"/>
      <c r="F2726" s="118"/>
      <c r="G2726" s="106"/>
      <c r="H2726" s="106"/>
      <c r="I2726" s="106"/>
      <c r="J2726" s="242"/>
      <c r="K2726" s="242"/>
    </row>
    <row r="2727" spans="1:11">
      <c r="A2727" s="119"/>
      <c r="B2727" s="116"/>
      <c r="C2727" s="116"/>
      <c r="D2727" s="117"/>
      <c r="E2727" s="231"/>
      <c r="F2727" s="118"/>
      <c r="G2727" s="106"/>
      <c r="H2727" s="106"/>
      <c r="I2727" s="106"/>
      <c r="J2727" s="242"/>
      <c r="K2727" s="242"/>
    </row>
    <row r="2728" spans="1:11">
      <c r="A2728" s="119"/>
      <c r="B2728" s="116"/>
      <c r="C2728" s="116"/>
      <c r="D2728" s="117"/>
      <c r="E2728" s="231"/>
      <c r="F2728" s="118"/>
      <c r="G2728" s="106"/>
      <c r="H2728" s="106"/>
      <c r="I2728" s="106"/>
      <c r="J2728" s="242"/>
      <c r="K2728" s="242"/>
    </row>
    <row r="2729" spans="1:11">
      <c r="A2729" s="119"/>
      <c r="B2729" s="116"/>
      <c r="C2729" s="116"/>
      <c r="D2729" s="117"/>
      <c r="E2729" s="231"/>
      <c r="F2729" s="118"/>
      <c r="G2729" s="106"/>
      <c r="H2729" s="106"/>
      <c r="I2729" s="106"/>
      <c r="J2729" s="242"/>
      <c r="K2729" s="242"/>
    </row>
    <row r="2730" spans="1:11">
      <c r="A2730" s="119"/>
      <c r="B2730" s="116"/>
      <c r="C2730" s="116"/>
      <c r="D2730" s="117"/>
      <c r="E2730" s="231"/>
      <c r="F2730" s="118"/>
      <c r="G2730" s="106"/>
      <c r="H2730" s="106"/>
      <c r="I2730" s="106"/>
      <c r="J2730" s="242"/>
      <c r="K2730" s="242"/>
    </row>
    <row r="2731" spans="1:11">
      <c r="A2731" s="119"/>
      <c r="B2731" s="116"/>
      <c r="C2731" s="116"/>
      <c r="D2731" s="117"/>
      <c r="E2731" s="231"/>
      <c r="F2731" s="118"/>
      <c r="G2731" s="106"/>
      <c r="H2731" s="106"/>
      <c r="I2731" s="106"/>
      <c r="J2731" s="242"/>
      <c r="K2731" s="242"/>
    </row>
    <row r="2732" spans="1:11">
      <c r="A2732" s="119"/>
      <c r="B2732" s="116"/>
      <c r="C2732" s="116"/>
      <c r="D2732" s="117"/>
      <c r="E2732" s="231"/>
      <c r="F2732" s="118"/>
      <c r="G2732" s="106"/>
      <c r="H2732" s="106"/>
      <c r="I2732" s="106"/>
      <c r="J2732" s="242"/>
      <c r="K2732" s="242"/>
    </row>
    <row r="2733" spans="1:11">
      <c r="A2733" s="119"/>
      <c r="B2733" s="116"/>
      <c r="C2733" s="116"/>
      <c r="D2733" s="117"/>
      <c r="E2733" s="231"/>
      <c r="F2733" s="118"/>
      <c r="G2733" s="106"/>
      <c r="H2733" s="106"/>
      <c r="I2733" s="106"/>
      <c r="J2733" s="242"/>
      <c r="K2733" s="242"/>
    </row>
    <row r="2734" spans="1:11">
      <c r="A2734" s="119"/>
      <c r="B2734" s="116"/>
      <c r="C2734" s="116"/>
      <c r="D2734" s="117"/>
      <c r="E2734" s="231"/>
      <c r="F2734" s="118"/>
      <c r="G2734" s="106"/>
      <c r="H2734" s="106"/>
      <c r="I2734" s="106"/>
      <c r="J2734" s="242"/>
      <c r="K2734" s="242"/>
    </row>
    <row r="2735" spans="1:11">
      <c r="A2735" s="119"/>
      <c r="B2735" s="116"/>
      <c r="C2735" s="116"/>
      <c r="D2735" s="117"/>
      <c r="E2735" s="231"/>
      <c r="F2735" s="118"/>
      <c r="G2735" s="106"/>
      <c r="H2735" s="106"/>
      <c r="I2735" s="106"/>
      <c r="J2735" s="242"/>
      <c r="K2735" s="242"/>
    </row>
    <row r="2736" spans="1:11">
      <c r="A2736" s="119"/>
      <c r="B2736" s="116"/>
      <c r="C2736" s="116"/>
      <c r="D2736" s="117"/>
      <c r="E2736" s="231"/>
      <c r="F2736" s="118"/>
      <c r="G2736" s="106"/>
      <c r="H2736" s="106"/>
      <c r="I2736" s="106"/>
      <c r="J2736" s="242"/>
      <c r="K2736" s="242"/>
    </row>
    <row r="2737" spans="1:11">
      <c r="A2737" s="119"/>
      <c r="B2737" s="116"/>
      <c r="C2737" s="116"/>
      <c r="D2737" s="117"/>
      <c r="E2737" s="231"/>
      <c r="F2737" s="118"/>
      <c r="G2737" s="106"/>
      <c r="H2737" s="106"/>
      <c r="I2737" s="106"/>
      <c r="J2737" s="242"/>
      <c r="K2737" s="242"/>
    </row>
    <row r="2738" spans="1:11">
      <c r="A2738" s="119"/>
      <c r="B2738" s="116"/>
      <c r="C2738" s="116"/>
      <c r="D2738" s="117"/>
      <c r="E2738" s="231"/>
      <c r="F2738" s="118"/>
      <c r="G2738" s="106"/>
      <c r="H2738" s="106"/>
      <c r="I2738" s="106"/>
      <c r="J2738" s="242"/>
      <c r="K2738" s="242"/>
    </row>
    <row r="2739" spans="1:11">
      <c r="A2739" s="119"/>
      <c r="B2739" s="116"/>
      <c r="C2739" s="116"/>
      <c r="D2739" s="117"/>
      <c r="E2739" s="231"/>
      <c r="F2739" s="118"/>
      <c r="G2739" s="106"/>
      <c r="H2739" s="106"/>
      <c r="I2739" s="106"/>
      <c r="J2739" s="242"/>
      <c r="K2739" s="242"/>
    </row>
    <row r="2740" spans="1:11">
      <c r="A2740" s="119"/>
      <c r="B2740" s="116"/>
      <c r="C2740" s="116"/>
      <c r="D2740" s="117"/>
      <c r="E2740" s="231"/>
      <c r="F2740" s="118"/>
      <c r="G2740" s="106"/>
      <c r="H2740" s="106"/>
      <c r="I2740" s="106"/>
      <c r="J2740" s="242"/>
      <c r="K2740" s="242"/>
    </row>
    <row r="2741" spans="1:11">
      <c r="A2741" s="119"/>
      <c r="B2741" s="116"/>
      <c r="C2741" s="116"/>
      <c r="D2741" s="117"/>
      <c r="E2741" s="231"/>
      <c r="F2741" s="118"/>
      <c r="G2741" s="106"/>
      <c r="H2741" s="106"/>
      <c r="I2741" s="106"/>
      <c r="J2741" s="242"/>
      <c r="K2741" s="242"/>
    </row>
    <row r="2742" spans="1:11">
      <c r="A2742" s="119"/>
      <c r="B2742" s="116"/>
      <c r="C2742" s="116"/>
      <c r="D2742" s="117"/>
      <c r="E2742" s="231"/>
      <c r="F2742" s="118"/>
      <c r="G2742" s="106"/>
      <c r="H2742" s="106"/>
      <c r="I2742" s="106"/>
      <c r="J2742" s="242"/>
      <c r="K2742" s="242"/>
    </row>
    <row r="2743" spans="1:11">
      <c r="A2743" s="119"/>
      <c r="B2743" s="116"/>
      <c r="C2743" s="116"/>
      <c r="D2743" s="117"/>
      <c r="E2743" s="231"/>
      <c r="F2743" s="118"/>
      <c r="G2743" s="106"/>
      <c r="H2743" s="106"/>
      <c r="I2743" s="106"/>
      <c r="J2743" s="242"/>
      <c r="K2743" s="242"/>
    </row>
    <row r="2744" spans="1:11">
      <c r="A2744" s="119"/>
      <c r="B2744" s="116"/>
      <c r="C2744" s="116"/>
      <c r="D2744" s="117"/>
      <c r="E2744" s="231"/>
      <c r="F2744" s="118"/>
      <c r="G2744" s="106"/>
      <c r="H2744" s="106"/>
      <c r="I2744" s="106"/>
      <c r="J2744" s="242"/>
      <c r="K2744" s="242"/>
    </row>
    <row r="2745" spans="1:11">
      <c r="A2745" s="119"/>
      <c r="B2745" s="116"/>
      <c r="C2745" s="116"/>
      <c r="D2745" s="117"/>
      <c r="E2745" s="231"/>
      <c r="F2745" s="118"/>
      <c r="G2745" s="106"/>
      <c r="H2745" s="106"/>
      <c r="I2745" s="106"/>
      <c r="J2745" s="242"/>
      <c r="K2745" s="242"/>
    </row>
    <row r="2746" spans="1:11">
      <c r="A2746" s="119"/>
      <c r="B2746" s="116"/>
      <c r="C2746" s="116"/>
      <c r="D2746" s="117"/>
      <c r="E2746" s="231"/>
      <c r="F2746" s="118"/>
      <c r="G2746" s="106"/>
      <c r="H2746" s="106"/>
      <c r="I2746" s="106"/>
      <c r="J2746" s="242"/>
      <c r="K2746" s="242"/>
    </row>
    <row r="2747" spans="1:11">
      <c r="A2747" s="119"/>
      <c r="B2747" s="116"/>
      <c r="C2747" s="116"/>
      <c r="D2747" s="117"/>
      <c r="E2747" s="231"/>
      <c r="F2747" s="118"/>
      <c r="G2747" s="106"/>
      <c r="H2747" s="106"/>
      <c r="I2747" s="106"/>
      <c r="J2747" s="242"/>
      <c r="K2747" s="242"/>
    </row>
    <row r="2748" spans="1:11">
      <c r="A2748" s="119"/>
      <c r="B2748" s="116"/>
      <c r="C2748" s="116"/>
      <c r="D2748" s="117"/>
      <c r="E2748" s="231"/>
      <c r="F2748" s="118"/>
      <c r="G2748" s="106"/>
      <c r="H2748" s="106"/>
      <c r="I2748" s="106"/>
      <c r="J2748" s="242"/>
      <c r="K2748" s="242"/>
    </row>
    <row r="2749" spans="1:11">
      <c r="A2749" s="119"/>
      <c r="B2749" s="116"/>
      <c r="C2749" s="116"/>
      <c r="D2749" s="117"/>
      <c r="E2749" s="231"/>
      <c r="F2749" s="118"/>
      <c r="G2749" s="106"/>
      <c r="H2749" s="106"/>
      <c r="I2749" s="106"/>
      <c r="J2749" s="242"/>
      <c r="K2749" s="242"/>
    </row>
    <row r="2750" spans="1:11">
      <c r="A2750" s="119"/>
      <c r="B2750" s="116"/>
      <c r="C2750" s="116"/>
      <c r="D2750" s="117"/>
      <c r="E2750" s="231"/>
      <c r="F2750" s="118"/>
      <c r="G2750" s="106"/>
      <c r="H2750" s="106"/>
      <c r="I2750" s="106"/>
      <c r="J2750" s="242"/>
      <c r="K2750" s="242"/>
    </row>
    <row r="2751" spans="1:11">
      <c r="A2751" s="119"/>
      <c r="B2751" s="116"/>
      <c r="C2751" s="116"/>
      <c r="D2751" s="117"/>
      <c r="E2751" s="231"/>
      <c r="F2751" s="118"/>
      <c r="G2751" s="106"/>
      <c r="H2751" s="106"/>
      <c r="I2751" s="106"/>
      <c r="J2751" s="242"/>
      <c r="K2751" s="242"/>
    </row>
    <row r="2752" spans="1:11">
      <c r="A2752" s="119"/>
      <c r="B2752" s="116"/>
      <c r="C2752" s="116"/>
      <c r="D2752" s="117"/>
      <c r="E2752" s="231"/>
      <c r="F2752" s="118"/>
      <c r="G2752" s="106"/>
      <c r="H2752" s="106"/>
      <c r="I2752" s="106"/>
      <c r="J2752" s="242"/>
      <c r="K2752" s="242"/>
    </row>
    <row r="2753" spans="1:11">
      <c r="A2753" s="119"/>
      <c r="B2753" s="116"/>
      <c r="C2753" s="116"/>
      <c r="D2753" s="117"/>
      <c r="E2753" s="231"/>
      <c r="F2753" s="118"/>
      <c r="G2753" s="106"/>
      <c r="H2753" s="106"/>
      <c r="I2753" s="106"/>
      <c r="J2753" s="242"/>
      <c r="K2753" s="242"/>
    </row>
    <row r="2754" spans="1:11">
      <c r="A2754" s="119"/>
      <c r="B2754" s="116"/>
      <c r="C2754" s="116"/>
      <c r="D2754" s="117"/>
      <c r="E2754" s="231"/>
      <c r="F2754" s="118"/>
      <c r="G2754" s="106"/>
      <c r="H2754" s="106"/>
      <c r="I2754" s="106"/>
      <c r="J2754" s="242"/>
      <c r="K2754" s="242"/>
    </row>
    <row r="2755" spans="1:11">
      <c r="A2755" s="119"/>
      <c r="B2755" s="116"/>
      <c r="C2755" s="116"/>
      <c r="D2755" s="117"/>
      <c r="E2755" s="231"/>
      <c r="F2755" s="118"/>
      <c r="G2755" s="106"/>
      <c r="H2755" s="106"/>
      <c r="I2755" s="106"/>
      <c r="J2755" s="242"/>
      <c r="K2755" s="242"/>
    </row>
    <row r="2756" spans="1:11">
      <c r="A2756" s="119"/>
      <c r="B2756" s="116"/>
      <c r="C2756" s="116"/>
      <c r="D2756" s="117"/>
      <c r="E2756" s="231"/>
      <c r="F2756" s="118"/>
      <c r="G2756" s="106"/>
      <c r="H2756" s="106"/>
      <c r="I2756" s="106"/>
      <c r="J2756" s="242"/>
      <c r="K2756" s="242"/>
    </row>
    <row r="2757" spans="1:11">
      <c r="A2757" s="119"/>
      <c r="B2757" s="116"/>
      <c r="C2757" s="116"/>
      <c r="D2757" s="117"/>
      <c r="E2757" s="231"/>
      <c r="F2757" s="118"/>
      <c r="G2757" s="106"/>
      <c r="H2757" s="106"/>
      <c r="I2757" s="106"/>
      <c r="J2757" s="242"/>
      <c r="K2757" s="242"/>
    </row>
    <row r="2758" spans="1:11">
      <c r="A2758" s="119"/>
      <c r="B2758" s="116"/>
      <c r="C2758" s="116"/>
      <c r="D2758" s="117"/>
      <c r="E2758" s="231"/>
      <c r="F2758" s="118"/>
      <c r="G2758" s="106"/>
      <c r="H2758" s="106"/>
      <c r="I2758" s="106"/>
      <c r="J2758" s="242"/>
      <c r="K2758" s="242"/>
    </row>
    <row r="2759" spans="1:11">
      <c r="A2759" s="119"/>
      <c r="B2759" s="116"/>
      <c r="C2759" s="116"/>
      <c r="D2759" s="117"/>
      <c r="E2759" s="231"/>
      <c r="F2759" s="118"/>
      <c r="G2759" s="106"/>
      <c r="H2759" s="106"/>
      <c r="I2759" s="106"/>
      <c r="J2759" s="242"/>
      <c r="K2759" s="242"/>
    </row>
    <row r="2760" spans="1:11">
      <c r="A2760" s="119"/>
      <c r="B2760" s="116"/>
      <c r="C2760" s="116"/>
      <c r="D2760" s="117"/>
      <c r="E2760" s="231"/>
      <c r="F2760" s="118"/>
      <c r="G2760" s="106"/>
      <c r="H2760" s="106"/>
      <c r="I2760" s="106"/>
      <c r="J2760" s="242"/>
      <c r="K2760" s="242"/>
    </row>
    <row r="2761" spans="1:11">
      <c r="A2761" s="119"/>
      <c r="B2761" s="116"/>
      <c r="C2761" s="116"/>
      <c r="D2761" s="117"/>
      <c r="E2761" s="231"/>
      <c r="F2761" s="118"/>
      <c r="G2761" s="106"/>
      <c r="H2761" s="106"/>
      <c r="I2761" s="106"/>
      <c r="J2761" s="242"/>
      <c r="K2761" s="242"/>
    </row>
    <row r="2762" spans="1:11">
      <c r="A2762" s="119"/>
      <c r="B2762" s="116"/>
      <c r="C2762" s="116"/>
      <c r="D2762" s="117"/>
      <c r="E2762" s="231"/>
      <c r="F2762" s="118"/>
      <c r="G2762" s="106"/>
      <c r="H2762" s="106"/>
      <c r="I2762" s="106"/>
      <c r="J2762" s="242"/>
      <c r="K2762" s="242"/>
    </row>
    <row r="2763" spans="1:11">
      <c r="A2763" s="119"/>
      <c r="B2763" s="116"/>
      <c r="C2763" s="116"/>
      <c r="D2763" s="117"/>
      <c r="E2763" s="231"/>
      <c r="F2763" s="118"/>
      <c r="G2763" s="106"/>
      <c r="H2763" s="106"/>
      <c r="I2763" s="106"/>
      <c r="J2763" s="242"/>
      <c r="K2763" s="242"/>
    </row>
    <row r="2764" spans="1:11">
      <c r="A2764" s="119"/>
      <c r="B2764" s="116"/>
      <c r="C2764" s="116"/>
      <c r="D2764" s="117"/>
      <c r="E2764" s="231"/>
      <c r="F2764" s="118"/>
      <c r="G2764" s="106"/>
      <c r="H2764" s="106"/>
      <c r="I2764" s="106"/>
      <c r="J2764" s="242"/>
      <c r="K2764" s="242"/>
    </row>
    <row r="2765" spans="1:11">
      <c r="A2765" s="119"/>
      <c r="B2765" s="116"/>
      <c r="C2765" s="116"/>
      <c r="D2765" s="117"/>
      <c r="E2765" s="231"/>
      <c r="F2765" s="118"/>
      <c r="G2765" s="106"/>
      <c r="H2765" s="106"/>
      <c r="I2765" s="106"/>
      <c r="J2765" s="242"/>
      <c r="K2765" s="242"/>
    </row>
    <row r="2766" spans="1:11">
      <c r="A2766" s="119"/>
      <c r="B2766" s="116"/>
      <c r="C2766" s="116"/>
      <c r="D2766" s="117"/>
      <c r="E2766" s="231"/>
      <c r="F2766" s="118"/>
      <c r="G2766" s="106"/>
      <c r="H2766" s="106"/>
      <c r="I2766" s="106"/>
      <c r="J2766" s="242"/>
      <c r="K2766" s="242"/>
    </row>
    <row r="2767" spans="1:11">
      <c r="A2767" s="119"/>
      <c r="B2767" s="116"/>
      <c r="C2767" s="116"/>
      <c r="D2767" s="117"/>
      <c r="E2767" s="231"/>
      <c r="F2767" s="118"/>
      <c r="G2767" s="106"/>
      <c r="H2767" s="106"/>
      <c r="I2767" s="106"/>
      <c r="J2767" s="242"/>
      <c r="K2767" s="242"/>
    </row>
    <row r="2768" spans="1:11">
      <c r="A2768" s="119"/>
      <c r="B2768" s="116"/>
      <c r="C2768" s="116"/>
      <c r="D2768" s="117"/>
      <c r="E2768" s="231"/>
      <c r="F2768" s="118"/>
      <c r="G2768" s="106"/>
      <c r="H2768" s="106"/>
      <c r="I2768" s="106"/>
      <c r="J2768" s="242"/>
      <c r="K2768" s="242"/>
    </row>
    <row r="2769" spans="1:11">
      <c r="A2769" s="119"/>
      <c r="B2769" s="116"/>
      <c r="C2769" s="116"/>
      <c r="D2769" s="117"/>
      <c r="E2769" s="231"/>
      <c r="F2769" s="118"/>
      <c r="G2769" s="106"/>
      <c r="H2769" s="106"/>
      <c r="I2769" s="106"/>
      <c r="J2769" s="242"/>
      <c r="K2769" s="242"/>
    </row>
    <row r="2770" spans="1:11">
      <c r="A2770" s="119"/>
      <c r="B2770" s="116"/>
      <c r="C2770" s="116"/>
      <c r="D2770" s="117"/>
      <c r="E2770" s="231"/>
      <c r="F2770" s="118"/>
      <c r="G2770" s="106"/>
      <c r="H2770" s="106"/>
      <c r="I2770" s="106"/>
      <c r="J2770" s="242"/>
      <c r="K2770" s="242"/>
    </row>
    <row r="2771" spans="1:11">
      <c r="A2771" s="119"/>
      <c r="B2771" s="116"/>
      <c r="C2771" s="116"/>
      <c r="D2771" s="117"/>
      <c r="E2771" s="231"/>
      <c r="F2771" s="118"/>
      <c r="G2771" s="106"/>
      <c r="H2771" s="106"/>
      <c r="I2771" s="106"/>
      <c r="J2771" s="242"/>
      <c r="K2771" s="242"/>
    </row>
    <row r="2772" spans="1:11">
      <c r="A2772" s="119"/>
      <c r="B2772" s="116"/>
      <c r="C2772" s="116"/>
      <c r="D2772" s="117"/>
      <c r="E2772" s="231"/>
      <c r="F2772" s="118"/>
      <c r="G2772" s="106"/>
      <c r="H2772" s="106"/>
      <c r="I2772" s="106"/>
      <c r="J2772" s="242"/>
      <c r="K2772" s="242"/>
    </row>
    <row r="2773" spans="1:11">
      <c r="A2773" s="119"/>
      <c r="B2773" s="116"/>
      <c r="C2773" s="116"/>
      <c r="D2773" s="117"/>
      <c r="E2773" s="231"/>
      <c r="F2773" s="118"/>
      <c r="G2773" s="106"/>
      <c r="H2773" s="106"/>
      <c r="I2773" s="106"/>
      <c r="J2773" s="242"/>
      <c r="K2773" s="242"/>
    </row>
    <row r="2774" spans="1:11">
      <c r="A2774" s="119"/>
      <c r="B2774" s="116"/>
      <c r="C2774" s="116"/>
      <c r="D2774" s="117"/>
      <c r="E2774" s="231"/>
      <c r="F2774" s="118"/>
      <c r="G2774" s="106"/>
      <c r="H2774" s="106"/>
      <c r="I2774" s="106"/>
      <c r="J2774" s="242"/>
      <c r="K2774" s="242"/>
    </row>
    <row r="2775" spans="1:11">
      <c r="A2775" s="119"/>
      <c r="B2775" s="116"/>
      <c r="C2775" s="116"/>
      <c r="D2775" s="117"/>
      <c r="E2775" s="231"/>
      <c r="F2775" s="118"/>
      <c r="G2775" s="106"/>
      <c r="H2775" s="106"/>
      <c r="I2775" s="106"/>
      <c r="J2775" s="242"/>
      <c r="K2775" s="242"/>
    </row>
    <row r="2776" spans="1:11">
      <c r="A2776" s="119"/>
      <c r="B2776" s="116"/>
      <c r="C2776" s="116"/>
      <c r="D2776" s="117"/>
      <c r="E2776" s="231"/>
      <c r="F2776" s="118"/>
      <c r="G2776" s="106"/>
      <c r="H2776" s="106"/>
      <c r="I2776" s="106"/>
      <c r="J2776" s="242"/>
      <c r="K2776" s="242"/>
    </row>
    <row r="2777" spans="1:11">
      <c r="A2777" s="119"/>
      <c r="B2777" s="116"/>
      <c r="C2777" s="116"/>
      <c r="D2777" s="117"/>
      <c r="E2777" s="231"/>
      <c r="F2777" s="118"/>
      <c r="G2777" s="106"/>
      <c r="H2777" s="106"/>
      <c r="I2777" s="106"/>
      <c r="J2777" s="242"/>
      <c r="K2777" s="242"/>
    </row>
    <row r="2778" spans="1:11">
      <c r="A2778" s="119"/>
      <c r="B2778" s="116"/>
      <c r="C2778" s="116"/>
      <c r="D2778" s="117"/>
      <c r="E2778" s="231"/>
      <c r="F2778" s="118"/>
      <c r="G2778" s="106"/>
      <c r="H2778" s="106"/>
      <c r="I2778" s="106"/>
      <c r="J2778" s="242"/>
      <c r="K2778" s="242"/>
    </row>
    <row r="2779" spans="1:11">
      <c r="A2779" s="119"/>
      <c r="B2779" s="116"/>
      <c r="C2779" s="116"/>
      <c r="D2779" s="117"/>
      <c r="E2779" s="231"/>
      <c r="F2779" s="118"/>
      <c r="G2779" s="106"/>
      <c r="H2779" s="106"/>
      <c r="I2779" s="106"/>
      <c r="J2779" s="242"/>
      <c r="K2779" s="242"/>
    </row>
    <row r="2780" spans="1:11">
      <c r="A2780" s="119"/>
      <c r="B2780" s="116"/>
      <c r="C2780" s="116"/>
      <c r="D2780" s="117"/>
      <c r="E2780" s="231"/>
      <c r="F2780" s="118"/>
      <c r="G2780" s="106"/>
      <c r="H2780" s="106"/>
      <c r="I2780" s="106"/>
      <c r="J2780" s="242"/>
      <c r="K2780" s="242"/>
    </row>
    <row r="2781" spans="1:11">
      <c r="A2781" s="119"/>
      <c r="B2781" s="116"/>
      <c r="C2781" s="116"/>
      <c r="D2781" s="117"/>
      <c r="E2781" s="231"/>
      <c r="F2781" s="118"/>
      <c r="G2781" s="106"/>
      <c r="H2781" s="106"/>
      <c r="I2781" s="106"/>
      <c r="J2781" s="242"/>
      <c r="K2781" s="242"/>
    </row>
    <row r="2782" spans="1:11">
      <c r="A2782" s="119"/>
      <c r="B2782" s="116"/>
      <c r="C2782" s="116"/>
      <c r="D2782" s="117"/>
      <c r="E2782" s="231"/>
      <c r="F2782" s="118"/>
      <c r="G2782" s="106"/>
      <c r="H2782" s="106"/>
      <c r="I2782" s="106"/>
      <c r="J2782" s="242"/>
      <c r="K2782" s="242"/>
    </row>
    <row r="2783" spans="1:11">
      <c r="A2783" s="119"/>
      <c r="B2783" s="116"/>
      <c r="C2783" s="116"/>
      <c r="D2783" s="117"/>
      <c r="E2783" s="231"/>
      <c r="F2783" s="118"/>
      <c r="G2783" s="106"/>
      <c r="H2783" s="106"/>
      <c r="I2783" s="106"/>
      <c r="J2783" s="242"/>
      <c r="K2783" s="242"/>
    </row>
    <row r="2784" spans="1:11">
      <c r="A2784" s="119"/>
      <c r="B2784" s="116"/>
      <c r="C2784" s="116"/>
      <c r="D2784" s="117"/>
      <c r="E2784" s="231"/>
      <c r="F2784" s="118"/>
      <c r="G2784" s="106"/>
      <c r="H2784" s="106"/>
      <c r="I2784" s="106"/>
      <c r="J2784" s="242"/>
      <c r="K2784" s="242"/>
    </row>
    <row r="2785" spans="1:11">
      <c r="A2785" s="119"/>
      <c r="B2785" s="116"/>
      <c r="C2785" s="116"/>
      <c r="D2785" s="117"/>
      <c r="E2785" s="231"/>
      <c r="F2785" s="118"/>
      <c r="G2785" s="106"/>
      <c r="H2785" s="106"/>
      <c r="I2785" s="106"/>
      <c r="J2785" s="242"/>
      <c r="K2785" s="242"/>
    </row>
    <row r="2786" spans="1:11">
      <c r="A2786" s="119"/>
      <c r="B2786" s="116"/>
      <c r="C2786" s="116"/>
      <c r="D2786" s="117"/>
      <c r="E2786" s="231"/>
      <c r="F2786" s="118"/>
      <c r="G2786" s="106"/>
      <c r="H2786" s="106"/>
      <c r="I2786" s="106"/>
      <c r="J2786" s="242"/>
      <c r="K2786" s="242"/>
    </row>
    <row r="2787" spans="1:11">
      <c r="A2787" s="119"/>
      <c r="B2787" s="116"/>
      <c r="C2787" s="116"/>
      <c r="D2787" s="117"/>
      <c r="E2787" s="231"/>
      <c r="F2787" s="118"/>
      <c r="G2787" s="106"/>
      <c r="H2787" s="106"/>
      <c r="I2787" s="106"/>
      <c r="J2787" s="242"/>
      <c r="K2787" s="242"/>
    </row>
    <row r="2788" spans="1:11">
      <c r="A2788" s="119"/>
      <c r="B2788" s="116"/>
      <c r="C2788" s="116"/>
      <c r="D2788" s="117"/>
      <c r="E2788" s="231"/>
      <c r="F2788" s="118"/>
      <c r="G2788" s="106"/>
      <c r="H2788" s="106"/>
      <c r="I2788" s="106"/>
      <c r="J2788" s="242"/>
      <c r="K2788" s="242"/>
    </row>
    <row r="2789" spans="1:11">
      <c r="A2789" s="119"/>
      <c r="B2789" s="116"/>
      <c r="C2789" s="116"/>
      <c r="D2789" s="117"/>
      <c r="E2789" s="231"/>
      <c r="F2789" s="118"/>
      <c r="G2789" s="106"/>
      <c r="H2789" s="106"/>
      <c r="I2789" s="106"/>
      <c r="J2789" s="242"/>
      <c r="K2789" s="242"/>
    </row>
    <row r="2790" spans="1:11">
      <c r="A2790" s="119"/>
      <c r="B2790" s="116"/>
      <c r="C2790" s="116"/>
      <c r="D2790" s="117"/>
      <c r="E2790" s="231"/>
      <c r="F2790" s="118"/>
      <c r="G2790" s="106"/>
      <c r="H2790" s="106"/>
      <c r="I2790" s="106"/>
      <c r="J2790" s="242"/>
      <c r="K2790" s="242"/>
    </row>
    <row r="2791" spans="1:11">
      <c r="A2791" s="119"/>
      <c r="B2791" s="116"/>
      <c r="C2791" s="116"/>
      <c r="D2791" s="117"/>
      <c r="E2791" s="231"/>
      <c r="F2791" s="118"/>
      <c r="G2791" s="106"/>
      <c r="H2791" s="106"/>
      <c r="I2791" s="106"/>
      <c r="J2791" s="242"/>
      <c r="K2791" s="242"/>
    </row>
    <row r="2792" spans="1:11">
      <c r="A2792" s="119"/>
      <c r="B2792" s="116"/>
      <c r="C2792" s="116"/>
      <c r="D2792" s="117"/>
      <c r="E2792" s="231"/>
      <c r="F2792" s="118"/>
      <c r="G2792" s="106"/>
      <c r="H2792" s="106"/>
      <c r="I2792" s="106"/>
      <c r="J2792" s="242"/>
      <c r="K2792" s="242"/>
    </row>
    <row r="2793" spans="1:11">
      <c r="A2793" s="119"/>
      <c r="B2793" s="116"/>
      <c r="C2793" s="116"/>
      <c r="D2793" s="117"/>
      <c r="E2793" s="231"/>
      <c r="F2793" s="118"/>
      <c r="G2793" s="106"/>
      <c r="H2793" s="106"/>
      <c r="I2793" s="106"/>
      <c r="J2793" s="242"/>
      <c r="K2793" s="242"/>
    </row>
    <row r="2794" spans="1:11">
      <c r="A2794" s="119"/>
      <c r="B2794" s="116"/>
      <c r="C2794" s="116"/>
      <c r="D2794" s="117"/>
      <c r="E2794" s="231"/>
      <c r="F2794" s="118"/>
      <c r="G2794" s="106"/>
      <c r="H2794" s="106"/>
      <c r="I2794" s="106"/>
      <c r="J2794" s="242"/>
      <c r="K2794" s="242"/>
    </row>
    <row r="2795" spans="1:11">
      <c r="A2795" s="119"/>
      <c r="B2795" s="116"/>
      <c r="C2795" s="116"/>
      <c r="D2795" s="117"/>
      <c r="E2795" s="231"/>
      <c r="F2795" s="118"/>
      <c r="G2795" s="106"/>
      <c r="H2795" s="106"/>
      <c r="I2795" s="106"/>
      <c r="J2795" s="242"/>
      <c r="K2795" s="242"/>
    </row>
    <row r="2796" spans="1:11">
      <c r="A2796" s="119"/>
      <c r="B2796" s="116"/>
      <c r="C2796" s="116"/>
      <c r="D2796" s="117"/>
      <c r="E2796" s="231"/>
      <c r="F2796" s="118"/>
      <c r="G2796" s="106"/>
      <c r="H2796" s="106"/>
      <c r="I2796" s="106"/>
      <c r="J2796" s="242"/>
      <c r="K2796" s="242"/>
    </row>
    <row r="2797" spans="1:11">
      <c r="A2797" s="119"/>
      <c r="B2797" s="116"/>
      <c r="C2797" s="116"/>
      <c r="D2797" s="117"/>
      <c r="E2797" s="231"/>
      <c r="F2797" s="118"/>
      <c r="G2797" s="106"/>
      <c r="H2797" s="106"/>
      <c r="I2797" s="106"/>
      <c r="J2797" s="242"/>
      <c r="K2797" s="242"/>
    </row>
    <row r="2798" spans="1:11">
      <c r="A2798" s="119"/>
      <c r="B2798" s="116"/>
      <c r="C2798" s="116"/>
      <c r="D2798" s="117"/>
      <c r="E2798" s="231"/>
      <c r="F2798" s="118"/>
      <c r="G2798" s="106"/>
      <c r="H2798" s="106"/>
      <c r="I2798" s="106"/>
      <c r="J2798" s="242"/>
      <c r="K2798" s="242"/>
    </row>
    <row r="2799" spans="1:11">
      <c r="A2799" s="119"/>
      <c r="B2799" s="116"/>
      <c r="C2799" s="116"/>
      <c r="D2799" s="117"/>
      <c r="E2799" s="231"/>
      <c r="F2799" s="118"/>
      <c r="G2799" s="106"/>
      <c r="H2799" s="106"/>
      <c r="I2799" s="106"/>
      <c r="J2799" s="242"/>
      <c r="K2799" s="242"/>
    </row>
    <row r="2800" spans="1:11">
      <c r="A2800" s="119"/>
      <c r="B2800" s="116"/>
      <c r="C2800" s="116"/>
      <c r="D2800" s="117"/>
      <c r="E2800" s="231"/>
      <c r="F2800" s="118"/>
      <c r="G2800" s="106"/>
      <c r="H2800" s="106"/>
      <c r="I2800" s="106"/>
      <c r="J2800" s="242"/>
      <c r="K2800" s="242"/>
    </row>
    <row r="2801" spans="1:11">
      <c r="A2801" s="119"/>
      <c r="B2801" s="116"/>
      <c r="C2801" s="116"/>
      <c r="D2801" s="117"/>
      <c r="E2801" s="231"/>
      <c r="F2801" s="118"/>
      <c r="G2801" s="106"/>
      <c r="H2801" s="106"/>
      <c r="I2801" s="106"/>
      <c r="J2801" s="242"/>
      <c r="K2801" s="242"/>
    </row>
    <row r="2802" spans="1:11">
      <c r="A2802" s="119"/>
      <c r="B2802" s="116"/>
      <c r="C2802" s="116"/>
      <c r="D2802" s="117"/>
      <c r="E2802" s="231"/>
      <c r="F2802" s="118"/>
      <c r="G2802" s="106"/>
      <c r="H2802" s="106"/>
      <c r="I2802" s="106"/>
      <c r="J2802" s="242"/>
      <c r="K2802" s="242"/>
    </row>
    <row r="2803" spans="1:11">
      <c r="A2803" s="119"/>
      <c r="B2803" s="116"/>
      <c r="C2803" s="116"/>
      <c r="D2803" s="117"/>
      <c r="E2803" s="231"/>
      <c r="F2803" s="118"/>
      <c r="G2803" s="106"/>
      <c r="H2803" s="106"/>
      <c r="I2803" s="106"/>
      <c r="J2803" s="242"/>
      <c r="K2803" s="242"/>
    </row>
    <row r="2804" spans="1:11">
      <c r="A2804" s="119"/>
      <c r="B2804" s="116"/>
      <c r="C2804" s="116"/>
      <c r="D2804" s="117"/>
      <c r="E2804" s="231"/>
      <c r="F2804" s="118"/>
      <c r="G2804" s="106"/>
      <c r="H2804" s="106"/>
      <c r="I2804" s="106"/>
      <c r="J2804" s="242"/>
      <c r="K2804" s="242"/>
    </row>
    <row r="2805" spans="1:11">
      <c r="A2805" s="119"/>
      <c r="B2805" s="116"/>
      <c r="C2805" s="116"/>
      <c r="D2805" s="117"/>
      <c r="E2805" s="231"/>
      <c r="F2805" s="118"/>
      <c r="G2805" s="106"/>
      <c r="H2805" s="106"/>
      <c r="I2805" s="106"/>
      <c r="J2805" s="242"/>
      <c r="K2805" s="242"/>
    </row>
    <row r="2806" spans="1:11">
      <c r="A2806" s="119"/>
      <c r="B2806" s="116"/>
      <c r="C2806" s="116"/>
      <c r="D2806" s="117"/>
      <c r="E2806" s="231"/>
      <c r="F2806" s="118"/>
      <c r="G2806" s="106"/>
      <c r="H2806" s="106"/>
      <c r="I2806" s="106"/>
      <c r="J2806" s="242"/>
      <c r="K2806" s="242"/>
    </row>
    <row r="2807" spans="1:11">
      <c r="A2807" s="119"/>
      <c r="B2807" s="116"/>
      <c r="C2807" s="116"/>
      <c r="D2807" s="117"/>
      <c r="E2807" s="231"/>
      <c r="F2807" s="118"/>
      <c r="G2807" s="106"/>
      <c r="H2807" s="106"/>
      <c r="I2807" s="106"/>
      <c r="J2807" s="242"/>
      <c r="K2807" s="242"/>
    </row>
    <row r="2808" spans="1:11">
      <c r="A2808" s="119"/>
      <c r="B2808" s="116"/>
      <c r="C2808" s="116"/>
      <c r="D2808" s="117"/>
      <c r="E2808" s="231"/>
      <c r="F2808" s="118"/>
      <c r="G2808" s="106"/>
      <c r="H2808" s="106"/>
      <c r="I2808" s="106"/>
      <c r="J2808" s="242"/>
      <c r="K2808" s="242"/>
    </row>
    <row r="2809" spans="1:11">
      <c r="A2809" s="119"/>
      <c r="B2809" s="116"/>
      <c r="C2809" s="116"/>
      <c r="D2809" s="117"/>
      <c r="E2809" s="231"/>
      <c r="F2809" s="118"/>
      <c r="G2809" s="106"/>
      <c r="H2809" s="106"/>
      <c r="I2809" s="106"/>
      <c r="J2809" s="242"/>
      <c r="K2809" s="242"/>
    </row>
    <row r="2810" spans="1:11">
      <c r="A2810" s="119"/>
      <c r="B2810" s="116"/>
      <c r="C2810" s="116"/>
      <c r="D2810" s="117"/>
      <c r="E2810" s="231"/>
      <c r="F2810" s="118"/>
      <c r="G2810" s="106"/>
      <c r="H2810" s="106"/>
      <c r="I2810" s="106"/>
      <c r="J2810" s="242"/>
      <c r="K2810" s="242"/>
    </row>
    <row r="2811" spans="1:11">
      <c r="A2811" s="119"/>
      <c r="B2811" s="116"/>
      <c r="C2811" s="116"/>
      <c r="D2811" s="117"/>
      <c r="E2811" s="231"/>
      <c r="F2811" s="118"/>
      <c r="G2811" s="106"/>
      <c r="H2811" s="106"/>
      <c r="I2811" s="106"/>
      <c r="J2811" s="242"/>
      <c r="K2811" s="242"/>
    </row>
    <row r="2812" spans="1:11">
      <c r="A2812" s="119"/>
      <c r="B2812" s="116"/>
      <c r="C2812" s="116"/>
      <c r="D2812" s="117"/>
      <c r="E2812" s="231"/>
      <c r="F2812" s="118"/>
      <c r="G2812" s="106"/>
      <c r="H2812" s="106"/>
      <c r="I2812" s="106"/>
      <c r="J2812" s="242"/>
      <c r="K2812" s="242"/>
    </row>
    <row r="2813" spans="1:11">
      <c r="A2813" s="119"/>
      <c r="B2813" s="116"/>
      <c r="C2813" s="116"/>
      <c r="D2813" s="117"/>
      <c r="E2813" s="231"/>
      <c r="F2813" s="118"/>
      <c r="G2813" s="106"/>
      <c r="H2813" s="106"/>
      <c r="I2813" s="106"/>
      <c r="J2813" s="242"/>
      <c r="K2813" s="242"/>
    </row>
    <row r="2814" spans="1:11">
      <c r="A2814" s="119"/>
      <c r="B2814" s="116"/>
      <c r="C2814" s="116"/>
      <c r="D2814" s="117"/>
      <c r="E2814" s="231"/>
      <c r="F2814" s="118"/>
      <c r="G2814" s="106"/>
      <c r="H2814" s="106"/>
      <c r="I2814" s="106"/>
      <c r="J2814" s="242"/>
      <c r="K2814" s="242"/>
    </row>
    <row r="2815" spans="1:11">
      <c r="A2815" s="119"/>
      <c r="B2815" s="116"/>
      <c r="C2815" s="116"/>
      <c r="D2815" s="117"/>
      <c r="E2815" s="231"/>
      <c r="F2815" s="118"/>
      <c r="G2815" s="106"/>
      <c r="H2815" s="106"/>
      <c r="I2815" s="106"/>
      <c r="J2815" s="242"/>
      <c r="K2815" s="242"/>
    </row>
    <row r="2816" spans="1:11">
      <c r="A2816" s="119"/>
      <c r="B2816" s="116"/>
      <c r="C2816" s="116"/>
      <c r="D2816" s="117"/>
      <c r="E2816" s="231"/>
      <c r="F2816" s="118"/>
      <c r="G2816" s="106"/>
      <c r="H2816" s="106"/>
      <c r="I2816" s="106"/>
      <c r="J2816" s="242"/>
      <c r="K2816" s="242"/>
    </row>
    <row r="2817" spans="1:11">
      <c r="A2817" s="119"/>
      <c r="B2817" s="116"/>
      <c r="C2817" s="116"/>
      <c r="D2817" s="117"/>
      <c r="E2817" s="231"/>
      <c r="F2817" s="118"/>
      <c r="G2817" s="106"/>
      <c r="H2817" s="106"/>
      <c r="I2817" s="106"/>
      <c r="J2817" s="242"/>
      <c r="K2817" s="242"/>
    </row>
    <row r="2818" spans="1:11">
      <c r="A2818" s="119"/>
      <c r="B2818" s="116"/>
      <c r="C2818" s="116"/>
      <c r="D2818" s="117"/>
      <c r="E2818" s="231"/>
      <c r="F2818" s="118"/>
      <c r="G2818" s="106"/>
      <c r="H2818" s="106"/>
      <c r="I2818" s="106"/>
      <c r="J2818" s="242"/>
      <c r="K2818" s="242"/>
    </row>
    <row r="2819" spans="1:11">
      <c r="A2819" s="119"/>
      <c r="B2819" s="116"/>
      <c r="C2819" s="116"/>
      <c r="D2819" s="117"/>
      <c r="E2819" s="231"/>
      <c r="F2819" s="118"/>
      <c r="G2819" s="106"/>
      <c r="H2819" s="106"/>
      <c r="I2819" s="106"/>
      <c r="J2819" s="242"/>
      <c r="K2819" s="242"/>
    </row>
    <row r="2820" spans="1:11">
      <c r="A2820" s="119"/>
      <c r="B2820" s="116"/>
      <c r="C2820" s="116"/>
      <c r="D2820" s="117"/>
      <c r="E2820" s="231"/>
      <c r="F2820" s="118"/>
      <c r="G2820" s="106"/>
      <c r="H2820" s="106"/>
      <c r="I2820" s="106"/>
      <c r="J2820" s="242"/>
      <c r="K2820" s="242"/>
    </row>
    <row r="2821" spans="1:11">
      <c r="A2821" s="119"/>
      <c r="B2821" s="116"/>
      <c r="C2821" s="116"/>
      <c r="D2821" s="117"/>
      <c r="E2821" s="231"/>
      <c r="F2821" s="118"/>
      <c r="G2821" s="106"/>
      <c r="H2821" s="106"/>
      <c r="I2821" s="106"/>
      <c r="J2821" s="242"/>
      <c r="K2821" s="242"/>
    </row>
    <row r="2822" spans="1:11">
      <c r="A2822" s="119"/>
      <c r="B2822" s="116"/>
      <c r="C2822" s="116"/>
      <c r="D2822" s="117"/>
      <c r="E2822" s="231"/>
      <c r="F2822" s="118"/>
      <c r="G2822" s="106"/>
      <c r="H2822" s="106"/>
      <c r="I2822" s="106"/>
      <c r="J2822" s="242"/>
      <c r="K2822" s="242"/>
    </row>
    <row r="2823" spans="1:11">
      <c r="A2823" s="119"/>
      <c r="B2823" s="116"/>
      <c r="C2823" s="116"/>
      <c r="D2823" s="117"/>
      <c r="E2823" s="231"/>
      <c r="F2823" s="118"/>
      <c r="G2823" s="106"/>
      <c r="H2823" s="106"/>
      <c r="I2823" s="106"/>
      <c r="J2823" s="242"/>
      <c r="K2823" s="242"/>
    </row>
    <row r="2824" spans="1:11">
      <c r="A2824" s="119"/>
      <c r="B2824" s="116"/>
      <c r="C2824" s="116"/>
      <c r="D2824" s="117"/>
      <c r="E2824" s="231"/>
      <c r="F2824" s="118"/>
      <c r="G2824" s="106"/>
      <c r="H2824" s="106"/>
      <c r="I2824" s="106"/>
      <c r="J2824" s="242"/>
      <c r="K2824" s="242"/>
    </row>
    <row r="2825" spans="1:11">
      <c r="A2825" s="119"/>
      <c r="B2825" s="116"/>
      <c r="C2825" s="116"/>
      <c r="D2825" s="117"/>
      <c r="E2825" s="231"/>
      <c r="F2825" s="118"/>
      <c r="G2825" s="106"/>
      <c r="H2825" s="106"/>
      <c r="I2825" s="106"/>
      <c r="J2825" s="242"/>
      <c r="K2825" s="242"/>
    </row>
    <row r="2826" spans="1:11">
      <c r="A2826" s="119"/>
      <c r="B2826" s="116"/>
      <c r="C2826" s="116"/>
      <c r="D2826" s="117"/>
      <c r="E2826" s="231"/>
      <c r="F2826" s="118"/>
      <c r="G2826" s="106"/>
      <c r="H2826" s="106"/>
      <c r="I2826" s="106"/>
      <c r="J2826" s="242"/>
      <c r="K2826" s="242"/>
    </row>
    <row r="2827" spans="1:11">
      <c r="A2827" s="119"/>
      <c r="B2827" s="116"/>
      <c r="C2827" s="116"/>
      <c r="D2827" s="117"/>
      <c r="E2827" s="231"/>
      <c r="F2827" s="118"/>
      <c r="G2827" s="106"/>
      <c r="H2827" s="106"/>
      <c r="I2827" s="106"/>
      <c r="J2827" s="242"/>
      <c r="K2827" s="242"/>
    </row>
    <row r="2828" spans="1:11">
      <c r="A2828" s="119"/>
      <c r="B2828" s="116"/>
      <c r="C2828" s="116"/>
      <c r="D2828" s="117"/>
      <c r="E2828" s="231"/>
      <c r="F2828" s="118"/>
      <c r="G2828" s="106"/>
      <c r="H2828" s="106"/>
      <c r="I2828" s="106"/>
      <c r="J2828" s="242"/>
      <c r="K2828" s="242"/>
    </row>
    <row r="2829" spans="1:11">
      <c r="A2829" s="119"/>
      <c r="B2829" s="116"/>
      <c r="C2829" s="116"/>
      <c r="D2829" s="117"/>
      <c r="E2829" s="231"/>
      <c r="F2829" s="118"/>
      <c r="G2829" s="106"/>
      <c r="H2829" s="106"/>
      <c r="I2829" s="106"/>
      <c r="J2829" s="242"/>
      <c r="K2829" s="242"/>
    </row>
    <row r="2830" spans="1:11">
      <c r="A2830" s="119"/>
      <c r="B2830" s="116"/>
      <c r="C2830" s="116"/>
      <c r="D2830" s="117"/>
      <c r="E2830" s="231"/>
      <c r="F2830" s="118"/>
      <c r="G2830" s="106"/>
      <c r="H2830" s="106"/>
      <c r="I2830" s="106"/>
      <c r="J2830" s="242"/>
      <c r="K2830" s="242"/>
    </row>
    <row r="2831" spans="1:11">
      <c r="A2831" s="119"/>
      <c r="B2831" s="116"/>
      <c r="C2831" s="116"/>
      <c r="D2831" s="117"/>
      <c r="E2831" s="231"/>
      <c r="F2831" s="118"/>
      <c r="G2831" s="106"/>
      <c r="H2831" s="106"/>
      <c r="I2831" s="106"/>
      <c r="J2831" s="242"/>
      <c r="K2831" s="242"/>
    </row>
    <row r="2832" spans="1:11">
      <c r="A2832" s="119"/>
      <c r="B2832" s="116"/>
      <c r="C2832" s="116"/>
      <c r="D2832" s="117"/>
      <c r="E2832" s="231"/>
      <c r="F2832" s="118"/>
      <c r="G2832" s="106"/>
      <c r="H2832" s="106"/>
      <c r="I2832" s="106"/>
      <c r="J2832" s="242"/>
      <c r="K2832" s="242"/>
    </row>
    <row r="2833" spans="1:11">
      <c r="A2833" s="119"/>
      <c r="B2833" s="116"/>
      <c r="C2833" s="116"/>
      <c r="D2833" s="117"/>
      <c r="E2833" s="231"/>
      <c r="F2833" s="118"/>
      <c r="G2833" s="106"/>
      <c r="H2833" s="106"/>
      <c r="I2833" s="106"/>
      <c r="J2833" s="242"/>
      <c r="K2833" s="242"/>
    </row>
    <row r="2834" spans="1:11">
      <c r="A2834" s="119"/>
      <c r="B2834" s="116"/>
      <c r="C2834" s="116"/>
      <c r="D2834" s="117"/>
      <c r="E2834" s="231"/>
      <c r="F2834" s="118"/>
      <c r="G2834" s="106"/>
      <c r="H2834" s="106"/>
      <c r="I2834" s="106"/>
      <c r="J2834" s="242"/>
      <c r="K2834" s="242"/>
    </row>
    <row r="2835" spans="1:11">
      <c r="A2835" s="119"/>
      <c r="B2835" s="116"/>
      <c r="C2835" s="116"/>
      <c r="D2835" s="117"/>
      <c r="E2835" s="231"/>
      <c r="F2835" s="118"/>
      <c r="G2835" s="106"/>
      <c r="H2835" s="106"/>
      <c r="I2835" s="106"/>
      <c r="J2835" s="242"/>
      <c r="K2835" s="242"/>
    </row>
    <row r="2836" spans="1:11">
      <c r="A2836" s="119"/>
      <c r="B2836" s="116"/>
      <c r="C2836" s="116"/>
      <c r="D2836" s="117"/>
      <c r="E2836" s="231"/>
      <c r="F2836" s="118"/>
      <c r="G2836" s="106"/>
      <c r="H2836" s="106"/>
      <c r="I2836" s="106"/>
      <c r="J2836" s="242"/>
      <c r="K2836" s="242"/>
    </row>
    <row r="2837" spans="1:11">
      <c r="A2837" s="119"/>
      <c r="B2837" s="116"/>
      <c r="C2837" s="116"/>
      <c r="D2837" s="117"/>
      <c r="E2837" s="231"/>
      <c r="F2837" s="118"/>
      <c r="G2837" s="106"/>
      <c r="H2837" s="106"/>
      <c r="I2837" s="106"/>
      <c r="J2837" s="242"/>
      <c r="K2837" s="242"/>
    </row>
    <row r="2838" spans="1:11">
      <c r="A2838" s="119"/>
      <c r="B2838" s="116"/>
      <c r="C2838" s="116"/>
      <c r="D2838" s="117"/>
      <c r="E2838" s="231"/>
      <c r="F2838" s="118"/>
      <c r="G2838" s="106"/>
      <c r="H2838" s="106"/>
      <c r="I2838" s="106"/>
      <c r="J2838" s="242"/>
      <c r="K2838" s="242"/>
    </row>
    <row r="2839" spans="1:11">
      <c r="A2839" s="119"/>
      <c r="B2839" s="116"/>
      <c r="C2839" s="116"/>
      <c r="D2839" s="117"/>
      <c r="E2839" s="231"/>
      <c r="F2839" s="118"/>
      <c r="G2839" s="106"/>
      <c r="H2839" s="106"/>
      <c r="I2839" s="106"/>
      <c r="J2839" s="242"/>
      <c r="K2839" s="242"/>
    </row>
    <row r="2840" spans="1:11">
      <c r="A2840" s="119"/>
      <c r="B2840" s="116"/>
      <c r="C2840" s="116"/>
      <c r="D2840" s="117"/>
      <c r="E2840" s="231"/>
      <c r="F2840" s="118"/>
      <c r="G2840" s="106"/>
      <c r="H2840" s="106"/>
      <c r="I2840" s="106"/>
      <c r="J2840" s="242"/>
      <c r="K2840" s="242"/>
    </row>
    <row r="2841" spans="1:11">
      <c r="A2841" s="119"/>
      <c r="B2841" s="116"/>
      <c r="C2841" s="116"/>
      <c r="D2841" s="117"/>
      <c r="E2841" s="231"/>
      <c r="F2841" s="118"/>
      <c r="G2841" s="106"/>
      <c r="H2841" s="106"/>
      <c r="I2841" s="106"/>
      <c r="J2841" s="242"/>
      <c r="K2841" s="242"/>
    </row>
    <row r="2842" spans="1:11">
      <c r="A2842" s="119"/>
      <c r="B2842" s="116"/>
      <c r="C2842" s="116"/>
      <c r="D2842" s="117"/>
      <c r="E2842" s="231"/>
      <c r="F2842" s="118"/>
      <c r="G2842" s="106"/>
      <c r="H2842" s="106"/>
      <c r="I2842" s="106"/>
      <c r="J2842" s="242"/>
      <c r="K2842" s="242"/>
    </row>
    <row r="2843" spans="1:11">
      <c r="A2843" s="119"/>
      <c r="B2843" s="116"/>
      <c r="C2843" s="116"/>
      <c r="D2843" s="117"/>
      <c r="E2843" s="231"/>
      <c r="F2843" s="118"/>
      <c r="G2843" s="106"/>
      <c r="H2843" s="106"/>
      <c r="I2843" s="106"/>
      <c r="J2843" s="242"/>
      <c r="K2843" s="242"/>
    </row>
    <row r="2844" spans="1:11">
      <c r="A2844" s="119"/>
      <c r="B2844" s="116"/>
      <c r="C2844" s="116"/>
      <c r="D2844" s="117"/>
      <c r="E2844" s="231"/>
      <c r="F2844" s="118"/>
      <c r="G2844" s="106"/>
      <c r="H2844" s="106"/>
      <c r="I2844" s="106"/>
      <c r="J2844" s="242"/>
      <c r="K2844" s="242"/>
    </row>
    <row r="2845" spans="1:11">
      <c r="A2845" s="119"/>
      <c r="B2845" s="116"/>
      <c r="C2845" s="116"/>
      <c r="D2845" s="117"/>
      <c r="E2845" s="231"/>
      <c r="F2845" s="118"/>
      <c r="G2845" s="106"/>
      <c r="H2845" s="106"/>
      <c r="I2845" s="106"/>
      <c r="J2845" s="242"/>
      <c r="K2845" s="242"/>
    </row>
    <row r="2846" spans="1:11">
      <c r="A2846" s="119"/>
      <c r="B2846" s="116"/>
      <c r="C2846" s="116"/>
      <c r="D2846" s="117"/>
      <c r="E2846" s="231"/>
      <c r="F2846" s="118"/>
      <c r="G2846" s="106"/>
      <c r="H2846" s="106"/>
      <c r="I2846" s="106"/>
      <c r="J2846" s="242"/>
      <c r="K2846" s="242"/>
    </row>
    <row r="2847" spans="1:11">
      <c r="A2847" s="119"/>
      <c r="B2847" s="116"/>
      <c r="C2847" s="116"/>
      <c r="D2847" s="117"/>
      <c r="E2847" s="231"/>
      <c r="F2847" s="118"/>
      <c r="G2847" s="106"/>
      <c r="H2847" s="106"/>
      <c r="I2847" s="106"/>
      <c r="J2847" s="242"/>
      <c r="K2847" s="242"/>
    </row>
    <row r="2848" spans="1:11">
      <c r="A2848" s="119"/>
      <c r="B2848" s="116"/>
      <c r="C2848" s="116"/>
      <c r="D2848" s="117"/>
      <c r="E2848" s="231"/>
      <c r="F2848" s="118"/>
      <c r="G2848" s="106"/>
      <c r="H2848" s="106"/>
      <c r="I2848" s="106"/>
      <c r="J2848" s="242"/>
      <c r="K2848" s="242"/>
    </row>
    <row r="2849" spans="1:11">
      <c r="A2849" s="119"/>
      <c r="B2849" s="116"/>
      <c r="C2849" s="116"/>
      <c r="D2849" s="117"/>
      <c r="E2849" s="231"/>
      <c r="F2849" s="118"/>
      <c r="G2849" s="106"/>
      <c r="H2849" s="106"/>
      <c r="I2849" s="106"/>
      <c r="J2849" s="242"/>
      <c r="K2849" s="242"/>
    </row>
    <row r="2850" spans="1:11">
      <c r="A2850" s="119"/>
      <c r="B2850" s="116"/>
      <c r="C2850" s="116"/>
      <c r="D2850" s="117"/>
      <c r="E2850" s="231"/>
      <c r="F2850" s="118"/>
      <c r="G2850" s="106"/>
      <c r="H2850" s="106"/>
      <c r="I2850" s="106"/>
      <c r="J2850" s="242"/>
      <c r="K2850" s="242"/>
    </row>
    <row r="2851" spans="1:11">
      <c r="A2851" s="119"/>
      <c r="B2851" s="116"/>
      <c r="C2851" s="116"/>
      <c r="D2851" s="117"/>
      <c r="E2851" s="231"/>
      <c r="F2851" s="118"/>
      <c r="G2851" s="106"/>
      <c r="H2851" s="106"/>
      <c r="I2851" s="106"/>
      <c r="J2851" s="242"/>
      <c r="K2851" s="242"/>
    </row>
    <row r="2852" spans="1:11">
      <c r="A2852" s="119"/>
      <c r="B2852" s="116"/>
      <c r="C2852" s="116"/>
      <c r="D2852" s="117"/>
      <c r="E2852" s="231"/>
      <c r="F2852" s="118"/>
      <c r="G2852" s="106"/>
      <c r="H2852" s="106"/>
      <c r="I2852" s="106"/>
      <c r="J2852" s="242"/>
      <c r="K2852" s="242"/>
    </row>
    <row r="2853" spans="1:11">
      <c r="A2853" s="119"/>
      <c r="B2853" s="116"/>
      <c r="C2853" s="116"/>
      <c r="D2853" s="117"/>
      <c r="E2853" s="231"/>
      <c r="F2853" s="118"/>
      <c r="G2853" s="106"/>
      <c r="H2853" s="106"/>
      <c r="I2853" s="106"/>
      <c r="J2853" s="242"/>
      <c r="K2853" s="242"/>
    </row>
    <row r="2854" spans="1:11">
      <c r="A2854" s="119"/>
      <c r="B2854" s="116"/>
      <c r="C2854" s="116"/>
      <c r="D2854" s="117"/>
      <c r="E2854" s="231"/>
      <c r="F2854" s="118"/>
      <c r="G2854" s="106"/>
      <c r="H2854" s="106"/>
      <c r="I2854" s="106"/>
      <c r="J2854" s="242"/>
      <c r="K2854" s="242"/>
    </row>
    <row r="2855" spans="1:11">
      <c r="A2855" s="119"/>
      <c r="B2855" s="116"/>
      <c r="C2855" s="116"/>
      <c r="D2855" s="117"/>
      <c r="E2855" s="231"/>
      <c r="F2855" s="118"/>
      <c r="G2855" s="106"/>
      <c r="H2855" s="106"/>
      <c r="I2855" s="106"/>
      <c r="J2855" s="242"/>
      <c r="K2855" s="242"/>
    </row>
    <row r="2856" spans="1:11">
      <c r="A2856" s="119"/>
      <c r="B2856" s="116"/>
      <c r="C2856" s="116"/>
      <c r="D2856" s="117"/>
      <c r="E2856" s="231"/>
      <c r="F2856" s="118"/>
      <c r="G2856" s="106"/>
      <c r="H2856" s="106"/>
      <c r="I2856" s="106"/>
      <c r="J2856" s="242"/>
      <c r="K2856" s="242"/>
    </row>
    <row r="2857" spans="1:11">
      <c r="A2857" s="119"/>
      <c r="B2857" s="116"/>
      <c r="C2857" s="116"/>
      <c r="D2857" s="117"/>
      <c r="E2857" s="231"/>
      <c r="F2857" s="118"/>
      <c r="G2857" s="106"/>
      <c r="H2857" s="106"/>
      <c r="I2857" s="106"/>
      <c r="J2857" s="242"/>
      <c r="K2857" s="242"/>
    </row>
    <row r="2858" spans="1:11">
      <c r="A2858" s="119"/>
      <c r="B2858" s="116"/>
      <c r="C2858" s="116"/>
      <c r="D2858" s="117"/>
      <c r="E2858" s="231"/>
      <c r="F2858" s="118"/>
      <c r="G2858" s="106"/>
      <c r="H2858" s="106"/>
      <c r="I2858" s="106"/>
      <c r="J2858" s="242"/>
      <c r="K2858" s="242"/>
    </row>
    <row r="2859" spans="1:11">
      <c r="A2859" s="119"/>
      <c r="B2859" s="116"/>
      <c r="C2859" s="116"/>
      <c r="D2859" s="117"/>
      <c r="E2859" s="231"/>
      <c r="F2859" s="118"/>
      <c r="G2859" s="106"/>
      <c r="H2859" s="106"/>
      <c r="I2859" s="106"/>
      <c r="J2859" s="242"/>
      <c r="K2859" s="242"/>
    </row>
    <row r="2860" spans="1:11">
      <c r="A2860" s="119"/>
      <c r="B2860" s="116"/>
      <c r="C2860" s="116"/>
      <c r="D2860" s="117"/>
      <c r="E2860" s="231"/>
      <c r="F2860" s="118"/>
      <c r="G2860" s="106"/>
      <c r="H2860" s="106"/>
      <c r="I2860" s="106"/>
      <c r="J2860" s="242"/>
      <c r="K2860" s="242"/>
    </row>
    <row r="2861" spans="1:11">
      <c r="A2861" s="119"/>
      <c r="B2861" s="116"/>
      <c r="C2861" s="116"/>
      <c r="D2861" s="117"/>
      <c r="E2861" s="231"/>
      <c r="F2861" s="118"/>
      <c r="G2861" s="106"/>
      <c r="H2861" s="106"/>
      <c r="I2861" s="106"/>
      <c r="J2861" s="242"/>
      <c r="K2861" s="242"/>
    </row>
    <row r="2862" spans="1:11">
      <c r="A2862" s="119"/>
      <c r="B2862" s="116"/>
      <c r="C2862" s="116"/>
      <c r="D2862" s="117"/>
      <c r="E2862" s="231"/>
      <c r="F2862" s="118"/>
      <c r="G2862" s="106"/>
      <c r="H2862" s="106"/>
      <c r="I2862" s="106"/>
      <c r="J2862" s="242"/>
      <c r="K2862" s="242"/>
    </row>
    <row r="2863" spans="1:11">
      <c r="A2863" s="119"/>
      <c r="B2863" s="116"/>
      <c r="C2863" s="116"/>
      <c r="D2863" s="117"/>
      <c r="E2863" s="231"/>
      <c r="F2863" s="118"/>
      <c r="G2863" s="106"/>
      <c r="H2863" s="106"/>
      <c r="I2863" s="106"/>
      <c r="J2863" s="242"/>
      <c r="K2863" s="242"/>
    </row>
    <row r="2864" spans="1:11">
      <c r="A2864" s="119"/>
      <c r="B2864" s="116"/>
      <c r="C2864" s="116"/>
      <c r="D2864" s="117"/>
      <c r="E2864" s="231"/>
      <c r="F2864" s="118"/>
      <c r="G2864" s="106"/>
      <c r="H2864" s="106"/>
      <c r="I2864" s="106"/>
      <c r="J2864" s="242"/>
      <c r="K2864" s="242"/>
    </row>
    <row r="2865" spans="1:11">
      <c r="A2865" s="119"/>
      <c r="B2865" s="116"/>
      <c r="C2865" s="116"/>
      <c r="D2865" s="117"/>
      <c r="E2865" s="231"/>
      <c r="F2865" s="118"/>
      <c r="G2865" s="106"/>
      <c r="H2865" s="106"/>
      <c r="I2865" s="106"/>
      <c r="J2865" s="242"/>
      <c r="K2865" s="242"/>
    </row>
    <row r="2866" spans="1:11">
      <c r="A2866" s="119"/>
      <c r="B2866" s="116"/>
      <c r="C2866" s="116"/>
      <c r="D2866" s="117"/>
      <c r="E2866" s="231"/>
      <c r="F2866" s="118"/>
      <c r="G2866" s="106"/>
      <c r="H2866" s="106"/>
      <c r="I2866" s="106"/>
      <c r="J2866" s="242"/>
      <c r="K2866" s="242"/>
    </row>
    <row r="2867" spans="1:11">
      <c r="A2867" s="119"/>
      <c r="B2867" s="116"/>
      <c r="C2867" s="116"/>
      <c r="D2867" s="117"/>
      <c r="E2867" s="231"/>
      <c r="F2867" s="118"/>
      <c r="G2867" s="106"/>
      <c r="H2867" s="106"/>
      <c r="I2867" s="106"/>
      <c r="J2867" s="242"/>
      <c r="K2867" s="242"/>
    </row>
    <row r="2868" spans="1:11">
      <c r="A2868" s="119"/>
      <c r="B2868" s="116"/>
      <c r="C2868" s="116"/>
      <c r="D2868" s="117"/>
      <c r="E2868" s="231"/>
      <c r="F2868" s="118"/>
      <c r="G2868" s="106"/>
      <c r="H2868" s="106"/>
      <c r="I2868" s="106"/>
      <c r="J2868" s="242"/>
      <c r="K2868" s="242"/>
    </row>
    <row r="2869" spans="1:11">
      <c r="A2869" s="119"/>
      <c r="B2869" s="116"/>
      <c r="C2869" s="116"/>
      <c r="D2869" s="117"/>
      <c r="E2869" s="231"/>
      <c r="F2869" s="118"/>
      <c r="G2869" s="106"/>
      <c r="H2869" s="106"/>
      <c r="I2869" s="106"/>
      <c r="J2869" s="242"/>
      <c r="K2869" s="242"/>
    </row>
    <row r="2870" spans="1:11">
      <c r="A2870" s="119"/>
      <c r="B2870" s="116"/>
      <c r="C2870" s="116"/>
      <c r="D2870" s="117"/>
      <c r="E2870" s="231"/>
      <c r="F2870" s="118"/>
      <c r="G2870" s="106"/>
      <c r="H2870" s="106"/>
      <c r="I2870" s="106"/>
      <c r="J2870" s="242"/>
      <c r="K2870" s="242"/>
    </row>
    <row r="2871" spans="1:11">
      <c r="A2871" s="119"/>
      <c r="B2871" s="116"/>
      <c r="C2871" s="116"/>
      <c r="D2871" s="117"/>
      <c r="E2871" s="231"/>
      <c r="F2871" s="118"/>
      <c r="G2871" s="106"/>
      <c r="H2871" s="106"/>
      <c r="I2871" s="106"/>
      <c r="J2871" s="242"/>
      <c r="K2871" s="242"/>
    </row>
    <row r="2872" spans="1:11">
      <c r="A2872" s="119"/>
      <c r="B2872" s="116"/>
      <c r="C2872" s="116"/>
      <c r="D2872" s="117"/>
      <c r="E2872" s="231"/>
      <c r="F2872" s="118"/>
      <c r="G2872" s="106"/>
      <c r="H2872" s="106"/>
      <c r="I2872" s="106"/>
      <c r="J2872" s="242"/>
      <c r="K2872" s="242"/>
    </row>
    <row r="2873" spans="1:11">
      <c r="A2873" s="119"/>
      <c r="B2873" s="116"/>
      <c r="C2873" s="116"/>
      <c r="D2873" s="117"/>
      <c r="E2873" s="231"/>
      <c r="F2873" s="118"/>
      <c r="G2873" s="106"/>
      <c r="H2873" s="106"/>
      <c r="I2873" s="106"/>
      <c r="J2873" s="242"/>
      <c r="K2873" s="242"/>
    </row>
    <row r="2874" spans="1:11">
      <c r="A2874" s="119"/>
      <c r="B2874" s="116"/>
      <c r="C2874" s="116"/>
      <c r="D2874" s="117"/>
      <c r="E2874" s="231"/>
      <c r="F2874" s="118"/>
      <c r="G2874" s="106"/>
      <c r="H2874" s="106"/>
      <c r="I2874" s="106"/>
      <c r="J2874" s="242"/>
      <c r="K2874" s="242"/>
    </row>
    <row r="2875" spans="1:11">
      <c r="A2875" s="119"/>
      <c r="B2875" s="116"/>
      <c r="C2875" s="116"/>
      <c r="D2875" s="117"/>
      <c r="E2875" s="231"/>
      <c r="F2875" s="118"/>
      <c r="G2875" s="106"/>
      <c r="H2875" s="106"/>
      <c r="I2875" s="106"/>
      <c r="J2875" s="242"/>
      <c r="K2875" s="242"/>
    </row>
    <row r="2876" spans="1:11">
      <c r="A2876" s="119"/>
      <c r="B2876" s="116"/>
      <c r="C2876" s="116"/>
      <c r="D2876" s="117"/>
      <c r="E2876" s="231"/>
      <c r="F2876" s="118"/>
      <c r="G2876" s="106"/>
      <c r="H2876" s="106"/>
      <c r="I2876" s="106"/>
      <c r="J2876" s="242"/>
      <c r="K2876" s="242"/>
    </row>
    <row r="2877" spans="1:11">
      <c r="A2877" s="119"/>
      <c r="B2877" s="116"/>
      <c r="C2877" s="116"/>
      <c r="D2877" s="117"/>
      <c r="E2877" s="231"/>
      <c r="F2877" s="118"/>
      <c r="G2877" s="106"/>
      <c r="H2877" s="106"/>
      <c r="I2877" s="106"/>
      <c r="J2877" s="242"/>
      <c r="K2877" s="242"/>
    </row>
    <row r="2878" spans="1:11">
      <c r="A2878" s="119"/>
      <c r="B2878" s="116"/>
      <c r="C2878" s="116"/>
      <c r="D2878" s="117"/>
      <c r="E2878" s="231"/>
      <c r="F2878" s="118"/>
      <c r="G2878" s="106"/>
      <c r="H2878" s="106"/>
      <c r="I2878" s="106"/>
      <c r="J2878" s="242"/>
      <c r="K2878" s="242"/>
    </row>
    <row r="2879" spans="1:11">
      <c r="A2879" s="119"/>
      <c r="B2879" s="116"/>
      <c r="C2879" s="116"/>
      <c r="D2879" s="117"/>
      <c r="E2879" s="231"/>
      <c r="F2879" s="118"/>
      <c r="G2879" s="106"/>
      <c r="H2879" s="106"/>
      <c r="I2879" s="106"/>
      <c r="J2879" s="242"/>
      <c r="K2879" s="242"/>
    </row>
    <row r="2880" spans="1:11">
      <c r="A2880" s="119"/>
      <c r="B2880" s="116"/>
      <c r="C2880" s="116"/>
      <c r="D2880" s="117"/>
      <c r="E2880" s="231"/>
      <c r="F2880" s="118"/>
      <c r="G2880" s="106"/>
      <c r="H2880" s="106"/>
      <c r="I2880" s="106"/>
      <c r="J2880" s="242"/>
      <c r="K2880" s="242"/>
    </row>
    <row r="2881" spans="1:11">
      <c r="A2881" s="119"/>
      <c r="B2881" s="116"/>
      <c r="C2881" s="116"/>
      <c r="D2881" s="117"/>
      <c r="E2881" s="231"/>
      <c r="F2881" s="118"/>
      <c r="G2881" s="106"/>
      <c r="H2881" s="106"/>
      <c r="I2881" s="106"/>
      <c r="J2881" s="242"/>
      <c r="K2881" s="242"/>
    </row>
    <row r="2882" spans="1:11">
      <c r="A2882" s="119"/>
      <c r="B2882" s="116"/>
      <c r="C2882" s="116"/>
      <c r="D2882" s="117"/>
      <c r="E2882" s="231"/>
      <c r="F2882" s="118"/>
      <c r="G2882" s="106"/>
      <c r="H2882" s="106"/>
      <c r="I2882" s="106"/>
      <c r="J2882" s="242"/>
      <c r="K2882" s="242"/>
    </row>
    <row r="2883" spans="1:11">
      <c r="A2883" s="119"/>
      <c r="B2883" s="116"/>
      <c r="C2883" s="116"/>
      <c r="D2883" s="117"/>
      <c r="E2883" s="231"/>
      <c r="F2883" s="118"/>
      <c r="G2883" s="106"/>
      <c r="H2883" s="106"/>
      <c r="I2883" s="106"/>
      <c r="J2883" s="242"/>
      <c r="K2883" s="242"/>
    </row>
    <row r="2884" spans="1:11">
      <c r="A2884" s="119"/>
      <c r="B2884" s="116"/>
      <c r="C2884" s="116"/>
      <c r="D2884" s="117"/>
      <c r="E2884" s="231"/>
      <c r="F2884" s="118"/>
      <c r="G2884" s="106"/>
      <c r="H2884" s="106"/>
      <c r="I2884" s="106"/>
      <c r="J2884" s="242"/>
      <c r="K2884" s="242"/>
    </row>
    <row r="2885" spans="1:11">
      <c r="A2885" s="119"/>
      <c r="B2885" s="116"/>
      <c r="C2885" s="116"/>
      <c r="D2885" s="117"/>
      <c r="E2885" s="231"/>
      <c r="F2885" s="118"/>
      <c r="G2885" s="106"/>
      <c r="H2885" s="106"/>
      <c r="I2885" s="106"/>
      <c r="J2885" s="242"/>
      <c r="K2885" s="242"/>
    </row>
    <row r="2886" spans="1:11">
      <c r="A2886" s="119"/>
      <c r="B2886" s="116"/>
      <c r="C2886" s="116"/>
      <c r="D2886" s="117"/>
      <c r="E2886" s="231"/>
      <c r="F2886" s="118"/>
      <c r="G2886" s="106"/>
      <c r="H2886" s="106"/>
      <c r="I2886" s="106"/>
      <c r="J2886" s="242"/>
      <c r="K2886" s="242"/>
    </row>
    <row r="2887" spans="1:11">
      <c r="A2887" s="119"/>
      <c r="B2887" s="116"/>
      <c r="C2887" s="116"/>
      <c r="D2887" s="117"/>
      <c r="E2887" s="231"/>
      <c r="F2887" s="118"/>
      <c r="G2887" s="106"/>
      <c r="H2887" s="106"/>
      <c r="I2887" s="106"/>
      <c r="J2887" s="242"/>
      <c r="K2887" s="242"/>
    </row>
    <row r="2888" spans="1:11">
      <c r="A2888" s="119"/>
      <c r="B2888" s="116"/>
      <c r="C2888" s="116"/>
      <c r="D2888" s="117"/>
      <c r="E2888" s="231"/>
      <c r="F2888" s="118"/>
      <c r="G2888" s="106"/>
      <c r="H2888" s="106"/>
      <c r="I2888" s="106"/>
      <c r="J2888" s="242"/>
      <c r="K2888" s="242"/>
    </row>
    <row r="2889" spans="1:11">
      <c r="A2889" s="119"/>
      <c r="B2889" s="116"/>
      <c r="C2889" s="116"/>
      <c r="D2889" s="117"/>
      <c r="E2889" s="231"/>
      <c r="F2889" s="118"/>
      <c r="G2889" s="106"/>
      <c r="H2889" s="106"/>
      <c r="I2889" s="106"/>
      <c r="J2889" s="242"/>
      <c r="K2889" s="242"/>
    </row>
    <row r="2890" spans="1:11">
      <c r="A2890" s="119"/>
      <c r="B2890" s="116"/>
      <c r="C2890" s="116"/>
      <c r="D2890" s="117"/>
      <c r="E2890" s="231"/>
      <c r="F2890" s="118"/>
      <c r="G2890" s="106"/>
      <c r="H2890" s="106"/>
      <c r="I2890" s="106"/>
      <c r="J2890" s="242"/>
      <c r="K2890" s="242"/>
    </row>
    <row r="2891" spans="1:11">
      <c r="A2891" s="119"/>
      <c r="B2891" s="116"/>
      <c r="C2891" s="116"/>
      <c r="D2891" s="117"/>
      <c r="E2891" s="231"/>
      <c r="F2891" s="118"/>
      <c r="G2891" s="106"/>
      <c r="H2891" s="106"/>
      <c r="I2891" s="106"/>
      <c r="J2891" s="242"/>
      <c r="K2891" s="242"/>
    </row>
    <row r="2892" spans="1:11">
      <c r="A2892" s="119"/>
      <c r="B2892" s="116"/>
      <c r="C2892" s="116"/>
      <c r="D2892" s="117"/>
      <c r="E2892" s="231"/>
      <c r="F2892" s="118"/>
      <c r="G2892" s="106"/>
      <c r="H2892" s="106"/>
      <c r="I2892" s="106"/>
      <c r="J2892" s="242"/>
      <c r="K2892" s="242"/>
    </row>
    <row r="2893" spans="1:11">
      <c r="A2893" s="119"/>
      <c r="B2893" s="116"/>
      <c r="C2893" s="116"/>
      <c r="D2893" s="117"/>
      <c r="E2893" s="231"/>
      <c r="F2893" s="118"/>
      <c r="G2893" s="106"/>
      <c r="H2893" s="106"/>
      <c r="I2893" s="106"/>
      <c r="J2893" s="242"/>
      <c r="K2893" s="242"/>
    </row>
    <row r="2894" spans="1:11">
      <c r="A2894" s="119"/>
      <c r="B2894" s="116"/>
      <c r="C2894" s="116"/>
      <c r="D2894" s="117"/>
      <c r="E2894" s="231"/>
      <c r="F2894" s="118"/>
      <c r="G2894" s="106"/>
      <c r="H2894" s="106"/>
      <c r="I2894" s="106"/>
      <c r="J2894" s="242"/>
      <c r="K2894" s="242"/>
    </row>
    <row r="2895" spans="1:11">
      <c r="A2895" s="119"/>
      <c r="B2895" s="116"/>
      <c r="C2895" s="116"/>
      <c r="D2895" s="117"/>
      <c r="E2895" s="231"/>
      <c r="F2895" s="118"/>
      <c r="G2895" s="106"/>
      <c r="H2895" s="106"/>
      <c r="I2895" s="106"/>
      <c r="J2895" s="242"/>
      <c r="K2895" s="242"/>
    </row>
    <row r="2896" spans="1:11">
      <c r="A2896" s="119"/>
      <c r="B2896" s="116"/>
      <c r="C2896" s="116"/>
      <c r="D2896" s="117"/>
      <c r="E2896" s="231"/>
      <c r="F2896" s="118"/>
      <c r="G2896" s="106"/>
      <c r="H2896" s="106"/>
      <c r="I2896" s="106"/>
      <c r="J2896" s="242"/>
      <c r="K2896" s="242"/>
    </row>
    <row r="2897" spans="1:11">
      <c r="A2897" s="119"/>
      <c r="B2897" s="116"/>
      <c r="C2897" s="116"/>
      <c r="D2897" s="117"/>
      <c r="E2897" s="231"/>
      <c r="F2897" s="118"/>
      <c r="G2897" s="106"/>
      <c r="H2897" s="106"/>
      <c r="I2897" s="106"/>
      <c r="J2897" s="242"/>
      <c r="K2897" s="242"/>
    </row>
    <row r="2898" spans="1:11">
      <c r="A2898" s="119"/>
      <c r="B2898" s="116"/>
      <c r="C2898" s="116"/>
      <c r="D2898" s="117"/>
      <c r="E2898" s="231"/>
      <c r="F2898" s="118"/>
      <c r="G2898" s="106"/>
      <c r="H2898" s="106"/>
      <c r="I2898" s="106"/>
      <c r="J2898" s="242"/>
      <c r="K2898" s="242"/>
    </row>
    <row r="2899" spans="1:11">
      <c r="A2899" s="119"/>
      <c r="B2899" s="116"/>
      <c r="C2899" s="116"/>
      <c r="D2899" s="117"/>
      <c r="E2899" s="231"/>
      <c r="F2899" s="118"/>
      <c r="G2899" s="106"/>
      <c r="H2899" s="106"/>
      <c r="I2899" s="106"/>
      <c r="J2899" s="242"/>
      <c r="K2899" s="242"/>
    </row>
    <row r="2900" spans="1:11">
      <c r="A2900" s="119"/>
      <c r="B2900" s="116"/>
      <c r="C2900" s="116"/>
      <c r="D2900" s="117"/>
      <c r="E2900" s="231"/>
      <c r="F2900" s="118"/>
      <c r="G2900" s="106"/>
      <c r="H2900" s="106"/>
      <c r="I2900" s="106"/>
      <c r="J2900" s="242"/>
      <c r="K2900" s="242"/>
    </row>
    <row r="2901" spans="1:11">
      <c r="A2901" s="119"/>
      <c r="B2901" s="116"/>
      <c r="C2901" s="116"/>
      <c r="D2901" s="117"/>
      <c r="E2901" s="231"/>
      <c r="F2901" s="118"/>
      <c r="G2901" s="106"/>
      <c r="H2901" s="106"/>
      <c r="I2901" s="106"/>
      <c r="J2901" s="242"/>
      <c r="K2901" s="242"/>
    </row>
    <row r="2902" spans="1:11">
      <c r="A2902" s="119"/>
      <c r="B2902" s="116"/>
      <c r="C2902" s="116"/>
      <c r="D2902" s="117"/>
      <c r="E2902" s="231"/>
      <c r="F2902" s="118"/>
      <c r="G2902" s="106"/>
      <c r="H2902" s="106"/>
      <c r="I2902" s="106"/>
      <c r="J2902" s="242"/>
      <c r="K2902" s="242"/>
    </row>
    <row r="2903" spans="1:11">
      <c r="A2903" s="119"/>
      <c r="B2903" s="116"/>
      <c r="C2903" s="116"/>
      <c r="D2903" s="117"/>
      <c r="E2903" s="231"/>
      <c r="F2903" s="118"/>
      <c r="G2903" s="106"/>
      <c r="H2903" s="106"/>
      <c r="I2903" s="106"/>
      <c r="J2903" s="242"/>
      <c r="K2903" s="242"/>
    </row>
    <row r="2904" spans="1:11">
      <c r="A2904" s="119"/>
      <c r="B2904" s="116"/>
      <c r="C2904" s="116"/>
      <c r="D2904" s="117"/>
      <c r="E2904" s="231"/>
      <c r="F2904" s="118"/>
      <c r="G2904" s="106"/>
      <c r="H2904" s="106"/>
      <c r="I2904" s="106"/>
      <c r="J2904" s="242"/>
      <c r="K2904" s="242"/>
    </row>
    <row r="2905" spans="1:11">
      <c r="A2905" s="119"/>
      <c r="B2905" s="116"/>
      <c r="C2905" s="116"/>
      <c r="D2905" s="117"/>
      <c r="E2905" s="231"/>
      <c r="F2905" s="118"/>
      <c r="G2905" s="106"/>
      <c r="H2905" s="106"/>
      <c r="I2905" s="106"/>
      <c r="J2905" s="242"/>
      <c r="K2905" s="242"/>
    </row>
    <row r="2906" spans="1:11">
      <c r="A2906" s="119"/>
      <c r="B2906" s="116"/>
      <c r="C2906" s="116"/>
      <c r="D2906" s="117"/>
      <c r="E2906" s="231"/>
      <c r="F2906" s="118"/>
      <c r="G2906" s="106"/>
      <c r="H2906" s="106"/>
      <c r="I2906" s="106"/>
      <c r="J2906" s="242"/>
      <c r="K2906" s="242"/>
    </row>
    <row r="2907" spans="1:11">
      <c r="A2907" s="119"/>
      <c r="B2907" s="116"/>
      <c r="C2907" s="116"/>
      <c r="D2907" s="117"/>
      <c r="E2907" s="231"/>
      <c r="F2907" s="118"/>
      <c r="G2907" s="106"/>
      <c r="H2907" s="106"/>
      <c r="I2907" s="106"/>
      <c r="J2907" s="242"/>
      <c r="K2907" s="242"/>
    </row>
    <row r="2908" spans="1:11">
      <c r="A2908" s="119"/>
      <c r="B2908" s="116"/>
      <c r="C2908" s="116"/>
      <c r="D2908" s="117"/>
      <c r="E2908" s="231"/>
      <c r="F2908" s="118"/>
      <c r="G2908" s="106"/>
      <c r="H2908" s="106"/>
      <c r="I2908" s="106"/>
      <c r="J2908" s="242"/>
      <c r="K2908" s="242"/>
    </row>
    <row r="2909" spans="1:11">
      <c r="A2909" s="119"/>
      <c r="B2909" s="116"/>
      <c r="C2909" s="116"/>
      <c r="D2909" s="117"/>
      <c r="E2909" s="231"/>
      <c r="F2909" s="118"/>
      <c r="G2909" s="106"/>
      <c r="H2909" s="106"/>
      <c r="I2909" s="106"/>
      <c r="J2909" s="242"/>
      <c r="K2909" s="242"/>
    </row>
    <row r="2910" spans="1:11">
      <c r="A2910" s="119"/>
      <c r="B2910" s="116"/>
      <c r="C2910" s="116"/>
      <c r="D2910" s="117"/>
      <c r="E2910" s="231"/>
      <c r="F2910" s="118"/>
      <c r="G2910" s="106"/>
      <c r="H2910" s="106"/>
      <c r="I2910" s="106"/>
      <c r="J2910" s="242"/>
      <c r="K2910" s="242"/>
    </row>
    <row r="2911" spans="1:11">
      <c r="A2911" s="119"/>
      <c r="B2911" s="116"/>
      <c r="C2911" s="116"/>
      <c r="D2911" s="117"/>
      <c r="E2911" s="231"/>
      <c r="F2911" s="118"/>
      <c r="G2911" s="106"/>
      <c r="H2911" s="106"/>
      <c r="I2911" s="106"/>
      <c r="J2911" s="242"/>
      <c r="K2911" s="242"/>
    </row>
    <row r="2912" spans="1:11">
      <c r="A2912" s="119"/>
      <c r="B2912" s="116"/>
      <c r="C2912" s="116"/>
      <c r="D2912" s="117"/>
      <c r="E2912" s="231"/>
      <c r="F2912" s="118"/>
      <c r="G2912" s="106"/>
      <c r="H2912" s="106"/>
      <c r="I2912" s="106"/>
      <c r="J2912" s="242"/>
      <c r="K2912" s="242"/>
    </row>
    <row r="2913" spans="1:11">
      <c r="A2913" s="119"/>
      <c r="B2913" s="116"/>
      <c r="C2913" s="116"/>
      <c r="D2913" s="117"/>
      <c r="E2913" s="231"/>
      <c r="F2913" s="118"/>
      <c r="G2913" s="106"/>
      <c r="H2913" s="106"/>
      <c r="I2913" s="106"/>
      <c r="J2913" s="242"/>
      <c r="K2913" s="242"/>
    </row>
    <row r="2914" spans="1:11">
      <c r="A2914" s="119"/>
      <c r="B2914" s="116"/>
      <c r="C2914" s="116"/>
      <c r="D2914" s="117"/>
      <c r="E2914" s="231"/>
      <c r="F2914" s="118"/>
      <c r="G2914" s="106"/>
      <c r="H2914" s="106"/>
      <c r="I2914" s="106"/>
      <c r="J2914" s="242"/>
      <c r="K2914" s="242"/>
    </row>
    <row r="2915" spans="1:11">
      <c r="A2915" s="119"/>
      <c r="B2915" s="116"/>
      <c r="C2915" s="116"/>
      <c r="D2915" s="117"/>
      <c r="E2915" s="231"/>
      <c r="F2915" s="118"/>
      <c r="G2915" s="106"/>
      <c r="H2915" s="106"/>
      <c r="I2915" s="106"/>
      <c r="J2915" s="242"/>
      <c r="K2915" s="242"/>
    </row>
    <row r="2916" spans="1:11">
      <c r="A2916" s="119"/>
      <c r="B2916" s="116"/>
      <c r="C2916" s="116"/>
      <c r="D2916" s="117"/>
      <c r="E2916" s="231"/>
      <c r="F2916" s="118"/>
      <c r="G2916" s="106"/>
      <c r="H2916" s="106"/>
      <c r="I2916" s="106"/>
      <c r="J2916" s="242"/>
      <c r="K2916" s="242"/>
    </row>
    <row r="2917" spans="1:11">
      <c r="A2917" s="119"/>
      <c r="B2917" s="116"/>
      <c r="C2917" s="116"/>
      <c r="D2917" s="117"/>
      <c r="E2917" s="231"/>
      <c r="F2917" s="118"/>
      <c r="G2917" s="106"/>
      <c r="H2917" s="106"/>
      <c r="I2917" s="106"/>
      <c r="J2917" s="242"/>
      <c r="K2917" s="242"/>
    </row>
    <row r="2918" spans="1:11">
      <c r="A2918" s="119"/>
      <c r="B2918" s="116"/>
      <c r="C2918" s="116"/>
      <c r="D2918" s="117"/>
      <c r="E2918" s="231"/>
      <c r="F2918" s="118"/>
      <c r="G2918" s="106"/>
      <c r="H2918" s="106"/>
      <c r="I2918" s="106"/>
      <c r="J2918" s="242"/>
      <c r="K2918" s="242"/>
    </row>
    <row r="2919" spans="1:11">
      <c r="A2919" s="119"/>
      <c r="B2919" s="116"/>
      <c r="C2919" s="116"/>
      <c r="D2919" s="117"/>
      <c r="E2919" s="231"/>
      <c r="F2919" s="118"/>
      <c r="G2919" s="106"/>
      <c r="H2919" s="106"/>
      <c r="I2919" s="106"/>
      <c r="J2919" s="242"/>
      <c r="K2919" s="242"/>
    </row>
    <row r="2920" spans="1:11">
      <c r="A2920" s="119"/>
      <c r="B2920" s="116"/>
      <c r="C2920" s="116"/>
      <c r="D2920" s="117"/>
      <c r="E2920" s="231"/>
      <c r="F2920" s="118"/>
      <c r="G2920" s="106"/>
      <c r="H2920" s="106"/>
      <c r="I2920" s="106"/>
      <c r="J2920" s="242"/>
      <c r="K2920" s="242"/>
    </row>
    <row r="2921" spans="1:11">
      <c r="A2921" s="119"/>
      <c r="B2921" s="116"/>
      <c r="C2921" s="116"/>
      <c r="D2921" s="117"/>
      <c r="E2921" s="231"/>
      <c r="F2921" s="118"/>
      <c r="G2921" s="106"/>
      <c r="H2921" s="106"/>
      <c r="I2921" s="106"/>
      <c r="J2921" s="242"/>
      <c r="K2921" s="242"/>
    </row>
    <row r="2922" spans="1:11">
      <c r="A2922" s="119"/>
      <c r="B2922" s="116"/>
      <c r="C2922" s="116"/>
      <c r="D2922" s="117"/>
      <c r="E2922" s="231"/>
      <c r="F2922" s="118"/>
      <c r="G2922" s="106"/>
      <c r="H2922" s="106"/>
      <c r="I2922" s="106"/>
      <c r="J2922" s="242"/>
      <c r="K2922" s="242"/>
    </row>
    <row r="2923" spans="1:11">
      <c r="A2923" s="119"/>
      <c r="B2923" s="116"/>
      <c r="C2923" s="116"/>
      <c r="D2923" s="117"/>
      <c r="E2923" s="231"/>
      <c r="F2923" s="118"/>
      <c r="G2923" s="106"/>
      <c r="H2923" s="106"/>
      <c r="I2923" s="106"/>
      <c r="J2923" s="242"/>
      <c r="K2923" s="242"/>
    </row>
    <row r="2924" spans="1:11">
      <c r="A2924" s="119"/>
      <c r="B2924" s="116"/>
      <c r="C2924" s="116"/>
      <c r="D2924" s="117"/>
      <c r="E2924" s="231"/>
      <c r="F2924" s="118"/>
      <c r="G2924" s="106"/>
      <c r="H2924" s="106"/>
      <c r="I2924" s="106"/>
      <c r="J2924" s="242"/>
      <c r="K2924" s="242"/>
    </row>
    <row r="2925" spans="1:11">
      <c r="A2925" s="119"/>
      <c r="B2925" s="116"/>
      <c r="C2925" s="116"/>
      <c r="D2925" s="117"/>
      <c r="E2925" s="231"/>
      <c r="F2925" s="118"/>
      <c r="G2925" s="106"/>
      <c r="H2925" s="106"/>
      <c r="I2925" s="106"/>
      <c r="J2925" s="242"/>
      <c r="K2925" s="242"/>
    </row>
    <row r="2926" spans="1:11">
      <c r="A2926" s="119"/>
      <c r="B2926" s="116"/>
      <c r="C2926" s="116"/>
      <c r="D2926" s="117"/>
      <c r="E2926" s="231"/>
      <c r="F2926" s="118"/>
      <c r="G2926" s="106"/>
      <c r="H2926" s="106"/>
      <c r="I2926" s="106"/>
      <c r="J2926" s="242"/>
      <c r="K2926" s="242"/>
    </row>
    <row r="2927" spans="1:11">
      <c r="A2927" s="119"/>
      <c r="B2927" s="116"/>
      <c r="C2927" s="116"/>
      <c r="D2927" s="117"/>
      <c r="E2927" s="231"/>
      <c r="F2927" s="118"/>
      <c r="G2927" s="106"/>
      <c r="H2927" s="106"/>
      <c r="I2927" s="106"/>
      <c r="J2927" s="242"/>
      <c r="K2927" s="242"/>
    </row>
    <row r="2928" spans="1:11">
      <c r="A2928" s="119"/>
      <c r="B2928" s="116"/>
      <c r="C2928" s="116"/>
      <c r="D2928" s="117"/>
      <c r="E2928" s="231"/>
      <c r="F2928" s="118"/>
      <c r="G2928" s="106"/>
      <c r="H2928" s="106"/>
      <c r="I2928" s="106"/>
      <c r="J2928" s="242"/>
      <c r="K2928" s="242"/>
    </row>
    <row r="2929" spans="1:11">
      <c r="A2929" s="119"/>
      <c r="B2929" s="116"/>
      <c r="C2929" s="116"/>
      <c r="D2929" s="117"/>
      <c r="E2929" s="231"/>
      <c r="F2929" s="118"/>
      <c r="G2929" s="106"/>
      <c r="H2929" s="106"/>
      <c r="I2929" s="106"/>
      <c r="J2929" s="242"/>
      <c r="K2929" s="242"/>
    </row>
    <row r="2930" spans="1:11">
      <c r="A2930" s="119"/>
      <c r="B2930" s="116"/>
      <c r="C2930" s="116"/>
      <c r="D2930" s="117"/>
      <c r="E2930" s="231"/>
      <c r="F2930" s="118"/>
      <c r="G2930" s="106"/>
      <c r="H2930" s="106"/>
      <c r="I2930" s="106"/>
      <c r="J2930" s="242"/>
      <c r="K2930" s="242"/>
    </row>
    <row r="2931" spans="1:11">
      <c r="A2931" s="119"/>
      <c r="B2931" s="116"/>
      <c r="C2931" s="116"/>
      <c r="D2931" s="117"/>
      <c r="E2931" s="231"/>
      <c r="F2931" s="118"/>
      <c r="G2931" s="106"/>
      <c r="H2931" s="106"/>
      <c r="I2931" s="106"/>
      <c r="J2931" s="242"/>
      <c r="K2931" s="242"/>
    </row>
    <row r="2932" spans="1:11">
      <c r="A2932" s="119"/>
      <c r="B2932" s="116"/>
      <c r="C2932" s="116"/>
      <c r="D2932" s="117"/>
      <c r="E2932" s="231"/>
      <c r="F2932" s="118"/>
      <c r="G2932" s="106"/>
      <c r="H2932" s="106"/>
      <c r="I2932" s="106"/>
      <c r="J2932" s="242"/>
      <c r="K2932" s="242"/>
    </row>
    <row r="2933" spans="1:11">
      <c r="A2933" s="119"/>
      <c r="B2933" s="116"/>
      <c r="C2933" s="116"/>
      <c r="D2933" s="117"/>
      <c r="E2933" s="231"/>
      <c r="F2933" s="118"/>
      <c r="G2933" s="106"/>
      <c r="H2933" s="106"/>
      <c r="I2933" s="106"/>
      <c r="J2933" s="242"/>
      <c r="K2933" s="242"/>
    </row>
    <row r="2934" spans="1:11">
      <c r="A2934" s="119"/>
      <c r="B2934" s="116"/>
      <c r="C2934" s="116"/>
      <c r="D2934" s="117"/>
      <c r="E2934" s="231"/>
      <c r="F2934" s="118"/>
      <c r="G2934" s="106"/>
      <c r="H2934" s="106"/>
      <c r="I2934" s="106"/>
      <c r="J2934" s="242"/>
      <c r="K2934" s="242"/>
    </row>
    <row r="2935" spans="1:11">
      <c r="A2935" s="119"/>
      <c r="B2935" s="116"/>
      <c r="C2935" s="116"/>
      <c r="D2935" s="117"/>
      <c r="E2935" s="231"/>
      <c r="F2935" s="118"/>
      <c r="G2935" s="106"/>
      <c r="H2935" s="106"/>
      <c r="I2935" s="106"/>
      <c r="J2935" s="242"/>
      <c r="K2935" s="242"/>
    </row>
    <row r="2936" spans="1:11">
      <c r="A2936" s="119"/>
      <c r="B2936" s="116"/>
      <c r="C2936" s="116"/>
      <c r="D2936" s="117"/>
      <c r="E2936" s="231"/>
      <c r="F2936" s="118"/>
      <c r="G2936" s="106"/>
      <c r="H2936" s="106"/>
      <c r="I2936" s="106"/>
      <c r="J2936" s="242"/>
      <c r="K2936" s="242"/>
    </row>
    <row r="2937" spans="1:11">
      <c r="A2937" s="119"/>
      <c r="B2937" s="116"/>
      <c r="C2937" s="116"/>
      <c r="D2937" s="117"/>
      <c r="E2937" s="231"/>
      <c r="F2937" s="118"/>
      <c r="G2937" s="106"/>
      <c r="H2937" s="106"/>
      <c r="I2937" s="106"/>
      <c r="J2937" s="242"/>
      <c r="K2937" s="242"/>
    </row>
    <row r="2938" spans="1:11">
      <c r="A2938" s="119"/>
      <c r="B2938" s="116"/>
      <c r="C2938" s="116"/>
      <c r="D2938" s="117"/>
      <c r="E2938" s="231"/>
      <c r="F2938" s="118"/>
      <c r="G2938" s="106"/>
      <c r="H2938" s="106"/>
      <c r="I2938" s="106"/>
      <c r="J2938" s="242"/>
      <c r="K2938" s="242"/>
    </row>
    <row r="2939" spans="1:11">
      <c r="A2939" s="119"/>
      <c r="B2939" s="116"/>
      <c r="C2939" s="116"/>
      <c r="D2939" s="117"/>
      <c r="E2939" s="231"/>
      <c r="F2939" s="118"/>
      <c r="G2939" s="106"/>
      <c r="H2939" s="106"/>
      <c r="I2939" s="106"/>
      <c r="J2939" s="242"/>
      <c r="K2939" s="242"/>
    </row>
    <row r="2940" spans="1:11">
      <c r="A2940" s="119"/>
      <c r="B2940" s="116"/>
      <c r="C2940" s="116"/>
      <c r="D2940" s="117"/>
      <c r="E2940" s="231"/>
      <c r="F2940" s="118"/>
      <c r="G2940" s="106"/>
      <c r="H2940" s="106"/>
      <c r="I2940" s="106"/>
      <c r="J2940" s="242"/>
      <c r="K2940" s="242"/>
    </row>
    <row r="2941" spans="1:11">
      <c r="A2941" s="119"/>
      <c r="B2941" s="116"/>
      <c r="C2941" s="116"/>
      <c r="D2941" s="117"/>
      <c r="E2941" s="231"/>
      <c r="F2941" s="118"/>
      <c r="G2941" s="106"/>
      <c r="H2941" s="106"/>
      <c r="I2941" s="106"/>
      <c r="J2941" s="242"/>
      <c r="K2941" s="242"/>
    </row>
    <row r="2942" spans="1:11">
      <c r="A2942" s="119"/>
      <c r="B2942" s="116"/>
      <c r="C2942" s="116"/>
      <c r="D2942" s="117"/>
      <c r="E2942" s="231"/>
      <c r="F2942" s="118"/>
      <c r="G2942" s="106"/>
      <c r="H2942" s="106"/>
      <c r="I2942" s="106"/>
      <c r="J2942" s="242"/>
      <c r="K2942" s="242"/>
    </row>
    <row r="2943" spans="1:11">
      <c r="A2943" s="119"/>
      <c r="B2943" s="116"/>
      <c r="C2943" s="116"/>
      <c r="D2943" s="117"/>
      <c r="E2943" s="231"/>
      <c r="F2943" s="118"/>
      <c r="G2943" s="106"/>
      <c r="H2943" s="106"/>
      <c r="I2943" s="106"/>
      <c r="J2943" s="242"/>
      <c r="K2943" s="242"/>
    </row>
    <row r="2944" spans="1:11">
      <c r="A2944" s="119"/>
      <c r="B2944" s="116"/>
      <c r="C2944" s="116"/>
      <c r="D2944" s="117"/>
      <c r="E2944" s="231"/>
      <c r="F2944" s="118"/>
      <c r="G2944" s="106"/>
      <c r="H2944" s="106"/>
      <c r="I2944" s="106"/>
      <c r="J2944" s="242"/>
      <c r="K2944" s="242"/>
    </row>
    <row r="2945" spans="1:11">
      <c r="A2945" s="119"/>
      <c r="B2945" s="116"/>
      <c r="C2945" s="116"/>
      <c r="D2945" s="117"/>
      <c r="E2945" s="231"/>
      <c r="F2945" s="118"/>
      <c r="G2945" s="106"/>
      <c r="H2945" s="106"/>
      <c r="I2945" s="106"/>
      <c r="J2945" s="242"/>
      <c r="K2945" s="242"/>
    </row>
    <row r="2946" spans="1:11">
      <c r="A2946" s="119"/>
      <c r="B2946" s="116"/>
      <c r="C2946" s="116"/>
      <c r="D2946" s="117"/>
      <c r="E2946" s="231"/>
      <c r="F2946" s="118"/>
      <c r="G2946" s="106"/>
      <c r="H2946" s="106"/>
      <c r="I2946" s="106"/>
      <c r="J2946" s="242"/>
      <c r="K2946" s="242"/>
    </row>
    <row r="2947" spans="1:11">
      <c r="A2947" s="119"/>
      <c r="B2947" s="116"/>
      <c r="C2947" s="116"/>
      <c r="D2947" s="117"/>
      <c r="E2947" s="231"/>
      <c r="F2947" s="118"/>
      <c r="G2947" s="106"/>
      <c r="H2947" s="106"/>
      <c r="I2947" s="106"/>
      <c r="J2947" s="242"/>
      <c r="K2947" s="242"/>
    </row>
    <row r="2948" spans="1:11">
      <c r="A2948" s="119"/>
      <c r="B2948" s="116"/>
      <c r="C2948" s="116"/>
      <c r="D2948" s="117"/>
      <c r="E2948" s="231"/>
      <c r="F2948" s="118"/>
      <c r="G2948" s="106"/>
      <c r="H2948" s="106"/>
      <c r="I2948" s="106"/>
      <c r="J2948" s="242"/>
      <c r="K2948" s="242"/>
    </row>
    <row r="2949" spans="1:11">
      <c r="A2949" s="119"/>
      <c r="B2949" s="116"/>
      <c r="C2949" s="116"/>
      <c r="D2949" s="117"/>
      <c r="E2949" s="231"/>
      <c r="F2949" s="118"/>
      <c r="G2949" s="106"/>
      <c r="H2949" s="106"/>
      <c r="I2949" s="106"/>
      <c r="J2949" s="242"/>
      <c r="K2949" s="242"/>
    </row>
    <row r="2950" spans="1:11">
      <c r="A2950" s="119"/>
      <c r="B2950" s="116"/>
      <c r="C2950" s="116"/>
      <c r="D2950" s="117"/>
      <c r="E2950" s="231"/>
      <c r="F2950" s="118"/>
      <c r="G2950" s="106"/>
      <c r="H2950" s="106"/>
      <c r="I2950" s="106"/>
      <c r="J2950" s="242"/>
      <c r="K2950" s="242"/>
    </row>
    <row r="2951" spans="1:11">
      <c r="A2951" s="119"/>
      <c r="B2951" s="116"/>
      <c r="C2951" s="116"/>
      <c r="D2951" s="117"/>
      <c r="E2951" s="231"/>
      <c r="F2951" s="118"/>
      <c r="G2951" s="106"/>
      <c r="H2951" s="106"/>
      <c r="I2951" s="106"/>
      <c r="J2951" s="242"/>
      <c r="K2951" s="242"/>
    </row>
    <row r="2952" spans="1:11">
      <c r="A2952" s="119"/>
      <c r="B2952" s="116"/>
      <c r="C2952" s="116"/>
      <c r="D2952" s="117"/>
      <c r="E2952" s="231"/>
      <c r="F2952" s="118"/>
      <c r="G2952" s="106"/>
      <c r="H2952" s="106"/>
      <c r="I2952" s="106"/>
      <c r="J2952" s="242"/>
      <c r="K2952" s="242"/>
    </row>
    <row r="2953" spans="1:11">
      <c r="A2953" s="119"/>
      <c r="B2953" s="116"/>
      <c r="C2953" s="116"/>
      <c r="D2953" s="117"/>
      <c r="E2953" s="231"/>
      <c r="F2953" s="118"/>
      <c r="G2953" s="106"/>
      <c r="H2953" s="106"/>
      <c r="I2953" s="106"/>
      <c r="J2953" s="242"/>
      <c r="K2953" s="242"/>
    </row>
    <row r="2954" spans="1:11">
      <c r="A2954" s="119"/>
      <c r="B2954" s="116"/>
      <c r="C2954" s="116"/>
      <c r="D2954" s="117"/>
      <c r="E2954" s="231"/>
      <c r="F2954" s="118"/>
      <c r="G2954" s="106"/>
      <c r="H2954" s="106"/>
      <c r="I2954" s="106"/>
      <c r="J2954" s="242"/>
      <c r="K2954" s="242"/>
    </row>
    <row r="2955" spans="1:11">
      <c r="A2955" s="119"/>
      <c r="B2955" s="116"/>
      <c r="C2955" s="116"/>
      <c r="D2955" s="117"/>
      <c r="E2955" s="231"/>
      <c r="F2955" s="118"/>
      <c r="G2955" s="106"/>
      <c r="H2955" s="106"/>
      <c r="I2955" s="106"/>
      <c r="J2955" s="242"/>
      <c r="K2955" s="242"/>
    </row>
    <row r="2956" spans="1:11">
      <c r="A2956" s="119"/>
      <c r="B2956" s="116"/>
      <c r="C2956" s="116"/>
      <c r="D2956" s="117"/>
      <c r="E2956" s="231"/>
      <c r="F2956" s="118"/>
      <c r="G2956" s="106"/>
      <c r="H2956" s="106"/>
      <c r="I2956" s="106"/>
      <c r="J2956" s="242"/>
      <c r="K2956" s="242"/>
    </row>
    <row r="2957" spans="1:11">
      <c r="A2957" s="119"/>
      <c r="B2957" s="116"/>
      <c r="C2957" s="116"/>
      <c r="D2957" s="117"/>
      <c r="E2957" s="231"/>
      <c r="F2957" s="118"/>
      <c r="G2957" s="106"/>
      <c r="H2957" s="106"/>
      <c r="I2957" s="106"/>
      <c r="J2957" s="242"/>
      <c r="K2957" s="242"/>
    </row>
    <row r="2958" spans="1:11">
      <c r="A2958" s="119"/>
      <c r="B2958" s="116"/>
      <c r="C2958" s="116"/>
      <c r="D2958" s="117"/>
      <c r="E2958" s="231"/>
      <c r="F2958" s="118"/>
      <c r="G2958" s="106"/>
      <c r="H2958" s="106"/>
      <c r="I2958" s="106"/>
      <c r="J2958" s="242"/>
      <c r="K2958" s="242"/>
    </row>
    <row r="2959" spans="1:11">
      <c r="A2959" s="119"/>
      <c r="B2959" s="116"/>
      <c r="C2959" s="116"/>
      <c r="D2959" s="117"/>
      <c r="E2959" s="231"/>
      <c r="F2959" s="118"/>
      <c r="G2959" s="106"/>
      <c r="H2959" s="106"/>
      <c r="I2959" s="106"/>
      <c r="J2959" s="242"/>
      <c r="K2959" s="242"/>
    </row>
    <row r="2960" spans="1:11">
      <c r="A2960" s="119"/>
      <c r="B2960" s="116"/>
      <c r="C2960" s="116"/>
      <c r="D2960" s="117"/>
      <c r="E2960" s="231"/>
      <c r="F2960" s="118"/>
      <c r="G2960" s="106"/>
      <c r="H2960" s="106"/>
      <c r="I2960" s="106"/>
      <c r="J2960" s="242"/>
      <c r="K2960" s="242"/>
    </row>
    <row r="2961" spans="1:11">
      <c r="A2961" s="119"/>
      <c r="B2961" s="116"/>
      <c r="C2961" s="116"/>
      <c r="D2961" s="117"/>
      <c r="E2961" s="231"/>
      <c r="F2961" s="118"/>
      <c r="G2961" s="106"/>
      <c r="H2961" s="106"/>
      <c r="I2961" s="106"/>
      <c r="J2961" s="242"/>
      <c r="K2961" s="242"/>
    </row>
    <row r="2962" spans="1:11">
      <c r="A2962" s="119"/>
      <c r="B2962" s="116"/>
      <c r="C2962" s="116"/>
      <c r="D2962" s="117"/>
      <c r="E2962" s="231"/>
      <c r="F2962" s="118"/>
      <c r="G2962" s="106"/>
      <c r="H2962" s="106"/>
      <c r="I2962" s="106"/>
      <c r="J2962" s="242"/>
      <c r="K2962" s="242"/>
    </row>
    <row r="2963" spans="1:11">
      <c r="A2963" s="119"/>
      <c r="B2963" s="116"/>
      <c r="C2963" s="116"/>
      <c r="D2963" s="117"/>
      <c r="E2963" s="231"/>
      <c r="F2963" s="118"/>
      <c r="G2963" s="106"/>
      <c r="H2963" s="106"/>
      <c r="I2963" s="106"/>
      <c r="J2963" s="242"/>
      <c r="K2963" s="242"/>
    </row>
    <row r="2964" spans="1:11">
      <c r="A2964" s="119"/>
      <c r="B2964" s="116"/>
      <c r="C2964" s="116"/>
      <c r="D2964" s="117"/>
      <c r="E2964" s="231"/>
      <c r="F2964" s="118"/>
      <c r="G2964" s="106"/>
      <c r="H2964" s="106"/>
      <c r="I2964" s="106"/>
      <c r="J2964" s="242"/>
      <c r="K2964" s="242"/>
    </row>
    <row r="2965" spans="1:11">
      <c r="A2965" s="119"/>
      <c r="B2965" s="116"/>
      <c r="C2965" s="116"/>
      <c r="D2965" s="117"/>
      <c r="E2965" s="231"/>
      <c r="F2965" s="118"/>
      <c r="G2965" s="106"/>
      <c r="H2965" s="106"/>
      <c r="I2965" s="106"/>
      <c r="J2965" s="242"/>
      <c r="K2965" s="242"/>
    </row>
    <row r="2966" spans="1:11">
      <c r="A2966" s="119"/>
      <c r="B2966" s="116"/>
      <c r="C2966" s="116"/>
      <c r="D2966" s="117"/>
      <c r="E2966" s="231"/>
      <c r="F2966" s="118"/>
      <c r="G2966" s="106"/>
      <c r="H2966" s="106"/>
      <c r="I2966" s="106"/>
      <c r="J2966" s="242"/>
      <c r="K2966" s="242"/>
    </row>
    <row r="2967" spans="1:11">
      <c r="A2967" s="119"/>
      <c r="B2967" s="116"/>
      <c r="C2967" s="116"/>
      <c r="D2967" s="117"/>
      <c r="E2967" s="231"/>
      <c r="F2967" s="118"/>
      <c r="G2967" s="106"/>
      <c r="H2967" s="106"/>
      <c r="I2967" s="106"/>
      <c r="J2967" s="242"/>
      <c r="K2967" s="242"/>
    </row>
    <row r="2968" spans="1:11">
      <c r="A2968" s="119"/>
      <c r="B2968" s="116"/>
      <c r="C2968" s="116"/>
      <c r="D2968" s="117"/>
      <c r="E2968" s="231"/>
      <c r="F2968" s="118"/>
      <c r="G2968" s="106"/>
      <c r="H2968" s="106"/>
      <c r="I2968" s="106"/>
      <c r="J2968" s="242"/>
      <c r="K2968" s="242"/>
    </row>
    <row r="2969" spans="1:11">
      <c r="A2969" s="119"/>
      <c r="B2969" s="116"/>
      <c r="C2969" s="116"/>
      <c r="D2969" s="117"/>
      <c r="E2969" s="231"/>
      <c r="F2969" s="118"/>
      <c r="G2969" s="106"/>
      <c r="H2969" s="106"/>
      <c r="I2969" s="106"/>
      <c r="J2969" s="242"/>
      <c r="K2969" s="242"/>
    </row>
    <row r="2970" spans="1:11">
      <c r="A2970" s="119"/>
      <c r="B2970" s="116"/>
      <c r="C2970" s="116"/>
      <c r="D2970" s="117"/>
      <c r="E2970" s="231"/>
      <c r="F2970" s="118"/>
      <c r="G2970" s="106"/>
      <c r="H2970" s="106"/>
      <c r="I2970" s="106"/>
      <c r="J2970" s="242"/>
      <c r="K2970" s="242"/>
    </row>
    <row r="2971" spans="1:11">
      <c r="A2971" s="119"/>
      <c r="B2971" s="116"/>
      <c r="C2971" s="116"/>
      <c r="D2971" s="117"/>
      <c r="E2971" s="231"/>
      <c r="F2971" s="118"/>
      <c r="G2971" s="106"/>
      <c r="H2971" s="106"/>
      <c r="I2971" s="106"/>
      <c r="J2971" s="242"/>
      <c r="K2971" s="242"/>
    </row>
    <row r="2972" spans="1:11">
      <c r="A2972" s="119"/>
      <c r="B2972" s="116"/>
      <c r="C2972" s="116"/>
      <c r="D2972" s="117"/>
      <c r="E2972" s="231"/>
      <c r="F2972" s="118"/>
      <c r="G2972" s="106"/>
      <c r="H2972" s="106"/>
      <c r="I2972" s="106"/>
      <c r="J2972" s="242"/>
      <c r="K2972" s="242"/>
    </row>
    <row r="2973" spans="1:11">
      <c r="A2973" s="119"/>
      <c r="B2973" s="116"/>
      <c r="C2973" s="116"/>
      <c r="D2973" s="117"/>
      <c r="E2973" s="231"/>
      <c r="F2973" s="118"/>
      <c r="G2973" s="106"/>
      <c r="H2973" s="106"/>
      <c r="I2973" s="106"/>
      <c r="J2973" s="242"/>
      <c r="K2973" s="242"/>
    </row>
    <row r="2974" spans="1:11">
      <c r="A2974" s="119"/>
      <c r="B2974" s="116"/>
      <c r="C2974" s="116"/>
      <c r="D2974" s="117"/>
      <c r="E2974" s="231"/>
      <c r="F2974" s="118"/>
      <c r="G2974" s="106"/>
      <c r="H2974" s="106"/>
      <c r="I2974" s="106"/>
      <c r="J2974" s="242"/>
      <c r="K2974" s="242"/>
    </row>
    <row r="2975" spans="1:11">
      <c r="A2975" s="119"/>
      <c r="B2975" s="116"/>
      <c r="C2975" s="116"/>
      <c r="D2975" s="117"/>
      <c r="E2975" s="231"/>
      <c r="F2975" s="118"/>
      <c r="G2975" s="106"/>
      <c r="H2975" s="106"/>
      <c r="I2975" s="106"/>
      <c r="J2975" s="242"/>
      <c r="K2975" s="242"/>
    </row>
    <row r="2976" spans="1:11">
      <c r="A2976" s="119"/>
      <c r="B2976" s="116"/>
      <c r="C2976" s="116"/>
      <c r="D2976" s="117"/>
      <c r="E2976" s="231"/>
      <c r="F2976" s="118"/>
      <c r="G2976" s="106"/>
      <c r="H2976" s="106"/>
      <c r="I2976" s="106"/>
      <c r="J2976" s="242"/>
      <c r="K2976" s="242"/>
    </row>
    <row r="2977" spans="1:11">
      <c r="A2977" s="119"/>
      <c r="B2977" s="116"/>
      <c r="C2977" s="116"/>
      <c r="D2977" s="117"/>
      <c r="E2977" s="231"/>
      <c r="F2977" s="118"/>
      <c r="G2977" s="106"/>
      <c r="H2977" s="106"/>
      <c r="I2977" s="106"/>
      <c r="J2977" s="242"/>
      <c r="K2977" s="242"/>
    </row>
    <row r="2978" spans="1:11">
      <c r="A2978" s="119"/>
      <c r="B2978" s="116"/>
      <c r="C2978" s="116"/>
      <c r="D2978" s="117"/>
      <c r="E2978" s="231"/>
      <c r="F2978" s="118"/>
      <c r="G2978" s="106"/>
      <c r="H2978" s="106"/>
      <c r="I2978" s="106"/>
      <c r="J2978" s="242"/>
      <c r="K2978" s="242"/>
    </row>
    <row r="2979" spans="1:11">
      <c r="A2979" s="119"/>
      <c r="B2979" s="116"/>
      <c r="C2979" s="116"/>
      <c r="D2979" s="117"/>
      <c r="E2979" s="231"/>
      <c r="F2979" s="118"/>
      <c r="G2979" s="106"/>
      <c r="H2979" s="106"/>
      <c r="I2979" s="106"/>
      <c r="J2979" s="242"/>
      <c r="K2979" s="242"/>
    </row>
    <row r="2980" spans="1:11">
      <c r="A2980" s="119"/>
      <c r="B2980" s="116"/>
      <c r="C2980" s="116"/>
      <c r="D2980" s="117"/>
      <c r="E2980" s="231"/>
      <c r="F2980" s="118"/>
      <c r="G2980" s="106"/>
      <c r="H2980" s="106"/>
      <c r="I2980" s="106"/>
      <c r="J2980" s="242"/>
      <c r="K2980" s="242"/>
    </row>
    <row r="2981" spans="1:11">
      <c r="A2981" s="119"/>
      <c r="B2981" s="116"/>
      <c r="C2981" s="116"/>
      <c r="D2981" s="117"/>
      <c r="E2981" s="231"/>
      <c r="F2981" s="118"/>
      <c r="G2981" s="106"/>
      <c r="H2981" s="106"/>
      <c r="I2981" s="106"/>
      <c r="J2981" s="242"/>
      <c r="K2981" s="242"/>
    </row>
    <row r="2982" spans="1:11">
      <c r="A2982" s="119"/>
      <c r="B2982" s="116"/>
      <c r="C2982" s="116"/>
      <c r="D2982" s="117"/>
      <c r="E2982" s="231"/>
      <c r="F2982" s="118"/>
      <c r="G2982" s="106"/>
      <c r="H2982" s="106"/>
      <c r="I2982" s="106"/>
      <c r="J2982" s="242"/>
      <c r="K2982" s="242"/>
    </row>
    <row r="2983" spans="1:11">
      <c r="A2983" s="119"/>
      <c r="B2983" s="116"/>
      <c r="C2983" s="116"/>
      <c r="D2983" s="117"/>
      <c r="E2983" s="231"/>
      <c r="F2983" s="118"/>
      <c r="G2983" s="106"/>
      <c r="H2983" s="106"/>
      <c r="I2983" s="106"/>
      <c r="J2983" s="242"/>
      <c r="K2983" s="242"/>
    </row>
    <row r="2984" spans="1:11">
      <c r="A2984" s="119"/>
      <c r="B2984" s="116"/>
      <c r="C2984" s="116"/>
      <c r="D2984" s="117"/>
      <c r="E2984" s="231"/>
      <c r="F2984" s="118"/>
      <c r="G2984" s="106"/>
      <c r="H2984" s="106"/>
      <c r="I2984" s="106"/>
      <c r="J2984" s="242"/>
      <c r="K2984" s="242"/>
    </row>
    <row r="2985" spans="1:11">
      <c r="A2985" s="119"/>
      <c r="B2985" s="116"/>
      <c r="C2985" s="116"/>
      <c r="D2985" s="117"/>
      <c r="E2985" s="231"/>
      <c r="F2985" s="118"/>
      <c r="G2985" s="106"/>
      <c r="H2985" s="106"/>
      <c r="I2985" s="106"/>
      <c r="J2985" s="242"/>
      <c r="K2985" s="242"/>
    </row>
    <row r="2986" spans="1:11">
      <c r="A2986" s="119"/>
      <c r="B2986" s="116"/>
      <c r="C2986" s="116"/>
      <c r="D2986" s="117"/>
      <c r="E2986" s="231"/>
      <c r="F2986" s="118"/>
      <c r="G2986" s="106"/>
      <c r="H2986" s="106"/>
      <c r="I2986" s="106"/>
      <c r="J2986" s="242"/>
      <c r="K2986" s="242"/>
    </row>
    <row r="2987" spans="1:11">
      <c r="A2987" s="119"/>
      <c r="B2987" s="116"/>
      <c r="C2987" s="116"/>
      <c r="D2987" s="117"/>
      <c r="E2987" s="231"/>
      <c r="F2987" s="118"/>
      <c r="G2987" s="106"/>
      <c r="H2987" s="106"/>
      <c r="I2987" s="106"/>
      <c r="J2987" s="242"/>
      <c r="K2987" s="242"/>
    </row>
    <row r="2988" spans="1:11">
      <c r="A2988" s="119"/>
      <c r="B2988" s="116"/>
      <c r="C2988" s="116"/>
      <c r="D2988" s="117"/>
      <c r="E2988" s="231"/>
      <c r="F2988" s="118"/>
      <c r="G2988" s="106"/>
      <c r="H2988" s="106"/>
      <c r="I2988" s="106"/>
      <c r="J2988" s="242"/>
      <c r="K2988" s="242"/>
    </row>
    <row r="2989" spans="1:11">
      <c r="A2989" s="119"/>
      <c r="B2989" s="116"/>
      <c r="C2989" s="116"/>
      <c r="D2989" s="117"/>
      <c r="E2989" s="231"/>
      <c r="F2989" s="118"/>
      <c r="G2989" s="106"/>
      <c r="H2989" s="106"/>
      <c r="I2989" s="106"/>
      <c r="J2989" s="242"/>
      <c r="K2989" s="242"/>
    </row>
    <row r="2990" spans="1:11">
      <c r="A2990" s="119"/>
      <c r="B2990" s="116"/>
      <c r="C2990" s="116"/>
      <c r="D2990" s="117"/>
      <c r="E2990" s="231"/>
      <c r="F2990" s="118"/>
      <c r="G2990" s="106"/>
      <c r="H2990" s="106"/>
      <c r="I2990" s="106"/>
      <c r="J2990" s="242"/>
      <c r="K2990" s="242"/>
    </row>
    <row r="2991" spans="1:11">
      <c r="A2991" s="119"/>
      <c r="B2991" s="116"/>
      <c r="C2991" s="116"/>
      <c r="D2991" s="117"/>
      <c r="E2991" s="231"/>
      <c r="F2991" s="118"/>
      <c r="G2991" s="106"/>
      <c r="H2991" s="106"/>
      <c r="I2991" s="106"/>
      <c r="J2991" s="242"/>
      <c r="K2991" s="242"/>
    </row>
    <row r="2992" spans="1:11">
      <c r="A2992" s="119"/>
      <c r="B2992" s="116"/>
      <c r="C2992" s="116"/>
      <c r="D2992" s="117"/>
      <c r="E2992" s="231"/>
      <c r="F2992" s="118"/>
      <c r="G2992" s="106"/>
      <c r="H2992" s="106"/>
      <c r="I2992" s="106"/>
      <c r="J2992" s="242"/>
      <c r="K2992" s="242"/>
    </row>
    <row r="2993" spans="1:11">
      <c r="A2993" s="119"/>
      <c r="B2993" s="116"/>
      <c r="C2993" s="116"/>
      <c r="D2993" s="117"/>
      <c r="E2993" s="231"/>
      <c r="F2993" s="118"/>
      <c r="G2993" s="106"/>
      <c r="H2993" s="106"/>
      <c r="I2993" s="106"/>
      <c r="J2993" s="242"/>
      <c r="K2993" s="242"/>
    </row>
    <row r="2994" spans="1:11">
      <c r="A2994" s="119"/>
      <c r="B2994" s="116"/>
      <c r="C2994" s="116"/>
      <c r="D2994" s="117"/>
      <c r="E2994" s="231"/>
      <c r="F2994" s="118"/>
      <c r="G2994" s="106"/>
      <c r="H2994" s="106"/>
      <c r="I2994" s="106"/>
      <c r="J2994" s="242"/>
      <c r="K2994" s="242"/>
    </row>
    <row r="2995" spans="1:11">
      <c r="A2995" s="119"/>
      <c r="B2995" s="116"/>
      <c r="C2995" s="116"/>
      <c r="D2995" s="117"/>
      <c r="E2995" s="231"/>
      <c r="F2995" s="118"/>
      <c r="G2995" s="106"/>
      <c r="H2995" s="106"/>
      <c r="I2995" s="106"/>
      <c r="J2995" s="242"/>
      <c r="K2995" s="242"/>
    </row>
    <row r="2996" spans="1:11">
      <c r="A2996" s="119"/>
      <c r="B2996" s="116"/>
      <c r="C2996" s="116"/>
      <c r="D2996" s="117"/>
      <c r="E2996" s="231"/>
      <c r="F2996" s="118"/>
      <c r="G2996" s="106"/>
      <c r="H2996" s="106"/>
      <c r="I2996" s="106"/>
      <c r="J2996" s="242"/>
      <c r="K2996" s="242"/>
    </row>
    <row r="2997" spans="1:11">
      <c r="A2997" s="119"/>
      <c r="B2997" s="116"/>
      <c r="C2997" s="116"/>
      <c r="D2997" s="117"/>
      <c r="E2997" s="231"/>
      <c r="F2997" s="118"/>
      <c r="G2997" s="106"/>
      <c r="H2997" s="106"/>
      <c r="I2997" s="106"/>
      <c r="J2997" s="242"/>
      <c r="K2997" s="242"/>
    </row>
    <row r="2998" spans="1:11">
      <c r="A2998" s="119"/>
      <c r="B2998" s="116"/>
      <c r="C2998" s="116"/>
      <c r="D2998" s="117"/>
      <c r="E2998" s="231"/>
      <c r="F2998" s="118"/>
      <c r="G2998" s="106"/>
      <c r="H2998" s="106"/>
      <c r="I2998" s="106"/>
      <c r="J2998" s="242"/>
      <c r="K2998" s="242"/>
    </row>
    <row r="2999" spans="1:11">
      <c r="A2999" s="119"/>
      <c r="B2999" s="116"/>
      <c r="C2999" s="116"/>
      <c r="D2999" s="117"/>
      <c r="E2999" s="231"/>
      <c r="F2999" s="118"/>
      <c r="G2999" s="106"/>
      <c r="H2999" s="106"/>
      <c r="I2999" s="106"/>
      <c r="J2999" s="242"/>
      <c r="K2999" s="242"/>
    </row>
    <row r="3000" spans="1:11">
      <c r="A3000" s="119"/>
      <c r="B3000" s="116"/>
      <c r="C3000" s="116"/>
      <c r="D3000" s="117"/>
      <c r="E3000" s="231"/>
      <c r="F3000" s="118"/>
      <c r="G3000" s="106"/>
      <c r="H3000" s="106"/>
      <c r="I3000" s="106"/>
      <c r="J3000" s="242"/>
      <c r="K3000" s="242"/>
    </row>
    <row r="3001" spans="1:11">
      <c r="A3001" s="119"/>
      <c r="B3001" s="116"/>
      <c r="C3001" s="116"/>
      <c r="D3001" s="117"/>
      <c r="E3001" s="231"/>
      <c r="F3001" s="118"/>
      <c r="G3001" s="106"/>
      <c r="H3001" s="106"/>
      <c r="I3001" s="106"/>
      <c r="J3001" s="242"/>
      <c r="K3001" s="242"/>
    </row>
    <row r="3002" spans="1:11">
      <c r="A3002" s="119"/>
      <c r="B3002" s="116"/>
      <c r="C3002" s="116"/>
      <c r="D3002" s="117"/>
      <c r="E3002" s="231"/>
      <c r="F3002" s="118"/>
      <c r="G3002" s="106"/>
      <c r="H3002" s="106"/>
      <c r="I3002" s="106"/>
      <c r="J3002" s="242"/>
      <c r="K3002" s="242"/>
    </row>
    <row r="3003" spans="1:11">
      <c r="A3003" s="119"/>
      <c r="B3003" s="116"/>
      <c r="C3003" s="116"/>
      <c r="D3003" s="117"/>
      <c r="E3003" s="231"/>
      <c r="F3003" s="118"/>
      <c r="G3003" s="106"/>
      <c r="H3003" s="106"/>
      <c r="I3003" s="106"/>
      <c r="J3003" s="242"/>
      <c r="K3003" s="242"/>
    </row>
    <row r="3004" spans="1:11">
      <c r="A3004" s="119"/>
      <c r="B3004" s="116"/>
      <c r="C3004" s="116"/>
      <c r="D3004" s="117"/>
      <c r="E3004" s="231"/>
      <c r="F3004" s="118"/>
      <c r="G3004" s="106"/>
      <c r="H3004" s="106"/>
      <c r="I3004" s="106"/>
      <c r="J3004" s="242"/>
      <c r="K3004" s="242"/>
    </row>
    <row r="3005" spans="1:11">
      <c r="A3005" s="119"/>
      <c r="B3005" s="116"/>
      <c r="C3005" s="116"/>
      <c r="D3005" s="117"/>
      <c r="E3005" s="231"/>
      <c r="F3005" s="118"/>
      <c r="G3005" s="106"/>
      <c r="H3005" s="106"/>
      <c r="I3005" s="106"/>
      <c r="J3005" s="242"/>
      <c r="K3005" s="242"/>
    </row>
    <row r="3006" spans="1:11">
      <c r="A3006" s="119"/>
      <c r="B3006" s="116"/>
      <c r="C3006" s="116"/>
      <c r="D3006" s="117"/>
      <c r="E3006" s="231"/>
      <c r="F3006" s="118"/>
      <c r="G3006" s="106"/>
      <c r="H3006" s="106"/>
      <c r="I3006" s="106"/>
      <c r="J3006" s="242"/>
      <c r="K3006" s="242"/>
    </row>
    <row r="3007" spans="1:11">
      <c r="A3007" s="119"/>
      <c r="B3007" s="116"/>
      <c r="C3007" s="116"/>
      <c r="D3007" s="117"/>
      <c r="E3007" s="231"/>
      <c r="F3007" s="118"/>
      <c r="G3007" s="106"/>
      <c r="H3007" s="106"/>
      <c r="I3007" s="106"/>
      <c r="J3007" s="242"/>
      <c r="K3007" s="242"/>
    </row>
    <row r="3008" spans="1:11">
      <c r="A3008" s="119"/>
      <c r="B3008" s="116"/>
      <c r="C3008" s="116"/>
      <c r="D3008" s="117"/>
      <c r="E3008" s="231"/>
      <c r="F3008" s="118"/>
      <c r="G3008" s="106"/>
      <c r="H3008" s="106"/>
      <c r="I3008" s="106"/>
      <c r="J3008" s="242"/>
      <c r="K3008" s="242"/>
    </row>
    <row r="3009" spans="1:11">
      <c r="A3009" s="119"/>
      <c r="B3009" s="116"/>
      <c r="C3009" s="116"/>
      <c r="D3009" s="117"/>
      <c r="E3009" s="231"/>
      <c r="F3009" s="118"/>
      <c r="G3009" s="106"/>
      <c r="H3009" s="106"/>
      <c r="I3009" s="106"/>
      <c r="J3009" s="242"/>
      <c r="K3009" s="242"/>
    </row>
    <row r="3010" spans="1:11">
      <c r="A3010" s="119"/>
      <c r="B3010" s="116"/>
      <c r="C3010" s="116"/>
      <c r="D3010" s="117"/>
      <c r="E3010" s="231"/>
      <c r="F3010" s="118"/>
      <c r="G3010" s="106"/>
      <c r="H3010" s="106"/>
      <c r="I3010" s="106"/>
      <c r="J3010" s="242"/>
      <c r="K3010" s="242"/>
    </row>
    <row r="3011" spans="1:11">
      <c r="A3011" s="119"/>
      <c r="B3011" s="116"/>
      <c r="C3011" s="116"/>
      <c r="D3011" s="117"/>
      <c r="E3011" s="231"/>
      <c r="F3011" s="118"/>
      <c r="G3011" s="106"/>
      <c r="H3011" s="106"/>
      <c r="I3011" s="106"/>
      <c r="J3011" s="242"/>
      <c r="K3011" s="242"/>
    </row>
    <row r="3012" spans="1:11">
      <c r="A3012" s="119"/>
      <c r="B3012" s="116"/>
      <c r="C3012" s="116"/>
      <c r="D3012" s="117"/>
      <c r="E3012" s="231"/>
      <c r="F3012" s="118"/>
      <c r="G3012" s="106"/>
      <c r="H3012" s="106"/>
      <c r="I3012" s="106"/>
      <c r="J3012" s="242"/>
      <c r="K3012" s="242"/>
    </row>
    <row r="3013" spans="1:11">
      <c r="A3013" s="119"/>
      <c r="B3013" s="116"/>
      <c r="C3013" s="116"/>
      <c r="D3013" s="117"/>
      <c r="E3013" s="231"/>
      <c r="F3013" s="118"/>
      <c r="G3013" s="106"/>
      <c r="H3013" s="106"/>
      <c r="I3013" s="106"/>
      <c r="J3013" s="242"/>
      <c r="K3013" s="242"/>
    </row>
    <row r="3014" spans="1:11">
      <c r="A3014" s="119"/>
      <c r="B3014" s="116"/>
      <c r="C3014" s="116"/>
      <c r="D3014" s="117"/>
      <c r="E3014" s="231"/>
      <c r="F3014" s="118"/>
      <c r="G3014" s="106"/>
      <c r="H3014" s="106"/>
      <c r="I3014" s="106"/>
      <c r="J3014" s="242"/>
      <c r="K3014" s="242"/>
    </row>
    <row r="3015" spans="1:11">
      <c r="A3015" s="119"/>
      <c r="B3015" s="116"/>
      <c r="C3015" s="116"/>
      <c r="D3015" s="117"/>
      <c r="E3015" s="231"/>
      <c r="F3015" s="118"/>
      <c r="G3015" s="106"/>
      <c r="H3015" s="106"/>
      <c r="I3015" s="106"/>
      <c r="J3015" s="242"/>
      <c r="K3015" s="242"/>
    </row>
    <row r="3016" spans="1:11">
      <c r="A3016" s="119"/>
      <c r="B3016" s="116"/>
      <c r="C3016" s="116"/>
      <c r="D3016" s="117"/>
      <c r="E3016" s="231"/>
      <c r="F3016" s="118"/>
      <c r="G3016" s="106"/>
      <c r="H3016" s="106"/>
      <c r="I3016" s="106"/>
      <c r="J3016" s="242"/>
      <c r="K3016" s="242"/>
    </row>
    <row r="3017" spans="1:11">
      <c r="A3017" s="119"/>
      <c r="B3017" s="116"/>
      <c r="C3017" s="116"/>
      <c r="D3017" s="117"/>
      <c r="E3017" s="231"/>
      <c r="F3017" s="118"/>
      <c r="G3017" s="106"/>
      <c r="H3017" s="106"/>
      <c r="I3017" s="106"/>
      <c r="J3017" s="242"/>
      <c r="K3017" s="242"/>
    </row>
    <row r="3018" spans="1:11">
      <c r="A3018" s="119"/>
      <c r="B3018" s="116"/>
      <c r="C3018" s="116"/>
      <c r="D3018" s="117"/>
      <c r="E3018" s="231"/>
      <c r="F3018" s="118"/>
      <c r="G3018" s="106"/>
      <c r="H3018" s="106"/>
      <c r="I3018" s="106"/>
      <c r="J3018" s="242"/>
      <c r="K3018" s="242"/>
    </row>
    <row r="3019" spans="1:11">
      <c r="A3019" s="119"/>
      <c r="B3019" s="116"/>
      <c r="C3019" s="116"/>
      <c r="D3019" s="117"/>
      <c r="E3019" s="231"/>
      <c r="F3019" s="118"/>
      <c r="G3019" s="106"/>
      <c r="H3019" s="106"/>
      <c r="I3019" s="106"/>
      <c r="J3019" s="242"/>
      <c r="K3019" s="242"/>
    </row>
    <row r="3020" spans="1:11">
      <c r="A3020" s="119"/>
      <c r="B3020" s="116"/>
      <c r="C3020" s="116"/>
      <c r="D3020" s="117"/>
      <c r="E3020" s="231"/>
      <c r="F3020" s="118"/>
      <c r="G3020" s="106"/>
      <c r="H3020" s="106"/>
      <c r="I3020" s="106"/>
      <c r="J3020" s="242"/>
      <c r="K3020" s="242"/>
    </row>
    <row r="3021" spans="1:11">
      <c r="A3021" s="119"/>
      <c r="B3021" s="116"/>
      <c r="C3021" s="116"/>
      <c r="D3021" s="117"/>
      <c r="E3021" s="231"/>
      <c r="F3021" s="118"/>
      <c r="G3021" s="106"/>
      <c r="H3021" s="106"/>
      <c r="I3021" s="106"/>
      <c r="J3021" s="242"/>
      <c r="K3021" s="242"/>
    </row>
    <row r="3022" spans="1:11">
      <c r="A3022" s="119"/>
      <c r="B3022" s="116"/>
      <c r="C3022" s="116"/>
      <c r="D3022" s="117"/>
      <c r="E3022" s="231"/>
      <c r="F3022" s="118"/>
      <c r="G3022" s="106"/>
      <c r="H3022" s="106"/>
      <c r="I3022" s="106"/>
      <c r="J3022" s="242"/>
      <c r="K3022" s="242"/>
    </row>
    <row r="3023" spans="1:11">
      <c r="A3023" s="119"/>
      <c r="B3023" s="116"/>
      <c r="C3023" s="116"/>
      <c r="D3023" s="117"/>
      <c r="E3023" s="231"/>
      <c r="F3023" s="118"/>
      <c r="G3023" s="106"/>
      <c r="H3023" s="106"/>
      <c r="I3023" s="106"/>
      <c r="J3023" s="242"/>
      <c r="K3023" s="242"/>
    </row>
    <row r="3024" spans="1:11">
      <c r="A3024" s="119"/>
      <c r="B3024" s="116"/>
      <c r="C3024" s="116"/>
      <c r="D3024" s="117"/>
      <c r="E3024" s="231"/>
      <c r="F3024" s="118"/>
      <c r="G3024" s="106"/>
      <c r="H3024" s="106"/>
      <c r="I3024" s="106"/>
      <c r="J3024" s="242"/>
      <c r="K3024" s="242"/>
    </row>
    <row r="3025" spans="1:11">
      <c r="A3025" s="119"/>
      <c r="B3025" s="116"/>
      <c r="C3025" s="116"/>
      <c r="D3025" s="117"/>
      <c r="E3025" s="231"/>
      <c r="F3025" s="118"/>
      <c r="G3025" s="106"/>
      <c r="H3025" s="106"/>
      <c r="I3025" s="106"/>
      <c r="J3025" s="242"/>
      <c r="K3025" s="242"/>
    </row>
    <row r="3026" spans="1:11">
      <c r="A3026" s="119"/>
      <c r="B3026" s="116"/>
      <c r="C3026" s="116"/>
      <c r="D3026" s="117"/>
      <c r="E3026" s="231"/>
      <c r="F3026" s="118"/>
      <c r="G3026" s="106"/>
      <c r="H3026" s="106"/>
      <c r="I3026" s="106"/>
      <c r="J3026" s="242"/>
      <c r="K3026" s="242"/>
    </row>
    <row r="3027" spans="1:11">
      <c r="A3027" s="119"/>
      <c r="B3027" s="116"/>
      <c r="C3027" s="116"/>
      <c r="D3027" s="117"/>
      <c r="E3027" s="231"/>
      <c r="F3027" s="118"/>
      <c r="G3027" s="106"/>
      <c r="H3027" s="106"/>
      <c r="I3027" s="106"/>
      <c r="J3027" s="242"/>
      <c r="K3027" s="242"/>
    </row>
    <row r="3028" spans="1:11">
      <c r="A3028" s="119"/>
      <c r="B3028" s="116"/>
      <c r="C3028" s="116"/>
      <c r="D3028" s="117"/>
      <c r="E3028" s="231"/>
      <c r="F3028" s="118"/>
      <c r="G3028" s="106"/>
      <c r="H3028" s="106"/>
      <c r="I3028" s="106"/>
      <c r="J3028" s="242"/>
      <c r="K3028" s="242"/>
    </row>
    <row r="3029" spans="1:11">
      <c r="A3029" s="119"/>
      <c r="B3029" s="116"/>
      <c r="C3029" s="116"/>
      <c r="D3029" s="117"/>
      <c r="E3029" s="231"/>
      <c r="F3029" s="118"/>
      <c r="G3029" s="106"/>
      <c r="H3029" s="106"/>
      <c r="I3029" s="106"/>
      <c r="J3029" s="242"/>
      <c r="K3029" s="242"/>
    </row>
    <row r="3030" spans="1:11">
      <c r="A3030" s="119"/>
      <c r="B3030" s="116"/>
      <c r="C3030" s="116"/>
      <c r="D3030" s="117"/>
      <c r="E3030" s="231"/>
      <c r="F3030" s="118"/>
      <c r="G3030" s="106"/>
      <c r="H3030" s="106"/>
      <c r="I3030" s="106"/>
      <c r="J3030" s="242"/>
      <c r="K3030" s="242"/>
    </row>
    <row r="3031" spans="1:11">
      <c r="A3031" s="119"/>
      <c r="B3031" s="116"/>
      <c r="C3031" s="116"/>
      <c r="D3031" s="117"/>
      <c r="E3031" s="231"/>
      <c r="F3031" s="118"/>
      <c r="G3031" s="106"/>
      <c r="H3031" s="106"/>
      <c r="I3031" s="106"/>
      <c r="J3031" s="242"/>
      <c r="K3031" s="242"/>
    </row>
    <row r="3032" spans="1:11">
      <c r="A3032" s="119"/>
      <c r="B3032" s="116"/>
      <c r="C3032" s="116"/>
      <c r="D3032" s="117"/>
      <c r="E3032" s="231"/>
      <c r="F3032" s="118"/>
      <c r="G3032" s="106"/>
      <c r="H3032" s="106"/>
      <c r="I3032" s="106"/>
      <c r="J3032" s="242"/>
      <c r="K3032" s="242"/>
    </row>
    <row r="3033" spans="1:11">
      <c r="A3033" s="119"/>
      <c r="B3033" s="116"/>
      <c r="C3033" s="116"/>
      <c r="D3033" s="117"/>
      <c r="E3033" s="231"/>
      <c r="F3033" s="118"/>
      <c r="G3033" s="106"/>
      <c r="H3033" s="106"/>
      <c r="I3033" s="106"/>
      <c r="J3033" s="242"/>
      <c r="K3033" s="242"/>
    </row>
    <row r="3034" spans="1:11">
      <c r="A3034" s="119"/>
      <c r="B3034" s="116"/>
      <c r="C3034" s="116"/>
      <c r="D3034" s="117"/>
      <c r="E3034" s="231"/>
      <c r="F3034" s="118"/>
      <c r="G3034" s="106"/>
      <c r="H3034" s="106"/>
      <c r="I3034" s="106"/>
      <c r="J3034" s="242"/>
      <c r="K3034" s="242"/>
    </row>
    <row r="3035" spans="1:11">
      <c r="A3035" s="119"/>
      <c r="B3035" s="116"/>
      <c r="C3035" s="116"/>
      <c r="D3035" s="117"/>
      <c r="E3035" s="231"/>
      <c r="F3035" s="118"/>
      <c r="G3035" s="106"/>
      <c r="H3035" s="106"/>
      <c r="I3035" s="106"/>
      <c r="J3035" s="242"/>
      <c r="K3035" s="242"/>
    </row>
    <row r="3036" spans="1:11">
      <c r="A3036" s="119"/>
      <c r="B3036" s="116"/>
      <c r="C3036" s="116"/>
      <c r="D3036" s="117"/>
      <c r="E3036" s="231"/>
      <c r="F3036" s="118"/>
      <c r="G3036" s="106"/>
      <c r="H3036" s="106"/>
      <c r="I3036" s="106"/>
      <c r="J3036" s="242"/>
      <c r="K3036" s="242"/>
    </row>
    <row r="3037" spans="1:11">
      <c r="A3037" s="119"/>
      <c r="B3037" s="116"/>
      <c r="C3037" s="116"/>
      <c r="D3037" s="117"/>
      <c r="E3037" s="231"/>
      <c r="F3037" s="118"/>
      <c r="G3037" s="106"/>
      <c r="H3037" s="106"/>
      <c r="I3037" s="106"/>
      <c r="J3037" s="242"/>
      <c r="K3037" s="242"/>
    </row>
    <row r="3038" spans="1:11">
      <c r="A3038" s="119"/>
      <c r="B3038" s="116"/>
      <c r="C3038" s="116"/>
      <c r="D3038" s="117"/>
      <c r="E3038" s="231"/>
      <c r="F3038" s="118"/>
      <c r="G3038" s="106"/>
      <c r="H3038" s="106"/>
      <c r="I3038" s="106"/>
      <c r="J3038" s="242"/>
      <c r="K3038" s="242"/>
    </row>
    <row r="3039" spans="1:11">
      <c r="A3039" s="119"/>
      <c r="B3039" s="116"/>
      <c r="C3039" s="116"/>
      <c r="D3039" s="117"/>
      <c r="E3039" s="231"/>
      <c r="F3039" s="118"/>
      <c r="G3039" s="106"/>
      <c r="H3039" s="106"/>
      <c r="I3039" s="106"/>
      <c r="J3039" s="242"/>
      <c r="K3039" s="242"/>
    </row>
    <row r="3040" spans="1:11">
      <c r="A3040" s="119"/>
      <c r="B3040" s="116"/>
      <c r="C3040" s="116"/>
      <c r="D3040" s="117"/>
      <c r="E3040" s="231"/>
      <c r="F3040" s="118"/>
      <c r="G3040" s="106"/>
      <c r="H3040" s="106"/>
      <c r="I3040" s="106"/>
      <c r="J3040" s="242"/>
      <c r="K3040" s="242"/>
    </row>
    <row r="3041" spans="1:11">
      <c r="A3041" s="119"/>
      <c r="B3041" s="116"/>
      <c r="C3041" s="116"/>
      <c r="D3041" s="117"/>
      <c r="E3041" s="231"/>
      <c r="F3041" s="118"/>
      <c r="G3041" s="106"/>
      <c r="H3041" s="106"/>
      <c r="I3041" s="106"/>
      <c r="J3041" s="242"/>
      <c r="K3041" s="242"/>
    </row>
    <row r="3042" spans="1:11">
      <c r="A3042" s="119"/>
      <c r="B3042" s="116"/>
      <c r="C3042" s="116"/>
      <c r="D3042" s="117"/>
      <c r="E3042" s="231"/>
      <c r="F3042" s="118"/>
      <c r="G3042" s="106"/>
      <c r="H3042" s="106"/>
      <c r="I3042" s="106"/>
      <c r="J3042" s="242"/>
      <c r="K3042" s="242"/>
    </row>
    <row r="3043" spans="1:11">
      <c r="A3043" s="119"/>
      <c r="B3043" s="116"/>
      <c r="C3043" s="116"/>
      <c r="D3043" s="117"/>
      <c r="E3043" s="231"/>
      <c r="F3043" s="118"/>
      <c r="G3043" s="106"/>
      <c r="H3043" s="106"/>
      <c r="I3043" s="106"/>
      <c r="J3043" s="242"/>
      <c r="K3043" s="242"/>
    </row>
    <row r="3044" spans="1:11">
      <c r="A3044" s="119"/>
      <c r="B3044" s="116"/>
      <c r="C3044" s="116"/>
      <c r="D3044" s="117"/>
      <c r="E3044" s="231"/>
      <c r="F3044" s="118"/>
      <c r="G3044" s="106"/>
      <c r="H3044" s="106"/>
      <c r="I3044" s="106"/>
      <c r="J3044" s="242"/>
      <c r="K3044" s="242"/>
    </row>
    <row r="3045" spans="1:11">
      <c r="A3045" s="119"/>
      <c r="B3045" s="116"/>
      <c r="C3045" s="116"/>
      <c r="D3045" s="117"/>
      <c r="E3045" s="231"/>
      <c r="F3045" s="118"/>
      <c r="G3045" s="106"/>
      <c r="H3045" s="106"/>
      <c r="I3045" s="106"/>
      <c r="J3045" s="242"/>
      <c r="K3045" s="242"/>
    </row>
    <row r="3046" spans="1:11">
      <c r="A3046" s="119"/>
      <c r="B3046" s="116"/>
      <c r="C3046" s="116"/>
      <c r="D3046" s="117"/>
      <c r="E3046" s="231"/>
      <c r="F3046" s="118"/>
      <c r="G3046" s="106"/>
      <c r="H3046" s="106"/>
      <c r="I3046" s="106"/>
      <c r="J3046" s="242"/>
      <c r="K3046" s="242"/>
    </row>
    <row r="3047" spans="1:11">
      <c r="A3047" s="119"/>
      <c r="B3047" s="116"/>
      <c r="C3047" s="116"/>
      <c r="D3047" s="117"/>
      <c r="E3047" s="231"/>
      <c r="F3047" s="118"/>
      <c r="G3047" s="106"/>
      <c r="H3047" s="106"/>
      <c r="I3047" s="106"/>
      <c r="J3047" s="242"/>
      <c r="K3047" s="242"/>
    </row>
    <row r="3048" spans="1:11">
      <c r="A3048" s="119"/>
      <c r="B3048" s="116"/>
      <c r="C3048" s="116"/>
      <c r="D3048" s="117"/>
      <c r="E3048" s="231"/>
      <c r="F3048" s="118"/>
      <c r="G3048" s="106"/>
      <c r="H3048" s="106"/>
      <c r="I3048" s="106"/>
      <c r="J3048" s="242"/>
      <c r="K3048" s="242"/>
    </row>
    <row r="3049" spans="1:11">
      <c r="A3049" s="119"/>
      <c r="B3049" s="116"/>
      <c r="C3049" s="116"/>
      <c r="D3049" s="117"/>
      <c r="E3049" s="231"/>
      <c r="F3049" s="118"/>
      <c r="G3049" s="106"/>
      <c r="H3049" s="106"/>
      <c r="I3049" s="106"/>
      <c r="J3049" s="242"/>
      <c r="K3049" s="242"/>
    </row>
    <row r="3050" spans="1:11">
      <c r="A3050" s="119"/>
      <c r="B3050" s="116"/>
      <c r="C3050" s="116"/>
      <c r="D3050" s="117"/>
      <c r="E3050" s="231"/>
      <c r="F3050" s="118"/>
      <c r="G3050" s="106"/>
      <c r="H3050" s="106"/>
      <c r="I3050" s="106"/>
      <c r="J3050" s="242"/>
      <c r="K3050" s="242"/>
    </row>
    <row r="3051" spans="1:11">
      <c r="A3051" s="119"/>
      <c r="B3051" s="116"/>
      <c r="C3051" s="116"/>
      <c r="D3051" s="117"/>
      <c r="E3051" s="231"/>
      <c r="F3051" s="118"/>
      <c r="G3051" s="106"/>
      <c r="H3051" s="106"/>
      <c r="I3051" s="106"/>
      <c r="J3051" s="242"/>
      <c r="K3051" s="242"/>
    </row>
    <row r="3052" spans="1:11">
      <c r="A3052" s="119"/>
      <c r="B3052" s="116"/>
      <c r="C3052" s="116"/>
      <c r="D3052" s="117"/>
      <c r="E3052" s="231"/>
      <c r="F3052" s="118"/>
      <c r="G3052" s="106"/>
      <c r="H3052" s="106"/>
      <c r="I3052" s="106"/>
      <c r="J3052" s="242"/>
      <c r="K3052" s="242"/>
    </row>
    <row r="3053" spans="1:11">
      <c r="A3053" s="119"/>
      <c r="B3053" s="116"/>
      <c r="C3053" s="116"/>
      <c r="D3053" s="117"/>
      <c r="E3053" s="231"/>
      <c r="F3053" s="118"/>
      <c r="G3053" s="106"/>
      <c r="H3053" s="106"/>
      <c r="I3053" s="106"/>
      <c r="J3053" s="242"/>
      <c r="K3053" s="242"/>
    </row>
    <row r="3054" spans="1:11">
      <c r="A3054" s="119"/>
      <c r="B3054" s="116"/>
      <c r="C3054" s="116"/>
      <c r="D3054" s="117"/>
      <c r="E3054" s="231"/>
      <c r="F3054" s="118"/>
      <c r="G3054" s="106"/>
      <c r="H3054" s="106"/>
      <c r="I3054" s="106"/>
      <c r="J3054" s="242"/>
      <c r="K3054" s="242"/>
    </row>
    <row r="3055" spans="1:11">
      <c r="A3055" s="119"/>
      <c r="B3055" s="116"/>
      <c r="C3055" s="116"/>
      <c r="D3055" s="117"/>
      <c r="E3055" s="231"/>
      <c r="F3055" s="118"/>
      <c r="G3055" s="106"/>
      <c r="H3055" s="106"/>
      <c r="I3055" s="106"/>
      <c r="J3055" s="242"/>
      <c r="K3055" s="242"/>
    </row>
    <row r="3056" spans="1:11">
      <c r="A3056" s="119"/>
      <c r="B3056" s="116"/>
      <c r="C3056" s="116"/>
      <c r="D3056" s="117"/>
      <c r="E3056" s="231"/>
      <c r="F3056" s="118"/>
      <c r="G3056" s="106"/>
      <c r="H3056" s="106"/>
      <c r="I3056" s="106"/>
      <c r="J3056" s="242"/>
      <c r="K3056" s="242"/>
    </row>
    <row r="3057" spans="1:11">
      <c r="A3057" s="119"/>
      <c r="B3057" s="116"/>
      <c r="C3057" s="116"/>
      <c r="D3057" s="117"/>
      <c r="E3057" s="231"/>
      <c r="F3057" s="118"/>
      <c r="G3057" s="106"/>
      <c r="H3057" s="106"/>
      <c r="I3057" s="106"/>
      <c r="J3057" s="242"/>
      <c r="K3057" s="242"/>
    </row>
    <row r="3058" spans="1:11">
      <c r="A3058" s="119"/>
      <c r="B3058" s="116"/>
      <c r="C3058" s="116"/>
      <c r="D3058" s="117"/>
      <c r="E3058" s="231"/>
      <c r="F3058" s="118"/>
      <c r="G3058" s="106"/>
      <c r="H3058" s="106"/>
      <c r="I3058" s="106"/>
      <c r="J3058" s="242"/>
      <c r="K3058" s="242"/>
    </row>
    <row r="3059" spans="1:11">
      <c r="A3059" s="119"/>
      <c r="B3059" s="116"/>
      <c r="C3059" s="116"/>
      <c r="D3059" s="117"/>
      <c r="E3059" s="231"/>
      <c r="F3059" s="118"/>
      <c r="G3059" s="106"/>
      <c r="H3059" s="106"/>
      <c r="I3059" s="106"/>
      <c r="J3059" s="242"/>
      <c r="K3059" s="242"/>
    </row>
    <row r="3060" spans="1:11">
      <c r="A3060" s="119"/>
      <c r="B3060" s="116"/>
      <c r="C3060" s="116"/>
      <c r="D3060" s="117"/>
      <c r="E3060" s="231"/>
      <c r="F3060" s="118"/>
      <c r="G3060" s="106"/>
      <c r="H3060" s="106"/>
      <c r="I3060" s="106"/>
      <c r="J3060" s="242"/>
      <c r="K3060" s="242"/>
    </row>
    <row r="3061" spans="1:11">
      <c r="A3061" s="119"/>
      <c r="B3061" s="116"/>
      <c r="C3061" s="116"/>
      <c r="D3061" s="117"/>
      <c r="E3061" s="231"/>
      <c r="F3061" s="118"/>
      <c r="G3061" s="106"/>
      <c r="H3061" s="106"/>
      <c r="I3061" s="106"/>
      <c r="J3061" s="242"/>
      <c r="K3061" s="242"/>
    </row>
    <row r="3062" spans="1:11">
      <c r="A3062" s="119"/>
      <c r="B3062" s="116"/>
      <c r="C3062" s="116"/>
      <c r="D3062" s="117"/>
      <c r="E3062" s="231"/>
      <c r="F3062" s="118"/>
      <c r="G3062" s="106"/>
      <c r="H3062" s="106"/>
      <c r="I3062" s="106"/>
      <c r="J3062" s="242"/>
      <c r="K3062" s="242"/>
    </row>
    <row r="3063" spans="1:11">
      <c r="A3063" s="119"/>
      <c r="B3063" s="116"/>
      <c r="C3063" s="116"/>
      <c r="D3063" s="117"/>
      <c r="E3063" s="231"/>
      <c r="F3063" s="118"/>
      <c r="G3063" s="106"/>
      <c r="H3063" s="106"/>
      <c r="I3063" s="106"/>
      <c r="J3063" s="242"/>
      <c r="K3063" s="242"/>
    </row>
    <row r="3064" spans="1:11">
      <c r="A3064" s="119"/>
      <c r="B3064" s="116"/>
      <c r="C3064" s="116"/>
      <c r="D3064" s="117"/>
      <c r="E3064" s="231"/>
      <c r="F3064" s="118"/>
      <c r="G3064" s="106"/>
      <c r="H3064" s="106"/>
      <c r="I3064" s="106"/>
      <c r="J3064" s="242"/>
      <c r="K3064" s="242"/>
    </row>
    <row r="3065" spans="1:11">
      <c r="A3065" s="119"/>
      <c r="B3065" s="116"/>
      <c r="C3065" s="116"/>
      <c r="D3065" s="117"/>
      <c r="E3065" s="231"/>
      <c r="F3065" s="118"/>
      <c r="G3065" s="106"/>
      <c r="H3065" s="106"/>
      <c r="I3065" s="106"/>
      <c r="J3065" s="242"/>
      <c r="K3065" s="242"/>
    </row>
    <row r="3066" spans="1:11">
      <c r="A3066" s="119"/>
      <c r="B3066" s="116"/>
      <c r="C3066" s="116"/>
      <c r="D3066" s="117"/>
      <c r="E3066" s="231"/>
      <c r="F3066" s="118"/>
      <c r="G3066" s="106"/>
      <c r="H3066" s="106"/>
      <c r="I3066" s="106"/>
      <c r="J3066" s="242"/>
      <c r="K3066" s="242"/>
    </row>
    <row r="3067" spans="1:11">
      <c r="A3067" s="119"/>
      <c r="B3067" s="116"/>
      <c r="C3067" s="116"/>
      <c r="D3067" s="117"/>
      <c r="E3067" s="231"/>
      <c r="F3067" s="118"/>
      <c r="G3067" s="106"/>
      <c r="H3067" s="106"/>
      <c r="I3067" s="106"/>
      <c r="J3067" s="242"/>
      <c r="K3067" s="242"/>
    </row>
    <row r="3068" spans="1:11">
      <c r="A3068" s="119"/>
      <c r="B3068" s="116"/>
      <c r="C3068" s="116"/>
      <c r="D3068" s="117"/>
      <c r="E3068" s="231"/>
      <c r="F3068" s="118"/>
      <c r="G3068" s="106"/>
      <c r="H3068" s="106"/>
      <c r="I3068" s="106"/>
      <c r="J3068" s="242"/>
      <c r="K3068" s="242"/>
    </row>
    <row r="3069" spans="1:11">
      <c r="A3069" s="119"/>
      <c r="B3069" s="116"/>
      <c r="C3069" s="116"/>
      <c r="D3069" s="117"/>
      <c r="E3069" s="231"/>
      <c r="F3069" s="118"/>
      <c r="G3069" s="106"/>
      <c r="H3069" s="106"/>
      <c r="I3069" s="106"/>
      <c r="J3069" s="242"/>
      <c r="K3069" s="242"/>
    </row>
    <row r="3070" spans="1:11">
      <c r="A3070" s="119"/>
      <c r="B3070" s="116"/>
      <c r="C3070" s="116"/>
      <c r="D3070" s="117"/>
      <c r="E3070" s="231"/>
      <c r="F3070" s="118"/>
      <c r="G3070" s="106"/>
      <c r="H3070" s="106"/>
      <c r="I3070" s="106"/>
      <c r="J3070" s="242"/>
      <c r="K3070" s="242"/>
    </row>
    <row r="3071" spans="1:11">
      <c r="A3071" s="119"/>
      <c r="B3071" s="116"/>
      <c r="C3071" s="116"/>
      <c r="D3071" s="117"/>
      <c r="E3071" s="231"/>
      <c r="F3071" s="118"/>
      <c r="G3071" s="106"/>
      <c r="H3071" s="106"/>
      <c r="I3071" s="106"/>
      <c r="J3071" s="242"/>
      <c r="K3071" s="242"/>
    </row>
    <row r="3072" spans="1:11">
      <c r="A3072" s="119"/>
      <c r="B3072" s="116"/>
      <c r="C3072" s="116"/>
      <c r="D3072" s="117"/>
      <c r="E3072" s="231"/>
      <c r="F3072" s="118"/>
      <c r="G3072" s="106"/>
      <c r="H3072" s="106"/>
      <c r="I3072" s="106"/>
      <c r="J3072" s="242"/>
      <c r="K3072" s="242"/>
    </row>
    <row r="3073" spans="1:11">
      <c r="A3073" s="119"/>
      <c r="B3073" s="116"/>
      <c r="C3073" s="116"/>
      <c r="D3073" s="117"/>
      <c r="E3073" s="231"/>
      <c r="F3073" s="118"/>
      <c r="G3073" s="106"/>
      <c r="H3073" s="106"/>
      <c r="I3073" s="106"/>
      <c r="J3073" s="242"/>
      <c r="K3073" s="242"/>
    </row>
    <row r="3074" spans="1:11">
      <c r="A3074" s="119"/>
      <c r="B3074" s="116"/>
      <c r="C3074" s="116"/>
      <c r="D3074" s="117"/>
      <c r="E3074" s="231"/>
      <c r="F3074" s="118"/>
      <c r="G3074" s="106"/>
      <c r="H3074" s="106"/>
      <c r="I3074" s="106"/>
      <c r="J3074" s="242"/>
      <c r="K3074" s="242"/>
    </row>
    <row r="3075" spans="1:11">
      <c r="A3075" s="119"/>
      <c r="B3075" s="116"/>
      <c r="C3075" s="116"/>
      <c r="D3075" s="117"/>
      <c r="E3075" s="231"/>
      <c r="F3075" s="118"/>
      <c r="G3075" s="106"/>
      <c r="H3075" s="106"/>
      <c r="I3075" s="106"/>
      <c r="J3075" s="242"/>
      <c r="K3075" s="242"/>
    </row>
    <row r="3076" spans="1:11">
      <c r="A3076" s="119"/>
      <c r="B3076" s="116"/>
      <c r="C3076" s="116"/>
      <c r="D3076" s="117"/>
      <c r="E3076" s="231"/>
      <c r="F3076" s="118"/>
      <c r="G3076" s="106"/>
      <c r="H3076" s="106"/>
      <c r="I3076" s="106"/>
      <c r="J3076" s="242"/>
      <c r="K3076" s="242"/>
    </row>
    <row r="3077" spans="1:11">
      <c r="A3077" s="119"/>
      <c r="B3077" s="116"/>
      <c r="C3077" s="116"/>
      <c r="D3077" s="117"/>
      <c r="E3077" s="231"/>
      <c r="F3077" s="118"/>
      <c r="G3077" s="106"/>
      <c r="H3077" s="106"/>
      <c r="I3077" s="106"/>
      <c r="J3077" s="242"/>
      <c r="K3077" s="242"/>
    </row>
    <row r="3078" spans="1:11">
      <c r="A3078" s="119"/>
      <c r="B3078" s="116"/>
      <c r="C3078" s="116"/>
      <c r="D3078" s="117"/>
      <c r="E3078" s="231"/>
      <c r="F3078" s="118"/>
      <c r="G3078" s="106"/>
      <c r="H3078" s="106"/>
      <c r="I3078" s="106"/>
      <c r="J3078" s="242"/>
      <c r="K3078" s="242"/>
    </row>
    <row r="3079" spans="1:11">
      <c r="A3079" s="119"/>
      <c r="B3079" s="116"/>
      <c r="C3079" s="116"/>
      <c r="D3079" s="117"/>
      <c r="E3079" s="231"/>
      <c r="F3079" s="118"/>
      <c r="G3079" s="106"/>
      <c r="H3079" s="106"/>
      <c r="I3079" s="106"/>
      <c r="J3079" s="242"/>
      <c r="K3079" s="242"/>
    </row>
    <row r="3080" spans="1:11">
      <c r="A3080" s="119"/>
      <c r="B3080" s="116"/>
      <c r="C3080" s="116"/>
      <c r="D3080" s="117"/>
      <c r="E3080" s="231"/>
      <c r="F3080" s="118"/>
      <c r="G3080" s="106"/>
      <c r="H3080" s="106"/>
      <c r="I3080" s="106"/>
      <c r="J3080" s="242"/>
      <c r="K3080" s="242"/>
    </row>
    <row r="3081" spans="1:11">
      <c r="A3081" s="119"/>
      <c r="B3081" s="116"/>
      <c r="C3081" s="116"/>
      <c r="D3081" s="117"/>
      <c r="E3081" s="231"/>
      <c r="F3081" s="118"/>
      <c r="G3081" s="106"/>
      <c r="H3081" s="106"/>
      <c r="I3081" s="106"/>
      <c r="J3081" s="242"/>
      <c r="K3081" s="242"/>
    </row>
    <row r="3082" spans="1:11">
      <c r="A3082" s="119"/>
      <c r="B3082" s="116"/>
      <c r="C3082" s="116"/>
      <c r="D3082" s="117"/>
      <c r="E3082" s="231"/>
      <c r="F3082" s="118"/>
      <c r="G3082" s="106"/>
      <c r="H3082" s="106"/>
      <c r="I3082" s="106"/>
      <c r="J3082" s="242"/>
      <c r="K3082" s="242"/>
    </row>
    <row r="3083" spans="1:11">
      <c r="A3083" s="119"/>
      <c r="B3083" s="116"/>
      <c r="C3083" s="116"/>
      <c r="D3083" s="117"/>
      <c r="E3083" s="231"/>
      <c r="F3083" s="118"/>
      <c r="G3083" s="106"/>
      <c r="H3083" s="106"/>
      <c r="I3083" s="106"/>
      <c r="J3083" s="242"/>
      <c r="K3083" s="242"/>
    </row>
    <row r="3084" spans="1:11">
      <c r="A3084" s="119"/>
      <c r="B3084" s="116"/>
      <c r="C3084" s="116"/>
      <c r="D3084" s="117"/>
      <c r="E3084" s="231"/>
      <c r="F3084" s="118"/>
      <c r="G3084" s="106"/>
      <c r="H3084" s="106"/>
      <c r="I3084" s="106"/>
      <c r="J3084" s="242"/>
      <c r="K3084" s="242"/>
    </row>
    <row r="3085" spans="1:11">
      <c r="A3085" s="119"/>
      <c r="B3085" s="116"/>
      <c r="C3085" s="116"/>
      <c r="D3085" s="117"/>
      <c r="E3085" s="231"/>
      <c r="F3085" s="118"/>
      <c r="G3085" s="106"/>
      <c r="H3085" s="106"/>
      <c r="I3085" s="106"/>
      <c r="J3085" s="242"/>
      <c r="K3085" s="242"/>
    </row>
    <row r="3086" spans="1:11">
      <c r="A3086" s="119"/>
      <c r="B3086" s="116"/>
      <c r="C3086" s="116"/>
      <c r="D3086" s="117"/>
      <c r="E3086" s="231"/>
      <c r="F3086" s="118"/>
      <c r="G3086" s="106"/>
      <c r="H3086" s="106"/>
      <c r="I3086" s="106"/>
      <c r="J3086" s="242"/>
      <c r="K3086" s="242"/>
    </row>
    <row r="3087" spans="1:11">
      <c r="A3087" s="119"/>
      <c r="B3087" s="116"/>
      <c r="C3087" s="116"/>
      <c r="D3087" s="117"/>
      <c r="E3087" s="231"/>
      <c r="F3087" s="118"/>
      <c r="G3087" s="106"/>
      <c r="H3087" s="106"/>
      <c r="I3087" s="106"/>
      <c r="J3087" s="242"/>
      <c r="K3087" s="242"/>
    </row>
    <row r="3088" spans="1:11">
      <c r="A3088" s="119"/>
      <c r="B3088" s="116"/>
      <c r="C3088" s="116"/>
      <c r="D3088" s="117"/>
      <c r="E3088" s="231"/>
      <c r="F3088" s="118"/>
      <c r="G3088" s="106"/>
      <c r="H3088" s="106"/>
      <c r="I3088" s="106"/>
      <c r="J3088" s="242"/>
      <c r="K3088" s="242"/>
    </row>
    <row r="3089" spans="1:11">
      <c r="A3089" s="119"/>
      <c r="B3089" s="116"/>
      <c r="C3089" s="116"/>
      <c r="D3089" s="117"/>
      <c r="E3089" s="231"/>
      <c r="F3089" s="118"/>
      <c r="G3089" s="106"/>
      <c r="H3089" s="106"/>
      <c r="I3089" s="106"/>
      <c r="J3089" s="242"/>
      <c r="K3089" s="242"/>
    </row>
    <row r="3090" spans="1:11">
      <c r="A3090" s="119"/>
      <c r="B3090" s="116"/>
      <c r="C3090" s="116"/>
      <c r="D3090" s="117"/>
      <c r="E3090" s="231"/>
      <c r="F3090" s="118"/>
      <c r="G3090" s="106"/>
      <c r="H3090" s="106"/>
      <c r="I3090" s="106"/>
      <c r="J3090" s="242"/>
      <c r="K3090" s="242"/>
    </row>
    <row r="3091" spans="1:11">
      <c r="A3091" s="119"/>
      <c r="B3091" s="116"/>
      <c r="C3091" s="116"/>
      <c r="D3091" s="117"/>
      <c r="E3091" s="231"/>
      <c r="F3091" s="118"/>
      <c r="G3091" s="106"/>
      <c r="H3091" s="106"/>
      <c r="I3091" s="106"/>
      <c r="J3091" s="242"/>
      <c r="K3091" s="242"/>
    </row>
    <row r="3092" spans="1:11">
      <c r="A3092" s="119"/>
      <c r="B3092" s="116"/>
      <c r="C3092" s="116"/>
      <c r="D3092" s="117"/>
      <c r="E3092" s="231"/>
      <c r="F3092" s="118"/>
      <c r="G3092" s="106"/>
      <c r="H3092" s="106"/>
      <c r="I3092" s="106"/>
      <c r="J3092" s="242"/>
      <c r="K3092" s="242"/>
    </row>
    <row r="3093" spans="1:11">
      <c r="A3093" s="119"/>
      <c r="B3093" s="116"/>
      <c r="C3093" s="116"/>
      <c r="D3093" s="117"/>
      <c r="E3093" s="231"/>
      <c r="F3093" s="118"/>
      <c r="G3093" s="106"/>
      <c r="H3093" s="106"/>
      <c r="I3093" s="106"/>
      <c r="J3093" s="242"/>
      <c r="K3093" s="242"/>
    </row>
    <row r="3094" spans="1:11">
      <c r="A3094" s="119"/>
      <c r="B3094" s="116"/>
      <c r="C3094" s="116"/>
      <c r="D3094" s="117"/>
      <c r="E3094" s="231"/>
      <c r="F3094" s="118"/>
      <c r="G3094" s="106"/>
      <c r="H3094" s="106"/>
      <c r="I3094" s="106"/>
      <c r="J3094" s="242"/>
      <c r="K3094" s="242"/>
    </row>
    <row r="3095" spans="1:11">
      <c r="A3095" s="119"/>
      <c r="B3095" s="116"/>
      <c r="C3095" s="116"/>
      <c r="D3095" s="117"/>
      <c r="E3095" s="231"/>
      <c r="F3095" s="118"/>
      <c r="G3095" s="106"/>
      <c r="H3095" s="106"/>
      <c r="I3095" s="106"/>
      <c r="J3095" s="242"/>
      <c r="K3095" s="242"/>
    </row>
    <row r="3096" spans="1:11">
      <c r="A3096" s="119"/>
      <c r="B3096" s="116"/>
      <c r="C3096" s="116"/>
      <c r="D3096" s="117"/>
      <c r="E3096" s="231"/>
      <c r="F3096" s="118"/>
      <c r="G3096" s="106"/>
      <c r="H3096" s="106"/>
      <c r="I3096" s="106"/>
      <c r="J3096" s="242"/>
      <c r="K3096" s="242"/>
    </row>
    <row r="3097" spans="1:11">
      <c r="A3097" s="119"/>
      <c r="B3097" s="116"/>
      <c r="C3097" s="116"/>
      <c r="D3097" s="117"/>
      <c r="E3097" s="231"/>
      <c r="F3097" s="118"/>
      <c r="G3097" s="106"/>
      <c r="H3097" s="106"/>
      <c r="I3097" s="106"/>
      <c r="J3097" s="242"/>
      <c r="K3097" s="242"/>
    </row>
    <row r="3098" spans="1:11">
      <c r="A3098" s="119"/>
      <c r="B3098" s="116"/>
      <c r="C3098" s="116"/>
      <c r="D3098" s="117"/>
      <c r="E3098" s="231"/>
      <c r="F3098" s="118"/>
      <c r="G3098" s="106"/>
      <c r="H3098" s="106"/>
      <c r="I3098" s="106"/>
      <c r="J3098" s="242"/>
      <c r="K3098" s="242"/>
    </row>
    <row r="3099" spans="1:11">
      <c r="A3099" s="119"/>
      <c r="B3099" s="116"/>
      <c r="C3099" s="116"/>
      <c r="D3099" s="117"/>
      <c r="E3099" s="231"/>
      <c r="F3099" s="118"/>
      <c r="G3099" s="106"/>
      <c r="H3099" s="106"/>
      <c r="I3099" s="106"/>
      <c r="J3099" s="242"/>
      <c r="K3099" s="242"/>
    </row>
    <row r="3100" spans="1:11">
      <c r="A3100" s="119"/>
      <c r="B3100" s="116"/>
      <c r="C3100" s="116"/>
      <c r="D3100" s="117"/>
      <c r="E3100" s="231"/>
      <c r="F3100" s="118"/>
      <c r="G3100" s="106"/>
      <c r="H3100" s="106"/>
      <c r="I3100" s="106"/>
      <c r="J3100" s="242"/>
      <c r="K3100" s="242"/>
    </row>
    <row r="3101" spans="1:11">
      <c r="A3101" s="119"/>
      <c r="B3101" s="116"/>
      <c r="C3101" s="116"/>
      <c r="D3101" s="117"/>
      <c r="E3101" s="231"/>
      <c r="F3101" s="118"/>
      <c r="G3101" s="106"/>
      <c r="H3101" s="106"/>
      <c r="I3101" s="106"/>
      <c r="J3101" s="242"/>
      <c r="K3101" s="242"/>
    </row>
    <row r="3102" spans="1:11">
      <c r="A3102" s="119"/>
      <c r="B3102" s="116"/>
      <c r="C3102" s="116"/>
      <c r="D3102" s="117"/>
      <c r="E3102" s="231"/>
      <c r="F3102" s="118"/>
      <c r="G3102" s="106"/>
      <c r="H3102" s="106"/>
      <c r="I3102" s="106"/>
      <c r="J3102" s="242"/>
      <c r="K3102" s="242"/>
    </row>
    <row r="3103" spans="1:11">
      <c r="A3103" s="119"/>
      <c r="B3103" s="116"/>
      <c r="C3103" s="116"/>
      <c r="D3103" s="117"/>
      <c r="E3103" s="231"/>
      <c r="F3103" s="118"/>
      <c r="G3103" s="106"/>
      <c r="H3103" s="106"/>
      <c r="I3103" s="106"/>
      <c r="J3103" s="242"/>
      <c r="K3103" s="242"/>
    </row>
    <row r="3104" spans="1:11">
      <c r="A3104" s="119"/>
      <c r="B3104" s="116"/>
      <c r="C3104" s="116"/>
      <c r="D3104" s="117"/>
      <c r="E3104" s="231"/>
      <c r="F3104" s="118"/>
      <c r="G3104" s="106"/>
      <c r="H3104" s="106"/>
      <c r="I3104" s="106"/>
      <c r="J3104" s="242"/>
      <c r="K3104" s="242"/>
    </row>
    <row r="3105" spans="1:11">
      <c r="A3105" s="119"/>
      <c r="B3105" s="116"/>
      <c r="C3105" s="116"/>
      <c r="D3105" s="117"/>
      <c r="E3105" s="231"/>
      <c r="F3105" s="118"/>
      <c r="G3105" s="106"/>
      <c r="H3105" s="106"/>
      <c r="I3105" s="106"/>
      <c r="J3105" s="242"/>
      <c r="K3105" s="242"/>
    </row>
    <row r="3106" spans="1:11">
      <c r="A3106" s="119"/>
      <c r="B3106" s="116"/>
      <c r="C3106" s="116"/>
      <c r="D3106" s="117"/>
      <c r="E3106" s="231"/>
      <c r="F3106" s="118"/>
      <c r="G3106" s="106"/>
      <c r="H3106" s="106"/>
      <c r="I3106" s="106"/>
      <c r="J3106" s="242"/>
      <c r="K3106" s="242"/>
    </row>
    <row r="3107" spans="1:11">
      <c r="A3107" s="119"/>
      <c r="B3107" s="116"/>
      <c r="C3107" s="116"/>
      <c r="D3107" s="117"/>
      <c r="E3107" s="231"/>
      <c r="F3107" s="118"/>
      <c r="G3107" s="106"/>
      <c r="H3107" s="106"/>
      <c r="I3107" s="106"/>
      <c r="J3107" s="242"/>
      <c r="K3107" s="242"/>
    </row>
    <row r="3108" spans="1:11">
      <c r="A3108" s="119"/>
      <c r="B3108" s="116"/>
      <c r="C3108" s="116"/>
      <c r="D3108" s="117"/>
      <c r="E3108" s="231"/>
      <c r="F3108" s="118"/>
      <c r="G3108" s="106"/>
      <c r="H3108" s="106"/>
      <c r="I3108" s="106"/>
      <c r="J3108" s="242"/>
      <c r="K3108" s="242"/>
    </row>
    <row r="3109" spans="1:11">
      <c r="A3109" s="119"/>
      <c r="B3109" s="116"/>
      <c r="C3109" s="116"/>
      <c r="D3109" s="117"/>
      <c r="E3109" s="231"/>
      <c r="F3109" s="118"/>
      <c r="G3109" s="106"/>
      <c r="H3109" s="106"/>
      <c r="I3109" s="106"/>
      <c r="J3109" s="242"/>
      <c r="K3109" s="242"/>
    </row>
    <row r="3110" spans="1:11">
      <c r="A3110" s="119"/>
      <c r="B3110" s="116"/>
      <c r="C3110" s="116"/>
      <c r="D3110" s="117"/>
      <c r="E3110" s="231"/>
      <c r="F3110" s="118"/>
      <c r="G3110" s="106"/>
      <c r="H3110" s="106"/>
      <c r="I3110" s="106"/>
      <c r="J3110" s="242"/>
      <c r="K3110" s="242"/>
    </row>
    <row r="3111" spans="1:11">
      <c r="A3111" s="119"/>
      <c r="B3111" s="116"/>
      <c r="C3111" s="116"/>
      <c r="D3111" s="117"/>
      <c r="E3111" s="231"/>
      <c r="F3111" s="118"/>
      <c r="G3111" s="106"/>
      <c r="H3111" s="106"/>
      <c r="I3111" s="106"/>
      <c r="J3111" s="242"/>
      <c r="K3111" s="242"/>
    </row>
    <row r="3112" spans="1:11">
      <c r="A3112" s="119"/>
      <c r="B3112" s="116"/>
      <c r="C3112" s="116"/>
      <c r="D3112" s="117"/>
      <c r="E3112" s="231"/>
      <c r="F3112" s="118"/>
      <c r="G3112" s="106"/>
      <c r="H3112" s="106"/>
      <c r="I3112" s="106"/>
      <c r="J3112" s="242"/>
      <c r="K3112" s="242"/>
    </row>
    <row r="3113" spans="1:11">
      <c r="A3113" s="119"/>
      <c r="B3113" s="116"/>
      <c r="C3113" s="116"/>
      <c r="D3113" s="117"/>
      <c r="E3113" s="231"/>
      <c r="F3113" s="118"/>
      <c r="G3113" s="106"/>
      <c r="H3113" s="106"/>
      <c r="I3113" s="106"/>
      <c r="J3113" s="242"/>
      <c r="K3113" s="242"/>
    </row>
    <row r="3114" spans="1:11">
      <c r="A3114" s="119"/>
      <c r="B3114" s="116"/>
      <c r="C3114" s="116"/>
      <c r="D3114" s="117"/>
      <c r="E3114" s="231"/>
      <c r="F3114" s="118"/>
      <c r="G3114" s="106"/>
      <c r="H3114" s="106"/>
      <c r="I3114" s="106"/>
      <c r="J3114" s="242"/>
      <c r="K3114" s="242"/>
    </row>
    <row r="3115" spans="1:11">
      <c r="A3115" s="119"/>
      <c r="B3115" s="116"/>
      <c r="C3115" s="116"/>
      <c r="D3115" s="117"/>
      <c r="E3115" s="231"/>
      <c r="F3115" s="118"/>
      <c r="G3115" s="106"/>
      <c r="H3115" s="106"/>
      <c r="I3115" s="106"/>
      <c r="J3115" s="242"/>
      <c r="K3115" s="242"/>
    </row>
    <row r="3116" spans="1:11">
      <c r="A3116" s="119"/>
      <c r="B3116" s="116"/>
      <c r="C3116" s="116"/>
      <c r="D3116" s="117"/>
      <c r="E3116" s="231"/>
      <c r="F3116" s="118"/>
      <c r="G3116" s="106"/>
      <c r="H3116" s="106"/>
      <c r="I3116" s="106"/>
      <c r="J3116" s="242"/>
      <c r="K3116" s="242"/>
    </row>
    <row r="3117" spans="1:11">
      <c r="A3117" s="119"/>
      <c r="B3117" s="116"/>
      <c r="C3117" s="116"/>
      <c r="D3117" s="117"/>
      <c r="E3117" s="231"/>
      <c r="F3117" s="118"/>
      <c r="G3117" s="106"/>
      <c r="H3117" s="106"/>
      <c r="I3117" s="106"/>
      <c r="J3117" s="242"/>
      <c r="K3117" s="242"/>
    </row>
    <row r="3118" spans="1:11">
      <c r="A3118" s="119"/>
      <c r="B3118" s="116"/>
      <c r="C3118" s="116"/>
      <c r="D3118" s="117"/>
      <c r="E3118" s="231"/>
      <c r="F3118" s="118"/>
      <c r="G3118" s="106"/>
      <c r="H3118" s="106"/>
      <c r="I3118" s="106"/>
      <c r="J3118" s="242"/>
      <c r="K3118" s="242"/>
    </row>
    <row r="3119" spans="1:11">
      <c r="A3119" s="119"/>
      <c r="B3119" s="116"/>
      <c r="C3119" s="116"/>
      <c r="D3119" s="117"/>
      <c r="E3119" s="231"/>
      <c r="F3119" s="118"/>
      <c r="G3119" s="106"/>
      <c r="H3119" s="106"/>
      <c r="I3119" s="106"/>
      <c r="J3119" s="242"/>
      <c r="K3119" s="242"/>
    </row>
    <row r="3120" spans="1:11">
      <c r="A3120" s="119"/>
      <c r="B3120" s="116"/>
      <c r="C3120" s="116"/>
      <c r="D3120" s="117"/>
      <c r="E3120" s="231"/>
      <c r="F3120" s="118"/>
      <c r="G3120" s="106"/>
      <c r="H3120" s="106"/>
      <c r="I3120" s="106"/>
      <c r="J3120" s="242"/>
      <c r="K3120" s="242"/>
    </row>
    <row r="3121" spans="1:11">
      <c r="A3121" s="119"/>
      <c r="B3121" s="116"/>
      <c r="C3121" s="116"/>
      <c r="D3121" s="117"/>
      <c r="E3121" s="231"/>
      <c r="F3121" s="118"/>
      <c r="G3121" s="106"/>
      <c r="H3121" s="106"/>
      <c r="I3121" s="106"/>
      <c r="J3121" s="242"/>
      <c r="K3121" s="242"/>
    </row>
    <row r="3122" spans="1:11">
      <c r="A3122" s="119"/>
      <c r="B3122" s="116"/>
      <c r="C3122" s="116"/>
      <c r="D3122" s="117"/>
      <c r="E3122" s="231"/>
      <c r="F3122" s="118"/>
      <c r="G3122" s="106"/>
      <c r="H3122" s="106"/>
      <c r="I3122" s="106"/>
      <c r="J3122" s="242"/>
      <c r="K3122" s="242"/>
    </row>
    <row r="3123" spans="1:11">
      <c r="A3123" s="119"/>
      <c r="B3123" s="116"/>
      <c r="C3123" s="116"/>
      <c r="D3123" s="117"/>
      <c r="E3123" s="231"/>
      <c r="F3123" s="118"/>
      <c r="G3123" s="106"/>
      <c r="H3123" s="106"/>
      <c r="I3123" s="106"/>
      <c r="J3123" s="242"/>
      <c r="K3123" s="242"/>
    </row>
    <row r="3124" spans="1:11">
      <c r="A3124" s="119"/>
      <c r="B3124" s="116"/>
      <c r="C3124" s="116"/>
      <c r="D3124" s="117"/>
      <c r="E3124" s="231"/>
      <c r="F3124" s="118"/>
      <c r="G3124" s="106"/>
      <c r="H3124" s="106"/>
      <c r="I3124" s="106"/>
      <c r="J3124" s="242"/>
      <c r="K3124" s="242"/>
    </row>
    <row r="3125" spans="1:11">
      <c r="A3125" s="119"/>
      <c r="B3125" s="116"/>
      <c r="C3125" s="116"/>
      <c r="D3125" s="117"/>
      <c r="E3125" s="231"/>
      <c r="F3125" s="118"/>
      <c r="G3125" s="106"/>
      <c r="H3125" s="106"/>
      <c r="I3125" s="106"/>
      <c r="J3125" s="242"/>
      <c r="K3125" s="242"/>
    </row>
    <row r="3126" spans="1:11">
      <c r="A3126" s="119"/>
      <c r="B3126" s="116"/>
      <c r="C3126" s="116"/>
      <c r="D3126" s="117"/>
      <c r="E3126" s="231"/>
      <c r="F3126" s="118"/>
      <c r="G3126" s="106"/>
      <c r="H3126" s="106"/>
      <c r="I3126" s="106"/>
      <c r="J3126" s="242"/>
      <c r="K3126" s="242"/>
    </row>
    <row r="3127" spans="1:11">
      <c r="A3127" s="119"/>
      <c r="B3127" s="116"/>
      <c r="C3127" s="116"/>
      <c r="D3127" s="117"/>
      <c r="E3127" s="231"/>
      <c r="F3127" s="118"/>
      <c r="G3127" s="106"/>
      <c r="H3127" s="106"/>
      <c r="I3127" s="106"/>
      <c r="J3127" s="242"/>
      <c r="K3127" s="242"/>
    </row>
    <row r="3128" spans="1:11">
      <c r="A3128" s="119"/>
      <c r="B3128" s="116"/>
      <c r="C3128" s="116"/>
      <c r="D3128" s="117"/>
      <c r="E3128" s="231"/>
      <c r="F3128" s="118"/>
      <c r="G3128" s="106"/>
      <c r="H3128" s="106"/>
      <c r="I3128" s="106"/>
      <c r="J3128" s="242"/>
      <c r="K3128" s="242"/>
    </row>
    <row r="3129" spans="1:11">
      <c r="A3129" s="119"/>
      <c r="B3129" s="116"/>
      <c r="C3129" s="116"/>
      <c r="D3129" s="117"/>
      <c r="E3129" s="231"/>
      <c r="F3129" s="118"/>
      <c r="G3129" s="106"/>
      <c r="H3129" s="106"/>
      <c r="I3129" s="106"/>
      <c r="J3129" s="242"/>
      <c r="K3129" s="242"/>
    </row>
    <row r="3130" spans="1:11">
      <c r="A3130" s="119"/>
      <c r="B3130" s="116"/>
      <c r="C3130" s="116"/>
      <c r="D3130" s="117"/>
      <c r="E3130" s="231"/>
      <c r="F3130" s="118"/>
      <c r="G3130" s="106"/>
      <c r="H3130" s="106"/>
      <c r="I3130" s="106"/>
      <c r="J3130" s="242"/>
      <c r="K3130" s="242"/>
    </row>
    <row r="3131" spans="1:11">
      <c r="A3131" s="119"/>
      <c r="B3131" s="116"/>
      <c r="C3131" s="116"/>
      <c r="D3131" s="117"/>
      <c r="E3131" s="231"/>
      <c r="F3131" s="118"/>
      <c r="G3131" s="106"/>
      <c r="H3131" s="106"/>
      <c r="I3131" s="106"/>
      <c r="J3131" s="242"/>
      <c r="K3131" s="242"/>
    </row>
    <row r="3132" spans="1:11">
      <c r="A3132" s="119"/>
      <c r="B3132" s="116"/>
      <c r="C3132" s="116"/>
      <c r="D3132" s="117"/>
      <c r="E3132" s="231"/>
      <c r="F3132" s="118"/>
      <c r="G3132" s="106"/>
      <c r="H3132" s="106"/>
      <c r="I3132" s="106"/>
      <c r="J3132" s="242"/>
      <c r="K3132" s="242"/>
    </row>
    <row r="3133" spans="1:11">
      <c r="A3133" s="119"/>
      <c r="B3133" s="116"/>
      <c r="C3133" s="116"/>
      <c r="D3133" s="117"/>
      <c r="E3133" s="231"/>
      <c r="F3133" s="118"/>
      <c r="G3133" s="106"/>
      <c r="H3133" s="106"/>
      <c r="I3133" s="106"/>
      <c r="J3133" s="242"/>
      <c r="K3133" s="242"/>
    </row>
    <row r="3134" spans="1:11">
      <c r="A3134" s="119"/>
      <c r="B3134" s="116"/>
      <c r="C3134" s="116"/>
      <c r="D3134" s="117"/>
      <c r="E3134" s="231"/>
      <c r="F3134" s="118"/>
      <c r="G3134" s="106"/>
      <c r="H3134" s="106"/>
      <c r="I3134" s="106"/>
      <c r="J3134" s="242"/>
      <c r="K3134" s="242"/>
    </row>
    <row r="3135" spans="1:11">
      <c r="A3135" s="119"/>
      <c r="B3135" s="116"/>
      <c r="C3135" s="116"/>
      <c r="D3135" s="117"/>
      <c r="E3135" s="231"/>
      <c r="F3135" s="118"/>
      <c r="G3135" s="106"/>
      <c r="H3135" s="106"/>
      <c r="I3135" s="106"/>
      <c r="J3135" s="242"/>
      <c r="K3135" s="242"/>
    </row>
    <row r="3136" spans="1:11">
      <c r="A3136" s="119"/>
      <c r="B3136" s="116"/>
      <c r="C3136" s="116"/>
      <c r="D3136" s="117"/>
      <c r="E3136" s="231"/>
      <c r="F3136" s="118"/>
      <c r="G3136" s="106"/>
      <c r="H3136" s="106"/>
      <c r="I3136" s="106"/>
      <c r="J3136" s="242"/>
      <c r="K3136" s="242"/>
    </row>
    <row r="3137" spans="1:11">
      <c r="A3137" s="119"/>
      <c r="B3137" s="116"/>
      <c r="C3137" s="116"/>
      <c r="D3137" s="117"/>
      <c r="E3137" s="231"/>
      <c r="F3137" s="118"/>
      <c r="G3137" s="106"/>
      <c r="H3137" s="106"/>
      <c r="I3137" s="106"/>
      <c r="J3137" s="242"/>
      <c r="K3137" s="242"/>
    </row>
    <row r="3138" spans="1:11">
      <c r="A3138" s="119"/>
      <c r="B3138" s="116"/>
      <c r="C3138" s="116"/>
      <c r="D3138" s="117"/>
      <c r="E3138" s="231"/>
      <c r="F3138" s="118"/>
      <c r="G3138" s="106"/>
      <c r="H3138" s="106"/>
      <c r="I3138" s="106"/>
      <c r="J3138" s="242"/>
      <c r="K3138" s="242"/>
    </row>
    <row r="3139" spans="1:11">
      <c r="A3139" s="119"/>
      <c r="B3139" s="116"/>
      <c r="C3139" s="116"/>
      <c r="D3139" s="117"/>
      <c r="E3139" s="231"/>
      <c r="F3139" s="118"/>
      <c r="G3139" s="106"/>
      <c r="H3139" s="106"/>
      <c r="I3139" s="106"/>
      <c r="J3139" s="242"/>
      <c r="K3139" s="242"/>
    </row>
    <row r="3140" spans="1:11">
      <c r="A3140" s="119"/>
      <c r="B3140" s="116"/>
      <c r="C3140" s="116"/>
      <c r="D3140" s="117"/>
      <c r="E3140" s="231"/>
      <c r="F3140" s="118"/>
      <c r="G3140" s="106"/>
      <c r="H3140" s="106"/>
      <c r="I3140" s="106"/>
      <c r="J3140" s="242"/>
      <c r="K3140" s="242"/>
    </row>
    <row r="3141" spans="1:11">
      <c r="A3141" s="119"/>
      <c r="B3141" s="116"/>
      <c r="C3141" s="116"/>
      <c r="D3141" s="117"/>
      <c r="E3141" s="231"/>
      <c r="F3141" s="118"/>
      <c r="G3141" s="106"/>
      <c r="H3141" s="106"/>
      <c r="I3141" s="106"/>
      <c r="J3141" s="242"/>
      <c r="K3141" s="242"/>
    </row>
    <row r="3142" spans="1:11">
      <c r="A3142" s="119"/>
      <c r="B3142" s="116"/>
      <c r="C3142" s="116"/>
      <c r="D3142" s="117"/>
      <c r="E3142" s="231"/>
      <c r="F3142" s="118"/>
      <c r="G3142" s="106"/>
      <c r="H3142" s="106"/>
      <c r="I3142" s="106"/>
      <c r="J3142" s="242"/>
      <c r="K3142" s="242"/>
    </row>
    <row r="3143" spans="1:11">
      <c r="A3143" s="119"/>
      <c r="B3143" s="116"/>
      <c r="C3143" s="116"/>
      <c r="D3143" s="117"/>
      <c r="E3143" s="231"/>
      <c r="F3143" s="118"/>
      <c r="G3143" s="106"/>
      <c r="H3143" s="106"/>
      <c r="I3143" s="106"/>
      <c r="J3143" s="242"/>
      <c r="K3143" s="242"/>
    </row>
    <row r="3144" spans="1:11">
      <c r="A3144" s="119"/>
      <c r="B3144" s="116"/>
      <c r="C3144" s="116"/>
      <c r="D3144" s="117"/>
      <c r="E3144" s="231"/>
      <c r="F3144" s="118"/>
      <c r="G3144" s="106"/>
      <c r="H3144" s="106"/>
      <c r="I3144" s="106"/>
      <c r="J3144" s="242"/>
      <c r="K3144" s="242"/>
    </row>
    <row r="3145" spans="1:11">
      <c r="A3145" s="119"/>
      <c r="B3145" s="116"/>
      <c r="C3145" s="116"/>
      <c r="D3145" s="117"/>
      <c r="E3145" s="231"/>
      <c r="F3145" s="118"/>
      <c r="G3145" s="106"/>
      <c r="H3145" s="106"/>
      <c r="I3145" s="106"/>
      <c r="J3145" s="242"/>
      <c r="K3145" s="242"/>
    </row>
    <row r="3146" spans="1:11">
      <c r="A3146" s="119"/>
      <c r="B3146" s="116"/>
      <c r="C3146" s="116"/>
      <c r="D3146" s="117"/>
      <c r="E3146" s="231"/>
      <c r="F3146" s="118"/>
      <c r="G3146" s="106"/>
      <c r="H3146" s="106"/>
      <c r="I3146" s="106"/>
      <c r="J3146" s="242"/>
      <c r="K3146" s="242"/>
    </row>
    <row r="3147" spans="1:11">
      <c r="A3147" s="119"/>
      <c r="B3147" s="116"/>
      <c r="C3147" s="116"/>
      <c r="D3147" s="117"/>
      <c r="E3147" s="231"/>
      <c r="F3147" s="118"/>
      <c r="G3147" s="106"/>
      <c r="H3147" s="106"/>
      <c r="I3147" s="106"/>
      <c r="J3147" s="242"/>
      <c r="K3147" s="242"/>
    </row>
    <row r="3148" spans="1:11">
      <c r="A3148" s="119"/>
      <c r="B3148" s="116"/>
      <c r="C3148" s="116"/>
      <c r="D3148" s="117"/>
      <c r="E3148" s="231"/>
      <c r="F3148" s="118"/>
      <c r="G3148" s="106"/>
      <c r="H3148" s="106"/>
      <c r="I3148" s="106"/>
      <c r="J3148" s="242"/>
      <c r="K3148" s="242"/>
    </row>
    <row r="3149" spans="1:11">
      <c r="A3149" s="119"/>
      <c r="B3149" s="116"/>
      <c r="C3149" s="116"/>
      <c r="D3149" s="117"/>
      <c r="E3149" s="231"/>
      <c r="F3149" s="118"/>
      <c r="G3149" s="106"/>
      <c r="H3149" s="106"/>
      <c r="I3149" s="106"/>
      <c r="J3149" s="242"/>
      <c r="K3149" s="242"/>
    </row>
    <row r="3150" spans="1:11">
      <c r="A3150" s="119"/>
      <c r="B3150" s="116"/>
      <c r="C3150" s="116"/>
      <c r="D3150" s="117"/>
      <c r="E3150" s="231"/>
      <c r="F3150" s="118"/>
      <c r="G3150" s="106"/>
      <c r="H3150" s="106"/>
      <c r="I3150" s="106"/>
      <c r="J3150" s="242"/>
      <c r="K3150" s="242"/>
    </row>
    <row r="3151" spans="1:11">
      <c r="A3151" s="119"/>
      <c r="B3151" s="116"/>
      <c r="C3151" s="116"/>
      <c r="D3151" s="117"/>
      <c r="E3151" s="231"/>
      <c r="F3151" s="118"/>
      <c r="G3151" s="106"/>
      <c r="H3151" s="106"/>
      <c r="I3151" s="106"/>
      <c r="J3151" s="242"/>
      <c r="K3151" s="242"/>
    </row>
    <row r="3152" spans="1:11">
      <c r="A3152" s="119"/>
      <c r="B3152" s="116"/>
      <c r="C3152" s="116"/>
      <c r="D3152" s="117"/>
      <c r="E3152" s="231"/>
      <c r="F3152" s="118"/>
      <c r="G3152" s="106"/>
      <c r="H3152" s="106"/>
      <c r="I3152" s="106"/>
      <c r="J3152" s="242"/>
      <c r="K3152" s="242"/>
    </row>
    <row r="3153" spans="1:11">
      <c r="A3153" s="119"/>
      <c r="B3153" s="116"/>
      <c r="C3153" s="116"/>
      <c r="D3153" s="117"/>
      <c r="E3153" s="231"/>
      <c r="F3153" s="118"/>
      <c r="G3153" s="106"/>
      <c r="H3153" s="106"/>
      <c r="I3153" s="106"/>
      <c r="J3153" s="242"/>
      <c r="K3153" s="242"/>
    </row>
    <row r="3154" spans="1:11">
      <c r="A3154" s="119"/>
      <c r="B3154" s="116"/>
      <c r="C3154" s="116"/>
      <c r="D3154" s="117"/>
      <c r="E3154" s="231"/>
      <c r="F3154" s="118"/>
      <c r="G3154" s="106"/>
      <c r="H3154" s="106"/>
      <c r="I3154" s="106"/>
      <c r="J3154" s="242"/>
      <c r="K3154" s="242"/>
    </row>
    <row r="3155" spans="1:11">
      <c r="A3155" s="119"/>
      <c r="B3155" s="116"/>
      <c r="C3155" s="116"/>
      <c r="D3155" s="117"/>
      <c r="E3155" s="231"/>
      <c r="F3155" s="118"/>
      <c r="G3155" s="106"/>
      <c r="H3155" s="106"/>
      <c r="I3155" s="106"/>
      <c r="J3155" s="242"/>
      <c r="K3155" s="242"/>
    </row>
    <row r="3156" spans="1:11">
      <c r="A3156" s="119"/>
      <c r="B3156" s="116"/>
      <c r="C3156" s="116"/>
      <c r="D3156" s="117"/>
      <c r="E3156" s="231"/>
      <c r="F3156" s="118"/>
      <c r="G3156" s="106"/>
      <c r="H3156" s="106"/>
      <c r="I3156" s="106"/>
      <c r="J3156" s="242"/>
      <c r="K3156" s="242"/>
    </row>
    <row r="3157" spans="1:11">
      <c r="A3157" s="119"/>
      <c r="B3157" s="116"/>
      <c r="C3157" s="116"/>
      <c r="D3157" s="117"/>
      <c r="E3157" s="231"/>
      <c r="F3157" s="118"/>
      <c r="G3157" s="106"/>
      <c r="H3157" s="106"/>
      <c r="I3157" s="106"/>
      <c r="J3157" s="242"/>
      <c r="K3157" s="242"/>
    </row>
    <row r="3158" spans="1:11">
      <c r="A3158" s="119"/>
      <c r="B3158" s="116"/>
      <c r="C3158" s="116"/>
      <c r="D3158" s="117"/>
      <c r="E3158" s="231"/>
      <c r="F3158" s="118"/>
      <c r="G3158" s="106"/>
      <c r="H3158" s="106"/>
      <c r="I3158" s="106"/>
      <c r="J3158" s="242"/>
      <c r="K3158" s="242"/>
    </row>
    <row r="3159" spans="1:11">
      <c r="A3159" s="119"/>
      <c r="B3159" s="116"/>
      <c r="C3159" s="116"/>
      <c r="D3159" s="117"/>
      <c r="E3159" s="231"/>
      <c r="F3159" s="118"/>
      <c r="G3159" s="106"/>
      <c r="H3159" s="106"/>
      <c r="I3159" s="106"/>
      <c r="J3159" s="242"/>
      <c r="K3159" s="242"/>
    </row>
    <row r="3160" spans="1:11">
      <c r="A3160" s="119"/>
      <c r="B3160" s="116"/>
      <c r="C3160" s="116"/>
      <c r="D3160" s="117"/>
      <c r="E3160" s="231"/>
      <c r="F3160" s="118"/>
      <c r="G3160" s="106"/>
      <c r="H3160" s="106"/>
      <c r="I3160" s="106"/>
      <c r="J3160" s="242"/>
      <c r="K3160" s="242"/>
    </row>
    <row r="3161" spans="1:11">
      <c r="A3161" s="119"/>
      <c r="B3161" s="116"/>
      <c r="C3161" s="116"/>
      <c r="D3161" s="117"/>
      <c r="E3161" s="231"/>
      <c r="F3161" s="118"/>
      <c r="G3161" s="106"/>
      <c r="H3161" s="106"/>
      <c r="I3161" s="106"/>
      <c r="J3161" s="242"/>
      <c r="K3161" s="242"/>
    </row>
    <row r="3162" spans="1:11">
      <c r="A3162" s="119"/>
      <c r="B3162" s="116"/>
      <c r="C3162" s="116"/>
      <c r="D3162" s="117"/>
      <c r="E3162" s="231"/>
      <c r="F3162" s="118"/>
      <c r="G3162" s="106"/>
      <c r="H3162" s="106"/>
      <c r="I3162" s="106"/>
      <c r="J3162" s="242"/>
      <c r="K3162" s="242"/>
    </row>
    <row r="3163" spans="1:11">
      <c r="A3163" s="119"/>
      <c r="B3163" s="116"/>
      <c r="C3163" s="116"/>
      <c r="D3163" s="117"/>
      <c r="E3163" s="231"/>
      <c r="F3163" s="118"/>
      <c r="G3163" s="106"/>
      <c r="H3163" s="106"/>
      <c r="I3163" s="106"/>
      <c r="J3163" s="242"/>
      <c r="K3163" s="242"/>
    </row>
    <row r="3164" spans="1:11">
      <c r="A3164" s="119"/>
      <c r="B3164" s="116"/>
      <c r="C3164" s="116"/>
      <c r="D3164" s="117"/>
      <c r="E3164" s="231"/>
      <c r="F3164" s="118"/>
      <c r="G3164" s="106"/>
      <c r="H3164" s="106"/>
      <c r="I3164" s="106"/>
      <c r="J3164" s="242"/>
      <c r="K3164" s="242"/>
    </row>
    <row r="3165" spans="1:11">
      <c r="A3165" s="119"/>
      <c r="B3165" s="116"/>
      <c r="C3165" s="116"/>
      <c r="D3165" s="117"/>
      <c r="E3165" s="231"/>
      <c r="F3165" s="118"/>
      <c r="G3165" s="106"/>
      <c r="H3165" s="106"/>
      <c r="I3165" s="106"/>
      <c r="J3165" s="242"/>
      <c r="K3165" s="242"/>
    </row>
    <row r="3166" spans="1:11">
      <c r="A3166" s="119"/>
      <c r="B3166" s="116"/>
      <c r="C3166" s="116"/>
      <c r="D3166" s="117"/>
      <c r="E3166" s="231"/>
      <c r="F3166" s="118"/>
      <c r="G3166" s="106"/>
      <c r="H3166" s="106"/>
      <c r="I3166" s="106"/>
      <c r="J3166" s="242"/>
      <c r="K3166" s="242"/>
    </row>
    <row r="3167" spans="1:11">
      <c r="A3167" s="119"/>
      <c r="B3167" s="116"/>
      <c r="C3167" s="116"/>
      <c r="D3167" s="117"/>
      <c r="E3167" s="231"/>
      <c r="F3167" s="118"/>
      <c r="G3167" s="106"/>
      <c r="H3167" s="106"/>
      <c r="I3167" s="106"/>
      <c r="J3167" s="242"/>
      <c r="K3167" s="242"/>
    </row>
    <row r="3168" spans="1:11">
      <c r="A3168" s="119"/>
      <c r="B3168" s="116"/>
      <c r="C3168" s="116"/>
      <c r="D3168" s="117"/>
      <c r="E3168" s="231"/>
      <c r="F3168" s="118"/>
      <c r="G3168" s="106"/>
      <c r="H3168" s="106"/>
      <c r="I3168" s="106"/>
      <c r="J3168" s="242"/>
      <c r="K3168" s="242"/>
    </row>
    <row r="3169" spans="1:11">
      <c r="A3169" s="119"/>
      <c r="B3169" s="116"/>
      <c r="C3169" s="116"/>
      <c r="D3169" s="117"/>
      <c r="E3169" s="231"/>
      <c r="F3169" s="118"/>
      <c r="G3169" s="106"/>
      <c r="H3169" s="106"/>
      <c r="I3169" s="106"/>
      <c r="J3169" s="242"/>
      <c r="K3169" s="242"/>
    </row>
    <row r="3170" spans="1:11">
      <c r="A3170" s="119"/>
      <c r="B3170" s="116"/>
      <c r="C3170" s="116"/>
      <c r="D3170" s="117"/>
      <c r="E3170" s="231"/>
      <c r="F3170" s="118"/>
      <c r="G3170" s="106"/>
      <c r="H3170" s="106"/>
      <c r="I3170" s="106"/>
      <c r="J3170" s="242"/>
      <c r="K3170" s="242"/>
    </row>
    <row r="3171" spans="1:11">
      <c r="A3171" s="119"/>
      <c r="B3171" s="116"/>
      <c r="C3171" s="116"/>
      <c r="D3171" s="117"/>
      <c r="E3171" s="231"/>
      <c r="F3171" s="118"/>
      <c r="G3171" s="106"/>
      <c r="H3171" s="106"/>
      <c r="I3171" s="106"/>
      <c r="J3171" s="242"/>
      <c r="K3171" s="242"/>
    </row>
    <row r="3172" spans="1:11">
      <c r="A3172" s="119"/>
      <c r="B3172" s="116"/>
      <c r="C3172" s="116"/>
      <c r="D3172" s="117"/>
      <c r="E3172" s="231"/>
      <c r="F3172" s="118"/>
      <c r="G3172" s="106"/>
      <c r="H3172" s="106"/>
      <c r="I3172" s="106"/>
      <c r="J3172" s="242"/>
      <c r="K3172" s="242"/>
    </row>
    <row r="3173" spans="1:11">
      <c r="A3173" s="119"/>
      <c r="B3173" s="116"/>
      <c r="C3173" s="116"/>
      <c r="D3173" s="117"/>
      <c r="E3173" s="231"/>
      <c r="F3173" s="118"/>
      <c r="G3173" s="106"/>
      <c r="H3173" s="106"/>
      <c r="I3173" s="106"/>
      <c r="J3173" s="242"/>
      <c r="K3173" s="242"/>
    </row>
    <row r="3174" spans="1:11">
      <c r="A3174" s="119"/>
      <c r="B3174" s="116"/>
      <c r="C3174" s="116"/>
      <c r="D3174" s="117"/>
      <c r="E3174" s="231"/>
      <c r="F3174" s="118"/>
      <c r="G3174" s="106"/>
      <c r="H3174" s="106"/>
      <c r="I3174" s="106"/>
      <c r="J3174" s="242"/>
      <c r="K3174" s="242"/>
    </row>
    <row r="3175" spans="1:11">
      <c r="A3175" s="119"/>
      <c r="B3175" s="116"/>
      <c r="C3175" s="116"/>
      <c r="D3175" s="117"/>
      <c r="E3175" s="231"/>
      <c r="F3175" s="118"/>
      <c r="G3175" s="106"/>
      <c r="H3175" s="106"/>
      <c r="I3175" s="106"/>
      <c r="J3175" s="242"/>
      <c r="K3175" s="242"/>
    </row>
    <row r="3176" spans="1:11">
      <c r="A3176" s="119"/>
      <c r="B3176" s="116"/>
      <c r="C3176" s="116"/>
      <c r="D3176" s="117"/>
      <c r="E3176" s="231"/>
      <c r="F3176" s="118"/>
      <c r="G3176" s="106"/>
      <c r="H3176" s="106"/>
      <c r="I3176" s="106"/>
      <c r="J3176" s="242"/>
      <c r="K3176" s="242"/>
    </row>
    <row r="3177" spans="1:11">
      <c r="A3177" s="119"/>
      <c r="B3177" s="116"/>
      <c r="C3177" s="116"/>
      <c r="D3177" s="117"/>
      <c r="E3177" s="231"/>
      <c r="F3177" s="118"/>
      <c r="G3177" s="106"/>
      <c r="H3177" s="106"/>
      <c r="I3177" s="106"/>
      <c r="J3177" s="242"/>
      <c r="K3177" s="242"/>
    </row>
    <row r="3178" spans="1:11">
      <c r="A3178" s="119"/>
      <c r="B3178" s="116"/>
      <c r="C3178" s="116"/>
      <c r="D3178" s="117"/>
      <c r="E3178" s="231"/>
      <c r="F3178" s="118"/>
      <c r="G3178" s="106"/>
      <c r="H3178" s="106"/>
      <c r="I3178" s="106"/>
      <c r="J3178" s="242"/>
      <c r="K3178" s="242"/>
    </row>
    <row r="3179" spans="1:11">
      <c r="A3179" s="119"/>
      <c r="B3179" s="116"/>
      <c r="C3179" s="116"/>
      <c r="D3179" s="117"/>
      <c r="E3179" s="231"/>
      <c r="F3179" s="118"/>
      <c r="G3179" s="106"/>
      <c r="H3179" s="106"/>
      <c r="I3179" s="106"/>
      <c r="J3179" s="242"/>
      <c r="K3179" s="242"/>
    </row>
    <row r="3180" spans="1:11">
      <c r="A3180" s="119"/>
      <c r="B3180" s="116"/>
      <c r="C3180" s="116"/>
      <c r="D3180" s="117"/>
      <c r="E3180" s="231"/>
      <c r="F3180" s="118"/>
      <c r="G3180" s="106"/>
      <c r="H3180" s="106"/>
      <c r="I3180" s="106"/>
      <c r="J3180" s="242"/>
      <c r="K3180" s="242"/>
    </row>
    <row r="3181" spans="1:11">
      <c r="A3181" s="119"/>
      <c r="B3181" s="116"/>
      <c r="C3181" s="116"/>
      <c r="D3181" s="117"/>
      <c r="E3181" s="231"/>
      <c r="F3181" s="118"/>
      <c r="G3181" s="106"/>
      <c r="H3181" s="106"/>
      <c r="I3181" s="106"/>
      <c r="J3181" s="242"/>
      <c r="K3181" s="242"/>
    </row>
    <row r="3182" spans="1:11">
      <c r="A3182" s="119"/>
      <c r="B3182" s="116"/>
      <c r="C3182" s="116"/>
      <c r="D3182" s="117"/>
      <c r="E3182" s="231"/>
      <c r="F3182" s="118"/>
      <c r="G3182" s="106"/>
      <c r="H3182" s="106"/>
      <c r="I3182" s="106"/>
      <c r="J3182" s="242"/>
      <c r="K3182" s="242"/>
    </row>
    <row r="3183" spans="1:11">
      <c r="A3183" s="119"/>
      <c r="B3183" s="116"/>
      <c r="C3183" s="116"/>
      <c r="D3183" s="117"/>
      <c r="E3183" s="231"/>
      <c r="F3183" s="118"/>
      <c r="G3183" s="106"/>
      <c r="H3183" s="106"/>
      <c r="I3183" s="106"/>
      <c r="J3183" s="242"/>
      <c r="K3183" s="242"/>
    </row>
    <row r="3184" spans="1:11">
      <c r="A3184" s="119"/>
      <c r="B3184" s="116"/>
      <c r="C3184" s="116"/>
      <c r="D3184" s="117"/>
      <c r="E3184" s="231"/>
      <c r="F3184" s="118"/>
      <c r="G3184" s="106"/>
      <c r="H3184" s="106"/>
      <c r="I3184" s="106"/>
      <c r="J3184" s="242"/>
      <c r="K3184" s="242"/>
    </row>
    <row r="3185" spans="1:11">
      <c r="A3185" s="119"/>
      <c r="B3185" s="116"/>
      <c r="C3185" s="116"/>
      <c r="D3185" s="117"/>
      <c r="E3185" s="231"/>
      <c r="F3185" s="118"/>
      <c r="G3185" s="106"/>
      <c r="H3185" s="106"/>
      <c r="I3185" s="106"/>
      <c r="J3185" s="242"/>
      <c r="K3185" s="242"/>
    </row>
    <row r="3186" spans="1:11">
      <c r="A3186" s="119"/>
      <c r="B3186" s="116"/>
      <c r="C3186" s="116"/>
      <c r="D3186" s="117"/>
      <c r="E3186" s="231"/>
      <c r="F3186" s="118"/>
      <c r="G3186" s="106"/>
      <c r="H3186" s="106"/>
      <c r="I3186" s="106"/>
      <c r="J3186" s="242"/>
      <c r="K3186" s="242"/>
    </row>
    <row r="3187" spans="1:11">
      <c r="A3187" s="119"/>
      <c r="B3187" s="116"/>
      <c r="C3187" s="116"/>
      <c r="D3187" s="117"/>
      <c r="E3187" s="231"/>
      <c r="F3187" s="118"/>
      <c r="G3187" s="106"/>
      <c r="H3187" s="106"/>
      <c r="I3187" s="106"/>
      <c r="J3187" s="242"/>
      <c r="K3187" s="242"/>
    </row>
    <row r="3188" spans="1:11">
      <c r="A3188" s="119"/>
      <c r="B3188" s="116"/>
      <c r="C3188" s="116"/>
      <c r="D3188" s="117"/>
      <c r="E3188" s="231"/>
      <c r="F3188" s="118"/>
      <c r="G3188" s="106"/>
      <c r="H3188" s="106"/>
      <c r="I3188" s="106"/>
      <c r="J3188" s="242"/>
      <c r="K3188" s="242"/>
    </row>
    <row r="3189" spans="1:11">
      <c r="A3189" s="119"/>
      <c r="B3189" s="116"/>
      <c r="C3189" s="116"/>
      <c r="D3189" s="117"/>
      <c r="E3189" s="231"/>
      <c r="F3189" s="118"/>
      <c r="G3189" s="106"/>
      <c r="H3189" s="106"/>
      <c r="I3189" s="106"/>
      <c r="J3189" s="242"/>
      <c r="K3189" s="242"/>
    </row>
    <row r="3190" spans="1:11">
      <c r="A3190" s="119"/>
      <c r="B3190" s="116"/>
      <c r="C3190" s="116"/>
      <c r="D3190" s="117"/>
      <c r="E3190" s="231"/>
      <c r="F3190" s="118"/>
      <c r="G3190" s="106"/>
      <c r="H3190" s="106"/>
      <c r="I3190" s="106"/>
      <c r="J3190" s="242"/>
      <c r="K3190" s="242"/>
    </row>
    <row r="3191" spans="1:11">
      <c r="A3191" s="119"/>
      <c r="B3191" s="116"/>
      <c r="C3191" s="116"/>
      <c r="D3191" s="117"/>
      <c r="E3191" s="231"/>
      <c r="F3191" s="118"/>
      <c r="G3191" s="106"/>
      <c r="H3191" s="106"/>
      <c r="I3191" s="106"/>
      <c r="J3191" s="242"/>
      <c r="K3191" s="242"/>
    </row>
    <row r="3192" spans="1:11">
      <c r="A3192" s="119"/>
      <c r="B3192" s="116"/>
      <c r="C3192" s="116"/>
      <c r="D3192" s="117"/>
      <c r="E3192" s="231"/>
      <c r="F3192" s="118"/>
      <c r="G3192" s="106"/>
      <c r="H3192" s="106"/>
      <c r="I3192" s="106"/>
      <c r="J3192" s="242"/>
      <c r="K3192" s="242"/>
    </row>
    <row r="3193" spans="1:11">
      <c r="A3193" s="119"/>
      <c r="B3193" s="116"/>
      <c r="C3193" s="116"/>
      <c r="D3193" s="117"/>
      <c r="E3193" s="231"/>
      <c r="F3193" s="118"/>
      <c r="G3193" s="106"/>
      <c r="H3193" s="106"/>
      <c r="I3193" s="106"/>
      <c r="J3193" s="242"/>
      <c r="K3193" s="242"/>
    </row>
    <row r="3194" spans="1:11">
      <c r="A3194" s="119"/>
      <c r="B3194" s="116"/>
      <c r="C3194" s="116"/>
      <c r="D3194" s="117"/>
      <c r="E3194" s="231"/>
      <c r="F3194" s="118"/>
      <c r="G3194" s="106"/>
      <c r="H3194" s="106"/>
      <c r="I3194" s="106"/>
      <c r="J3194" s="242"/>
      <c r="K3194" s="242"/>
    </row>
    <row r="3195" spans="1:11">
      <c r="A3195" s="119"/>
      <c r="B3195" s="116"/>
      <c r="C3195" s="116"/>
      <c r="D3195" s="117"/>
      <c r="E3195" s="231"/>
      <c r="F3195" s="118"/>
      <c r="G3195" s="106"/>
      <c r="H3195" s="106"/>
      <c r="I3195" s="106"/>
      <c r="J3195" s="242"/>
      <c r="K3195" s="242"/>
    </row>
    <row r="3196" spans="1:11">
      <c r="A3196" s="119"/>
      <c r="B3196" s="116"/>
      <c r="C3196" s="116"/>
      <c r="D3196" s="117"/>
      <c r="E3196" s="231"/>
      <c r="F3196" s="118"/>
      <c r="G3196" s="106"/>
      <c r="H3196" s="106"/>
      <c r="I3196" s="106"/>
      <c r="J3196" s="242"/>
      <c r="K3196" s="242"/>
    </row>
    <row r="3197" spans="1:11">
      <c r="A3197" s="119"/>
      <c r="B3197" s="116"/>
      <c r="C3197" s="116"/>
      <c r="D3197" s="117"/>
      <c r="E3197" s="231"/>
      <c r="F3197" s="118"/>
      <c r="G3197" s="106"/>
      <c r="H3197" s="106"/>
      <c r="I3197" s="106"/>
      <c r="J3197" s="242"/>
      <c r="K3197" s="242"/>
    </row>
    <row r="3198" spans="1:11">
      <c r="A3198" s="119"/>
      <c r="B3198" s="116"/>
      <c r="C3198" s="116"/>
      <c r="D3198" s="117"/>
      <c r="E3198" s="231"/>
      <c r="F3198" s="118"/>
      <c r="G3198" s="106"/>
      <c r="H3198" s="106"/>
      <c r="I3198" s="106"/>
      <c r="J3198" s="242"/>
      <c r="K3198" s="242"/>
    </row>
    <row r="3199" spans="1:11">
      <c r="A3199" s="119"/>
      <c r="B3199" s="116"/>
      <c r="C3199" s="116"/>
      <c r="D3199" s="117"/>
      <c r="E3199" s="231"/>
      <c r="F3199" s="118"/>
      <c r="G3199" s="106"/>
      <c r="H3199" s="106"/>
      <c r="I3199" s="106"/>
      <c r="J3199" s="242"/>
      <c r="K3199" s="242"/>
    </row>
    <row r="3200" spans="1:11">
      <c r="A3200" s="119"/>
      <c r="B3200" s="116"/>
      <c r="C3200" s="116"/>
      <c r="D3200" s="117"/>
      <c r="E3200" s="231"/>
      <c r="F3200" s="118"/>
      <c r="G3200" s="106"/>
      <c r="H3200" s="106"/>
      <c r="I3200" s="106"/>
      <c r="J3200" s="242"/>
      <c r="K3200" s="242"/>
    </row>
    <row r="3201" spans="1:11">
      <c r="A3201" s="119"/>
      <c r="B3201" s="116"/>
      <c r="C3201" s="116"/>
      <c r="D3201" s="117"/>
      <c r="E3201" s="231"/>
      <c r="F3201" s="118"/>
      <c r="G3201" s="106"/>
      <c r="H3201" s="106"/>
      <c r="I3201" s="106"/>
      <c r="J3201" s="242"/>
      <c r="K3201" s="242"/>
    </row>
    <row r="3202" spans="1:11">
      <c r="A3202" s="119"/>
      <c r="B3202" s="116"/>
      <c r="C3202" s="116"/>
      <c r="D3202" s="117"/>
      <c r="E3202" s="231"/>
      <c r="F3202" s="118"/>
      <c r="G3202" s="106"/>
      <c r="H3202" s="106"/>
      <c r="I3202" s="106"/>
      <c r="J3202" s="242"/>
      <c r="K3202" s="242"/>
    </row>
    <row r="3203" spans="1:11">
      <c r="A3203" s="119"/>
      <c r="B3203" s="116"/>
      <c r="C3203" s="116"/>
      <c r="D3203" s="117"/>
      <c r="E3203" s="231"/>
      <c r="F3203" s="118"/>
      <c r="G3203" s="106"/>
      <c r="H3203" s="106"/>
      <c r="I3203" s="106"/>
      <c r="J3203" s="242"/>
      <c r="K3203" s="242"/>
    </row>
    <row r="3204" spans="1:11">
      <c r="A3204" s="119"/>
      <c r="B3204" s="116"/>
      <c r="C3204" s="116"/>
      <c r="D3204" s="117"/>
      <c r="E3204" s="231"/>
      <c r="F3204" s="118"/>
      <c r="G3204" s="106"/>
      <c r="H3204" s="106"/>
      <c r="I3204" s="106"/>
      <c r="J3204" s="242"/>
      <c r="K3204" s="242"/>
    </row>
    <row r="3205" spans="1:11">
      <c r="A3205" s="119"/>
      <c r="B3205" s="116"/>
      <c r="C3205" s="116"/>
      <c r="D3205" s="117"/>
      <c r="E3205" s="231"/>
      <c r="F3205" s="118"/>
      <c r="G3205" s="106"/>
      <c r="H3205" s="106"/>
      <c r="I3205" s="106"/>
      <c r="J3205" s="242"/>
      <c r="K3205" s="242"/>
    </row>
    <row r="3206" spans="1:11">
      <c r="A3206" s="119"/>
      <c r="B3206" s="116"/>
      <c r="C3206" s="116"/>
      <c r="D3206" s="117"/>
      <c r="E3206" s="231"/>
      <c r="F3206" s="118"/>
      <c r="G3206" s="106"/>
      <c r="H3206" s="106"/>
      <c r="I3206" s="106"/>
      <c r="J3206" s="242"/>
      <c r="K3206" s="242"/>
    </row>
    <row r="3207" spans="1:11">
      <c r="A3207" s="119"/>
      <c r="B3207" s="116"/>
      <c r="C3207" s="116"/>
      <c r="D3207" s="117"/>
      <c r="E3207" s="231"/>
      <c r="F3207" s="118"/>
      <c r="G3207" s="106"/>
      <c r="H3207" s="106"/>
      <c r="I3207" s="106"/>
      <c r="J3207" s="242"/>
      <c r="K3207" s="242"/>
    </row>
    <row r="3208" spans="1:11">
      <c r="A3208" s="119"/>
      <c r="B3208" s="116"/>
      <c r="C3208" s="116"/>
      <c r="D3208" s="117"/>
      <c r="E3208" s="231"/>
      <c r="F3208" s="118"/>
      <c r="G3208" s="106"/>
      <c r="H3208" s="106"/>
      <c r="I3208" s="106"/>
      <c r="J3208" s="242"/>
      <c r="K3208" s="242"/>
    </row>
    <row r="3209" spans="1:11">
      <c r="A3209" s="119"/>
      <c r="B3209" s="116"/>
      <c r="C3209" s="116"/>
      <c r="D3209" s="117"/>
      <c r="E3209" s="231"/>
      <c r="F3209" s="118"/>
      <c r="G3209" s="106"/>
      <c r="H3209" s="106"/>
      <c r="I3209" s="106"/>
      <c r="J3209" s="242"/>
      <c r="K3209" s="242"/>
    </row>
    <row r="3210" spans="1:11">
      <c r="A3210" s="119"/>
      <c r="B3210" s="116"/>
      <c r="C3210" s="116"/>
      <c r="D3210" s="117"/>
      <c r="E3210" s="231"/>
      <c r="F3210" s="118"/>
      <c r="G3210" s="106"/>
      <c r="H3210" s="106"/>
      <c r="I3210" s="106"/>
      <c r="J3210" s="242"/>
      <c r="K3210" s="242"/>
    </row>
    <row r="3211" spans="1:11">
      <c r="A3211" s="119"/>
      <c r="B3211" s="116"/>
      <c r="C3211" s="116"/>
      <c r="D3211" s="117"/>
      <c r="E3211" s="231"/>
      <c r="F3211" s="118"/>
      <c r="G3211" s="106"/>
      <c r="H3211" s="106"/>
      <c r="I3211" s="106"/>
      <c r="J3211" s="242"/>
      <c r="K3211" s="242"/>
    </row>
    <row r="3212" spans="1:11">
      <c r="A3212" s="119"/>
      <c r="B3212" s="116"/>
      <c r="C3212" s="116"/>
      <c r="D3212" s="117"/>
      <c r="E3212" s="231"/>
      <c r="F3212" s="118"/>
      <c r="G3212" s="106"/>
      <c r="H3212" s="106"/>
      <c r="I3212" s="106"/>
      <c r="J3212" s="242"/>
      <c r="K3212" s="242"/>
    </row>
    <row r="3213" spans="1:11">
      <c r="A3213" s="119"/>
      <c r="B3213" s="116"/>
      <c r="C3213" s="116"/>
      <c r="D3213" s="117"/>
      <c r="E3213" s="231"/>
      <c r="F3213" s="118"/>
      <c r="G3213" s="106"/>
      <c r="H3213" s="106"/>
      <c r="I3213" s="106"/>
      <c r="J3213" s="242"/>
      <c r="K3213" s="242"/>
    </row>
    <row r="3214" spans="1:11">
      <c r="A3214" s="119"/>
      <c r="B3214" s="116"/>
      <c r="C3214" s="116"/>
      <c r="D3214" s="117"/>
      <c r="E3214" s="231"/>
      <c r="F3214" s="118"/>
      <c r="G3214" s="106"/>
      <c r="H3214" s="106"/>
      <c r="I3214" s="106"/>
      <c r="J3214" s="242"/>
      <c r="K3214" s="242"/>
    </row>
    <row r="3215" spans="1:11">
      <c r="A3215" s="119"/>
      <c r="B3215" s="116"/>
      <c r="C3215" s="116"/>
      <c r="D3215" s="117"/>
      <c r="E3215" s="231"/>
      <c r="F3215" s="118"/>
      <c r="G3215" s="106"/>
      <c r="H3215" s="106"/>
      <c r="I3215" s="106"/>
      <c r="J3215" s="242"/>
      <c r="K3215" s="242"/>
    </row>
    <row r="3216" spans="1:11">
      <c r="A3216" s="119"/>
      <c r="B3216" s="116"/>
      <c r="C3216" s="116"/>
      <c r="D3216" s="117"/>
      <c r="E3216" s="231"/>
      <c r="F3216" s="118"/>
      <c r="G3216" s="106"/>
      <c r="H3216" s="106"/>
      <c r="I3216" s="106"/>
      <c r="J3216" s="242"/>
      <c r="K3216" s="242"/>
    </row>
    <row r="3217" spans="1:11">
      <c r="A3217" s="119"/>
      <c r="B3217" s="116"/>
      <c r="C3217" s="116"/>
      <c r="D3217" s="117"/>
      <c r="E3217" s="231"/>
      <c r="F3217" s="118"/>
      <c r="G3217" s="106"/>
      <c r="H3217" s="106"/>
      <c r="I3217" s="106"/>
      <c r="J3217" s="242"/>
      <c r="K3217" s="242"/>
    </row>
    <row r="3218" spans="1:11">
      <c r="A3218" s="119"/>
      <c r="B3218" s="116"/>
      <c r="C3218" s="116"/>
      <c r="D3218" s="117"/>
      <c r="E3218" s="231"/>
      <c r="F3218" s="118"/>
      <c r="G3218" s="106"/>
      <c r="H3218" s="106"/>
      <c r="I3218" s="106"/>
      <c r="J3218" s="242"/>
      <c r="K3218" s="242"/>
    </row>
    <row r="3219" spans="1:11">
      <c r="A3219" s="119"/>
      <c r="B3219" s="116"/>
      <c r="C3219" s="116"/>
      <c r="D3219" s="117"/>
      <c r="E3219" s="231"/>
      <c r="F3219" s="118"/>
      <c r="G3219" s="106"/>
      <c r="H3219" s="106"/>
      <c r="I3219" s="106"/>
      <c r="J3219" s="242"/>
      <c r="K3219" s="242"/>
    </row>
    <row r="3220" spans="1:11">
      <c r="A3220" s="119"/>
      <c r="B3220" s="116"/>
      <c r="C3220" s="116"/>
      <c r="D3220" s="117"/>
      <c r="E3220" s="231"/>
      <c r="F3220" s="118"/>
      <c r="G3220" s="106"/>
      <c r="H3220" s="106"/>
      <c r="I3220" s="106"/>
      <c r="J3220" s="242"/>
      <c r="K3220" s="242"/>
    </row>
    <row r="3221" spans="1:11">
      <c r="A3221" s="119"/>
      <c r="B3221" s="116"/>
      <c r="C3221" s="116"/>
      <c r="D3221" s="117"/>
      <c r="E3221" s="231"/>
      <c r="F3221" s="118"/>
      <c r="G3221" s="106"/>
      <c r="H3221" s="106"/>
      <c r="I3221" s="106"/>
      <c r="J3221" s="242"/>
      <c r="K3221" s="242"/>
    </row>
    <row r="3222" spans="1:11">
      <c r="A3222" s="119"/>
      <c r="B3222" s="116"/>
      <c r="C3222" s="116"/>
      <c r="D3222" s="117"/>
      <c r="E3222" s="231"/>
      <c r="F3222" s="118"/>
      <c r="G3222" s="106"/>
      <c r="H3222" s="106"/>
      <c r="I3222" s="106"/>
      <c r="J3222" s="242"/>
      <c r="K3222" s="242"/>
    </row>
    <row r="3223" spans="1:11">
      <c r="A3223" s="119"/>
      <c r="B3223" s="116"/>
      <c r="C3223" s="116"/>
      <c r="D3223" s="117"/>
      <c r="E3223" s="231"/>
      <c r="F3223" s="118"/>
      <c r="G3223" s="106"/>
      <c r="H3223" s="106"/>
      <c r="I3223" s="106"/>
      <c r="J3223" s="242"/>
      <c r="K3223" s="242"/>
    </row>
    <row r="3224" spans="1:11">
      <c r="A3224" s="119"/>
      <c r="B3224" s="116"/>
      <c r="C3224" s="116"/>
      <c r="D3224" s="117"/>
      <c r="E3224" s="231"/>
      <c r="F3224" s="118"/>
      <c r="G3224" s="106"/>
      <c r="H3224" s="106"/>
      <c r="I3224" s="106"/>
      <c r="J3224" s="242"/>
      <c r="K3224" s="242"/>
    </row>
    <row r="3225" spans="1:11">
      <c r="A3225" s="119"/>
      <c r="B3225" s="116"/>
      <c r="C3225" s="116"/>
      <c r="D3225" s="117"/>
      <c r="E3225" s="231"/>
      <c r="F3225" s="118"/>
      <c r="G3225" s="106"/>
      <c r="H3225" s="106"/>
      <c r="I3225" s="106"/>
      <c r="J3225" s="242"/>
      <c r="K3225" s="242"/>
    </row>
    <row r="3226" spans="1:11">
      <c r="A3226" s="119"/>
      <c r="B3226" s="116"/>
      <c r="C3226" s="116"/>
      <c r="D3226" s="117"/>
      <c r="E3226" s="231"/>
      <c r="F3226" s="118"/>
      <c r="G3226" s="106"/>
      <c r="H3226" s="106"/>
      <c r="I3226" s="106"/>
      <c r="J3226" s="242"/>
      <c r="K3226" s="242"/>
    </row>
    <row r="3227" spans="1:11">
      <c r="A3227" s="119"/>
      <c r="B3227" s="116"/>
      <c r="C3227" s="116"/>
      <c r="D3227" s="117"/>
      <c r="E3227" s="231"/>
      <c r="F3227" s="118"/>
      <c r="G3227" s="106"/>
      <c r="H3227" s="106"/>
      <c r="I3227" s="106"/>
      <c r="J3227" s="242"/>
      <c r="K3227" s="242"/>
    </row>
    <row r="3228" spans="1:11">
      <c r="A3228" s="119"/>
      <c r="B3228" s="116"/>
      <c r="C3228" s="116"/>
      <c r="D3228" s="117"/>
      <c r="E3228" s="231"/>
      <c r="F3228" s="118"/>
      <c r="G3228" s="106"/>
      <c r="H3228" s="106"/>
      <c r="I3228" s="106"/>
      <c r="J3228" s="242"/>
      <c r="K3228" s="242"/>
    </row>
    <row r="3229" spans="1:11">
      <c r="A3229" s="119"/>
      <c r="B3229" s="116"/>
      <c r="C3229" s="116"/>
      <c r="D3229" s="117"/>
      <c r="E3229" s="231"/>
      <c r="F3229" s="118"/>
      <c r="G3229" s="106"/>
      <c r="H3229" s="106"/>
      <c r="I3229" s="106"/>
      <c r="J3229" s="242"/>
      <c r="K3229" s="242"/>
    </row>
    <row r="3230" spans="1:11">
      <c r="A3230" s="119"/>
      <c r="B3230" s="116"/>
      <c r="C3230" s="116"/>
      <c r="D3230" s="117"/>
      <c r="E3230" s="231"/>
      <c r="F3230" s="118"/>
      <c r="G3230" s="106"/>
      <c r="H3230" s="106"/>
      <c r="I3230" s="106"/>
      <c r="J3230" s="242"/>
      <c r="K3230" s="242"/>
    </row>
    <row r="3231" spans="1:11">
      <c r="A3231" s="119"/>
      <c r="B3231" s="116"/>
      <c r="C3231" s="116"/>
      <c r="D3231" s="117"/>
      <c r="E3231" s="231"/>
      <c r="F3231" s="118"/>
      <c r="G3231" s="106"/>
      <c r="H3231" s="106"/>
      <c r="I3231" s="106"/>
      <c r="J3231" s="242"/>
      <c r="K3231" s="242"/>
    </row>
    <row r="3232" spans="1:11">
      <c r="A3232" s="119"/>
      <c r="B3232" s="116"/>
      <c r="C3232" s="116"/>
      <c r="D3232" s="117"/>
      <c r="E3232" s="231"/>
      <c r="F3232" s="118"/>
      <c r="G3232" s="106"/>
      <c r="H3232" s="106"/>
      <c r="I3232" s="106"/>
      <c r="J3232" s="242"/>
      <c r="K3232" s="242"/>
    </row>
    <row r="3233" spans="1:11">
      <c r="A3233" s="119"/>
      <c r="B3233" s="116"/>
      <c r="C3233" s="116"/>
      <c r="D3233" s="117"/>
      <c r="E3233" s="231"/>
      <c r="F3233" s="118"/>
      <c r="G3233" s="106"/>
      <c r="H3233" s="106"/>
      <c r="I3233" s="106"/>
      <c r="J3233" s="242"/>
      <c r="K3233" s="242"/>
    </row>
    <row r="3234" spans="1:11">
      <c r="A3234" s="119"/>
      <c r="B3234" s="116"/>
      <c r="C3234" s="116"/>
      <c r="D3234" s="117"/>
      <c r="E3234" s="231"/>
      <c r="F3234" s="118"/>
      <c r="G3234" s="106"/>
      <c r="H3234" s="106"/>
      <c r="I3234" s="106"/>
      <c r="J3234" s="242"/>
      <c r="K3234" s="242"/>
    </row>
    <row r="3235" spans="1:11">
      <c r="A3235" s="119"/>
      <c r="B3235" s="116"/>
      <c r="C3235" s="116"/>
      <c r="D3235" s="117"/>
      <c r="E3235" s="231"/>
      <c r="F3235" s="118"/>
      <c r="G3235" s="106"/>
      <c r="H3235" s="106"/>
      <c r="I3235" s="106"/>
      <c r="J3235" s="242"/>
      <c r="K3235" s="242"/>
    </row>
    <row r="3236" spans="1:11">
      <c r="A3236" s="119"/>
      <c r="B3236" s="116"/>
      <c r="C3236" s="116"/>
      <c r="D3236" s="117"/>
      <c r="E3236" s="231"/>
      <c r="F3236" s="118"/>
      <c r="G3236" s="106"/>
      <c r="H3236" s="106"/>
      <c r="I3236" s="106"/>
      <c r="J3236" s="242"/>
      <c r="K3236" s="242"/>
    </row>
    <row r="3237" spans="1:11">
      <c r="A3237" s="119"/>
      <c r="B3237" s="116"/>
      <c r="C3237" s="116"/>
      <c r="D3237" s="117"/>
      <c r="E3237" s="231"/>
      <c r="F3237" s="118"/>
      <c r="G3237" s="106"/>
      <c r="H3237" s="106"/>
      <c r="I3237" s="106"/>
      <c r="J3237" s="242"/>
      <c r="K3237" s="242"/>
    </row>
    <row r="3238" spans="1:11">
      <c r="A3238" s="119"/>
      <c r="B3238" s="116"/>
      <c r="C3238" s="116"/>
      <c r="D3238" s="117"/>
      <c r="E3238" s="231"/>
      <c r="F3238" s="118"/>
      <c r="G3238" s="106"/>
      <c r="H3238" s="106"/>
      <c r="I3238" s="106"/>
      <c r="J3238" s="242"/>
      <c r="K3238" s="242"/>
    </row>
    <row r="3239" spans="1:11">
      <c r="A3239" s="119"/>
      <c r="B3239" s="116"/>
      <c r="C3239" s="116"/>
      <c r="D3239" s="117"/>
      <c r="E3239" s="231"/>
      <c r="F3239" s="118"/>
      <c r="G3239" s="106"/>
      <c r="H3239" s="106"/>
      <c r="I3239" s="106"/>
      <c r="J3239" s="242"/>
      <c r="K3239" s="242"/>
    </row>
    <row r="3240" spans="1:11">
      <c r="A3240" s="119"/>
      <c r="B3240" s="116"/>
      <c r="C3240" s="116"/>
      <c r="D3240" s="117"/>
      <c r="E3240" s="231"/>
      <c r="F3240" s="118"/>
      <c r="G3240" s="106"/>
      <c r="H3240" s="106"/>
      <c r="I3240" s="106"/>
      <c r="J3240" s="242"/>
      <c r="K3240" s="242"/>
    </row>
    <row r="3241" spans="1:11">
      <c r="A3241" s="119"/>
      <c r="B3241" s="116"/>
      <c r="C3241" s="116"/>
      <c r="D3241" s="117"/>
      <c r="E3241" s="231"/>
      <c r="F3241" s="118"/>
      <c r="G3241" s="106"/>
      <c r="H3241" s="106"/>
      <c r="I3241" s="106"/>
      <c r="J3241" s="242"/>
      <c r="K3241" s="242"/>
    </row>
    <row r="3242" spans="1:11">
      <c r="A3242" s="119"/>
      <c r="B3242" s="116"/>
      <c r="C3242" s="116"/>
      <c r="D3242" s="117"/>
      <c r="E3242" s="231"/>
      <c r="F3242" s="118"/>
      <c r="G3242" s="106"/>
      <c r="H3242" s="106"/>
      <c r="I3242" s="106"/>
      <c r="J3242" s="242"/>
      <c r="K3242" s="242"/>
    </row>
    <row r="3243" spans="1:11">
      <c r="A3243" s="119"/>
      <c r="B3243" s="116"/>
      <c r="C3243" s="116"/>
      <c r="D3243" s="117"/>
      <c r="E3243" s="231"/>
      <c r="F3243" s="118"/>
      <c r="G3243" s="106"/>
      <c r="H3243" s="106"/>
      <c r="I3243" s="106"/>
      <c r="J3243" s="242"/>
      <c r="K3243" s="242"/>
    </row>
    <row r="3244" spans="1:11">
      <c r="A3244" s="119"/>
      <c r="B3244" s="116"/>
      <c r="C3244" s="116"/>
      <c r="D3244" s="117"/>
      <c r="E3244" s="231"/>
      <c r="F3244" s="118"/>
      <c r="G3244" s="106"/>
      <c r="H3244" s="106"/>
      <c r="I3244" s="106"/>
      <c r="J3244" s="242"/>
      <c r="K3244" s="242"/>
    </row>
    <row r="3245" spans="1:11">
      <c r="A3245" s="119"/>
      <c r="B3245" s="116"/>
      <c r="C3245" s="116"/>
      <c r="D3245" s="117"/>
      <c r="E3245" s="231"/>
      <c r="F3245" s="118"/>
      <c r="G3245" s="106"/>
      <c r="H3245" s="106"/>
      <c r="I3245" s="106"/>
      <c r="J3245" s="242"/>
      <c r="K3245" s="242"/>
    </row>
    <row r="3246" spans="1:11">
      <c r="A3246" s="119"/>
      <c r="B3246" s="116"/>
      <c r="C3246" s="116"/>
      <c r="D3246" s="117"/>
      <c r="E3246" s="231"/>
      <c r="F3246" s="118"/>
      <c r="G3246" s="106"/>
      <c r="H3246" s="106"/>
      <c r="I3246" s="106"/>
      <c r="J3246" s="242"/>
      <c r="K3246" s="242"/>
    </row>
    <row r="3247" spans="1:11">
      <c r="A3247" s="119"/>
      <c r="B3247" s="116"/>
      <c r="C3247" s="116"/>
      <c r="D3247" s="117"/>
      <c r="E3247" s="231"/>
      <c r="F3247" s="118"/>
      <c r="G3247" s="106"/>
      <c r="H3247" s="106"/>
      <c r="I3247" s="106"/>
      <c r="J3247" s="242"/>
      <c r="K3247" s="242"/>
    </row>
    <row r="3248" spans="1:11">
      <c r="A3248" s="119"/>
      <c r="B3248" s="116"/>
      <c r="C3248" s="116"/>
      <c r="D3248" s="117"/>
      <c r="E3248" s="231"/>
      <c r="F3248" s="118"/>
      <c r="G3248" s="106"/>
      <c r="H3248" s="106"/>
      <c r="I3248" s="106"/>
      <c r="J3248" s="242"/>
      <c r="K3248" s="242"/>
    </row>
    <row r="3249" spans="1:11">
      <c r="A3249" s="119"/>
      <c r="B3249" s="116"/>
      <c r="C3249" s="116"/>
      <c r="D3249" s="117"/>
      <c r="E3249" s="231"/>
      <c r="F3249" s="118"/>
      <c r="G3249" s="106"/>
      <c r="H3249" s="106"/>
      <c r="I3249" s="106"/>
      <c r="J3249" s="242"/>
      <c r="K3249" s="242"/>
    </row>
    <row r="3250" spans="1:11">
      <c r="A3250" s="119"/>
      <c r="B3250" s="116"/>
      <c r="C3250" s="116"/>
      <c r="D3250" s="117"/>
      <c r="E3250" s="231"/>
      <c r="F3250" s="118"/>
      <c r="G3250" s="106"/>
      <c r="H3250" s="106"/>
      <c r="I3250" s="106"/>
      <c r="J3250" s="242"/>
      <c r="K3250" s="242"/>
    </row>
    <row r="3251" spans="1:11">
      <c r="A3251" s="119"/>
      <c r="B3251" s="116"/>
      <c r="C3251" s="116"/>
      <c r="D3251" s="117"/>
      <c r="E3251" s="231"/>
      <c r="F3251" s="118"/>
      <c r="G3251" s="106"/>
      <c r="H3251" s="106"/>
      <c r="I3251" s="106"/>
      <c r="J3251" s="242"/>
      <c r="K3251" s="242"/>
    </row>
    <row r="3252" spans="1:11">
      <c r="A3252" s="119"/>
      <c r="B3252" s="116"/>
      <c r="C3252" s="116"/>
      <c r="D3252" s="117"/>
      <c r="E3252" s="231"/>
      <c r="F3252" s="118"/>
      <c r="G3252" s="106"/>
      <c r="H3252" s="106"/>
      <c r="I3252" s="106"/>
      <c r="J3252" s="242"/>
      <c r="K3252" s="242"/>
    </row>
    <row r="3253" spans="1:11">
      <c r="A3253" s="119"/>
      <c r="B3253" s="116"/>
      <c r="C3253" s="116"/>
      <c r="D3253" s="117"/>
      <c r="E3253" s="231"/>
      <c r="F3253" s="118"/>
      <c r="G3253" s="106"/>
      <c r="H3253" s="106"/>
      <c r="I3253" s="106"/>
      <c r="J3253" s="242"/>
      <c r="K3253" s="242"/>
    </row>
    <row r="3254" spans="1:11">
      <c r="A3254" s="119"/>
      <c r="B3254" s="116"/>
      <c r="C3254" s="116"/>
      <c r="D3254" s="117"/>
      <c r="E3254" s="231"/>
      <c r="F3254" s="118"/>
      <c r="G3254" s="106"/>
      <c r="H3254" s="106"/>
      <c r="I3254" s="106"/>
      <c r="J3254" s="242"/>
      <c r="K3254" s="242"/>
    </row>
    <row r="3255" spans="1:11">
      <c r="A3255" s="119"/>
      <c r="B3255" s="116"/>
      <c r="C3255" s="116"/>
      <c r="D3255" s="117"/>
      <c r="E3255" s="231"/>
      <c r="F3255" s="118"/>
      <c r="G3255" s="106"/>
      <c r="H3255" s="106"/>
      <c r="I3255" s="106"/>
      <c r="J3255" s="242"/>
      <c r="K3255" s="242"/>
    </row>
    <row r="3256" spans="1:11">
      <c r="A3256" s="119"/>
      <c r="B3256" s="116"/>
      <c r="C3256" s="116"/>
      <c r="D3256" s="117"/>
      <c r="E3256" s="231"/>
      <c r="F3256" s="118"/>
      <c r="G3256" s="106"/>
      <c r="H3256" s="106"/>
      <c r="I3256" s="106"/>
      <c r="J3256" s="242"/>
      <c r="K3256" s="242"/>
    </row>
    <row r="3257" spans="1:11">
      <c r="A3257" s="119"/>
      <c r="B3257" s="116"/>
      <c r="C3257" s="116"/>
      <c r="D3257" s="117"/>
      <c r="E3257" s="231"/>
      <c r="F3257" s="118"/>
      <c r="G3257" s="106"/>
      <c r="H3257" s="106"/>
      <c r="I3257" s="106"/>
      <c r="J3257" s="242"/>
      <c r="K3257" s="242"/>
    </row>
    <row r="3258" spans="1:11">
      <c r="A3258" s="119"/>
      <c r="B3258" s="116"/>
      <c r="C3258" s="116"/>
      <c r="D3258" s="117"/>
      <c r="E3258" s="231"/>
      <c r="F3258" s="118"/>
      <c r="G3258" s="106"/>
      <c r="H3258" s="106"/>
      <c r="I3258" s="106"/>
      <c r="J3258" s="242"/>
      <c r="K3258" s="242"/>
    </row>
    <row r="3259" spans="1:11">
      <c r="A3259" s="119"/>
      <c r="B3259" s="116"/>
      <c r="C3259" s="116"/>
      <c r="D3259" s="117"/>
      <c r="E3259" s="231"/>
      <c r="F3259" s="118"/>
      <c r="G3259" s="106"/>
      <c r="H3259" s="106"/>
      <c r="I3259" s="106"/>
      <c r="J3259" s="242"/>
      <c r="K3259" s="242"/>
    </row>
    <row r="3260" spans="1:11">
      <c r="A3260" s="119"/>
      <c r="B3260" s="116"/>
      <c r="C3260" s="116"/>
      <c r="D3260" s="117"/>
      <c r="E3260" s="231"/>
      <c r="F3260" s="118"/>
      <c r="G3260" s="106"/>
      <c r="H3260" s="106"/>
      <c r="I3260" s="106"/>
      <c r="J3260" s="242"/>
      <c r="K3260" s="242"/>
    </row>
    <row r="3261" spans="1:11">
      <c r="A3261" s="119"/>
      <c r="B3261" s="116"/>
      <c r="C3261" s="116"/>
      <c r="D3261" s="117"/>
      <c r="E3261" s="231"/>
      <c r="F3261" s="118"/>
      <c r="G3261" s="106"/>
      <c r="H3261" s="106"/>
      <c r="I3261" s="106"/>
      <c r="J3261" s="242"/>
      <c r="K3261" s="242"/>
    </row>
    <row r="3262" spans="1:11">
      <c r="A3262" s="119"/>
      <c r="B3262" s="116"/>
      <c r="C3262" s="116"/>
      <c r="D3262" s="117"/>
      <c r="E3262" s="231"/>
      <c r="F3262" s="118"/>
      <c r="G3262" s="106"/>
      <c r="H3262" s="106"/>
      <c r="I3262" s="106"/>
      <c r="J3262" s="242"/>
      <c r="K3262" s="242"/>
    </row>
    <row r="3263" spans="1:11">
      <c r="A3263" s="119"/>
      <c r="B3263" s="116"/>
      <c r="C3263" s="116"/>
      <c r="D3263" s="117"/>
      <c r="E3263" s="231"/>
      <c r="F3263" s="118"/>
      <c r="G3263" s="106"/>
      <c r="H3263" s="106"/>
      <c r="I3263" s="106"/>
      <c r="J3263" s="242"/>
      <c r="K3263" s="242"/>
    </row>
    <row r="3264" spans="1:11">
      <c r="A3264" s="119"/>
      <c r="B3264" s="116"/>
      <c r="C3264" s="116"/>
      <c r="D3264" s="117"/>
      <c r="E3264" s="231"/>
      <c r="F3264" s="118"/>
      <c r="G3264" s="106"/>
      <c r="H3264" s="106"/>
      <c r="I3264" s="106"/>
      <c r="J3264" s="242"/>
      <c r="K3264" s="242"/>
    </row>
    <row r="3265" spans="1:11">
      <c r="A3265" s="119"/>
      <c r="B3265" s="116"/>
      <c r="C3265" s="116"/>
      <c r="D3265" s="117"/>
      <c r="E3265" s="231"/>
      <c r="F3265" s="118"/>
      <c r="G3265" s="106"/>
      <c r="H3265" s="106"/>
      <c r="I3265" s="106"/>
      <c r="J3265" s="242"/>
      <c r="K3265" s="242"/>
    </row>
    <row r="3266" spans="1:11">
      <c r="A3266" s="119"/>
      <c r="B3266" s="116"/>
      <c r="C3266" s="116"/>
      <c r="D3266" s="117"/>
      <c r="E3266" s="231"/>
      <c r="F3266" s="118"/>
      <c r="G3266" s="106"/>
      <c r="H3266" s="106"/>
      <c r="I3266" s="106"/>
      <c r="J3266" s="242"/>
      <c r="K3266" s="242"/>
    </row>
    <row r="3267" spans="1:11">
      <c r="A3267" s="119"/>
      <c r="B3267" s="116"/>
      <c r="C3267" s="116"/>
      <c r="D3267" s="117"/>
      <c r="E3267" s="231"/>
      <c r="F3267" s="118"/>
      <c r="G3267" s="106"/>
      <c r="H3267" s="106"/>
      <c r="I3267" s="106"/>
      <c r="J3267" s="242"/>
      <c r="K3267" s="242"/>
    </row>
    <row r="3268" spans="1:11">
      <c r="A3268" s="119"/>
      <c r="B3268" s="116"/>
      <c r="C3268" s="116"/>
      <c r="D3268" s="117"/>
      <c r="E3268" s="231"/>
      <c r="F3268" s="118"/>
      <c r="G3268" s="106"/>
      <c r="H3268" s="106"/>
      <c r="I3268" s="106"/>
      <c r="J3268" s="242"/>
      <c r="K3268" s="242"/>
    </row>
    <row r="3269" spans="1:11">
      <c r="A3269" s="119"/>
      <c r="B3269" s="116"/>
      <c r="C3269" s="116"/>
      <c r="D3269" s="117"/>
      <c r="E3269" s="231"/>
      <c r="F3269" s="118"/>
      <c r="G3269" s="106"/>
      <c r="H3269" s="106"/>
      <c r="I3269" s="106"/>
      <c r="J3269" s="242"/>
      <c r="K3269" s="242"/>
    </row>
    <row r="3270" spans="1:11">
      <c r="A3270" s="119"/>
      <c r="B3270" s="116"/>
      <c r="C3270" s="116"/>
      <c r="D3270" s="117"/>
      <c r="E3270" s="231"/>
      <c r="F3270" s="118"/>
      <c r="G3270" s="106"/>
      <c r="H3270" s="106"/>
      <c r="I3270" s="106"/>
      <c r="J3270" s="242"/>
      <c r="K3270" s="242"/>
    </row>
    <row r="3271" spans="1:11">
      <c r="A3271" s="119"/>
      <c r="B3271" s="116"/>
      <c r="C3271" s="116"/>
      <c r="D3271" s="117"/>
      <c r="E3271" s="231"/>
      <c r="F3271" s="118"/>
      <c r="G3271" s="106"/>
      <c r="H3271" s="106"/>
      <c r="I3271" s="106"/>
      <c r="J3271" s="242"/>
      <c r="K3271" s="242"/>
    </row>
    <row r="3272" spans="1:11">
      <c r="A3272" s="119"/>
      <c r="B3272" s="116"/>
      <c r="C3272" s="116"/>
      <c r="D3272" s="117"/>
      <c r="E3272" s="231"/>
      <c r="F3272" s="118"/>
      <c r="G3272" s="106"/>
      <c r="H3272" s="106"/>
      <c r="I3272" s="106"/>
      <c r="J3272" s="242"/>
      <c r="K3272" s="242"/>
    </row>
    <row r="3273" spans="1:11">
      <c r="A3273" s="119"/>
      <c r="B3273" s="116"/>
      <c r="C3273" s="116"/>
      <c r="D3273" s="117"/>
      <c r="E3273" s="231"/>
      <c r="F3273" s="118"/>
      <c r="G3273" s="106"/>
      <c r="H3273" s="106"/>
      <c r="I3273" s="106"/>
      <c r="J3273" s="242"/>
      <c r="K3273" s="242"/>
    </row>
    <row r="3274" spans="1:11">
      <c r="A3274" s="119"/>
      <c r="B3274" s="116"/>
      <c r="C3274" s="116"/>
      <c r="D3274" s="117"/>
      <c r="E3274" s="231"/>
      <c r="F3274" s="118"/>
      <c r="G3274" s="106"/>
      <c r="H3274" s="106"/>
      <c r="I3274" s="106"/>
      <c r="J3274" s="242"/>
      <c r="K3274" s="242"/>
    </row>
    <row r="3275" spans="1:11">
      <c r="A3275" s="119"/>
      <c r="B3275" s="116"/>
      <c r="C3275" s="116"/>
      <c r="D3275" s="117"/>
      <c r="E3275" s="231"/>
      <c r="F3275" s="118"/>
      <c r="G3275" s="106"/>
      <c r="H3275" s="106"/>
      <c r="I3275" s="106"/>
      <c r="J3275" s="242"/>
      <c r="K3275" s="242"/>
    </row>
    <row r="3276" spans="1:11">
      <c r="A3276" s="119"/>
      <c r="B3276" s="116"/>
      <c r="C3276" s="116"/>
      <c r="D3276" s="117"/>
      <c r="E3276" s="231"/>
      <c r="F3276" s="118"/>
      <c r="G3276" s="106"/>
      <c r="H3276" s="106"/>
      <c r="I3276" s="106"/>
      <c r="J3276" s="242"/>
      <c r="K3276" s="242"/>
    </row>
    <row r="3277" spans="1:11">
      <c r="A3277" s="119"/>
      <c r="B3277" s="116"/>
      <c r="C3277" s="116"/>
      <c r="D3277" s="117"/>
      <c r="E3277" s="231"/>
      <c r="F3277" s="118"/>
      <c r="G3277" s="106"/>
      <c r="H3277" s="106"/>
      <c r="I3277" s="106"/>
      <c r="J3277" s="242"/>
      <c r="K3277" s="242"/>
    </row>
    <row r="3278" spans="1:11">
      <c r="A3278" s="119"/>
      <c r="B3278" s="116"/>
      <c r="C3278" s="116"/>
      <c r="D3278" s="117"/>
      <c r="E3278" s="231"/>
      <c r="F3278" s="118"/>
      <c r="G3278" s="106"/>
      <c r="H3278" s="106"/>
      <c r="I3278" s="106"/>
      <c r="J3278" s="242"/>
      <c r="K3278" s="242"/>
    </row>
    <row r="3279" spans="1:11">
      <c r="A3279" s="119"/>
      <c r="B3279" s="116"/>
      <c r="C3279" s="116"/>
      <c r="D3279" s="117"/>
      <c r="E3279" s="231"/>
      <c r="F3279" s="118"/>
      <c r="G3279" s="106"/>
      <c r="H3279" s="106"/>
      <c r="I3279" s="106"/>
      <c r="J3279" s="242"/>
      <c r="K3279" s="242"/>
    </row>
    <row r="3280" spans="1:11">
      <c r="A3280" s="119"/>
      <c r="B3280" s="116"/>
      <c r="C3280" s="116"/>
      <c r="D3280" s="117"/>
      <c r="E3280" s="231"/>
      <c r="F3280" s="118"/>
      <c r="G3280" s="106"/>
      <c r="H3280" s="106"/>
      <c r="I3280" s="106"/>
      <c r="J3280" s="242"/>
      <c r="K3280" s="242"/>
    </row>
    <row r="3281" spans="1:11">
      <c r="A3281" s="119"/>
      <c r="B3281" s="116"/>
      <c r="C3281" s="116"/>
      <c r="D3281" s="117"/>
      <c r="E3281" s="231"/>
      <c r="F3281" s="118"/>
      <c r="G3281" s="106"/>
      <c r="H3281" s="106"/>
      <c r="I3281" s="106"/>
      <c r="J3281" s="242"/>
      <c r="K3281" s="242"/>
    </row>
    <row r="3282" spans="1:11">
      <c r="A3282" s="119"/>
      <c r="B3282" s="116"/>
      <c r="C3282" s="116"/>
      <c r="D3282" s="117"/>
      <c r="E3282" s="231"/>
      <c r="F3282" s="118"/>
      <c r="G3282" s="106"/>
      <c r="H3282" s="106"/>
      <c r="I3282" s="106"/>
      <c r="J3282" s="242"/>
      <c r="K3282" s="242"/>
    </row>
    <row r="3283" spans="1:11">
      <c r="A3283" s="119"/>
      <c r="B3283" s="116"/>
      <c r="C3283" s="116"/>
      <c r="D3283" s="117"/>
      <c r="E3283" s="231"/>
      <c r="F3283" s="118"/>
      <c r="G3283" s="106"/>
      <c r="H3283" s="106"/>
      <c r="I3283" s="106"/>
      <c r="J3283" s="242"/>
      <c r="K3283" s="242"/>
    </row>
    <row r="3284" spans="1:11">
      <c r="A3284" s="119"/>
      <c r="B3284" s="116"/>
      <c r="C3284" s="116"/>
      <c r="D3284" s="117"/>
      <c r="E3284" s="231"/>
      <c r="F3284" s="118"/>
      <c r="G3284" s="106"/>
      <c r="H3284" s="106"/>
      <c r="I3284" s="106"/>
      <c r="J3284" s="242"/>
      <c r="K3284" s="242"/>
    </row>
    <row r="3285" spans="1:11">
      <c r="A3285" s="119"/>
      <c r="B3285" s="116"/>
      <c r="C3285" s="116"/>
      <c r="D3285" s="117"/>
      <c r="E3285" s="231"/>
      <c r="F3285" s="118"/>
      <c r="G3285" s="106"/>
      <c r="H3285" s="106"/>
      <c r="I3285" s="106"/>
      <c r="J3285" s="242"/>
      <c r="K3285" s="242"/>
    </row>
    <row r="3286" spans="1:11">
      <c r="A3286" s="119"/>
      <c r="B3286" s="116"/>
      <c r="C3286" s="116"/>
      <c r="D3286" s="117"/>
      <c r="E3286" s="231"/>
      <c r="F3286" s="118"/>
      <c r="G3286" s="106"/>
      <c r="H3286" s="106"/>
      <c r="I3286" s="106"/>
      <c r="J3286" s="242"/>
      <c r="K3286" s="242"/>
    </row>
    <row r="3287" spans="1:11">
      <c r="A3287" s="119"/>
      <c r="B3287" s="116"/>
      <c r="C3287" s="116"/>
      <c r="D3287" s="117"/>
      <c r="E3287" s="231"/>
      <c r="F3287" s="118"/>
      <c r="G3287" s="106"/>
      <c r="H3287" s="106"/>
      <c r="I3287" s="106"/>
      <c r="J3287" s="242"/>
      <c r="K3287" s="242"/>
    </row>
    <row r="3288" spans="1:11">
      <c r="A3288" s="119"/>
      <c r="B3288" s="116"/>
      <c r="C3288" s="116"/>
      <c r="D3288" s="117"/>
      <c r="E3288" s="231"/>
      <c r="F3288" s="118"/>
      <c r="G3288" s="106"/>
      <c r="H3288" s="106"/>
      <c r="I3288" s="106"/>
      <c r="J3288" s="242"/>
      <c r="K3288" s="242"/>
    </row>
    <row r="3289" spans="1:11">
      <c r="A3289" s="119"/>
      <c r="B3289" s="116"/>
      <c r="C3289" s="116"/>
      <c r="D3289" s="117"/>
      <c r="E3289" s="231"/>
      <c r="F3289" s="118"/>
      <c r="G3289" s="106"/>
      <c r="H3289" s="106"/>
      <c r="I3289" s="106"/>
      <c r="J3289" s="242"/>
      <c r="K3289" s="242"/>
    </row>
    <row r="3290" spans="1:11">
      <c r="A3290" s="119"/>
      <c r="B3290" s="116"/>
      <c r="C3290" s="116"/>
      <c r="D3290" s="117"/>
      <c r="E3290" s="231"/>
      <c r="F3290" s="118"/>
      <c r="G3290" s="106"/>
      <c r="H3290" s="106"/>
      <c r="I3290" s="106"/>
      <c r="J3290" s="242"/>
      <c r="K3290" s="242"/>
    </row>
    <row r="3291" spans="1:11">
      <c r="A3291" s="119"/>
      <c r="B3291" s="116"/>
      <c r="C3291" s="116"/>
      <c r="D3291" s="117"/>
      <c r="E3291" s="231"/>
      <c r="F3291" s="118"/>
      <c r="G3291" s="106"/>
      <c r="H3291" s="106"/>
      <c r="I3291" s="106"/>
      <c r="J3291" s="242"/>
      <c r="K3291" s="242"/>
    </row>
    <row r="3292" spans="1:11">
      <c r="A3292" s="119"/>
      <c r="B3292" s="116"/>
      <c r="C3292" s="116"/>
      <c r="D3292" s="117"/>
      <c r="E3292" s="231"/>
      <c r="F3292" s="118"/>
      <c r="G3292" s="106"/>
      <c r="H3292" s="106"/>
      <c r="I3292" s="106"/>
      <c r="J3292" s="242"/>
      <c r="K3292" s="242"/>
    </row>
    <row r="3293" spans="1:11">
      <c r="A3293" s="119"/>
      <c r="B3293" s="116"/>
      <c r="C3293" s="116"/>
      <c r="D3293" s="117"/>
      <c r="E3293" s="231"/>
      <c r="F3293" s="118"/>
      <c r="G3293" s="106"/>
      <c r="H3293" s="106"/>
      <c r="I3293" s="106"/>
      <c r="J3293" s="242"/>
      <c r="K3293" s="242"/>
    </row>
    <row r="3294" spans="1:11">
      <c r="A3294" s="119"/>
      <c r="B3294" s="116"/>
      <c r="C3294" s="116"/>
      <c r="D3294" s="117"/>
      <c r="E3294" s="231"/>
      <c r="F3294" s="118"/>
      <c r="G3294" s="106"/>
      <c r="H3294" s="106"/>
      <c r="I3294" s="106"/>
      <c r="J3294" s="242"/>
      <c r="K3294" s="242"/>
    </row>
    <row r="3295" spans="1:11">
      <c r="A3295" s="119"/>
      <c r="B3295" s="116"/>
      <c r="C3295" s="116"/>
      <c r="D3295" s="117"/>
      <c r="E3295" s="231"/>
      <c r="F3295" s="118"/>
      <c r="G3295" s="106"/>
      <c r="H3295" s="106"/>
      <c r="I3295" s="106"/>
      <c r="J3295" s="242"/>
      <c r="K3295" s="242"/>
    </row>
    <row r="3296" spans="1:11">
      <c r="A3296" s="119"/>
      <c r="B3296" s="116"/>
      <c r="C3296" s="116"/>
      <c r="D3296" s="117"/>
      <c r="E3296" s="231"/>
      <c r="F3296" s="118"/>
      <c r="G3296" s="106"/>
      <c r="H3296" s="106"/>
      <c r="I3296" s="106"/>
      <c r="J3296" s="242"/>
      <c r="K3296" s="242"/>
    </row>
    <row r="3297" spans="1:11">
      <c r="A3297" s="119"/>
      <c r="B3297" s="116"/>
      <c r="C3297" s="116"/>
      <c r="D3297" s="117"/>
      <c r="E3297" s="231"/>
      <c r="F3297" s="118"/>
      <c r="G3297" s="106"/>
      <c r="H3297" s="106"/>
      <c r="I3297" s="106"/>
      <c r="J3297" s="242"/>
      <c r="K3297" s="242"/>
    </row>
    <row r="3298" spans="1:11">
      <c r="A3298" s="119"/>
      <c r="B3298" s="116"/>
      <c r="C3298" s="116"/>
      <c r="D3298" s="117"/>
      <c r="E3298" s="231"/>
      <c r="F3298" s="118"/>
      <c r="G3298" s="106"/>
      <c r="H3298" s="106"/>
      <c r="I3298" s="106"/>
      <c r="J3298" s="242"/>
      <c r="K3298" s="242"/>
    </row>
    <row r="3299" spans="1:11">
      <c r="A3299" s="119"/>
      <c r="B3299" s="116"/>
      <c r="C3299" s="116"/>
      <c r="D3299" s="117"/>
      <c r="E3299" s="231"/>
      <c r="F3299" s="118"/>
      <c r="G3299" s="106"/>
      <c r="H3299" s="106"/>
      <c r="I3299" s="106"/>
      <c r="J3299" s="242"/>
      <c r="K3299" s="242"/>
    </row>
    <row r="3300" spans="1:11">
      <c r="A3300" s="119"/>
      <c r="B3300" s="116"/>
      <c r="C3300" s="116"/>
      <c r="D3300" s="117"/>
      <c r="E3300" s="231"/>
      <c r="F3300" s="118"/>
      <c r="G3300" s="106"/>
      <c r="H3300" s="106"/>
      <c r="I3300" s="106"/>
      <c r="J3300" s="242"/>
      <c r="K3300" s="242"/>
    </row>
    <row r="3301" spans="1:11">
      <c r="A3301" s="119"/>
      <c r="B3301" s="116"/>
      <c r="C3301" s="116"/>
      <c r="D3301" s="117"/>
      <c r="E3301" s="231"/>
      <c r="F3301" s="118"/>
      <c r="G3301" s="106"/>
      <c r="H3301" s="106"/>
      <c r="I3301" s="106"/>
      <c r="J3301" s="242"/>
      <c r="K3301" s="242"/>
    </row>
    <row r="3302" spans="1:11">
      <c r="A3302" s="119"/>
      <c r="B3302" s="116"/>
      <c r="C3302" s="116"/>
      <c r="D3302" s="117"/>
      <c r="E3302" s="231"/>
      <c r="F3302" s="118"/>
      <c r="G3302" s="106"/>
      <c r="H3302" s="106"/>
      <c r="I3302" s="106"/>
      <c r="J3302" s="242"/>
      <c r="K3302" s="242"/>
    </row>
    <row r="3303" spans="1:11">
      <c r="A3303" s="119"/>
      <c r="B3303" s="116"/>
      <c r="C3303" s="116"/>
      <c r="D3303" s="117"/>
      <c r="E3303" s="231"/>
      <c r="F3303" s="118"/>
      <c r="G3303" s="106"/>
      <c r="H3303" s="106"/>
      <c r="I3303" s="106"/>
      <c r="J3303" s="242"/>
      <c r="K3303" s="242"/>
    </row>
    <row r="3304" spans="1:11">
      <c r="A3304" s="119"/>
      <c r="B3304" s="116"/>
      <c r="C3304" s="116"/>
      <c r="D3304" s="117"/>
      <c r="E3304" s="231"/>
      <c r="F3304" s="118"/>
      <c r="G3304" s="106"/>
      <c r="H3304" s="106"/>
      <c r="I3304" s="106"/>
      <c r="J3304" s="242"/>
      <c r="K3304" s="242"/>
    </row>
    <row r="3305" spans="1:11">
      <c r="A3305" s="119"/>
      <c r="B3305" s="116"/>
      <c r="C3305" s="116"/>
      <c r="D3305" s="117"/>
      <c r="E3305" s="231"/>
      <c r="F3305" s="118"/>
      <c r="G3305" s="106"/>
      <c r="H3305" s="106"/>
      <c r="I3305" s="106"/>
      <c r="J3305" s="242"/>
      <c r="K3305" s="242"/>
    </row>
    <row r="3306" spans="1:11">
      <c r="A3306" s="119"/>
      <c r="B3306" s="116"/>
      <c r="C3306" s="116"/>
      <c r="D3306" s="117"/>
      <c r="E3306" s="231"/>
      <c r="F3306" s="118"/>
      <c r="G3306" s="106"/>
      <c r="H3306" s="106"/>
      <c r="I3306" s="106"/>
      <c r="J3306" s="242"/>
      <c r="K3306" s="242"/>
    </row>
    <row r="3307" spans="1:11">
      <c r="A3307" s="119"/>
      <c r="B3307" s="116"/>
      <c r="C3307" s="116"/>
      <c r="D3307" s="117"/>
      <c r="E3307" s="231"/>
      <c r="F3307" s="118"/>
      <c r="G3307" s="106"/>
      <c r="H3307" s="106"/>
      <c r="I3307" s="106"/>
      <c r="J3307" s="242"/>
      <c r="K3307" s="242"/>
    </row>
    <row r="3308" spans="1:11">
      <c r="A3308" s="119"/>
      <c r="B3308" s="116"/>
      <c r="C3308" s="116"/>
      <c r="D3308" s="117"/>
      <c r="E3308" s="231"/>
      <c r="F3308" s="118"/>
      <c r="G3308" s="106"/>
      <c r="H3308" s="106"/>
      <c r="I3308" s="106"/>
      <c r="J3308" s="242"/>
      <c r="K3308" s="242"/>
    </row>
    <row r="3309" spans="1:11">
      <c r="A3309" s="119"/>
      <c r="B3309" s="116"/>
      <c r="C3309" s="116"/>
      <c r="D3309" s="117"/>
      <c r="E3309" s="231"/>
      <c r="F3309" s="118"/>
      <c r="G3309" s="106"/>
      <c r="H3309" s="106"/>
      <c r="I3309" s="106"/>
      <c r="J3309" s="242"/>
      <c r="K3309" s="242"/>
    </row>
    <row r="3310" spans="1:11">
      <c r="A3310" s="119"/>
      <c r="B3310" s="116"/>
      <c r="C3310" s="116"/>
      <c r="D3310" s="117"/>
      <c r="E3310" s="231"/>
      <c r="F3310" s="118"/>
      <c r="G3310" s="106"/>
      <c r="H3310" s="106"/>
      <c r="I3310" s="106"/>
      <c r="J3310" s="242"/>
      <c r="K3310" s="242"/>
    </row>
    <row r="3311" spans="1:11">
      <c r="A3311" s="119"/>
      <c r="B3311" s="116"/>
      <c r="C3311" s="116"/>
      <c r="D3311" s="117"/>
      <c r="E3311" s="231"/>
      <c r="F3311" s="118"/>
      <c r="G3311" s="106"/>
      <c r="H3311" s="106"/>
      <c r="I3311" s="106"/>
      <c r="J3311" s="242"/>
      <c r="K3311" s="242"/>
    </row>
    <row r="3312" spans="1:11">
      <c r="A3312" s="119"/>
      <c r="B3312" s="116"/>
      <c r="C3312" s="116"/>
      <c r="D3312" s="117"/>
      <c r="E3312" s="231"/>
      <c r="F3312" s="118"/>
      <c r="G3312" s="106"/>
      <c r="H3312" s="106"/>
      <c r="I3312" s="106"/>
      <c r="J3312" s="242"/>
      <c r="K3312" s="242"/>
    </row>
    <row r="3313" spans="1:11">
      <c r="A3313" s="119"/>
      <c r="B3313" s="116"/>
      <c r="C3313" s="116"/>
      <c r="D3313" s="117"/>
      <c r="E3313" s="231"/>
      <c r="F3313" s="118"/>
      <c r="G3313" s="106"/>
      <c r="H3313" s="106"/>
      <c r="I3313" s="106"/>
      <c r="J3313" s="242"/>
      <c r="K3313" s="242"/>
    </row>
    <row r="3314" spans="1:11">
      <c r="A3314" s="119"/>
      <c r="B3314" s="116"/>
      <c r="C3314" s="116"/>
      <c r="D3314" s="117"/>
      <c r="E3314" s="231"/>
      <c r="F3314" s="118"/>
      <c r="G3314" s="106"/>
      <c r="H3314" s="106"/>
      <c r="I3314" s="106"/>
      <c r="J3314" s="242"/>
      <c r="K3314" s="242"/>
    </row>
    <row r="3315" spans="1:11">
      <c r="A3315" s="119"/>
      <c r="B3315" s="116"/>
      <c r="C3315" s="116"/>
      <c r="D3315" s="117"/>
      <c r="E3315" s="231"/>
      <c r="F3315" s="118"/>
      <c r="G3315" s="106"/>
      <c r="H3315" s="106"/>
      <c r="I3315" s="106"/>
      <c r="J3315" s="242"/>
      <c r="K3315" s="242"/>
    </row>
    <row r="3316" spans="1:11">
      <c r="A3316" s="119"/>
      <c r="B3316" s="116"/>
      <c r="C3316" s="116"/>
      <c r="D3316" s="117"/>
      <c r="E3316" s="231"/>
      <c r="F3316" s="118"/>
      <c r="G3316" s="106"/>
      <c r="H3316" s="106"/>
      <c r="I3316" s="106"/>
      <c r="J3316" s="242"/>
      <c r="K3316" s="242"/>
    </row>
    <row r="3317" spans="1:11">
      <c r="A3317" s="119"/>
      <c r="B3317" s="116"/>
      <c r="C3317" s="116"/>
      <c r="D3317" s="117"/>
      <c r="E3317" s="231"/>
      <c r="F3317" s="118"/>
      <c r="G3317" s="106"/>
      <c r="H3317" s="106"/>
      <c r="I3317" s="106"/>
      <c r="J3317" s="242"/>
      <c r="K3317" s="242"/>
    </row>
    <row r="3318" spans="1:11">
      <c r="A3318" s="119"/>
      <c r="B3318" s="116"/>
      <c r="C3318" s="116"/>
      <c r="D3318" s="117"/>
      <c r="E3318" s="231"/>
      <c r="F3318" s="118"/>
      <c r="G3318" s="106"/>
      <c r="H3318" s="106"/>
      <c r="I3318" s="106"/>
      <c r="J3318" s="242"/>
      <c r="K3318" s="242"/>
    </row>
    <row r="3319" spans="1:11">
      <c r="A3319" s="119"/>
      <c r="B3319" s="116"/>
      <c r="C3319" s="116"/>
      <c r="D3319" s="117"/>
      <c r="E3319" s="231"/>
      <c r="F3319" s="118"/>
      <c r="G3319" s="106"/>
      <c r="H3319" s="106"/>
      <c r="I3319" s="106"/>
      <c r="J3319" s="242"/>
      <c r="K3319" s="242"/>
    </row>
    <row r="3320" spans="1:11">
      <c r="A3320" s="119"/>
      <c r="B3320" s="116"/>
      <c r="C3320" s="116"/>
      <c r="D3320" s="117"/>
      <c r="E3320" s="231"/>
      <c r="F3320" s="118"/>
      <c r="G3320" s="106"/>
      <c r="H3320" s="106"/>
      <c r="I3320" s="106"/>
      <c r="J3320" s="242"/>
      <c r="K3320" s="242"/>
    </row>
    <row r="3321" spans="1:11">
      <c r="A3321" s="119"/>
      <c r="B3321" s="116"/>
      <c r="C3321" s="116"/>
      <c r="D3321" s="117"/>
      <c r="E3321" s="231"/>
      <c r="F3321" s="118"/>
      <c r="G3321" s="106"/>
      <c r="H3321" s="106"/>
      <c r="I3321" s="106"/>
      <c r="J3321" s="242"/>
      <c r="K3321" s="242"/>
    </row>
    <row r="3322" spans="1:11">
      <c r="A3322" s="119"/>
      <c r="B3322" s="116"/>
      <c r="C3322" s="116"/>
      <c r="D3322" s="117"/>
      <c r="E3322" s="231"/>
      <c r="F3322" s="118"/>
      <c r="G3322" s="106"/>
      <c r="H3322" s="106"/>
      <c r="I3322" s="106"/>
      <c r="J3322" s="242"/>
      <c r="K3322" s="242"/>
    </row>
    <row r="3323" spans="1:11">
      <c r="A3323" s="119"/>
      <c r="B3323" s="116"/>
      <c r="C3323" s="116"/>
      <c r="D3323" s="117"/>
      <c r="E3323" s="231"/>
      <c r="F3323" s="118"/>
      <c r="G3323" s="106"/>
      <c r="H3323" s="106"/>
      <c r="I3323" s="106"/>
      <c r="J3323" s="242"/>
      <c r="K3323" s="242"/>
    </row>
    <row r="3324" spans="1:11">
      <c r="A3324" s="119"/>
      <c r="B3324" s="116"/>
      <c r="C3324" s="116"/>
      <c r="D3324" s="117"/>
      <c r="E3324" s="231"/>
      <c r="F3324" s="118"/>
      <c r="G3324" s="106"/>
      <c r="H3324" s="106"/>
      <c r="I3324" s="106"/>
      <c r="J3324" s="242"/>
      <c r="K3324" s="242"/>
    </row>
    <row r="3325" spans="1:11">
      <c r="A3325" s="119"/>
      <c r="B3325" s="116"/>
      <c r="C3325" s="116"/>
      <c r="D3325" s="117"/>
      <c r="E3325" s="231"/>
      <c r="F3325" s="118"/>
      <c r="G3325" s="106"/>
      <c r="H3325" s="106"/>
      <c r="I3325" s="106"/>
      <c r="J3325" s="242"/>
      <c r="K3325" s="242"/>
    </row>
    <row r="3326" spans="1:11">
      <c r="A3326" s="119"/>
      <c r="B3326" s="116"/>
      <c r="C3326" s="116"/>
      <c r="D3326" s="117"/>
      <c r="E3326" s="231"/>
      <c r="F3326" s="118"/>
      <c r="G3326" s="106"/>
      <c r="H3326" s="106"/>
      <c r="I3326" s="106"/>
      <c r="J3326" s="242"/>
      <c r="K3326" s="242"/>
    </row>
    <row r="3327" spans="1:11">
      <c r="A3327" s="119"/>
      <c r="B3327" s="116"/>
      <c r="C3327" s="116"/>
      <c r="D3327" s="117"/>
      <c r="E3327" s="231"/>
      <c r="F3327" s="118"/>
      <c r="G3327" s="106"/>
      <c r="H3327" s="106"/>
      <c r="I3327" s="106"/>
      <c r="J3327" s="242"/>
      <c r="K3327" s="242"/>
    </row>
    <row r="3328" spans="1:11">
      <c r="A3328" s="119"/>
      <c r="B3328" s="116"/>
      <c r="C3328" s="116"/>
      <c r="D3328" s="117"/>
      <c r="E3328" s="231"/>
      <c r="F3328" s="118"/>
      <c r="G3328" s="106"/>
      <c r="H3328" s="106"/>
      <c r="I3328" s="106"/>
      <c r="J3328" s="242"/>
      <c r="K3328" s="242"/>
    </row>
    <row r="3329" spans="1:11">
      <c r="A3329" s="119"/>
      <c r="B3329" s="116"/>
      <c r="C3329" s="116"/>
      <c r="D3329" s="117"/>
      <c r="E3329" s="231"/>
      <c r="F3329" s="118"/>
      <c r="G3329" s="106"/>
      <c r="H3329" s="106"/>
      <c r="I3329" s="106"/>
      <c r="J3329" s="242"/>
      <c r="K3329" s="242"/>
    </row>
    <row r="3330" spans="1:11">
      <c r="A3330" s="119"/>
      <c r="B3330" s="116"/>
      <c r="C3330" s="116"/>
      <c r="D3330" s="117"/>
      <c r="E3330" s="231"/>
      <c r="F3330" s="118"/>
      <c r="G3330" s="106"/>
      <c r="H3330" s="106"/>
      <c r="I3330" s="106"/>
      <c r="J3330" s="242"/>
      <c r="K3330" s="242"/>
    </row>
    <row r="3331" spans="1:11">
      <c r="A3331" s="119"/>
      <c r="B3331" s="116"/>
      <c r="C3331" s="116"/>
      <c r="D3331" s="117"/>
      <c r="E3331" s="231"/>
      <c r="F3331" s="118"/>
      <c r="G3331" s="106"/>
      <c r="H3331" s="106"/>
      <c r="I3331" s="106"/>
      <c r="J3331" s="242"/>
      <c r="K3331" s="242"/>
    </row>
    <row r="3332" spans="1:11">
      <c r="A3332" s="119"/>
      <c r="B3332" s="116"/>
      <c r="C3332" s="116"/>
      <c r="D3332" s="117"/>
      <c r="E3332" s="231"/>
      <c r="F3332" s="118"/>
      <c r="G3332" s="106"/>
      <c r="H3332" s="106"/>
      <c r="I3332" s="106"/>
      <c r="J3332" s="242"/>
      <c r="K3332" s="242"/>
    </row>
    <row r="3333" spans="1:11">
      <c r="A3333" s="119"/>
      <c r="B3333" s="116"/>
      <c r="C3333" s="116"/>
      <c r="D3333" s="117"/>
      <c r="E3333" s="231"/>
      <c r="F3333" s="118"/>
      <c r="G3333" s="106"/>
      <c r="H3333" s="106"/>
      <c r="I3333" s="106"/>
      <c r="J3333" s="242"/>
      <c r="K3333" s="242"/>
    </row>
    <row r="3334" spans="1:11">
      <c r="A3334" s="119"/>
      <c r="B3334" s="116"/>
      <c r="C3334" s="116"/>
      <c r="D3334" s="117"/>
      <c r="E3334" s="231"/>
      <c r="F3334" s="118"/>
      <c r="G3334" s="106"/>
      <c r="H3334" s="106"/>
      <c r="I3334" s="106"/>
      <c r="J3334" s="242"/>
      <c r="K3334" s="242"/>
    </row>
    <row r="3335" spans="1:11">
      <c r="A3335" s="119"/>
      <c r="B3335" s="116"/>
      <c r="C3335" s="116"/>
      <c r="D3335" s="117"/>
      <c r="E3335" s="231"/>
      <c r="F3335" s="118"/>
      <c r="G3335" s="106"/>
      <c r="H3335" s="106"/>
      <c r="I3335" s="106"/>
      <c r="J3335" s="242"/>
      <c r="K3335" s="242"/>
    </row>
    <row r="3336" spans="1:11">
      <c r="A3336" s="119"/>
      <c r="B3336" s="116"/>
      <c r="C3336" s="116"/>
      <c r="D3336" s="117"/>
      <c r="E3336" s="231"/>
      <c r="F3336" s="118"/>
      <c r="G3336" s="106"/>
      <c r="H3336" s="106"/>
      <c r="I3336" s="106"/>
      <c r="J3336" s="242"/>
      <c r="K3336" s="242"/>
    </row>
    <row r="3337" spans="1:11">
      <c r="A3337" s="119"/>
      <c r="B3337" s="116"/>
      <c r="C3337" s="116"/>
      <c r="D3337" s="117"/>
      <c r="E3337" s="231"/>
      <c r="F3337" s="118"/>
      <c r="G3337" s="106"/>
      <c r="H3337" s="106"/>
      <c r="I3337" s="106"/>
      <c r="J3337" s="242"/>
      <c r="K3337" s="242"/>
    </row>
    <row r="3338" spans="1:11">
      <c r="A3338" s="119"/>
      <c r="B3338" s="116"/>
      <c r="C3338" s="116"/>
      <c r="D3338" s="117"/>
      <c r="E3338" s="231"/>
      <c r="F3338" s="118"/>
      <c r="G3338" s="106"/>
      <c r="H3338" s="106"/>
      <c r="I3338" s="106"/>
      <c r="J3338" s="242"/>
      <c r="K3338" s="242"/>
    </row>
    <row r="3339" spans="1:11">
      <c r="A3339" s="119"/>
      <c r="B3339" s="116"/>
      <c r="C3339" s="116"/>
      <c r="D3339" s="117"/>
      <c r="E3339" s="231"/>
      <c r="F3339" s="118"/>
      <c r="G3339" s="106"/>
      <c r="H3339" s="106"/>
      <c r="I3339" s="106"/>
      <c r="J3339" s="242"/>
      <c r="K3339" s="242"/>
    </row>
    <row r="3340" spans="1:11">
      <c r="A3340" s="119"/>
      <c r="B3340" s="116"/>
      <c r="C3340" s="116"/>
      <c r="D3340" s="117"/>
      <c r="E3340" s="231"/>
      <c r="F3340" s="118"/>
      <c r="G3340" s="106"/>
      <c r="H3340" s="106"/>
      <c r="I3340" s="106"/>
      <c r="J3340" s="242"/>
      <c r="K3340" s="242"/>
    </row>
    <row r="3341" spans="1:11">
      <c r="A3341" s="119"/>
      <c r="B3341" s="116"/>
      <c r="C3341" s="116"/>
      <c r="D3341" s="117"/>
      <c r="E3341" s="231"/>
      <c r="F3341" s="118"/>
      <c r="G3341" s="106"/>
      <c r="H3341" s="106"/>
      <c r="I3341" s="106"/>
      <c r="J3341" s="242"/>
      <c r="K3341" s="242"/>
    </row>
    <row r="3342" spans="1:11">
      <c r="A3342" s="119"/>
      <c r="B3342" s="116"/>
      <c r="C3342" s="116"/>
      <c r="D3342" s="117"/>
      <c r="E3342" s="231"/>
      <c r="F3342" s="118"/>
      <c r="G3342" s="106"/>
      <c r="H3342" s="106"/>
      <c r="I3342" s="106"/>
      <c r="J3342" s="242"/>
      <c r="K3342" s="242"/>
    </row>
    <row r="3343" spans="1:11">
      <c r="A3343" s="119"/>
      <c r="B3343" s="116"/>
      <c r="C3343" s="116"/>
      <c r="D3343" s="117"/>
      <c r="E3343" s="231"/>
      <c r="F3343" s="118"/>
      <c r="G3343" s="106"/>
      <c r="H3343" s="106"/>
      <c r="I3343" s="106"/>
      <c r="J3343" s="242"/>
      <c r="K3343" s="242"/>
    </row>
    <row r="3344" spans="1:11">
      <c r="A3344" s="119"/>
      <c r="B3344" s="116"/>
      <c r="C3344" s="116"/>
      <c r="D3344" s="117"/>
      <c r="E3344" s="231"/>
      <c r="F3344" s="118"/>
      <c r="G3344" s="106"/>
      <c r="H3344" s="106"/>
      <c r="I3344" s="106"/>
      <c r="J3344" s="242"/>
      <c r="K3344" s="242"/>
    </row>
    <row r="3345" spans="1:11">
      <c r="A3345" s="119"/>
      <c r="B3345" s="116"/>
      <c r="C3345" s="116"/>
      <c r="D3345" s="117"/>
      <c r="E3345" s="231"/>
      <c r="F3345" s="118"/>
      <c r="G3345" s="106"/>
      <c r="H3345" s="106"/>
      <c r="I3345" s="106"/>
      <c r="J3345" s="242"/>
      <c r="K3345" s="242"/>
    </row>
    <row r="3346" spans="1:11">
      <c r="A3346" s="119"/>
      <c r="B3346" s="116"/>
      <c r="C3346" s="116"/>
      <c r="D3346" s="117"/>
      <c r="E3346" s="231"/>
      <c r="F3346" s="118"/>
      <c r="G3346" s="106"/>
      <c r="H3346" s="106"/>
      <c r="I3346" s="106"/>
      <c r="J3346" s="242"/>
      <c r="K3346" s="242"/>
    </row>
    <row r="3347" spans="1:11">
      <c r="A3347" s="119"/>
      <c r="B3347" s="116"/>
      <c r="C3347" s="116"/>
      <c r="D3347" s="117"/>
      <c r="E3347" s="231"/>
      <c r="F3347" s="118"/>
      <c r="G3347" s="106"/>
      <c r="H3347" s="106"/>
      <c r="I3347" s="106"/>
      <c r="J3347" s="242"/>
      <c r="K3347" s="242"/>
    </row>
    <row r="3348" spans="1:11">
      <c r="A3348" s="119"/>
      <c r="B3348" s="116"/>
      <c r="C3348" s="116"/>
      <c r="D3348" s="117"/>
      <c r="E3348" s="231"/>
      <c r="F3348" s="118"/>
      <c r="G3348" s="106"/>
      <c r="H3348" s="106"/>
      <c r="I3348" s="106"/>
      <c r="J3348" s="242"/>
      <c r="K3348" s="242"/>
    </row>
    <row r="3349" spans="1:11">
      <c r="A3349" s="119"/>
      <c r="B3349" s="116"/>
      <c r="C3349" s="116"/>
      <c r="D3349" s="117"/>
      <c r="E3349" s="231"/>
      <c r="F3349" s="118"/>
      <c r="G3349" s="106"/>
      <c r="H3349" s="106"/>
      <c r="I3349" s="106"/>
      <c r="J3349" s="242"/>
      <c r="K3349" s="242"/>
    </row>
    <row r="3350" spans="1:11">
      <c r="A3350" s="119"/>
      <c r="B3350" s="116"/>
      <c r="C3350" s="116"/>
      <c r="D3350" s="117"/>
      <c r="E3350" s="231"/>
      <c r="F3350" s="118"/>
      <c r="G3350" s="106"/>
      <c r="H3350" s="106"/>
      <c r="I3350" s="106"/>
      <c r="J3350" s="242"/>
      <c r="K3350" s="242"/>
    </row>
    <row r="3351" spans="1:11">
      <c r="A3351" s="119"/>
      <c r="B3351" s="116"/>
      <c r="C3351" s="116"/>
      <c r="D3351" s="117"/>
      <c r="E3351" s="231"/>
      <c r="F3351" s="118"/>
      <c r="G3351" s="106"/>
      <c r="H3351" s="106"/>
      <c r="I3351" s="106"/>
      <c r="J3351" s="242"/>
      <c r="K3351" s="242"/>
    </row>
    <row r="3352" spans="1:11">
      <c r="A3352" s="119"/>
      <c r="B3352" s="116"/>
      <c r="C3352" s="116"/>
      <c r="D3352" s="117"/>
      <c r="E3352" s="231"/>
      <c r="F3352" s="118"/>
      <c r="G3352" s="106"/>
      <c r="H3352" s="106"/>
      <c r="I3352" s="106"/>
      <c r="J3352" s="242"/>
      <c r="K3352" s="242"/>
    </row>
    <row r="3353" spans="1:11">
      <c r="A3353" s="119"/>
      <c r="B3353" s="116"/>
      <c r="C3353" s="116"/>
      <c r="D3353" s="117"/>
      <c r="E3353" s="231"/>
      <c r="F3353" s="118"/>
      <c r="G3353" s="106"/>
      <c r="H3353" s="106"/>
      <c r="I3353" s="106"/>
      <c r="J3353" s="242"/>
      <c r="K3353" s="242"/>
    </row>
    <row r="3354" spans="1:11">
      <c r="A3354" s="119"/>
      <c r="B3354" s="116"/>
      <c r="C3354" s="116"/>
      <c r="D3354" s="117"/>
      <c r="E3354" s="231"/>
      <c r="F3354" s="118"/>
      <c r="G3354" s="106"/>
      <c r="H3354" s="106"/>
      <c r="I3354" s="106"/>
      <c r="J3354" s="242"/>
      <c r="K3354" s="242"/>
    </row>
    <row r="3355" spans="1:11">
      <c r="A3355" s="119"/>
      <c r="B3355" s="116"/>
      <c r="C3355" s="116"/>
      <c r="D3355" s="117"/>
      <c r="E3355" s="231"/>
      <c r="F3355" s="118"/>
      <c r="G3355" s="106"/>
      <c r="H3355" s="106"/>
      <c r="I3355" s="106"/>
      <c r="J3355" s="242"/>
      <c r="K3355" s="242"/>
    </row>
    <row r="3356" spans="1:11">
      <c r="A3356" s="119"/>
      <c r="B3356" s="116"/>
      <c r="C3356" s="116"/>
      <c r="D3356" s="117"/>
      <c r="E3356" s="231"/>
      <c r="F3356" s="118"/>
      <c r="G3356" s="106"/>
      <c r="H3356" s="106"/>
      <c r="I3356" s="106"/>
      <c r="J3356" s="242"/>
      <c r="K3356" s="242"/>
    </row>
    <row r="3357" spans="1:11">
      <c r="A3357" s="119"/>
      <c r="B3357" s="116"/>
      <c r="C3357" s="116"/>
      <c r="D3357" s="117"/>
      <c r="E3357" s="231"/>
      <c r="F3357" s="118"/>
      <c r="G3357" s="106"/>
      <c r="H3357" s="106"/>
      <c r="I3357" s="106"/>
      <c r="J3357" s="242"/>
      <c r="K3357" s="242"/>
    </row>
    <row r="3358" spans="1:11">
      <c r="A3358" s="119"/>
      <c r="B3358" s="116"/>
      <c r="C3358" s="116"/>
      <c r="D3358" s="117"/>
      <c r="E3358" s="231"/>
      <c r="F3358" s="118"/>
      <c r="G3358" s="106"/>
      <c r="H3358" s="106"/>
      <c r="I3358" s="106"/>
      <c r="J3358" s="242"/>
      <c r="K3358" s="242"/>
    </row>
    <row r="3359" spans="1:11">
      <c r="A3359" s="119"/>
      <c r="B3359" s="116"/>
      <c r="C3359" s="116"/>
      <c r="D3359" s="117"/>
      <c r="E3359" s="231"/>
      <c r="F3359" s="118"/>
      <c r="G3359" s="106"/>
      <c r="H3359" s="106"/>
      <c r="I3359" s="106"/>
      <c r="J3359" s="242"/>
      <c r="K3359" s="242"/>
    </row>
    <row r="3360" spans="1:11">
      <c r="A3360" s="119"/>
      <c r="B3360" s="116"/>
      <c r="C3360" s="116"/>
      <c r="D3360" s="117"/>
      <c r="E3360" s="231"/>
      <c r="F3360" s="118"/>
      <c r="G3360" s="106"/>
      <c r="H3360" s="106"/>
      <c r="I3360" s="106"/>
      <c r="J3360" s="242"/>
      <c r="K3360" s="242"/>
    </row>
    <row r="3361" spans="1:11">
      <c r="A3361" s="119"/>
      <c r="B3361" s="116"/>
      <c r="C3361" s="116"/>
      <c r="D3361" s="117"/>
      <c r="E3361" s="231"/>
      <c r="F3361" s="118"/>
      <c r="G3361" s="106"/>
      <c r="H3361" s="106"/>
      <c r="I3361" s="106"/>
      <c r="J3361" s="242"/>
      <c r="K3361" s="242"/>
    </row>
    <row r="3362" spans="1:11">
      <c r="A3362" s="119"/>
      <c r="B3362" s="116"/>
      <c r="C3362" s="116"/>
      <c r="D3362" s="117"/>
      <c r="E3362" s="231"/>
      <c r="F3362" s="118"/>
      <c r="G3362" s="106"/>
      <c r="H3362" s="106"/>
      <c r="I3362" s="106"/>
      <c r="J3362" s="242"/>
      <c r="K3362" s="242"/>
    </row>
    <row r="3363" spans="1:11">
      <c r="A3363" s="119"/>
      <c r="B3363" s="116"/>
      <c r="C3363" s="116"/>
      <c r="D3363" s="117"/>
      <c r="E3363" s="231"/>
      <c r="F3363" s="118"/>
      <c r="G3363" s="106"/>
      <c r="H3363" s="106"/>
      <c r="I3363" s="106"/>
      <c r="J3363" s="242"/>
      <c r="K3363" s="242"/>
    </row>
    <row r="3364" spans="1:11">
      <c r="A3364" s="119"/>
      <c r="B3364" s="116"/>
      <c r="C3364" s="116"/>
      <c r="D3364" s="117"/>
      <c r="E3364" s="231"/>
      <c r="F3364" s="118"/>
      <c r="G3364" s="106"/>
      <c r="H3364" s="106"/>
      <c r="I3364" s="106"/>
      <c r="J3364" s="242"/>
      <c r="K3364" s="242"/>
    </row>
    <row r="3365" spans="1:11">
      <c r="A3365" s="119"/>
      <c r="B3365" s="116"/>
      <c r="C3365" s="116"/>
      <c r="D3365" s="117"/>
      <c r="E3365" s="231"/>
      <c r="F3365" s="118"/>
      <c r="G3365" s="106"/>
      <c r="H3365" s="106"/>
      <c r="I3365" s="106"/>
      <c r="J3365" s="242"/>
      <c r="K3365" s="242"/>
    </row>
    <row r="3366" spans="1:11">
      <c r="A3366" s="119"/>
      <c r="B3366" s="116"/>
      <c r="C3366" s="116"/>
      <c r="D3366" s="117"/>
      <c r="E3366" s="231"/>
      <c r="F3366" s="118"/>
      <c r="G3366" s="106"/>
      <c r="H3366" s="106"/>
      <c r="I3366" s="106"/>
      <c r="J3366" s="242"/>
      <c r="K3366" s="242"/>
    </row>
    <row r="3367" spans="1:11">
      <c r="A3367" s="119"/>
      <c r="B3367" s="116"/>
      <c r="C3367" s="116"/>
      <c r="D3367" s="117"/>
      <c r="E3367" s="231"/>
      <c r="F3367" s="118"/>
      <c r="G3367" s="106"/>
      <c r="H3367" s="106"/>
      <c r="I3367" s="106"/>
      <c r="J3367" s="242"/>
      <c r="K3367" s="242"/>
    </row>
    <row r="3368" spans="1:11">
      <c r="A3368" s="119"/>
      <c r="B3368" s="116"/>
      <c r="C3368" s="116"/>
      <c r="D3368" s="117"/>
      <c r="E3368" s="231"/>
      <c r="F3368" s="118"/>
      <c r="G3368" s="106"/>
      <c r="H3368" s="106"/>
      <c r="I3368" s="106"/>
      <c r="J3368" s="242"/>
      <c r="K3368" s="242"/>
    </row>
    <row r="3369" spans="1:11">
      <c r="A3369" s="119"/>
      <c r="B3369" s="116"/>
      <c r="C3369" s="116"/>
      <c r="D3369" s="117"/>
      <c r="E3369" s="231"/>
      <c r="F3369" s="118"/>
      <c r="G3369" s="106"/>
      <c r="H3369" s="106"/>
      <c r="I3369" s="106"/>
      <c r="J3369" s="242"/>
      <c r="K3369" s="242"/>
    </row>
    <row r="3370" spans="1:11">
      <c r="A3370" s="119"/>
      <c r="B3370" s="116"/>
      <c r="C3370" s="116"/>
      <c r="D3370" s="117"/>
      <c r="E3370" s="231"/>
      <c r="F3370" s="118"/>
      <c r="G3370" s="106"/>
      <c r="H3370" s="106"/>
      <c r="I3370" s="106"/>
      <c r="J3370" s="242"/>
      <c r="K3370" s="242"/>
    </row>
    <row r="3371" spans="1:11">
      <c r="A3371" s="119"/>
      <c r="B3371" s="116"/>
      <c r="C3371" s="116"/>
      <c r="D3371" s="117"/>
      <c r="E3371" s="231"/>
      <c r="F3371" s="118"/>
      <c r="G3371" s="106"/>
      <c r="H3371" s="106"/>
      <c r="I3371" s="106"/>
      <c r="J3371" s="242"/>
      <c r="K3371" s="242"/>
    </row>
    <row r="3372" spans="1:11">
      <c r="A3372" s="119"/>
      <c r="B3372" s="116"/>
      <c r="C3372" s="116"/>
      <c r="D3372" s="117"/>
      <c r="E3372" s="231"/>
      <c r="F3372" s="118"/>
      <c r="G3372" s="106"/>
      <c r="H3372" s="106"/>
      <c r="I3372" s="106"/>
      <c r="J3372" s="242"/>
      <c r="K3372" s="242"/>
    </row>
    <row r="3373" spans="1:11">
      <c r="A3373" s="119"/>
      <c r="B3373" s="116"/>
      <c r="C3373" s="116"/>
      <c r="D3373" s="117"/>
      <c r="E3373" s="231"/>
      <c r="F3373" s="118"/>
      <c r="G3373" s="106"/>
      <c r="H3373" s="106"/>
      <c r="I3373" s="106"/>
      <c r="J3373" s="242"/>
      <c r="K3373" s="242"/>
    </row>
    <row r="3374" spans="1:11">
      <c r="A3374" s="119"/>
      <c r="B3374" s="116"/>
      <c r="C3374" s="116"/>
      <c r="D3374" s="117"/>
      <c r="E3374" s="231"/>
      <c r="F3374" s="118"/>
      <c r="G3374" s="106"/>
      <c r="H3374" s="106"/>
      <c r="I3374" s="106"/>
      <c r="J3374" s="242"/>
      <c r="K3374" s="242"/>
    </row>
    <row r="3375" spans="1:11">
      <c r="A3375" s="119"/>
      <c r="B3375" s="116"/>
      <c r="C3375" s="116"/>
      <c r="D3375" s="117"/>
      <c r="E3375" s="231"/>
      <c r="F3375" s="118"/>
      <c r="G3375" s="106"/>
      <c r="H3375" s="106"/>
      <c r="I3375" s="106"/>
      <c r="J3375" s="242"/>
      <c r="K3375" s="242"/>
    </row>
    <row r="3376" spans="1:11">
      <c r="A3376" s="119"/>
      <c r="B3376" s="116"/>
      <c r="C3376" s="116"/>
      <c r="D3376" s="117"/>
      <c r="E3376" s="231"/>
      <c r="F3376" s="118"/>
      <c r="G3376" s="106"/>
      <c r="H3376" s="106"/>
      <c r="I3376" s="106"/>
      <c r="J3376" s="242"/>
      <c r="K3376" s="242"/>
    </row>
    <row r="3377" spans="1:11">
      <c r="A3377" s="119"/>
      <c r="B3377" s="116"/>
      <c r="C3377" s="116"/>
      <c r="D3377" s="117"/>
      <c r="E3377" s="231"/>
      <c r="F3377" s="118"/>
      <c r="G3377" s="106"/>
      <c r="H3377" s="106"/>
      <c r="I3377" s="106"/>
      <c r="J3377" s="242"/>
      <c r="K3377" s="242"/>
    </row>
    <row r="3378" spans="1:11">
      <c r="A3378" s="119"/>
      <c r="B3378" s="116"/>
      <c r="C3378" s="116"/>
      <c r="D3378" s="117"/>
      <c r="E3378" s="231"/>
      <c r="F3378" s="118"/>
      <c r="G3378" s="106"/>
      <c r="H3378" s="106"/>
      <c r="I3378" s="106"/>
      <c r="J3378" s="242"/>
      <c r="K3378" s="242"/>
    </row>
    <row r="3379" spans="1:11">
      <c r="A3379" s="119"/>
      <c r="B3379" s="116"/>
      <c r="C3379" s="116"/>
      <c r="D3379" s="117"/>
      <c r="E3379" s="231"/>
      <c r="F3379" s="118"/>
      <c r="G3379" s="106"/>
      <c r="H3379" s="106"/>
      <c r="I3379" s="106"/>
      <c r="J3379" s="242"/>
      <c r="K3379" s="242"/>
    </row>
    <row r="3380" spans="1:11">
      <c r="A3380" s="119"/>
      <c r="B3380" s="116"/>
      <c r="C3380" s="116"/>
      <c r="D3380" s="117"/>
      <c r="E3380" s="231"/>
      <c r="F3380" s="118"/>
      <c r="G3380" s="106"/>
      <c r="H3380" s="106"/>
      <c r="I3380" s="106"/>
      <c r="J3380" s="242"/>
      <c r="K3380" s="242"/>
    </row>
    <row r="3381" spans="1:11">
      <c r="A3381" s="119"/>
      <c r="B3381" s="116"/>
      <c r="C3381" s="116"/>
      <c r="D3381" s="117"/>
      <c r="E3381" s="231"/>
      <c r="F3381" s="118"/>
      <c r="G3381" s="106"/>
      <c r="H3381" s="106"/>
      <c r="I3381" s="106"/>
      <c r="J3381" s="242"/>
      <c r="K3381" s="242"/>
    </row>
    <row r="3382" spans="1:11">
      <c r="A3382" s="119"/>
      <c r="B3382" s="116"/>
      <c r="C3382" s="116"/>
      <c r="D3382" s="117"/>
      <c r="E3382" s="231"/>
      <c r="F3382" s="118"/>
      <c r="G3382" s="106"/>
      <c r="H3382" s="106"/>
      <c r="I3382" s="106"/>
      <c r="J3382" s="242"/>
      <c r="K3382" s="242"/>
    </row>
    <row r="3383" spans="1:11">
      <c r="A3383" s="119"/>
      <c r="B3383" s="116"/>
      <c r="C3383" s="116"/>
      <c r="D3383" s="117"/>
      <c r="E3383" s="231"/>
      <c r="F3383" s="118"/>
      <c r="G3383" s="106"/>
      <c r="H3383" s="106"/>
      <c r="I3383" s="106"/>
      <c r="J3383" s="242"/>
      <c r="K3383" s="242"/>
    </row>
    <row r="3384" spans="1:11">
      <c r="A3384" s="119"/>
      <c r="B3384" s="116"/>
      <c r="C3384" s="116"/>
      <c r="D3384" s="117"/>
      <c r="E3384" s="231"/>
      <c r="F3384" s="118"/>
      <c r="G3384" s="106"/>
      <c r="H3384" s="106"/>
      <c r="I3384" s="106"/>
      <c r="J3384" s="242"/>
      <c r="K3384" s="242"/>
    </row>
    <row r="3385" spans="1:11">
      <c r="A3385" s="119"/>
      <c r="B3385" s="116"/>
      <c r="C3385" s="116"/>
      <c r="D3385" s="117"/>
      <c r="E3385" s="231"/>
      <c r="F3385" s="118"/>
      <c r="G3385" s="106"/>
      <c r="H3385" s="106"/>
      <c r="I3385" s="106"/>
      <c r="J3385" s="242"/>
      <c r="K3385" s="242"/>
    </row>
    <row r="3386" spans="1:11">
      <c r="A3386" s="119"/>
      <c r="B3386" s="116"/>
      <c r="C3386" s="116"/>
      <c r="D3386" s="117"/>
      <c r="E3386" s="231"/>
      <c r="F3386" s="118"/>
      <c r="G3386" s="106"/>
      <c r="H3386" s="106"/>
      <c r="I3386" s="106"/>
      <c r="J3386" s="242"/>
      <c r="K3386" s="242"/>
    </row>
    <row r="3387" spans="1:11">
      <c r="A3387" s="119"/>
      <c r="B3387" s="116"/>
      <c r="C3387" s="116"/>
      <c r="D3387" s="117"/>
      <c r="E3387" s="231"/>
      <c r="F3387" s="118"/>
      <c r="G3387" s="106"/>
      <c r="H3387" s="106"/>
      <c r="I3387" s="106"/>
      <c r="J3387" s="242"/>
      <c r="K3387" s="242"/>
    </row>
    <row r="3388" spans="1:11">
      <c r="A3388" s="119"/>
      <c r="B3388" s="116"/>
      <c r="C3388" s="116"/>
      <c r="D3388" s="117"/>
      <c r="E3388" s="231"/>
      <c r="F3388" s="118"/>
      <c r="G3388" s="106"/>
      <c r="H3388" s="106"/>
      <c r="I3388" s="106"/>
      <c r="J3388" s="242"/>
      <c r="K3388" s="242"/>
    </row>
    <row r="3389" spans="1:11">
      <c r="A3389" s="119"/>
      <c r="B3389" s="116"/>
      <c r="C3389" s="116"/>
      <c r="D3389" s="117"/>
      <c r="E3389" s="231"/>
      <c r="F3389" s="118"/>
      <c r="G3389" s="106"/>
      <c r="H3389" s="106"/>
      <c r="I3389" s="106"/>
      <c r="J3389" s="242"/>
      <c r="K3389" s="242"/>
    </row>
    <row r="3390" spans="1:11">
      <c r="A3390" s="119"/>
      <c r="B3390" s="116"/>
      <c r="C3390" s="116"/>
      <c r="D3390" s="117"/>
      <c r="E3390" s="231"/>
      <c r="F3390" s="118"/>
      <c r="G3390" s="106"/>
      <c r="H3390" s="106"/>
      <c r="I3390" s="106"/>
      <c r="J3390" s="242"/>
      <c r="K3390" s="242"/>
    </row>
    <row r="3391" spans="1:11">
      <c r="A3391" s="119"/>
      <c r="B3391" s="116"/>
      <c r="C3391" s="116"/>
      <c r="D3391" s="117"/>
      <c r="E3391" s="231"/>
      <c r="F3391" s="118"/>
      <c r="G3391" s="106"/>
      <c r="H3391" s="106"/>
      <c r="I3391" s="106"/>
      <c r="J3391" s="242"/>
      <c r="K3391" s="242"/>
    </row>
    <row r="3392" spans="1:11">
      <c r="A3392" s="119"/>
      <c r="B3392" s="116"/>
      <c r="C3392" s="116"/>
      <c r="D3392" s="117"/>
      <c r="E3392" s="231"/>
      <c r="F3392" s="118"/>
      <c r="G3392" s="106"/>
      <c r="H3392" s="106"/>
      <c r="I3392" s="106"/>
      <c r="J3392" s="242"/>
      <c r="K3392" s="242"/>
    </row>
    <row r="3393" spans="1:11">
      <c r="A3393" s="119"/>
      <c r="B3393" s="116"/>
      <c r="C3393" s="116"/>
      <c r="D3393" s="117"/>
      <c r="E3393" s="231"/>
      <c r="F3393" s="118"/>
      <c r="G3393" s="106"/>
      <c r="H3393" s="106"/>
      <c r="I3393" s="106"/>
      <c r="J3393" s="242"/>
      <c r="K3393" s="242"/>
    </row>
    <row r="3394" spans="1:11">
      <c r="A3394" s="119"/>
      <c r="B3394" s="116"/>
      <c r="C3394" s="116"/>
      <c r="D3394" s="117"/>
      <c r="E3394" s="231"/>
      <c r="F3394" s="118"/>
      <c r="G3394" s="106"/>
      <c r="H3394" s="106"/>
      <c r="I3394" s="106"/>
      <c r="J3394" s="242"/>
      <c r="K3394" s="242"/>
    </row>
    <row r="3395" spans="1:11">
      <c r="A3395" s="119"/>
      <c r="B3395" s="116"/>
      <c r="C3395" s="116"/>
      <c r="D3395" s="117"/>
      <c r="E3395" s="231"/>
      <c r="F3395" s="118"/>
      <c r="G3395" s="106"/>
      <c r="H3395" s="106"/>
      <c r="I3395" s="106"/>
      <c r="J3395" s="242"/>
      <c r="K3395" s="242"/>
    </row>
    <row r="3396" spans="1:11">
      <c r="A3396" s="119"/>
      <c r="B3396" s="116"/>
      <c r="C3396" s="116"/>
      <c r="D3396" s="117"/>
      <c r="E3396" s="231"/>
      <c r="F3396" s="118"/>
      <c r="G3396" s="106"/>
      <c r="H3396" s="106"/>
      <c r="I3396" s="106"/>
      <c r="J3396" s="242"/>
      <c r="K3396" s="242"/>
    </row>
    <row r="3397" spans="1:11">
      <c r="A3397" s="119"/>
      <c r="B3397" s="116"/>
      <c r="C3397" s="116"/>
      <c r="D3397" s="117"/>
      <c r="E3397" s="231"/>
      <c r="F3397" s="118"/>
      <c r="G3397" s="106"/>
      <c r="H3397" s="106"/>
      <c r="I3397" s="106"/>
      <c r="J3397" s="242"/>
      <c r="K3397" s="242"/>
    </row>
    <row r="3398" spans="1:11">
      <c r="A3398" s="119"/>
      <c r="B3398" s="116"/>
      <c r="C3398" s="116"/>
      <c r="D3398" s="117"/>
      <c r="E3398" s="231"/>
      <c r="F3398" s="118"/>
      <c r="G3398" s="106"/>
      <c r="H3398" s="106"/>
      <c r="I3398" s="106"/>
      <c r="J3398" s="242"/>
      <c r="K3398" s="242"/>
    </row>
    <row r="3399" spans="1:11">
      <c r="A3399" s="119"/>
      <c r="B3399" s="116"/>
      <c r="C3399" s="116"/>
      <c r="D3399" s="117"/>
      <c r="E3399" s="231"/>
      <c r="F3399" s="118"/>
      <c r="G3399" s="106"/>
      <c r="H3399" s="106"/>
      <c r="I3399" s="106"/>
      <c r="J3399" s="242"/>
      <c r="K3399" s="242"/>
    </row>
    <row r="3400" spans="1:11">
      <c r="A3400" s="119"/>
      <c r="B3400" s="116"/>
      <c r="C3400" s="116"/>
      <c r="D3400" s="117"/>
      <c r="E3400" s="231"/>
      <c r="F3400" s="118"/>
      <c r="G3400" s="106"/>
      <c r="H3400" s="106"/>
      <c r="I3400" s="106"/>
      <c r="J3400" s="242"/>
      <c r="K3400" s="242"/>
    </row>
    <row r="3401" spans="1:11">
      <c r="A3401" s="119"/>
      <c r="B3401" s="116"/>
      <c r="C3401" s="116"/>
      <c r="D3401" s="117"/>
      <c r="E3401" s="231"/>
      <c r="F3401" s="118"/>
      <c r="G3401" s="106"/>
      <c r="H3401" s="106"/>
      <c r="I3401" s="106"/>
      <c r="J3401" s="242"/>
      <c r="K3401" s="242"/>
    </row>
    <row r="3402" spans="1:11">
      <c r="A3402" s="119"/>
      <c r="B3402" s="116"/>
      <c r="C3402" s="116"/>
      <c r="D3402" s="117"/>
      <c r="E3402" s="231"/>
      <c r="F3402" s="118"/>
      <c r="G3402" s="106"/>
      <c r="H3402" s="106"/>
      <c r="I3402" s="106"/>
      <c r="J3402" s="242"/>
      <c r="K3402" s="242"/>
    </row>
    <row r="3403" spans="1:11">
      <c r="A3403" s="119"/>
      <c r="B3403" s="116"/>
      <c r="C3403" s="116"/>
      <c r="D3403" s="117"/>
      <c r="E3403" s="231"/>
      <c r="F3403" s="118"/>
      <c r="G3403" s="106"/>
      <c r="H3403" s="106"/>
      <c r="I3403" s="106"/>
      <c r="J3403" s="242"/>
      <c r="K3403" s="242"/>
    </row>
    <row r="3404" spans="1:11">
      <c r="A3404" s="119"/>
      <c r="B3404" s="116"/>
      <c r="C3404" s="116"/>
      <c r="D3404" s="117"/>
      <c r="E3404" s="231"/>
      <c r="F3404" s="118"/>
      <c r="G3404" s="106"/>
      <c r="H3404" s="106"/>
      <c r="I3404" s="106"/>
      <c r="J3404" s="242"/>
      <c r="K3404" s="242"/>
    </row>
    <row r="3405" spans="1:11">
      <c r="A3405" s="119"/>
      <c r="B3405" s="116"/>
      <c r="C3405" s="116"/>
      <c r="D3405" s="117"/>
      <c r="E3405" s="231"/>
      <c r="F3405" s="118"/>
      <c r="G3405" s="106"/>
      <c r="H3405" s="106"/>
      <c r="I3405" s="106"/>
      <c r="J3405" s="242"/>
      <c r="K3405" s="242"/>
    </row>
    <row r="3406" spans="1:11">
      <c r="A3406" s="119"/>
      <c r="B3406" s="116"/>
      <c r="C3406" s="116"/>
      <c r="D3406" s="117"/>
      <c r="E3406" s="231"/>
      <c r="F3406" s="118"/>
      <c r="G3406" s="106"/>
      <c r="H3406" s="106"/>
      <c r="I3406" s="106"/>
      <c r="J3406" s="242"/>
      <c r="K3406" s="242"/>
    </row>
    <row r="3407" spans="1:11">
      <c r="A3407" s="119"/>
      <c r="B3407" s="116"/>
      <c r="C3407" s="116"/>
      <c r="D3407" s="117"/>
      <c r="E3407" s="231"/>
      <c r="F3407" s="118"/>
      <c r="G3407" s="106"/>
      <c r="H3407" s="106"/>
      <c r="I3407" s="106"/>
      <c r="J3407" s="242"/>
      <c r="K3407" s="242"/>
    </row>
    <row r="3408" spans="1:11">
      <c r="A3408" s="119"/>
      <c r="B3408" s="116"/>
      <c r="C3408" s="116"/>
      <c r="D3408" s="117"/>
      <c r="E3408" s="231"/>
      <c r="F3408" s="118"/>
      <c r="G3408" s="106"/>
      <c r="H3408" s="106"/>
      <c r="I3408" s="106"/>
      <c r="J3408" s="242"/>
      <c r="K3408" s="242"/>
    </row>
    <row r="3409" spans="1:11">
      <c r="A3409" s="119"/>
      <c r="B3409" s="116"/>
      <c r="C3409" s="116"/>
      <c r="D3409" s="117"/>
      <c r="E3409" s="231"/>
      <c r="F3409" s="118"/>
      <c r="G3409" s="106"/>
      <c r="H3409" s="106"/>
      <c r="I3409" s="106"/>
      <c r="J3409" s="242"/>
      <c r="K3409" s="242"/>
    </row>
    <row r="3410" spans="1:11">
      <c r="A3410" s="119"/>
      <c r="B3410" s="116"/>
      <c r="C3410" s="116"/>
      <c r="D3410" s="117"/>
      <c r="E3410" s="231"/>
      <c r="F3410" s="118"/>
      <c r="G3410" s="106"/>
      <c r="H3410" s="106"/>
      <c r="I3410" s="106"/>
      <c r="J3410" s="242"/>
      <c r="K3410" s="242"/>
    </row>
    <row r="3411" spans="1:11">
      <c r="A3411" s="119"/>
      <c r="B3411" s="116"/>
      <c r="C3411" s="116"/>
      <c r="D3411" s="117"/>
      <c r="E3411" s="231"/>
      <c r="F3411" s="118"/>
      <c r="G3411" s="106"/>
      <c r="H3411" s="106"/>
      <c r="I3411" s="106"/>
      <c r="J3411" s="242"/>
      <c r="K3411" s="242"/>
    </row>
    <row r="3412" spans="1:11">
      <c r="A3412" s="119"/>
      <c r="B3412" s="116"/>
      <c r="C3412" s="116"/>
      <c r="D3412" s="117"/>
      <c r="E3412" s="231"/>
      <c r="F3412" s="118"/>
      <c r="G3412" s="106"/>
      <c r="H3412" s="106"/>
      <c r="I3412" s="106"/>
      <c r="J3412" s="242"/>
      <c r="K3412" s="242"/>
    </row>
    <row r="3413" spans="1:11">
      <c r="A3413" s="119"/>
      <c r="B3413" s="116"/>
      <c r="C3413" s="116"/>
      <c r="D3413" s="117"/>
      <c r="E3413" s="231"/>
      <c r="F3413" s="118"/>
      <c r="G3413" s="106"/>
      <c r="H3413" s="106"/>
      <c r="I3413" s="106"/>
      <c r="J3413" s="242"/>
      <c r="K3413" s="242"/>
    </row>
    <row r="3414" spans="1:11">
      <c r="A3414" s="119"/>
      <c r="B3414" s="116"/>
      <c r="C3414" s="116"/>
      <c r="D3414" s="117"/>
      <c r="E3414" s="231"/>
      <c r="F3414" s="118"/>
      <c r="G3414" s="106"/>
      <c r="H3414" s="106"/>
      <c r="I3414" s="106"/>
      <c r="J3414" s="242"/>
      <c r="K3414" s="242"/>
    </row>
    <row r="3415" spans="1:11">
      <c r="A3415" s="119"/>
      <c r="B3415" s="116"/>
      <c r="C3415" s="116"/>
      <c r="D3415" s="117"/>
      <c r="E3415" s="231"/>
      <c r="F3415" s="118"/>
      <c r="G3415" s="106"/>
      <c r="H3415" s="106"/>
      <c r="I3415" s="106"/>
      <c r="J3415" s="242"/>
      <c r="K3415" s="242"/>
    </row>
    <row r="3416" spans="1:11">
      <c r="A3416" s="119"/>
      <c r="B3416" s="116"/>
      <c r="C3416" s="116"/>
      <c r="D3416" s="117"/>
      <c r="E3416" s="231"/>
      <c r="F3416" s="118"/>
      <c r="G3416" s="106"/>
      <c r="H3416" s="106"/>
      <c r="I3416" s="106"/>
      <c r="J3416" s="242"/>
      <c r="K3416" s="242"/>
    </row>
    <row r="3417" spans="1:11">
      <c r="A3417" s="119"/>
      <c r="B3417" s="116"/>
      <c r="C3417" s="116"/>
      <c r="D3417" s="117"/>
      <c r="E3417" s="231"/>
      <c r="F3417" s="118"/>
      <c r="G3417" s="106"/>
      <c r="H3417" s="106"/>
      <c r="I3417" s="106"/>
      <c r="J3417" s="242"/>
      <c r="K3417" s="242"/>
    </row>
    <row r="3418" spans="1:11">
      <c r="A3418" s="119"/>
      <c r="B3418" s="116"/>
      <c r="C3418" s="116"/>
      <c r="D3418" s="117"/>
      <c r="E3418" s="231"/>
      <c r="F3418" s="118"/>
      <c r="G3418" s="106"/>
      <c r="H3418" s="106"/>
      <c r="I3418" s="106"/>
      <c r="J3418" s="242"/>
      <c r="K3418" s="242"/>
    </row>
    <row r="3419" spans="1:11">
      <c r="A3419" s="119"/>
      <c r="B3419" s="116"/>
      <c r="C3419" s="116"/>
      <c r="D3419" s="117"/>
      <c r="E3419" s="231"/>
      <c r="F3419" s="118"/>
      <c r="G3419" s="106"/>
      <c r="H3419" s="106"/>
      <c r="I3419" s="106"/>
      <c r="J3419" s="242"/>
      <c r="K3419" s="242"/>
    </row>
    <row r="3420" spans="1:11">
      <c r="A3420" s="119"/>
      <c r="B3420" s="116"/>
      <c r="C3420" s="116"/>
      <c r="D3420" s="117"/>
      <c r="E3420" s="231"/>
      <c r="F3420" s="118"/>
      <c r="G3420" s="106"/>
      <c r="H3420" s="106"/>
      <c r="I3420" s="106"/>
      <c r="J3420" s="242"/>
      <c r="K3420" s="242"/>
    </row>
    <row r="3421" spans="1:11">
      <c r="A3421" s="119"/>
      <c r="B3421" s="116"/>
      <c r="C3421" s="116"/>
      <c r="D3421" s="117"/>
      <c r="E3421" s="231"/>
      <c r="F3421" s="118"/>
      <c r="G3421" s="106"/>
      <c r="H3421" s="106"/>
      <c r="I3421" s="106"/>
      <c r="J3421" s="242"/>
      <c r="K3421" s="242"/>
    </row>
    <row r="3422" spans="1:11">
      <c r="A3422" s="119"/>
      <c r="B3422" s="116"/>
      <c r="C3422" s="116"/>
      <c r="D3422" s="117"/>
      <c r="E3422" s="231"/>
      <c r="F3422" s="118"/>
      <c r="G3422" s="106"/>
      <c r="H3422" s="106"/>
      <c r="I3422" s="106"/>
      <c r="J3422" s="242"/>
      <c r="K3422" s="242"/>
    </row>
    <row r="3423" spans="1:11">
      <c r="A3423" s="119"/>
      <c r="B3423" s="116"/>
      <c r="C3423" s="116"/>
      <c r="D3423" s="117"/>
      <c r="E3423" s="231"/>
      <c r="F3423" s="118"/>
      <c r="G3423" s="106"/>
      <c r="H3423" s="106"/>
      <c r="I3423" s="106"/>
      <c r="J3423" s="242"/>
      <c r="K3423" s="242"/>
    </row>
    <row r="3424" spans="1:11">
      <c r="A3424" s="119"/>
      <c r="B3424" s="116"/>
      <c r="C3424" s="116"/>
      <c r="D3424" s="117"/>
      <c r="E3424" s="231"/>
      <c r="F3424" s="118"/>
      <c r="G3424" s="106"/>
      <c r="H3424" s="106"/>
      <c r="I3424" s="106"/>
      <c r="J3424" s="242"/>
      <c r="K3424" s="242"/>
    </row>
    <row r="3425" spans="1:11">
      <c r="A3425" s="119"/>
      <c r="B3425" s="116"/>
      <c r="C3425" s="116"/>
      <c r="D3425" s="117"/>
      <c r="E3425" s="231"/>
      <c r="F3425" s="118"/>
      <c r="G3425" s="106"/>
      <c r="H3425" s="106"/>
      <c r="I3425" s="106"/>
      <c r="J3425" s="242"/>
      <c r="K3425" s="242"/>
    </row>
    <row r="3426" spans="1:11">
      <c r="A3426" s="119"/>
      <c r="B3426" s="116"/>
      <c r="C3426" s="116"/>
      <c r="D3426" s="117"/>
      <c r="E3426" s="231"/>
      <c r="F3426" s="118"/>
      <c r="G3426" s="106"/>
      <c r="H3426" s="106"/>
      <c r="I3426" s="106"/>
      <c r="J3426" s="242"/>
      <c r="K3426" s="242"/>
    </row>
    <row r="3427" spans="1:11">
      <c r="A3427" s="119"/>
      <c r="B3427" s="116"/>
      <c r="C3427" s="116"/>
      <c r="D3427" s="117"/>
      <c r="E3427" s="231"/>
      <c r="F3427" s="118"/>
      <c r="G3427" s="106"/>
      <c r="H3427" s="106"/>
      <c r="I3427" s="106"/>
      <c r="J3427" s="242"/>
      <c r="K3427" s="242"/>
    </row>
    <row r="3428" spans="1:11">
      <c r="A3428" s="119"/>
      <c r="B3428" s="116"/>
      <c r="C3428" s="116"/>
      <c r="D3428" s="117"/>
      <c r="E3428" s="231"/>
      <c r="F3428" s="118"/>
      <c r="G3428" s="106"/>
      <c r="H3428" s="106"/>
      <c r="I3428" s="106"/>
      <c r="J3428" s="242"/>
      <c r="K3428" s="242"/>
    </row>
    <row r="3429" spans="1:11">
      <c r="A3429" s="119"/>
      <c r="B3429" s="116"/>
      <c r="C3429" s="116"/>
      <c r="D3429" s="117"/>
      <c r="E3429" s="231"/>
      <c r="F3429" s="118"/>
      <c r="G3429" s="106"/>
      <c r="H3429" s="106"/>
      <c r="I3429" s="106"/>
      <c r="J3429" s="242"/>
      <c r="K3429" s="242"/>
    </row>
    <row r="3430" spans="1:11">
      <c r="A3430" s="119"/>
      <c r="B3430" s="116"/>
      <c r="C3430" s="116"/>
      <c r="D3430" s="117"/>
      <c r="E3430" s="231"/>
      <c r="F3430" s="118"/>
      <c r="G3430" s="106"/>
      <c r="H3430" s="106"/>
      <c r="I3430" s="106"/>
      <c r="J3430" s="242"/>
      <c r="K3430" s="242"/>
    </row>
    <row r="3431" spans="1:11">
      <c r="A3431" s="119"/>
      <c r="B3431" s="116"/>
      <c r="C3431" s="116"/>
      <c r="D3431" s="117"/>
      <c r="E3431" s="231"/>
      <c r="F3431" s="118"/>
      <c r="G3431" s="106"/>
      <c r="H3431" s="106"/>
      <c r="I3431" s="106"/>
      <c r="J3431" s="242"/>
      <c r="K3431" s="242"/>
    </row>
    <row r="3432" spans="1:11">
      <c r="A3432" s="119"/>
      <c r="B3432" s="116"/>
      <c r="C3432" s="116"/>
      <c r="D3432" s="117"/>
      <c r="E3432" s="231"/>
      <c r="F3432" s="118"/>
      <c r="G3432" s="106"/>
      <c r="H3432" s="106"/>
      <c r="I3432" s="106"/>
      <c r="J3432" s="242"/>
      <c r="K3432" s="242"/>
    </row>
    <row r="3433" spans="1:11">
      <c r="A3433" s="119"/>
      <c r="B3433" s="116"/>
      <c r="C3433" s="116"/>
      <c r="D3433" s="117"/>
      <c r="E3433" s="231"/>
      <c r="F3433" s="118"/>
      <c r="G3433" s="106"/>
      <c r="H3433" s="106"/>
      <c r="I3433" s="106"/>
      <c r="J3433" s="242"/>
      <c r="K3433" s="242"/>
    </row>
    <row r="3434" spans="1:11">
      <c r="A3434" s="119"/>
      <c r="B3434" s="116"/>
      <c r="C3434" s="116"/>
      <c r="D3434" s="117"/>
      <c r="E3434" s="231"/>
      <c r="F3434" s="118"/>
      <c r="G3434" s="106"/>
      <c r="H3434" s="106"/>
      <c r="I3434" s="106"/>
      <c r="J3434" s="242"/>
      <c r="K3434" s="242"/>
    </row>
    <row r="3435" spans="1:11">
      <c r="A3435" s="119"/>
      <c r="B3435" s="116"/>
      <c r="C3435" s="116"/>
      <c r="D3435" s="117"/>
      <c r="E3435" s="231"/>
      <c r="F3435" s="118"/>
      <c r="G3435" s="106"/>
      <c r="H3435" s="106"/>
      <c r="I3435" s="106"/>
      <c r="J3435" s="242"/>
      <c r="K3435" s="242"/>
    </row>
    <row r="3436" spans="1:11">
      <c r="A3436" s="119"/>
      <c r="B3436" s="116"/>
      <c r="C3436" s="116"/>
      <c r="D3436" s="117"/>
      <c r="E3436" s="231"/>
      <c r="F3436" s="118"/>
      <c r="G3436" s="106"/>
      <c r="H3436" s="106"/>
      <c r="I3436" s="106"/>
      <c r="J3436" s="242"/>
      <c r="K3436" s="242"/>
    </row>
    <row r="3437" spans="1:11">
      <c r="A3437" s="119"/>
      <c r="B3437" s="116"/>
      <c r="C3437" s="116"/>
      <c r="D3437" s="117"/>
      <c r="E3437" s="231"/>
      <c r="F3437" s="118"/>
      <c r="G3437" s="106"/>
      <c r="H3437" s="106"/>
      <c r="I3437" s="106"/>
      <c r="J3437" s="242"/>
      <c r="K3437" s="242"/>
    </row>
    <row r="3438" spans="1:11">
      <c r="A3438" s="119"/>
      <c r="B3438" s="116"/>
      <c r="C3438" s="116"/>
      <c r="D3438" s="117"/>
      <c r="E3438" s="231"/>
      <c r="F3438" s="118"/>
      <c r="G3438" s="106"/>
      <c r="H3438" s="106"/>
      <c r="I3438" s="106"/>
      <c r="J3438" s="242"/>
      <c r="K3438" s="242"/>
    </row>
    <row r="3439" spans="1:11">
      <c r="A3439" s="119"/>
      <c r="B3439" s="116"/>
      <c r="C3439" s="116"/>
      <c r="D3439" s="117"/>
      <c r="E3439" s="231"/>
      <c r="F3439" s="118"/>
      <c r="G3439" s="106"/>
      <c r="H3439" s="106"/>
      <c r="I3439" s="106"/>
      <c r="J3439" s="242"/>
      <c r="K3439" s="242"/>
    </row>
    <row r="3440" spans="1:11">
      <c r="A3440" s="119"/>
      <c r="B3440" s="116"/>
      <c r="C3440" s="116"/>
      <c r="D3440" s="117"/>
      <c r="E3440" s="231"/>
      <c r="F3440" s="118"/>
      <c r="G3440" s="106"/>
      <c r="H3440" s="106"/>
      <c r="I3440" s="106"/>
      <c r="J3440" s="242"/>
      <c r="K3440" s="242"/>
    </row>
    <row r="3441" spans="1:11">
      <c r="A3441" s="119"/>
      <c r="B3441" s="116"/>
      <c r="C3441" s="116"/>
      <c r="D3441" s="117"/>
      <c r="E3441" s="231"/>
      <c r="F3441" s="118"/>
      <c r="G3441" s="106"/>
      <c r="H3441" s="106"/>
      <c r="I3441" s="106"/>
      <c r="J3441" s="242"/>
      <c r="K3441" s="242"/>
    </row>
    <row r="3442" spans="1:11">
      <c r="A3442" s="119"/>
      <c r="B3442" s="116"/>
      <c r="C3442" s="116"/>
      <c r="D3442" s="117"/>
      <c r="E3442" s="231"/>
      <c r="F3442" s="118"/>
      <c r="G3442" s="106"/>
      <c r="H3442" s="106"/>
      <c r="I3442" s="106"/>
      <c r="J3442" s="242"/>
      <c r="K3442" s="242"/>
    </row>
    <row r="3443" spans="1:11">
      <c r="A3443" s="119"/>
      <c r="B3443" s="116"/>
      <c r="C3443" s="116"/>
      <c r="D3443" s="117"/>
      <c r="E3443" s="231"/>
      <c r="F3443" s="118"/>
      <c r="G3443" s="106"/>
      <c r="H3443" s="106"/>
      <c r="I3443" s="106"/>
      <c r="J3443" s="242"/>
      <c r="K3443" s="242"/>
    </row>
    <row r="3444" spans="1:11">
      <c r="A3444" s="119"/>
      <c r="B3444" s="116"/>
      <c r="C3444" s="116"/>
      <c r="D3444" s="117"/>
      <c r="E3444" s="231"/>
      <c r="F3444" s="118"/>
      <c r="G3444" s="106"/>
      <c r="H3444" s="106"/>
      <c r="I3444" s="106"/>
      <c r="J3444" s="242"/>
      <c r="K3444" s="242"/>
    </row>
    <row r="3445" spans="1:11">
      <c r="A3445" s="119"/>
      <c r="B3445" s="116"/>
      <c r="C3445" s="116"/>
      <c r="D3445" s="117"/>
      <c r="E3445" s="231"/>
      <c r="F3445" s="118"/>
      <c r="G3445" s="106"/>
      <c r="H3445" s="106"/>
      <c r="I3445" s="106"/>
      <c r="J3445" s="242"/>
      <c r="K3445" s="242"/>
    </row>
    <row r="3446" spans="1:11">
      <c r="A3446" s="119"/>
      <c r="B3446" s="116"/>
      <c r="C3446" s="116"/>
      <c r="D3446" s="117"/>
      <c r="E3446" s="231"/>
      <c r="F3446" s="118"/>
      <c r="G3446" s="106"/>
      <c r="H3446" s="106"/>
      <c r="I3446" s="106"/>
      <c r="J3446" s="242"/>
      <c r="K3446" s="242"/>
    </row>
    <row r="3447" spans="1:11">
      <c r="A3447" s="119"/>
      <c r="B3447" s="116"/>
      <c r="C3447" s="116"/>
      <c r="D3447" s="117"/>
      <c r="E3447" s="231"/>
      <c r="F3447" s="118"/>
      <c r="G3447" s="106"/>
      <c r="H3447" s="106"/>
      <c r="I3447" s="106"/>
      <c r="J3447" s="242"/>
      <c r="K3447" s="242"/>
    </row>
    <row r="3448" spans="1:11">
      <c r="A3448" s="119"/>
      <c r="B3448" s="116"/>
      <c r="C3448" s="116"/>
      <c r="D3448" s="117"/>
      <c r="E3448" s="231"/>
      <c r="F3448" s="118"/>
      <c r="G3448" s="106"/>
      <c r="H3448" s="106"/>
      <c r="I3448" s="106"/>
      <c r="J3448" s="242"/>
      <c r="K3448" s="242"/>
    </row>
    <row r="3449" spans="1:11">
      <c r="A3449" s="119"/>
      <c r="B3449" s="116"/>
      <c r="C3449" s="116"/>
      <c r="D3449" s="117"/>
      <c r="E3449" s="231"/>
      <c r="F3449" s="118"/>
      <c r="G3449" s="106"/>
      <c r="H3449" s="106"/>
      <c r="I3449" s="106"/>
      <c r="J3449" s="242"/>
      <c r="K3449" s="242"/>
    </row>
    <row r="3450" spans="1:11">
      <c r="A3450" s="119"/>
      <c r="B3450" s="116"/>
      <c r="C3450" s="116"/>
      <c r="D3450" s="117"/>
      <c r="E3450" s="231"/>
      <c r="F3450" s="118"/>
      <c r="G3450" s="106"/>
      <c r="H3450" s="106"/>
      <c r="I3450" s="106"/>
      <c r="J3450" s="242"/>
      <c r="K3450" s="242"/>
    </row>
    <row r="3451" spans="1:11">
      <c r="A3451" s="119"/>
      <c r="B3451" s="116"/>
      <c r="C3451" s="116"/>
      <c r="D3451" s="117"/>
      <c r="E3451" s="231"/>
      <c r="F3451" s="118"/>
      <c r="G3451" s="106"/>
      <c r="H3451" s="106"/>
      <c r="I3451" s="106"/>
      <c r="J3451" s="242"/>
      <c r="K3451" s="242"/>
    </row>
    <row r="3452" spans="1:11">
      <c r="A3452" s="119"/>
      <c r="B3452" s="116"/>
      <c r="C3452" s="116"/>
      <c r="D3452" s="117"/>
      <c r="E3452" s="231"/>
      <c r="F3452" s="118"/>
      <c r="G3452" s="106"/>
      <c r="H3452" s="106"/>
      <c r="I3452" s="106"/>
      <c r="J3452" s="242"/>
      <c r="K3452" s="242"/>
    </row>
    <row r="3453" spans="1:11">
      <c r="A3453" s="119"/>
      <c r="B3453" s="116"/>
      <c r="C3453" s="116"/>
      <c r="D3453" s="117"/>
      <c r="E3453" s="231"/>
      <c r="F3453" s="118"/>
      <c r="G3453" s="106"/>
      <c r="H3453" s="106"/>
      <c r="I3453" s="106"/>
      <c r="J3453" s="242"/>
      <c r="K3453" s="242"/>
    </row>
    <row r="3454" spans="1:11">
      <c r="A3454" s="119"/>
      <c r="B3454" s="116"/>
      <c r="C3454" s="116"/>
      <c r="D3454" s="117"/>
      <c r="E3454" s="231"/>
      <c r="F3454" s="118"/>
      <c r="G3454" s="106"/>
      <c r="H3454" s="106"/>
      <c r="I3454" s="106"/>
      <c r="J3454" s="242"/>
      <c r="K3454" s="242"/>
    </row>
    <row r="3455" spans="1:11">
      <c r="A3455" s="119"/>
      <c r="B3455" s="116"/>
      <c r="C3455" s="116"/>
      <c r="D3455" s="117"/>
      <c r="E3455" s="231"/>
      <c r="F3455" s="118"/>
      <c r="G3455" s="106"/>
      <c r="H3455" s="106"/>
      <c r="I3455" s="106"/>
      <c r="J3455" s="242"/>
      <c r="K3455" s="242"/>
    </row>
    <row r="3456" spans="1:11">
      <c r="A3456" s="119"/>
      <c r="B3456" s="116"/>
      <c r="C3456" s="116"/>
      <c r="D3456" s="117"/>
      <c r="E3456" s="231"/>
      <c r="F3456" s="118"/>
      <c r="G3456" s="106"/>
      <c r="H3456" s="106"/>
      <c r="I3456" s="106"/>
      <c r="J3456" s="242"/>
      <c r="K3456" s="242"/>
    </row>
    <row r="3457" spans="1:11">
      <c r="A3457" s="119"/>
      <c r="B3457" s="116"/>
      <c r="C3457" s="116"/>
      <c r="D3457" s="117"/>
      <c r="E3457" s="231"/>
      <c r="F3457" s="118"/>
      <c r="G3457" s="106"/>
      <c r="H3457" s="106"/>
      <c r="I3457" s="106"/>
      <c r="J3457" s="242"/>
      <c r="K3457" s="242"/>
    </row>
    <row r="3458" spans="1:11">
      <c r="A3458" s="119"/>
      <c r="B3458" s="116"/>
      <c r="C3458" s="116"/>
      <c r="D3458" s="117"/>
      <c r="E3458" s="231"/>
      <c r="F3458" s="118"/>
      <c r="G3458" s="106"/>
      <c r="H3458" s="106"/>
      <c r="I3458" s="106"/>
      <c r="J3458" s="242"/>
      <c r="K3458" s="242"/>
    </row>
    <row r="3459" spans="1:11">
      <c r="A3459" s="119"/>
      <c r="B3459" s="116"/>
      <c r="C3459" s="116"/>
      <c r="D3459" s="117"/>
      <c r="E3459" s="231"/>
      <c r="F3459" s="118"/>
      <c r="G3459" s="106"/>
      <c r="H3459" s="106"/>
      <c r="I3459" s="106"/>
      <c r="J3459" s="242"/>
      <c r="K3459" s="242"/>
    </row>
    <row r="3460" spans="1:11">
      <c r="A3460" s="119"/>
      <c r="B3460" s="116"/>
      <c r="C3460" s="116"/>
      <c r="D3460" s="117"/>
      <c r="E3460" s="231"/>
      <c r="F3460" s="118"/>
      <c r="G3460" s="106"/>
      <c r="H3460" s="106"/>
      <c r="I3460" s="106"/>
      <c r="J3460" s="242"/>
      <c r="K3460" s="242"/>
    </row>
    <row r="3461" spans="1:11">
      <c r="A3461" s="119"/>
      <c r="B3461" s="116"/>
      <c r="C3461" s="116"/>
      <c r="D3461" s="117"/>
      <c r="E3461" s="231"/>
      <c r="F3461" s="118"/>
      <c r="G3461" s="106"/>
      <c r="H3461" s="106"/>
      <c r="I3461" s="106"/>
      <c r="J3461" s="242"/>
      <c r="K3461" s="242"/>
    </row>
    <row r="3462" spans="1:11">
      <c r="A3462" s="119"/>
      <c r="B3462" s="116"/>
      <c r="C3462" s="116"/>
      <c r="D3462" s="117"/>
      <c r="E3462" s="231"/>
      <c r="F3462" s="118"/>
      <c r="G3462" s="106"/>
      <c r="H3462" s="106"/>
      <c r="I3462" s="106"/>
      <c r="J3462" s="242"/>
      <c r="K3462" s="242"/>
    </row>
    <row r="3463" spans="1:11">
      <c r="A3463" s="119"/>
      <c r="B3463" s="116"/>
      <c r="C3463" s="116"/>
      <c r="D3463" s="117"/>
      <c r="E3463" s="231"/>
      <c r="F3463" s="118"/>
      <c r="G3463" s="106"/>
      <c r="H3463" s="106"/>
      <c r="I3463" s="106"/>
      <c r="J3463" s="242"/>
      <c r="K3463" s="242"/>
    </row>
    <row r="3464" spans="1:11">
      <c r="A3464" s="119"/>
      <c r="B3464" s="116"/>
      <c r="C3464" s="116"/>
      <c r="D3464" s="117"/>
      <c r="E3464" s="231"/>
      <c r="F3464" s="118"/>
      <c r="G3464" s="106"/>
      <c r="H3464" s="106"/>
      <c r="I3464" s="106"/>
      <c r="J3464" s="242"/>
      <c r="K3464" s="242"/>
    </row>
    <row r="3465" spans="1:11">
      <c r="A3465" s="119"/>
      <c r="B3465" s="116"/>
      <c r="C3465" s="116"/>
      <c r="D3465" s="117"/>
      <c r="E3465" s="231"/>
      <c r="F3465" s="118"/>
      <c r="G3465" s="106"/>
      <c r="H3465" s="106"/>
      <c r="I3465" s="106"/>
      <c r="J3465" s="242"/>
      <c r="K3465" s="242"/>
    </row>
    <row r="3466" spans="1:11">
      <c r="A3466" s="119"/>
      <c r="B3466" s="116"/>
      <c r="C3466" s="116"/>
      <c r="D3466" s="117"/>
      <c r="E3466" s="231"/>
      <c r="F3466" s="118"/>
      <c r="G3466" s="106"/>
      <c r="H3466" s="106"/>
      <c r="I3466" s="106"/>
      <c r="J3466" s="242"/>
      <c r="K3466" s="242"/>
    </row>
    <row r="3467" spans="1:11">
      <c r="A3467" s="119"/>
      <c r="B3467" s="116"/>
      <c r="C3467" s="116"/>
      <c r="D3467" s="117"/>
      <c r="E3467" s="231"/>
      <c r="F3467" s="118"/>
      <c r="G3467" s="106"/>
      <c r="H3467" s="106"/>
      <c r="I3467" s="106"/>
      <c r="J3467" s="242"/>
      <c r="K3467" s="242"/>
    </row>
    <row r="3468" spans="1:11">
      <c r="A3468" s="119"/>
      <c r="B3468" s="116"/>
      <c r="C3468" s="116"/>
      <c r="D3468" s="117"/>
      <c r="E3468" s="231"/>
      <c r="F3468" s="118"/>
      <c r="G3468" s="106"/>
      <c r="H3468" s="106"/>
      <c r="I3468" s="106"/>
      <c r="J3468" s="242"/>
      <c r="K3468" s="242"/>
    </row>
    <row r="3469" spans="1:11">
      <c r="A3469" s="119"/>
      <c r="B3469" s="116"/>
      <c r="C3469" s="116"/>
      <c r="D3469" s="117"/>
      <c r="E3469" s="231"/>
      <c r="F3469" s="118"/>
      <c r="G3469" s="106"/>
      <c r="H3469" s="106"/>
      <c r="I3469" s="106"/>
      <c r="J3469" s="242"/>
      <c r="K3469" s="242"/>
    </row>
    <row r="3470" spans="1:11">
      <c r="A3470" s="119"/>
      <c r="B3470" s="116"/>
      <c r="C3470" s="116"/>
      <c r="D3470" s="117"/>
      <c r="E3470" s="231"/>
      <c r="F3470" s="118"/>
      <c r="G3470" s="106"/>
      <c r="H3470" s="106"/>
      <c r="I3470" s="106"/>
      <c r="J3470" s="242"/>
      <c r="K3470" s="242"/>
    </row>
    <row r="3471" spans="1:11">
      <c r="A3471" s="119"/>
      <c r="B3471" s="116"/>
      <c r="C3471" s="116"/>
      <c r="D3471" s="117"/>
      <c r="E3471" s="231"/>
      <c r="F3471" s="118"/>
      <c r="G3471" s="106"/>
      <c r="H3471" s="106"/>
      <c r="I3471" s="106"/>
      <c r="J3471" s="242"/>
      <c r="K3471" s="242"/>
    </row>
    <row r="3472" spans="1:11">
      <c r="A3472" s="119"/>
      <c r="B3472" s="116"/>
      <c r="C3472" s="116"/>
      <c r="D3472" s="117"/>
      <c r="E3472" s="231"/>
      <c r="F3472" s="118"/>
      <c r="G3472" s="106"/>
      <c r="H3472" s="106"/>
      <c r="I3472" s="106"/>
      <c r="J3472" s="242"/>
      <c r="K3472" s="242"/>
    </row>
    <row r="3473" spans="1:11">
      <c r="A3473" s="119"/>
      <c r="B3473" s="116"/>
      <c r="C3473" s="116"/>
      <c r="D3473" s="117"/>
      <c r="E3473" s="231"/>
      <c r="F3473" s="118"/>
      <c r="G3473" s="106"/>
      <c r="H3473" s="106"/>
      <c r="I3473" s="106"/>
      <c r="J3473" s="242"/>
      <c r="K3473" s="242"/>
    </row>
    <row r="3474" spans="1:11">
      <c r="A3474" s="119"/>
      <c r="B3474" s="116"/>
      <c r="C3474" s="116"/>
      <c r="D3474" s="117"/>
      <c r="E3474" s="231"/>
      <c r="F3474" s="118"/>
      <c r="G3474" s="106"/>
      <c r="H3474" s="106"/>
      <c r="I3474" s="106"/>
      <c r="J3474" s="242"/>
      <c r="K3474" s="242"/>
    </row>
    <row r="3475" spans="1:11">
      <c r="A3475" s="119"/>
      <c r="B3475" s="116"/>
      <c r="C3475" s="116"/>
      <c r="D3475" s="117"/>
      <c r="E3475" s="231"/>
      <c r="F3475" s="118"/>
      <c r="G3475" s="106"/>
      <c r="H3475" s="106"/>
      <c r="I3475" s="106"/>
      <c r="J3475" s="242"/>
      <c r="K3475" s="242"/>
    </row>
    <row r="3476" spans="1:11">
      <c r="A3476" s="119"/>
      <c r="B3476" s="116"/>
      <c r="C3476" s="116"/>
      <c r="D3476" s="117"/>
      <c r="E3476" s="231"/>
      <c r="F3476" s="118"/>
      <c r="G3476" s="106"/>
      <c r="H3476" s="106"/>
      <c r="I3476" s="106"/>
      <c r="J3476" s="242"/>
      <c r="K3476" s="242"/>
    </row>
    <row r="3477" spans="1:11">
      <c r="A3477" s="119"/>
      <c r="B3477" s="116"/>
      <c r="C3477" s="116"/>
      <c r="D3477" s="117"/>
      <c r="E3477" s="231"/>
      <c r="F3477" s="118"/>
      <c r="G3477" s="106"/>
      <c r="H3477" s="106"/>
      <c r="I3477" s="106"/>
      <c r="J3477" s="242"/>
      <c r="K3477" s="242"/>
    </row>
    <row r="3478" spans="1:11">
      <c r="A3478" s="119"/>
      <c r="B3478" s="116"/>
      <c r="C3478" s="116"/>
      <c r="D3478" s="117"/>
      <c r="E3478" s="231"/>
      <c r="F3478" s="118"/>
      <c r="G3478" s="106"/>
      <c r="H3478" s="106"/>
      <c r="I3478" s="106"/>
      <c r="J3478" s="242"/>
      <c r="K3478" s="242"/>
    </row>
    <row r="3479" spans="1:11">
      <c r="A3479" s="119"/>
      <c r="B3479" s="116"/>
      <c r="C3479" s="116"/>
      <c r="D3479" s="117"/>
      <c r="E3479" s="231"/>
      <c r="F3479" s="118"/>
      <c r="G3479" s="106"/>
      <c r="H3479" s="106"/>
      <c r="I3479" s="106"/>
      <c r="J3479" s="242"/>
      <c r="K3479" s="242"/>
    </row>
    <row r="3480" spans="1:11">
      <c r="A3480" s="119"/>
      <c r="B3480" s="116"/>
      <c r="C3480" s="116"/>
      <c r="D3480" s="117"/>
      <c r="E3480" s="231"/>
      <c r="F3480" s="118"/>
      <c r="G3480" s="106"/>
      <c r="H3480" s="106"/>
      <c r="I3480" s="106"/>
      <c r="J3480" s="242"/>
      <c r="K3480" s="242"/>
    </row>
    <row r="3481" spans="1:11">
      <c r="A3481" s="119"/>
      <c r="B3481" s="116"/>
      <c r="C3481" s="116"/>
      <c r="D3481" s="117"/>
      <c r="E3481" s="231"/>
      <c r="F3481" s="118"/>
      <c r="G3481" s="106"/>
      <c r="H3481" s="106"/>
      <c r="I3481" s="106"/>
      <c r="J3481" s="242"/>
      <c r="K3481" s="242"/>
    </row>
    <row r="3482" spans="1:11">
      <c r="A3482" s="119"/>
      <c r="B3482" s="116"/>
      <c r="C3482" s="116"/>
      <c r="D3482" s="117"/>
      <c r="E3482" s="231"/>
      <c r="F3482" s="118"/>
      <c r="G3482" s="106"/>
      <c r="H3482" s="106"/>
      <c r="I3482" s="106"/>
      <c r="J3482" s="242"/>
      <c r="K3482" s="242"/>
    </row>
    <row r="3483" spans="1:11">
      <c r="A3483" s="119"/>
      <c r="B3483" s="116"/>
      <c r="C3483" s="116"/>
      <c r="D3483" s="117"/>
      <c r="E3483" s="231"/>
      <c r="F3483" s="118"/>
      <c r="G3483" s="106"/>
      <c r="H3483" s="106"/>
      <c r="I3483" s="106"/>
      <c r="J3483" s="242"/>
      <c r="K3483" s="242"/>
    </row>
    <row r="3484" spans="1:11">
      <c r="A3484" s="119"/>
      <c r="B3484" s="116"/>
      <c r="C3484" s="116"/>
      <c r="D3484" s="117"/>
      <c r="E3484" s="231"/>
      <c r="F3484" s="118"/>
      <c r="G3484" s="106"/>
      <c r="H3484" s="106"/>
      <c r="I3484" s="106"/>
      <c r="J3484" s="242"/>
      <c r="K3484" s="242"/>
    </row>
    <row r="3485" spans="1:11">
      <c r="A3485" s="119"/>
      <c r="B3485" s="116"/>
      <c r="C3485" s="116"/>
      <c r="D3485" s="117"/>
      <c r="E3485" s="231"/>
      <c r="F3485" s="118"/>
      <c r="G3485" s="106"/>
      <c r="H3485" s="106"/>
      <c r="I3485" s="106"/>
      <c r="J3485" s="242"/>
      <c r="K3485" s="242"/>
    </row>
    <row r="3486" spans="1:11">
      <c r="A3486" s="119"/>
      <c r="B3486" s="116"/>
      <c r="C3486" s="116"/>
      <c r="D3486" s="117"/>
      <c r="E3486" s="231"/>
      <c r="F3486" s="118"/>
      <c r="G3486" s="106"/>
      <c r="H3486" s="106"/>
      <c r="I3486" s="106"/>
      <c r="J3486" s="242"/>
      <c r="K3486" s="242"/>
    </row>
    <row r="3487" spans="1:11">
      <c r="A3487" s="119"/>
      <c r="B3487" s="116"/>
      <c r="C3487" s="116"/>
      <c r="D3487" s="117"/>
      <c r="E3487" s="231"/>
      <c r="F3487" s="118"/>
      <c r="G3487" s="106"/>
      <c r="H3487" s="106"/>
      <c r="I3487" s="106"/>
      <c r="J3487" s="242"/>
      <c r="K3487" s="242"/>
    </row>
    <row r="3488" spans="1:11">
      <c r="A3488" s="119"/>
      <c r="B3488" s="116"/>
      <c r="C3488" s="116"/>
      <c r="D3488" s="117"/>
      <c r="E3488" s="231"/>
      <c r="F3488" s="118"/>
      <c r="G3488" s="106"/>
      <c r="H3488" s="106"/>
      <c r="I3488" s="106"/>
      <c r="J3488" s="242"/>
      <c r="K3488" s="242"/>
    </row>
    <row r="3489" spans="1:11">
      <c r="A3489" s="119"/>
      <c r="B3489" s="116"/>
      <c r="C3489" s="116"/>
      <c r="D3489" s="117"/>
      <c r="E3489" s="231"/>
      <c r="F3489" s="118"/>
      <c r="G3489" s="106"/>
      <c r="H3489" s="106"/>
      <c r="I3489" s="106"/>
      <c r="J3489" s="242"/>
      <c r="K3489" s="242"/>
    </row>
    <row r="3490" spans="1:11">
      <c r="A3490" s="119"/>
      <c r="B3490" s="116"/>
      <c r="C3490" s="116"/>
      <c r="D3490" s="117"/>
      <c r="E3490" s="231"/>
      <c r="F3490" s="118"/>
      <c r="G3490" s="106"/>
      <c r="H3490" s="106"/>
      <c r="I3490" s="106"/>
      <c r="J3490" s="242"/>
      <c r="K3490" s="242"/>
    </row>
    <row r="3491" spans="1:11">
      <c r="A3491" s="119"/>
      <c r="B3491" s="116"/>
      <c r="C3491" s="116"/>
      <c r="D3491" s="117"/>
      <c r="E3491" s="231"/>
      <c r="F3491" s="118"/>
      <c r="G3491" s="106"/>
      <c r="H3491" s="106"/>
      <c r="I3491" s="106"/>
      <c r="J3491" s="242"/>
      <c r="K3491" s="242"/>
    </row>
    <row r="3492" spans="1:11">
      <c r="A3492" s="119"/>
      <c r="B3492" s="116"/>
      <c r="C3492" s="116"/>
      <c r="D3492" s="117"/>
      <c r="E3492" s="231"/>
      <c r="F3492" s="118"/>
      <c r="G3492" s="106"/>
      <c r="H3492" s="106"/>
      <c r="I3492" s="106"/>
      <c r="J3492" s="242"/>
      <c r="K3492" s="242"/>
    </row>
    <row r="3493" spans="1:11">
      <c r="A3493" s="119"/>
      <c r="B3493" s="116"/>
      <c r="C3493" s="116"/>
      <c r="D3493" s="117"/>
      <c r="E3493" s="231"/>
      <c r="F3493" s="118"/>
      <c r="G3493" s="106"/>
      <c r="H3493" s="106"/>
      <c r="I3493" s="106"/>
      <c r="J3493" s="242"/>
      <c r="K3493" s="242"/>
    </row>
    <row r="3494" spans="1:11">
      <c r="A3494" s="119"/>
      <c r="B3494" s="116"/>
      <c r="C3494" s="116"/>
      <c r="D3494" s="117"/>
      <c r="E3494" s="231"/>
      <c r="F3494" s="118"/>
      <c r="G3494" s="106"/>
      <c r="H3494" s="106"/>
      <c r="I3494" s="106"/>
      <c r="J3494" s="242"/>
      <c r="K3494" s="242"/>
    </row>
    <row r="3495" spans="1:11">
      <c r="A3495" s="119"/>
      <c r="B3495" s="116"/>
      <c r="C3495" s="116"/>
      <c r="D3495" s="117"/>
      <c r="E3495" s="231"/>
      <c r="F3495" s="118"/>
      <c r="G3495" s="106"/>
      <c r="H3495" s="106"/>
      <c r="I3495" s="106"/>
      <c r="J3495" s="242"/>
      <c r="K3495" s="242"/>
    </row>
    <row r="3496" spans="1:11">
      <c r="A3496" s="119"/>
      <c r="B3496" s="116"/>
      <c r="C3496" s="116"/>
      <c r="D3496" s="117"/>
      <c r="E3496" s="231"/>
      <c r="F3496" s="118"/>
      <c r="G3496" s="106"/>
      <c r="H3496" s="106"/>
      <c r="I3496" s="106"/>
      <c r="J3496" s="242"/>
      <c r="K3496" s="242"/>
    </row>
    <row r="3497" spans="1:11">
      <c r="A3497" s="119"/>
      <c r="B3497" s="116"/>
      <c r="C3497" s="116"/>
      <c r="D3497" s="117"/>
      <c r="E3497" s="231"/>
      <c r="F3497" s="118"/>
      <c r="G3497" s="106"/>
      <c r="H3497" s="106"/>
      <c r="I3497" s="106"/>
      <c r="J3497" s="242"/>
      <c r="K3497" s="242"/>
    </row>
    <row r="3498" spans="1:11">
      <c r="A3498" s="119"/>
      <c r="B3498" s="116"/>
      <c r="C3498" s="116"/>
      <c r="D3498" s="117"/>
      <c r="E3498" s="231"/>
      <c r="F3498" s="118"/>
      <c r="G3498" s="106"/>
      <c r="H3498" s="106"/>
      <c r="I3498" s="106"/>
      <c r="J3498" s="242"/>
      <c r="K3498" s="242"/>
    </row>
    <row r="3499" spans="1:11">
      <c r="A3499" s="119"/>
      <c r="B3499" s="116"/>
      <c r="C3499" s="116"/>
      <c r="D3499" s="117"/>
      <c r="E3499" s="231"/>
      <c r="F3499" s="118"/>
      <c r="G3499" s="106"/>
      <c r="H3499" s="106"/>
      <c r="I3499" s="106"/>
      <c r="J3499" s="242"/>
      <c r="K3499" s="242"/>
    </row>
    <row r="3500" spans="1:11">
      <c r="A3500" s="119"/>
      <c r="B3500" s="116"/>
      <c r="C3500" s="116"/>
      <c r="D3500" s="117"/>
      <c r="E3500" s="231"/>
      <c r="F3500" s="118"/>
      <c r="G3500" s="106"/>
      <c r="H3500" s="106"/>
      <c r="I3500" s="106"/>
      <c r="J3500" s="242"/>
      <c r="K3500" s="242"/>
    </row>
    <row r="3501" spans="1:11">
      <c r="A3501" s="119"/>
      <c r="B3501" s="116"/>
      <c r="C3501" s="116"/>
      <c r="D3501" s="117"/>
      <c r="E3501" s="231"/>
      <c r="F3501" s="118"/>
      <c r="G3501" s="106"/>
      <c r="H3501" s="106"/>
      <c r="I3501" s="106"/>
      <c r="J3501" s="242"/>
      <c r="K3501" s="242"/>
    </row>
    <row r="3502" spans="1:11">
      <c r="A3502" s="119"/>
      <c r="B3502" s="116"/>
      <c r="C3502" s="116"/>
      <c r="D3502" s="117"/>
      <c r="E3502" s="231"/>
      <c r="F3502" s="118"/>
      <c r="G3502" s="106"/>
      <c r="H3502" s="106"/>
      <c r="I3502" s="106"/>
      <c r="J3502" s="242"/>
      <c r="K3502" s="242"/>
    </row>
    <row r="3503" spans="1:11">
      <c r="A3503" s="119"/>
      <c r="B3503" s="116"/>
      <c r="C3503" s="116"/>
      <c r="D3503" s="117"/>
      <c r="E3503" s="231"/>
      <c r="F3503" s="118"/>
      <c r="G3503" s="106"/>
      <c r="H3503" s="106"/>
      <c r="I3503" s="106"/>
      <c r="J3503" s="242"/>
      <c r="K3503" s="242"/>
    </row>
    <row r="3504" spans="1:11">
      <c r="A3504" s="119"/>
      <c r="B3504" s="116"/>
      <c r="C3504" s="116"/>
      <c r="D3504" s="117"/>
      <c r="E3504" s="231"/>
      <c r="F3504" s="118"/>
      <c r="G3504" s="106"/>
      <c r="H3504" s="106"/>
      <c r="I3504" s="106"/>
      <c r="J3504" s="242"/>
      <c r="K3504" s="242"/>
    </row>
    <row r="3505" spans="1:11">
      <c r="A3505" s="119"/>
      <c r="B3505" s="116"/>
      <c r="C3505" s="116"/>
      <c r="D3505" s="117"/>
      <c r="E3505" s="231"/>
      <c r="F3505" s="118"/>
      <c r="G3505" s="106"/>
      <c r="H3505" s="106"/>
      <c r="I3505" s="106"/>
      <c r="J3505" s="242"/>
      <c r="K3505" s="242"/>
    </row>
    <row r="3506" spans="1:11">
      <c r="A3506" s="119"/>
      <c r="B3506" s="116"/>
      <c r="C3506" s="116"/>
      <c r="D3506" s="117"/>
      <c r="E3506" s="231"/>
      <c r="F3506" s="118"/>
      <c r="G3506" s="106"/>
      <c r="H3506" s="106"/>
      <c r="I3506" s="106"/>
      <c r="J3506" s="242"/>
      <c r="K3506" s="242"/>
    </row>
    <row r="3507" spans="1:11">
      <c r="A3507" s="119"/>
      <c r="B3507" s="116"/>
      <c r="C3507" s="116"/>
      <c r="D3507" s="117"/>
      <c r="E3507" s="231"/>
      <c r="F3507" s="118"/>
      <c r="G3507" s="106"/>
      <c r="H3507" s="106"/>
      <c r="I3507" s="106"/>
      <c r="J3507" s="242"/>
      <c r="K3507" s="242"/>
    </row>
    <row r="3508" spans="1:11">
      <c r="A3508" s="119"/>
      <c r="B3508" s="116"/>
      <c r="C3508" s="116"/>
      <c r="D3508" s="117"/>
      <c r="E3508" s="231"/>
      <c r="F3508" s="118"/>
      <c r="G3508" s="106"/>
      <c r="H3508" s="106"/>
      <c r="I3508" s="106"/>
      <c r="J3508" s="242"/>
      <c r="K3508" s="242"/>
    </row>
    <row r="3509" spans="1:11">
      <c r="A3509" s="119"/>
      <c r="B3509" s="116"/>
      <c r="C3509" s="116"/>
      <c r="D3509" s="117"/>
      <c r="E3509" s="231"/>
      <c r="F3509" s="118"/>
      <c r="G3509" s="106"/>
      <c r="H3509" s="106"/>
      <c r="I3509" s="106"/>
      <c r="J3509" s="242"/>
      <c r="K3509" s="242"/>
    </row>
    <row r="3510" spans="1:11">
      <c r="A3510" s="119"/>
      <c r="B3510" s="116"/>
      <c r="C3510" s="116"/>
      <c r="D3510" s="117"/>
      <c r="E3510" s="231"/>
      <c r="F3510" s="118"/>
      <c r="G3510" s="106"/>
      <c r="H3510" s="106"/>
      <c r="I3510" s="106"/>
      <c r="J3510" s="242"/>
      <c r="K3510" s="242"/>
    </row>
    <row r="3511" spans="1:11">
      <c r="A3511" s="119"/>
      <c r="B3511" s="116"/>
      <c r="C3511" s="116"/>
      <c r="D3511" s="117"/>
      <c r="E3511" s="231"/>
      <c r="F3511" s="118"/>
      <c r="G3511" s="106"/>
      <c r="H3511" s="106"/>
      <c r="I3511" s="106"/>
      <c r="J3511" s="242"/>
      <c r="K3511" s="242"/>
    </row>
    <row r="3512" spans="1:11">
      <c r="A3512" s="119"/>
      <c r="B3512" s="116"/>
      <c r="C3512" s="116"/>
      <c r="D3512" s="117"/>
      <c r="E3512" s="231"/>
      <c r="F3512" s="118"/>
      <c r="G3512" s="106"/>
      <c r="H3512" s="106"/>
      <c r="I3512" s="106"/>
      <c r="J3512" s="242"/>
      <c r="K3512" s="242"/>
    </row>
    <row r="3513" spans="1:11">
      <c r="A3513" s="119"/>
      <c r="B3513" s="116"/>
      <c r="C3513" s="116"/>
      <c r="D3513" s="117"/>
      <c r="E3513" s="231"/>
      <c r="F3513" s="118"/>
      <c r="G3513" s="106"/>
      <c r="H3513" s="106"/>
      <c r="I3513" s="106"/>
      <c r="J3513" s="242"/>
      <c r="K3513" s="242"/>
    </row>
    <row r="3514" spans="1:11">
      <c r="A3514" s="119"/>
      <c r="B3514" s="116"/>
      <c r="C3514" s="116"/>
      <c r="D3514" s="117"/>
      <c r="E3514" s="231"/>
      <c r="F3514" s="118"/>
      <c r="G3514" s="106"/>
      <c r="H3514" s="106"/>
      <c r="I3514" s="106"/>
      <c r="J3514" s="242"/>
      <c r="K3514" s="242"/>
    </row>
    <row r="3515" spans="1:11">
      <c r="A3515" s="119"/>
      <c r="B3515" s="116"/>
      <c r="C3515" s="116"/>
      <c r="D3515" s="117"/>
      <c r="E3515" s="231"/>
      <c r="F3515" s="118"/>
      <c r="G3515" s="106"/>
      <c r="H3515" s="106"/>
      <c r="I3515" s="106"/>
      <c r="J3515" s="242"/>
      <c r="K3515" s="242"/>
    </row>
    <row r="3516" spans="1:11">
      <c r="A3516" s="119"/>
      <c r="B3516" s="116"/>
      <c r="C3516" s="116"/>
      <c r="D3516" s="117"/>
      <c r="E3516" s="231"/>
      <c r="F3516" s="118"/>
      <c r="G3516" s="106"/>
      <c r="H3516" s="106"/>
      <c r="I3516" s="106"/>
      <c r="J3516" s="242"/>
      <c r="K3516" s="242"/>
    </row>
    <row r="3517" spans="1:11">
      <c r="A3517" s="119"/>
      <c r="B3517" s="116"/>
      <c r="C3517" s="116"/>
      <c r="D3517" s="117"/>
      <c r="E3517" s="231"/>
      <c r="F3517" s="118"/>
      <c r="G3517" s="106"/>
      <c r="H3517" s="106"/>
      <c r="I3517" s="106"/>
      <c r="J3517" s="242"/>
      <c r="K3517" s="242"/>
    </row>
    <row r="3518" spans="1:11">
      <c r="A3518" s="119"/>
      <c r="B3518" s="116"/>
      <c r="C3518" s="116"/>
      <c r="D3518" s="117"/>
      <c r="E3518" s="231"/>
      <c r="F3518" s="118"/>
      <c r="G3518" s="106"/>
      <c r="H3518" s="106"/>
      <c r="I3518" s="106"/>
      <c r="J3518" s="242"/>
      <c r="K3518" s="242"/>
    </row>
    <row r="3519" spans="1:11">
      <c r="A3519" s="119"/>
      <c r="B3519" s="116"/>
      <c r="C3519" s="116"/>
      <c r="D3519" s="117"/>
      <c r="E3519" s="231"/>
      <c r="F3519" s="118"/>
      <c r="G3519" s="106"/>
      <c r="H3519" s="106"/>
      <c r="I3519" s="106"/>
      <c r="J3519" s="242"/>
      <c r="K3519" s="242"/>
    </row>
    <row r="3520" spans="1:11">
      <c r="A3520" s="119"/>
      <c r="B3520" s="116"/>
      <c r="C3520" s="116"/>
      <c r="D3520" s="117"/>
      <c r="E3520" s="231"/>
      <c r="F3520" s="118"/>
      <c r="G3520" s="106"/>
      <c r="H3520" s="106"/>
      <c r="I3520" s="106"/>
      <c r="J3520" s="242"/>
      <c r="K3520" s="242"/>
    </row>
    <row r="3521" spans="1:11">
      <c r="A3521" s="119"/>
      <c r="B3521" s="116"/>
      <c r="C3521" s="116"/>
      <c r="D3521" s="117"/>
      <c r="E3521" s="231"/>
      <c r="F3521" s="118"/>
      <c r="G3521" s="106"/>
      <c r="H3521" s="106"/>
      <c r="I3521" s="106"/>
      <c r="J3521" s="242"/>
      <c r="K3521" s="242"/>
    </row>
    <row r="3522" spans="1:11">
      <c r="A3522" s="119"/>
      <c r="B3522" s="116"/>
      <c r="C3522" s="116"/>
      <c r="D3522" s="117"/>
      <c r="E3522" s="231"/>
      <c r="F3522" s="118"/>
      <c r="G3522" s="106"/>
      <c r="H3522" s="106"/>
      <c r="I3522" s="106"/>
      <c r="J3522" s="242"/>
      <c r="K3522" s="242"/>
    </row>
    <row r="3523" spans="1:11">
      <c r="A3523" s="119"/>
      <c r="B3523" s="116"/>
      <c r="C3523" s="116"/>
      <c r="D3523" s="117"/>
      <c r="E3523" s="231"/>
      <c r="F3523" s="118"/>
      <c r="G3523" s="106"/>
      <c r="H3523" s="106"/>
      <c r="I3523" s="106"/>
      <c r="J3523" s="242"/>
      <c r="K3523" s="242"/>
    </row>
    <row r="3524" spans="1:11">
      <c r="A3524" s="119"/>
      <c r="B3524" s="116"/>
      <c r="C3524" s="116"/>
      <c r="D3524" s="117"/>
      <c r="E3524" s="231"/>
      <c r="F3524" s="118"/>
      <c r="G3524" s="106"/>
      <c r="H3524" s="106"/>
      <c r="I3524" s="106"/>
      <c r="J3524" s="242"/>
      <c r="K3524" s="242"/>
    </row>
    <row r="3525" spans="1:11">
      <c r="A3525" s="119"/>
      <c r="B3525" s="116"/>
      <c r="C3525" s="116"/>
      <c r="D3525" s="117"/>
      <c r="E3525" s="231"/>
      <c r="F3525" s="118"/>
      <c r="G3525" s="106"/>
      <c r="H3525" s="106"/>
      <c r="I3525" s="106"/>
      <c r="J3525" s="242"/>
      <c r="K3525" s="242"/>
    </row>
    <row r="3526" spans="1:11">
      <c r="A3526" s="119"/>
      <c r="B3526" s="116"/>
      <c r="C3526" s="116"/>
      <c r="D3526" s="117"/>
      <c r="E3526" s="231"/>
      <c r="F3526" s="118"/>
      <c r="G3526" s="106"/>
      <c r="H3526" s="106"/>
      <c r="I3526" s="106"/>
      <c r="J3526" s="242"/>
      <c r="K3526" s="242"/>
    </row>
    <row r="3527" spans="1:11">
      <c r="A3527" s="119"/>
      <c r="B3527" s="116"/>
      <c r="C3527" s="116"/>
      <c r="D3527" s="117"/>
      <c r="E3527" s="231"/>
      <c r="F3527" s="118"/>
      <c r="G3527" s="106"/>
      <c r="H3527" s="106"/>
      <c r="I3527" s="106"/>
      <c r="J3527" s="242"/>
      <c r="K3527" s="242"/>
    </row>
    <row r="3528" spans="1:11">
      <c r="A3528" s="119"/>
      <c r="B3528" s="116"/>
      <c r="C3528" s="116"/>
      <c r="D3528" s="117"/>
      <c r="E3528" s="231"/>
      <c r="F3528" s="118"/>
      <c r="G3528" s="106"/>
      <c r="H3528" s="106"/>
      <c r="I3528" s="106"/>
      <c r="J3528" s="242"/>
      <c r="K3528" s="242"/>
    </row>
    <row r="3529" spans="1:11">
      <c r="A3529" s="119"/>
      <c r="B3529" s="116"/>
      <c r="C3529" s="116"/>
      <c r="D3529" s="117"/>
      <c r="E3529" s="231"/>
      <c r="F3529" s="118"/>
      <c r="G3529" s="106"/>
      <c r="H3529" s="106"/>
      <c r="I3529" s="106"/>
      <c r="J3529" s="242"/>
      <c r="K3529" s="242"/>
    </row>
    <row r="3530" spans="1:11">
      <c r="A3530" s="119"/>
      <c r="B3530" s="116"/>
      <c r="C3530" s="116"/>
      <c r="D3530" s="117"/>
      <c r="E3530" s="231"/>
      <c r="F3530" s="118"/>
      <c r="G3530" s="106"/>
      <c r="H3530" s="106"/>
      <c r="I3530" s="106"/>
      <c r="J3530" s="242"/>
      <c r="K3530" s="242"/>
    </row>
    <row r="3531" spans="1:11">
      <c r="A3531" s="119"/>
      <c r="B3531" s="116"/>
      <c r="C3531" s="116"/>
      <c r="D3531" s="117"/>
      <c r="E3531" s="231"/>
      <c r="F3531" s="118"/>
      <c r="G3531" s="106"/>
      <c r="H3531" s="106"/>
      <c r="I3531" s="106"/>
      <c r="J3531" s="242"/>
      <c r="K3531" s="242"/>
    </row>
    <row r="3532" spans="1:11">
      <c r="A3532" s="119"/>
      <c r="B3532" s="116"/>
      <c r="C3532" s="116"/>
      <c r="D3532" s="117"/>
      <c r="E3532" s="231"/>
      <c r="F3532" s="118"/>
      <c r="G3532" s="106"/>
      <c r="H3532" s="106"/>
      <c r="I3532" s="106"/>
      <c r="J3532" s="242"/>
      <c r="K3532" s="242"/>
    </row>
    <row r="3533" spans="1:11">
      <c r="A3533" s="119"/>
      <c r="B3533" s="116"/>
      <c r="C3533" s="116"/>
      <c r="D3533" s="117"/>
      <c r="E3533" s="231"/>
      <c r="F3533" s="118"/>
      <c r="G3533" s="106"/>
      <c r="H3533" s="106"/>
      <c r="I3533" s="106"/>
      <c r="J3533" s="242"/>
      <c r="K3533" s="242"/>
    </row>
    <row r="3534" spans="1:11">
      <c r="A3534" s="119"/>
      <c r="B3534" s="116"/>
      <c r="C3534" s="116"/>
      <c r="D3534" s="117"/>
      <c r="E3534" s="231"/>
      <c r="F3534" s="118"/>
      <c r="G3534" s="106"/>
      <c r="H3534" s="106"/>
      <c r="I3534" s="106"/>
      <c r="J3534" s="242"/>
      <c r="K3534" s="242"/>
    </row>
    <row r="3535" spans="1:11">
      <c r="A3535" s="119"/>
      <c r="B3535" s="116"/>
      <c r="C3535" s="116"/>
      <c r="D3535" s="117"/>
      <c r="E3535" s="231"/>
      <c r="F3535" s="118"/>
      <c r="G3535" s="106"/>
      <c r="H3535" s="106"/>
      <c r="I3535" s="106"/>
      <c r="J3535" s="242"/>
      <c r="K3535" s="242"/>
    </row>
    <row r="3536" spans="1:11">
      <c r="A3536" s="119"/>
      <c r="B3536" s="116"/>
      <c r="C3536" s="116"/>
      <c r="D3536" s="117"/>
      <c r="E3536" s="231"/>
      <c r="F3536" s="118"/>
      <c r="G3536" s="106"/>
      <c r="H3536" s="106"/>
      <c r="I3536" s="106"/>
      <c r="J3536" s="242"/>
      <c r="K3536" s="242"/>
    </row>
    <row r="3537" spans="1:11">
      <c r="A3537" s="119"/>
      <c r="B3537" s="116"/>
      <c r="C3537" s="116"/>
      <c r="D3537" s="117"/>
      <c r="E3537" s="231"/>
      <c r="F3537" s="118"/>
      <c r="G3537" s="106"/>
      <c r="H3537" s="106"/>
      <c r="I3537" s="106"/>
      <c r="J3537" s="242"/>
      <c r="K3537" s="242"/>
    </row>
    <row r="3538" spans="1:11">
      <c r="A3538" s="119"/>
      <c r="B3538" s="116"/>
      <c r="C3538" s="116"/>
      <c r="D3538" s="117"/>
      <c r="E3538" s="231"/>
      <c r="F3538" s="118"/>
      <c r="G3538" s="106"/>
      <c r="H3538" s="106"/>
      <c r="I3538" s="106"/>
      <c r="J3538" s="242"/>
      <c r="K3538" s="242"/>
    </row>
    <row r="3539" spans="1:11">
      <c r="A3539" s="119"/>
      <c r="B3539" s="116"/>
      <c r="C3539" s="116"/>
      <c r="D3539" s="117"/>
      <c r="E3539" s="231"/>
      <c r="F3539" s="118"/>
      <c r="G3539" s="106"/>
      <c r="H3539" s="106"/>
      <c r="I3539" s="106"/>
      <c r="J3539" s="242"/>
      <c r="K3539" s="242"/>
    </row>
    <row r="3540" spans="1:11">
      <c r="A3540" s="119"/>
      <c r="B3540" s="116"/>
      <c r="C3540" s="116"/>
      <c r="D3540" s="117"/>
      <c r="E3540" s="231"/>
      <c r="F3540" s="118"/>
      <c r="G3540" s="106"/>
      <c r="H3540" s="106"/>
      <c r="I3540" s="106"/>
      <c r="J3540" s="242"/>
      <c r="K3540" s="242"/>
    </row>
    <row r="3541" spans="1:11">
      <c r="A3541" s="119"/>
      <c r="B3541" s="116"/>
      <c r="C3541" s="116"/>
      <c r="D3541" s="117"/>
      <c r="E3541" s="231"/>
      <c r="F3541" s="118"/>
      <c r="G3541" s="106"/>
      <c r="H3541" s="106"/>
      <c r="I3541" s="106"/>
      <c r="J3541" s="242"/>
      <c r="K3541" s="242"/>
    </row>
    <row r="3542" spans="1:11">
      <c r="A3542" s="119"/>
      <c r="B3542" s="116"/>
      <c r="C3542" s="116"/>
      <c r="D3542" s="117"/>
      <c r="E3542" s="231"/>
      <c r="F3542" s="118"/>
      <c r="G3542" s="106"/>
      <c r="H3542" s="106"/>
      <c r="I3542" s="106"/>
      <c r="J3542" s="242"/>
      <c r="K3542" s="242"/>
    </row>
    <row r="3543" spans="1:11">
      <c r="A3543" s="119"/>
      <c r="B3543" s="116"/>
      <c r="C3543" s="116"/>
      <c r="D3543" s="117"/>
      <c r="E3543" s="231"/>
      <c r="F3543" s="118"/>
      <c r="G3543" s="106"/>
      <c r="H3543" s="106"/>
      <c r="I3543" s="106"/>
      <c r="J3543" s="242"/>
      <c r="K3543" s="242"/>
    </row>
    <row r="3544" spans="1:11">
      <c r="A3544" s="119"/>
      <c r="B3544" s="116"/>
      <c r="C3544" s="116"/>
      <c r="D3544" s="117"/>
      <c r="E3544" s="231"/>
      <c r="F3544" s="118"/>
      <c r="G3544" s="106"/>
      <c r="H3544" s="106"/>
      <c r="I3544" s="106"/>
      <c r="J3544" s="242"/>
      <c r="K3544" s="242"/>
    </row>
    <row r="3545" spans="1:11">
      <c r="A3545" s="119"/>
      <c r="B3545" s="116"/>
      <c r="C3545" s="116"/>
      <c r="D3545" s="117"/>
      <c r="E3545" s="231"/>
      <c r="F3545" s="118"/>
      <c r="G3545" s="106"/>
      <c r="H3545" s="106"/>
      <c r="I3545" s="106"/>
      <c r="J3545" s="242"/>
      <c r="K3545" s="242"/>
    </row>
    <row r="3546" spans="1:11">
      <c r="A3546" s="119"/>
      <c r="B3546" s="116"/>
      <c r="C3546" s="116"/>
      <c r="D3546" s="117"/>
      <c r="E3546" s="231"/>
      <c r="F3546" s="118"/>
      <c r="G3546" s="106"/>
      <c r="H3546" s="106"/>
      <c r="I3546" s="106"/>
      <c r="J3546" s="242"/>
      <c r="K3546" s="242"/>
    </row>
    <row r="3547" spans="1:11">
      <c r="A3547" s="119"/>
      <c r="B3547" s="116"/>
      <c r="C3547" s="116"/>
      <c r="D3547" s="117"/>
      <c r="E3547" s="231"/>
      <c r="F3547" s="118"/>
      <c r="G3547" s="106"/>
      <c r="H3547" s="106"/>
      <c r="I3547" s="106"/>
      <c r="J3547" s="242"/>
      <c r="K3547" s="242"/>
    </row>
    <row r="3548" spans="1:11">
      <c r="A3548" s="119"/>
      <c r="B3548" s="116"/>
      <c r="C3548" s="116"/>
      <c r="D3548" s="117"/>
      <c r="E3548" s="231"/>
      <c r="F3548" s="118"/>
      <c r="G3548" s="106"/>
      <c r="H3548" s="106"/>
      <c r="I3548" s="106"/>
      <c r="J3548" s="242"/>
      <c r="K3548" s="242"/>
    </row>
    <row r="3549" spans="1:11">
      <c r="A3549" s="119"/>
      <c r="B3549" s="116"/>
      <c r="C3549" s="116"/>
      <c r="D3549" s="117"/>
      <c r="E3549" s="231"/>
      <c r="F3549" s="118"/>
      <c r="G3549" s="106"/>
      <c r="H3549" s="106"/>
      <c r="I3549" s="106"/>
      <c r="J3549" s="242"/>
      <c r="K3549" s="242"/>
    </row>
    <row r="3550" spans="1:11">
      <c r="A3550" s="119"/>
      <c r="B3550" s="116"/>
      <c r="C3550" s="116"/>
      <c r="D3550" s="117"/>
      <c r="E3550" s="231"/>
      <c r="F3550" s="118"/>
      <c r="G3550" s="106"/>
      <c r="H3550" s="106"/>
      <c r="I3550" s="106"/>
      <c r="J3550" s="242"/>
      <c r="K3550" s="242"/>
    </row>
    <row r="3551" spans="1:11">
      <c r="A3551" s="119"/>
      <c r="B3551" s="116"/>
      <c r="C3551" s="116"/>
      <c r="D3551" s="117"/>
      <c r="E3551" s="231"/>
      <c r="F3551" s="118"/>
      <c r="G3551" s="106"/>
      <c r="H3551" s="106"/>
      <c r="I3551" s="106"/>
      <c r="J3551" s="242"/>
      <c r="K3551" s="242"/>
    </row>
    <row r="3552" spans="1:11">
      <c r="A3552" s="119"/>
      <c r="B3552" s="116"/>
      <c r="C3552" s="116"/>
      <c r="D3552" s="117"/>
      <c r="E3552" s="231"/>
      <c r="F3552" s="118"/>
      <c r="G3552" s="106"/>
      <c r="H3552" s="106"/>
      <c r="I3552" s="106"/>
      <c r="J3552" s="242"/>
      <c r="K3552" s="242"/>
    </row>
    <row r="3553" spans="1:11">
      <c r="A3553" s="119"/>
      <c r="B3553" s="116"/>
      <c r="C3553" s="116"/>
      <c r="D3553" s="117"/>
      <c r="E3553" s="231"/>
      <c r="F3553" s="118"/>
      <c r="G3553" s="106"/>
      <c r="H3553" s="106"/>
      <c r="I3553" s="106"/>
      <c r="J3553" s="242"/>
      <c r="K3553" s="242"/>
    </row>
    <row r="3554" spans="1:11">
      <c r="A3554" s="119"/>
      <c r="B3554" s="116"/>
      <c r="C3554" s="116"/>
      <c r="D3554" s="117"/>
      <c r="E3554" s="231"/>
      <c r="F3554" s="118"/>
      <c r="G3554" s="106"/>
      <c r="H3554" s="106"/>
      <c r="I3554" s="106"/>
      <c r="J3554" s="242"/>
      <c r="K3554" s="242"/>
    </row>
    <row r="3555" spans="1:11">
      <c r="A3555" s="119"/>
      <c r="B3555" s="116"/>
      <c r="C3555" s="116"/>
      <c r="D3555" s="117"/>
      <c r="E3555" s="231"/>
      <c r="F3555" s="118"/>
      <c r="G3555" s="106"/>
      <c r="H3555" s="106"/>
      <c r="I3555" s="106"/>
      <c r="J3555" s="242"/>
      <c r="K3555" s="242"/>
    </row>
    <row r="3556" spans="1:11">
      <c r="A3556" s="119"/>
      <c r="B3556" s="116"/>
      <c r="C3556" s="116"/>
      <c r="D3556" s="117"/>
      <c r="E3556" s="231"/>
      <c r="F3556" s="118"/>
      <c r="G3556" s="106"/>
      <c r="H3556" s="106"/>
      <c r="I3556" s="106"/>
      <c r="J3556" s="242"/>
      <c r="K3556" s="242"/>
    </row>
    <row r="3557" spans="1:11">
      <c r="A3557" s="119"/>
      <c r="B3557" s="116"/>
      <c r="C3557" s="116"/>
      <c r="D3557" s="117"/>
      <c r="E3557" s="231"/>
      <c r="F3557" s="118"/>
      <c r="G3557" s="106"/>
      <c r="H3557" s="106"/>
      <c r="I3557" s="106"/>
      <c r="J3557" s="242"/>
      <c r="K3557" s="242"/>
    </row>
    <row r="3558" spans="1:11">
      <c r="A3558" s="119"/>
      <c r="B3558" s="116"/>
      <c r="C3558" s="116"/>
      <c r="D3558" s="117"/>
      <c r="E3558" s="231"/>
      <c r="F3558" s="118"/>
      <c r="G3558" s="106"/>
      <c r="H3558" s="106"/>
      <c r="I3558" s="106"/>
      <c r="J3558" s="242"/>
      <c r="K3558" s="242"/>
    </row>
    <row r="3559" spans="1:11">
      <c r="A3559" s="119"/>
      <c r="B3559" s="116"/>
      <c r="C3559" s="116"/>
      <c r="D3559" s="117"/>
      <c r="E3559" s="231"/>
      <c r="F3559" s="118"/>
      <c r="G3559" s="106"/>
      <c r="H3559" s="106"/>
      <c r="I3559" s="106"/>
      <c r="J3559" s="242"/>
      <c r="K3559" s="242"/>
    </row>
    <row r="3560" spans="1:11">
      <c r="A3560" s="119"/>
      <c r="B3560" s="116"/>
      <c r="C3560" s="116"/>
      <c r="D3560" s="117"/>
      <c r="E3560" s="231"/>
      <c r="F3560" s="118"/>
      <c r="G3560" s="106"/>
      <c r="H3560" s="106"/>
      <c r="I3560" s="106"/>
      <c r="J3560" s="242"/>
      <c r="K3560" s="242"/>
    </row>
    <row r="3561" spans="1:11">
      <c r="A3561" s="119"/>
      <c r="B3561" s="116"/>
      <c r="C3561" s="116"/>
      <c r="D3561" s="117"/>
      <c r="E3561" s="231"/>
      <c r="F3561" s="118"/>
      <c r="G3561" s="106"/>
      <c r="H3561" s="106"/>
      <c r="I3561" s="106"/>
      <c r="J3561" s="242"/>
      <c r="K3561" s="242"/>
    </row>
    <row r="3562" spans="1:11">
      <c r="A3562" s="119"/>
      <c r="B3562" s="116"/>
      <c r="C3562" s="116"/>
      <c r="D3562" s="117"/>
      <c r="E3562" s="231"/>
      <c r="F3562" s="118"/>
      <c r="G3562" s="106"/>
      <c r="H3562" s="106"/>
      <c r="I3562" s="106"/>
      <c r="J3562" s="242"/>
      <c r="K3562" s="242"/>
    </row>
    <row r="3563" spans="1:11">
      <c r="A3563" s="119"/>
      <c r="B3563" s="116"/>
      <c r="C3563" s="116"/>
      <c r="D3563" s="117"/>
      <c r="E3563" s="231"/>
      <c r="F3563" s="118"/>
      <c r="G3563" s="106"/>
      <c r="H3563" s="106"/>
      <c r="I3563" s="106"/>
      <c r="J3563" s="242"/>
      <c r="K3563" s="242"/>
    </row>
    <row r="3564" spans="1:11">
      <c r="A3564" s="119"/>
      <c r="B3564" s="116"/>
      <c r="C3564" s="116"/>
      <c r="D3564" s="117"/>
      <c r="E3564" s="231"/>
      <c r="F3564" s="118"/>
      <c r="G3564" s="106"/>
      <c r="H3564" s="106"/>
      <c r="I3564" s="106"/>
      <c r="J3564" s="242"/>
      <c r="K3564" s="242"/>
    </row>
    <row r="3565" spans="1:11">
      <c r="A3565" s="119"/>
      <c r="B3565" s="116"/>
      <c r="C3565" s="116"/>
      <c r="D3565" s="117"/>
      <c r="E3565" s="231"/>
      <c r="F3565" s="118"/>
      <c r="G3565" s="106"/>
      <c r="H3565" s="106"/>
      <c r="I3565" s="106"/>
      <c r="J3565" s="242"/>
      <c r="K3565" s="242"/>
    </row>
    <row r="3566" spans="1:11">
      <c r="A3566" s="119"/>
      <c r="B3566" s="116"/>
      <c r="C3566" s="116"/>
      <c r="D3566" s="117"/>
      <c r="E3566" s="231"/>
      <c r="F3566" s="118"/>
      <c r="G3566" s="106"/>
      <c r="H3566" s="106"/>
      <c r="I3566" s="106"/>
      <c r="J3566" s="242"/>
      <c r="K3566" s="242"/>
    </row>
    <row r="3567" spans="1:11">
      <c r="A3567" s="119"/>
      <c r="B3567" s="116"/>
      <c r="C3567" s="116"/>
      <c r="D3567" s="117"/>
      <c r="E3567" s="231"/>
      <c r="F3567" s="118"/>
      <c r="G3567" s="106"/>
      <c r="H3567" s="106"/>
      <c r="I3567" s="106"/>
      <c r="J3567" s="242"/>
      <c r="K3567" s="242"/>
    </row>
    <row r="3568" spans="1:11">
      <c r="A3568" s="119"/>
      <c r="B3568" s="116"/>
      <c r="C3568" s="116"/>
      <c r="D3568" s="117"/>
      <c r="E3568" s="231"/>
      <c r="F3568" s="118"/>
      <c r="G3568" s="106"/>
      <c r="H3568" s="106"/>
      <c r="I3568" s="106"/>
      <c r="J3568" s="242"/>
      <c r="K3568" s="242"/>
    </row>
    <row r="3569" spans="1:11">
      <c r="A3569" s="119"/>
      <c r="B3569" s="116"/>
      <c r="C3569" s="116"/>
      <c r="D3569" s="117"/>
      <c r="E3569" s="231"/>
      <c r="F3569" s="118"/>
      <c r="G3569" s="106"/>
      <c r="H3569" s="106"/>
      <c r="I3569" s="106"/>
      <c r="J3569" s="242"/>
      <c r="K3569" s="242"/>
    </row>
    <row r="3570" spans="1:11">
      <c r="A3570" s="119"/>
      <c r="B3570" s="116"/>
      <c r="C3570" s="116"/>
      <c r="D3570" s="117"/>
      <c r="E3570" s="231"/>
      <c r="F3570" s="118"/>
      <c r="G3570" s="106"/>
      <c r="H3570" s="106"/>
      <c r="I3570" s="106"/>
      <c r="J3570" s="242"/>
      <c r="K3570" s="242"/>
    </row>
    <row r="3571" spans="1:11">
      <c r="A3571" s="119"/>
      <c r="B3571" s="116"/>
      <c r="C3571" s="116"/>
      <c r="D3571" s="117"/>
      <c r="E3571" s="231"/>
      <c r="F3571" s="118"/>
      <c r="G3571" s="106"/>
      <c r="H3571" s="106"/>
      <c r="I3571" s="106"/>
      <c r="J3571" s="242"/>
      <c r="K3571" s="242"/>
    </row>
    <row r="3572" spans="1:11">
      <c r="A3572" s="119"/>
      <c r="B3572" s="116"/>
      <c r="C3572" s="116"/>
      <c r="D3572" s="117"/>
      <c r="E3572" s="231"/>
      <c r="F3572" s="118"/>
      <c r="G3572" s="106"/>
      <c r="H3572" s="106"/>
      <c r="I3572" s="106"/>
      <c r="J3572" s="242"/>
      <c r="K3572" s="242"/>
    </row>
    <row r="3573" spans="1:11">
      <c r="A3573" s="119"/>
      <c r="B3573" s="116"/>
      <c r="C3573" s="116"/>
      <c r="D3573" s="117"/>
      <c r="E3573" s="231"/>
      <c r="F3573" s="118"/>
      <c r="G3573" s="106"/>
      <c r="H3573" s="106"/>
      <c r="I3573" s="106"/>
      <c r="J3573" s="242"/>
      <c r="K3573" s="242"/>
    </row>
    <row r="3574" spans="1:11">
      <c r="A3574" s="119"/>
      <c r="B3574" s="116"/>
      <c r="C3574" s="116"/>
      <c r="D3574" s="117"/>
      <c r="E3574" s="231"/>
      <c r="F3574" s="118"/>
      <c r="G3574" s="106"/>
      <c r="H3574" s="106"/>
      <c r="I3574" s="106"/>
      <c r="J3574" s="242"/>
      <c r="K3574" s="242"/>
    </row>
    <row r="3575" spans="1:11">
      <c r="A3575" s="119"/>
      <c r="B3575" s="116"/>
      <c r="C3575" s="116"/>
      <c r="D3575" s="117"/>
      <c r="E3575" s="231"/>
      <c r="F3575" s="118"/>
      <c r="G3575" s="106"/>
      <c r="H3575" s="106"/>
      <c r="I3575" s="106"/>
      <c r="J3575" s="242"/>
      <c r="K3575" s="242"/>
    </row>
    <row r="3576" spans="1:11">
      <c r="A3576" s="119"/>
      <c r="B3576" s="116"/>
      <c r="C3576" s="116"/>
      <c r="D3576" s="117"/>
      <c r="E3576" s="231"/>
      <c r="F3576" s="118"/>
      <c r="G3576" s="106"/>
      <c r="H3576" s="106"/>
      <c r="I3576" s="106"/>
      <c r="J3576" s="242"/>
      <c r="K3576" s="242"/>
    </row>
    <row r="3577" spans="1:11">
      <c r="A3577" s="119"/>
      <c r="B3577" s="116"/>
      <c r="C3577" s="116"/>
      <c r="D3577" s="117"/>
      <c r="E3577" s="231"/>
      <c r="F3577" s="118"/>
      <c r="G3577" s="106"/>
      <c r="H3577" s="106"/>
      <c r="I3577" s="106"/>
      <c r="J3577" s="242"/>
      <c r="K3577" s="242"/>
    </row>
    <row r="3578" spans="1:11">
      <c r="A3578" s="119"/>
      <c r="B3578" s="116"/>
      <c r="C3578" s="116"/>
      <c r="D3578" s="117"/>
      <c r="E3578" s="231"/>
      <c r="F3578" s="118"/>
      <c r="G3578" s="106"/>
      <c r="H3578" s="106"/>
      <c r="I3578" s="106"/>
      <c r="J3578" s="242"/>
      <c r="K3578" s="242"/>
    </row>
    <row r="3579" spans="1:11">
      <c r="A3579" s="119"/>
      <c r="B3579" s="116"/>
      <c r="C3579" s="116"/>
      <c r="D3579" s="117"/>
      <c r="E3579" s="231"/>
      <c r="F3579" s="118"/>
      <c r="G3579" s="106"/>
      <c r="H3579" s="106"/>
      <c r="I3579" s="106"/>
      <c r="J3579" s="242"/>
      <c r="K3579" s="242"/>
    </row>
    <row r="3580" spans="1:11">
      <c r="A3580" s="119"/>
      <c r="B3580" s="116"/>
      <c r="C3580" s="116"/>
      <c r="D3580" s="117"/>
      <c r="E3580" s="231"/>
      <c r="F3580" s="118"/>
      <c r="G3580" s="106"/>
      <c r="H3580" s="106"/>
      <c r="I3580" s="106"/>
      <c r="J3580" s="242"/>
      <c r="K3580" s="242"/>
    </row>
    <row r="3581" spans="1:11">
      <c r="A3581" s="119"/>
      <c r="B3581" s="116"/>
      <c r="C3581" s="116"/>
      <c r="D3581" s="117"/>
      <c r="E3581" s="231"/>
      <c r="F3581" s="118"/>
      <c r="G3581" s="106"/>
      <c r="H3581" s="106"/>
      <c r="I3581" s="106"/>
      <c r="J3581" s="242"/>
      <c r="K3581" s="242"/>
    </row>
    <row r="3582" spans="1:11">
      <c r="A3582" s="119"/>
      <c r="B3582" s="116"/>
      <c r="C3582" s="116"/>
      <c r="D3582" s="117"/>
      <c r="E3582" s="231"/>
      <c r="F3582" s="118"/>
      <c r="G3582" s="106"/>
      <c r="H3582" s="106"/>
      <c r="I3582" s="106"/>
      <c r="J3582" s="242"/>
      <c r="K3582" s="242"/>
    </row>
    <row r="3583" spans="1:11">
      <c r="A3583" s="119"/>
      <c r="B3583" s="116"/>
      <c r="C3583" s="116"/>
      <c r="D3583" s="117"/>
      <c r="E3583" s="231"/>
      <c r="F3583" s="118"/>
      <c r="G3583" s="106"/>
      <c r="H3583" s="106"/>
      <c r="I3583" s="106"/>
      <c r="J3583" s="242"/>
      <c r="K3583" s="242"/>
    </row>
    <row r="3584" spans="1:11">
      <c r="A3584" s="119"/>
      <c r="B3584" s="116"/>
      <c r="C3584" s="116"/>
      <c r="D3584" s="117"/>
      <c r="E3584" s="231"/>
      <c r="F3584" s="118"/>
      <c r="G3584" s="106"/>
      <c r="H3584" s="106"/>
      <c r="I3584" s="106"/>
      <c r="J3584" s="242"/>
      <c r="K3584" s="242"/>
    </row>
    <row r="3585" spans="1:11">
      <c r="A3585" s="119"/>
      <c r="B3585" s="116"/>
      <c r="C3585" s="116"/>
      <c r="D3585" s="117"/>
      <c r="E3585" s="231"/>
      <c r="F3585" s="118"/>
      <c r="G3585" s="106"/>
      <c r="H3585" s="106"/>
      <c r="I3585" s="106"/>
      <c r="J3585" s="242"/>
      <c r="K3585" s="242"/>
    </row>
    <row r="3586" spans="1:11">
      <c r="A3586" s="119"/>
      <c r="B3586" s="116"/>
      <c r="C3586" s="116"/>
      <c r="D3586" s="117"/>
      <c r="E3586" s="231"/>
      <c r="F3586" s="118"/>
      <c r="G3586" s="106"/>
      <c r="H3586" s="106"/>
      <c r="I3586" s="106"/>
      <c r="J3586" s="242"/>
      <c r="K3586" s="242"/>
    </row>
    <row r="3587" spans="1:11">
      <c r="A3587" s="119"/>
      <c r="B3587" s="116"/>
      <c r="C3587" s="116"/>
      <c r="D3587" s="117"/>
      <c r="E3587" s="231"/>
      <c r="F3587" s="118"/>
      <c r="G3587" s="106"/>
      <c r="H3587" s="106"/>
      <c r="I3587" s="106"/>
      <c r="J3587" s="242"/>
      <c r="K3587" s="242"/>
    </row>
    <row r="3588" spans="1:11">
      <c r="A3588" s="119"/>
      <c r="B3588" s="116"/>
      <c r="C3588" s="116"/>
      <c r="D3588" s="117"/>
      <c r="E3588" s="231"/>
      <c r="F3588" s="118"/>
      <c r="G3588" s="106"/>
      <c r="H3588" s="106"/>
      <c r="I3588" s="106"/>
      <c r="J3588" s="242"/>
      <c r="K3588" s="242"/>
    </row>
    <row r="3589" spans="1:11">
      <c r="A3589" s="119"/>
      <c r="B3589" s="116"/>
      <c r="C3589" s="116"/>
      <c r="D3589" s="117"/>
      <c r="E3589" s="231"/>
      <c r="F3589" s="118"/>
      <c r="G3589" s="106"/>
      <c r="H3589" s="106"/>
      <c r="I3589" s="106"/>
      <c r="J3589" s="242"/>
      <c r="K3589" s="242"/>
    </row>
    <row r="3590" spans="1:11">
      <c r="A3590" s="119"/>
      <c r="B3590" s="116"/>
      <c r="C3590" s="116"/>
      <c r="D3590" s="117"/>
      <c r="E3590" s="231"/>
      <c r="F3590" s="118"/>
      <c r="G3590" s="106"/>
      <c r="H3590" s="106"/>
      <c r="I3590" s="106"/>
      <c r="J3590" s="242"/>
      <c r="K3590" s="242"/>
    </row>
    <row r="3591" spans="1:11">
      <c r="A3591" s="119"/>
      <c r="B3591" s="116"/>
      <c r="C3591" s="116"/>
      <c r="D3591" s="117"/>
      <c r="E3591" s="231"/>
      <c r="F3591" s="118"/>
      <c r="G3591" s="106"/>
      <c r="H3591" s="106"/>
      <c r="I3591" s="106"/>
      <c r="J3591" s="242"/>
      <c r="K3591" s="242"/>
    </row>
    <row r="3592" spans="1:11">
      <c r="A3592" s="119"/>
      <c r="B3592" s="116"/>
      <c r="C3592" s="116"/>
      <c r="D3592" s="117"/>
      <c r="E3592" s="231"/>
      <c r="F3592" s="118"/>
      <c r="G3592" s="106"/>
      <c r="H3592" s="106"/>
      <c r="I3592" s="106"/>
      <c r="J3592" s="242"/>
      <c r="K3592" s="242"/>
    </row>
    <row r="3593" spans="1:11">
      <c r="A3593" s="119"/>
      <c r="B3593" s="116"/>
      <c r="C3593" s="116"/>
      <c r="D3593" s="117"/>
      <c r="E3593" s="231"/>
      <c r="F3593" s="118"/>
      <c r="G3593" s="106"/>
      <c r="H3593" s="106"/>
      <c r="I3593" s="106"/>
      <c r="J3593" s="242"/>
      <c r="K3593" s="242"/>
    </row>
    <row r="3594" spans="1:11">
      <c r="A3594" s="119"/>
      <c r="B3594" s="116"/>
      <c r="C3594" s="116"/>
      <c r="D3594" s="117"/>
      <c r="E3594" s="231"/>
      <c r="F3594" s="118"/>
      <c r="G3594" s="106"/>
      <c r="H3594" s="106"/>
      <c r="I3594" s="106"/>
      <c r="J3594" s="242"/>
      <c r="K3594" s="242"/>
    </row>
    <row r="3595" spans="1:11">
      <c r="A3595" s="119"/>
      <c r="B3595" s="116"/>
      <c r="C3595" s="116"/>
      <c r="D3595" s="117"/>
      <c r="E3595" s="231"/>
      <c r="F3595" s="118"/>
      <c r="G3595" s="106"/>
      <c r="H3595" s="106"/>
      <c r="I3595" s="106"/>
      <c r="J3595" s="242"/>
      <c r="K3595" s="242"/>
    </row>
    <row r="3596" spans="1:11">
      <c r="A3596" s="119"/>
      <c r="B3596" s="116"/>
      <c r="C3596" s="116"/>
      <c r="D3596" s="117"/>
      <c r="E3596" s="231"/>
      <c r="F3596" s="118"/>
      <c r="G3596" s="106"/>
      <c r="H3596" s="106"/>
      <c r="I3596" s="106"/>
      <c r="J3596" s="242"/>
      <c r="K3596" s="242"/>
    </row>
    <row r="3597" spans="1:11">
      <c r="A3597" s="119"/>
      <c r="B3597" s="116"/>
      <c r="C3597" s="116"/>
      <c r="D3597" s="117"/>
      <c r="E3597" s="231"/>
      <c r="F3597" s="118"/>
      <c r="G3597" s="106"/>
      <c r="H3597" s="106"/>
      <c r="I3597" s="106"/>
      <c r="J3597" s="242"/>
      <c r="K3597" s="242"/>
    </row>
    <row r="3598" spans="1:11">
      <c r="A3598" s="119"/>
      <c r="B3598" s="116"/>
      <c r="C3598" s="116"/>
      <c r="D3598" s="117"/>
      <c r="E3598" s="231"/>
      <c r="F3598" s="118"/>
      <c r="G3598" s="106"/>
      <c r="H3598" s="106"/>
      <c r="I3598" s="106"/>
      <c r="J3598" s="242"/>
      <c r="K3598" s="242"/>
    </row>
    <row r="3599" spans="1:11">
      <c r="A3599" s="119"/>
      <c r="B3599" s="116"/>
      <c r="C3599" s="116"/>
      <c r="D3599" s="117"/>
      <c r="E3599" s="231"/>
      <c r="F3599" s="118"/>
      <c r="G3599" s="106"/>
      <c r="H3599" s="106"/>
      <c r="I3599" s="106"/>
      <c r="J3599" s="242"/>
      <c r="K3599" s="242"/>
    </row>
    <row r="3600" spans="1:11">
      <c r="A3600" s="119"/>
      <c r="B3600" s="116"/>
      <c r="C3600" s="116"/>
      <c r="D3600" s="117"/>
      <c r="E3600" s="231"/>
      <c r="F3600" s="118"/>
      <c r="G3600" s="106"/>
      <c r="H3600" s="106"/>
      <c r="I3600" s="106"/>
      <c r="J3600" s="242"/>
      <c r="K3600" s="242"/>
    </row>
    <row r="3601" spans="1:11">
      <c r="A3601" s="119"/>
      <c r="B3601" s="116"/>
      <c r="C3601" s="116"/>
      <c r="D3601" s="117"/>
      <c r="E3601" s="231"/>
      <c r="F3601" s="118"/>
      <c r="G3601" s="106"/>
      <c r="H3601" s="106"/>
      <c r="I3601" s="106"/>
      <c r="J3601" s="242"/>
      <c r="K3601" s="242"/>
    </row>
    <row r="3602" spans="1:11">
      <c r="A3602" s="119"/>
      <c r="B3602" s="116"/>
      <c r="C3602" s="116"/>
      <c r="D3602" s="117"/>
      <c r="E3602" s="231"/>
      <c r="F3602" s="118"/>
      <c r="G3602" s="106"/>
      <c r="H3602" s="106"/>
      <c r="I3602" s="106"/>
      <c r="J3602" s="242"/>
      <c r="K3602" s="242"/>
    </row>
    <row r="3603" spans="1:11">
      <c r="A3603" s="119"/>
      <c r="B3603" s="116"/>
      <c r="C3603" s="116"/>
      <c r="D3603" s="117"/>
      <c r="E3603" s="231"/>
      <c r="F3603" s="118"/>
      <c r="G3603" s="106"/>
      <c r="H3603" s="106"/>
      <c r="I3603" s="106"/>
      <c r="J3603" s="242"/>
      <c r="K3603" s="242"/>
    </row>
    <row r="3604" spans="1:11">
      <c r="A3604" s="119"/>
      <c r="B3604" s="116"/>
      <c r="C3604" s="116"/>
      <c r="D3604" s="117"/>
      <c r="E3604" s="231"/>
      <c r="F3604" s="118"/>
      <c r="G3604" s="106"/>
      <c r="H3604" s="106"/>
      <c r="I3604" s="106"/>
      <c r="J3604" s="242"/>
      <c r="K3604" s="242"/>
    </row>
    <row r="3605" spans="1:11">
      <c r="A3605" s="119"/>
      <c r="B3605" s="116"/>
      <c r="C3605" s="116"/>
      <c r="D3605" s="117"/>
      <c r="E3605" s="231"/>
      <c r="F3605" s="118"/>
      <c r="G3605" s="106"/>
      <c r="H3605" s="106"/>
      <c r="I3605" s="106"/>
      <c r="J3605" s="242"/>
      <c r="K3605" s="242"/>
    </row>
    <row r="3606" spans="1:11">
      <c r="A3606" s="119"/>
      <c r="B3606" s="116"/>
      <c r="C3606" s="116"/>
      <c r="D3606" s="117"/>
      <c r="E3606" s="231"/>
      <c r="F3606" s="118"/>
      <c r="G3606" s="106"/>
      <c r="H3606" s="106"/>
      <c r="I3606" s="106"/>
      <c r="J3606" s="242"/>
      <c r="K3606" s="242"/>
    </row>
    <row r="3607" spans="1:11">
      <c r="A3607" s="119"/>
      <c r="B3607" s="116"/>
      <c r="C3607" s="116"/>
      <c r="D3607" s="117"/>
      <c r="E3607" s="231"/>
      <c r="F3607" s="118"/>
      <c r="G3607" s="106"/>
      <c r="H3607" s="106"/>
      <c r="I3607" s="106"/>
      <c r="J3607" s="242"/>
      <c r="K3607" s="242"/>
    </row>
    <row r="3608" spans="1:11">
      <c r="A3608" s="119"/>
      <c r="B3608" s="116"/>
      <c r="C3608" s="116"/>
      <c r="D3608" s="117"/>
      <c r="E3608" s="231"/>
      <c r="F3608" s="118"/>
      <c r="G3608" s="106"/>
      <c r="H3608" s="106"/>
      <c r="I3608" s="106"/>
      <c r="J3608" s="242"/>
      <c r="K3608" s="242"/>
    </row>
    <row r="3609" spans="1:11">
      <c r="A3609" s="119"/>
      <c r="B3609" s="116"/>
      <c r="C3609" s="116"/>
      <c r="D3609" s="117"/>
      <c r="E3609" s="231"/>
      <c r="F3609" s="118"/>
      <c r="G3609" s="106"/>
      <c r="H3609" s="106"/>
      <c r="I3609" s="106"/>
      <c r="J3609" s="242"/>
      <c r="K3609" s="242"/>
    </row>
    <row r="3610" spans="1:11">
      <c r="A3610" s="119"/>
      <c r="B3610" s="116"/>
      <c r="C3610" s="116"/>
      <c r="D3610" s="117"/>
      <c r="E3610" s="231"/>
      <c r="F3610" s="118"/>
      <c r="G3610" s="106"/>
      <c r="H3610" s="106"/>
      <c r="I3610" s="106"/>
      <c r="J3610" s="242"/>
      <c r="K3610" s="242"/>
    </row>
    <row r="3611" spans="1:11">
      <c r="A3611" s="119"/>
      <c r="B3611" s="116"/>
      <c r="C3611" s="116"/>
      <c r="D3611" s="117"/>
      <c r="E3611" s="231"/>
      <c r="F3611" s="118"/>
      <c r="G3611" s="106"/>
      <c r="H3611" s="106"/>
      <c r="I3611" s="106"/>
      <c r="J3611" s="242"/>
      <c r="K3611" s="242"/>
    </row>
    <row r="3612" spans="1:11">
      <c r="A3612" s="119"/>
      <c r="B3612" s="116"/>
      <c r="C3612" s="116"/>
      <c r="D3612" s="117"/>
      <c r="E3612" s="231"/>
      <c r="F3612" s="118"/>
      <c r="G3612" s="106"/>
      <c r="H3612" s="106"/>
      <c r="I3612" s="106"/>
      <c r="J3612" s="242"/>
      <c r="K3612" s="242"/>
    </row>
    <row r="3613" spans="1:11">
      <c r="A3613" s="119"/>
      <c r="B3613" s="116"/>
      <c r="C3613" s="116"/>
      <c r="D3613" s="117"/>
      <c r="E3613" s="231"/>
      <c r="F3613" s="118"/>
      <c r="G3613" s="106"/>
      <c r="H3613" s="106"/>
      <c r="I3613" s="106"/>
      <c r="J3613" s="242"/>
      <c r="K3613" s="242"/>
    </row>
    <row r="3614" spans="1:11">
      <c r="A3614" s="119"/>
      <c r="B3614" s="116"/>
      <c r="C3614" s="116"/>
      <c r="D3614" s="117"/>
      <c r="E3614" s="231"/>
      <c r="F3614" s="118"/>
      <c r="G3614" s="106"/>
      <c r="H3614" s="106"/>
      <c r="I3614" s="106"/>
      <c r="J3614" s="242"/>
      <c r="K3614" s="242"/>
    </row>
    <row r="3615" spans="1:11">
      <c r="A3615" s="119"/>
      <c r="B3615" s="116"/>
      <c r="C3615" s="116"/>
      <c r="D3615" s="117"/>
      <c r="E3615" s="231"/>
      <c r="F3615" s="118"/>
      <c r="G3615" s="106"/>
      <c r="H3615" s="106"/>
      <c r="I3615" s="106"/>
      <c r="J3615" s="242"/>
      <c r="K3615" s="242"/>
    </row>
    <row r="3616" spans="1:11">
      <c r="A3616" s="119"/>
      <c r="B3616" s="116"/>
      <c r="C3616" s="116"/>
      <c r="D3616" s="117"/>
      <c r="E3616" s="231"/>
      <c r="F3616" s="118"/>
      <c r="G3616" s="106"/>
      <c r="H3616" s="106"/>
      <c r="I3616" s="106"/>
      <c r="J3616" s="242"/>
      <c r="K3616" s="242"/>
    </row>
    <row r="3617" spans="1:11">
      <c r="A3617" s="119"/>
      <c r="B3617" s="116"/>
      <c r="C3617" s="116"/>
      <c r="D3617" s="117"/>
      <c r="E3617" s="231"/>
      <c r="F3617" s="118"/>
      <c r="G3617" s="106"/>
      <c r="H3617" s="106"/>
      <c r="I3617" s="106"/>
      <c r="J3617" s="242"/>
      <c r="K3617" s="242"/>
    </row>
    <row r="3618" spans="1:11">
      <c r="A3618" s="119"/>
      <c r="B3618" s="116"/>
      <c r="C3618" s="116"/>
      <c r="D3618" s="117"/>
      <c r="E3618" s="231"/>
      <c r="F3618" s="118"/>
      <c r="G3618" s="106"/>
      <c r="H3618" s="106"/>
      <c r="I3618" s="106"/>
      <c r="J3618" s="242"/>
      <c r="K3618" s="242"/>
    </row>
    <row r="3619" spans="1:11">
      <c r="A3619" s="119"/>
      <c r="B3619" s="116"/>
      <c r="C3619" s="116"/>
      <c r="D3619" s="117"/>
      <c r="E3619" s="231"/>
      <c r="F3619" s="118"/>
      <c r="G3619" s="106"/>
      <c r="H3619" s="106"/>
      <c r="I3619" s="106"/>
      <c r="J3619" s="242"/>
      <c r="K3619" s="242"/>
    </row>
    <row r="3620" spans="1:11">
      <c r="A3620" s="119"/>
      <c r="B3620" s="116"/>
      <c r="C3620" s="116"/>
      <c r="D3620" s="117"/>
      <c r="E3620" s="231"/>
      <c r="F3620" s="118"/>
      <c r="G3620" s="106"/>
      <c r="H3620" s="106"/>
      <c r="I3620" s="106"/>
      <c r="J3620" s="242"/>
      <c r="K3620" s="242"/>
    </row>
    <row r="3621" spans="1:11">
      <c r="A3621" s="119"/>
      <c r="B3621" s="116"/>
      <c r="C3621" s="116"/>
      <c r="D3621" s="117"/>
      <c r="E3621" s="231"/>
      <c r="F3621" s="118"/>
      <c r="G3621" s="106"/>
      <c r="H3621" s="106"/>
      <c r="I3621" s="106"/>
      <c r="J3621" s="242"/>
      <c r="K3621" s="242"/>
    </row>
    <row r="3622" spans="1:11">
      <c r="A3622" s="119"/>
      <c r="B3622" s="116"/>
      <c r="C3622" s="116"/>
      <c r="D3622" s="117"/>
      <c r="E3622" s="231"/>
      <c r="F3622" s="118"/>
      <c r="G3622" s="106"/>
      <c r="H3622" s="106"/>
      <c r="I3622" s="106"/>
      <c r="J3622" s="242"/>
      <c r="K3622" s="242"/>
    </row>
    <row r="3623" spans="1:11">
      <c r="A3623" s="119"/>
      <c r="B3623" s="116"/>
      <c r="C3623" s="116"/>
      <c r="D3623" s="117"/>
      <c r="E3623" s="231"/>
      <c r="F3623" s="118"/>
      <c r="G3623" s="106"/>
      <c r="H3623" s="106"/>
      <c r="I3623" s="106"/>
      <c r="J3623" s="242"/>
      <c r="K3623" s="242"/>
    </row>
    <row r="3624" spans="1:11">
      <c r="A3624" s="119"/>
      <c r="B3624" s="116"/>
      <c r="C3624" s="116"/>
      <c r="D3624" s="117"/>
      <c r="E3624" s="231"/>
      <c r="F3624" s="118"/>
      <c r="G3624" s="106"/>
      <c r="H3624" s="106"/>
      <c r="I3624" s="106"/>
      <c r="J3624" s="242"/>
      <c r="K3624" s="242"/>
    </row>
    <row r="3625" spans="1:11">
      <c r="A3625" s="119"/>
      <c r="B3625" s="116"/>
      <c r="C3625" s="116"/>
      <c r="D3625" s="117"/>
      <c r="E3625" s="231"/>
      <c r="F3625" s="118"/>
      <c r="G3625" s="106"/>
      <c r="H3625" s="106"/>
      <c r="I3625" s="106"/>
      <c r="J3625" s="242"/>
      <c r="K3625" s="242"/>
    </row>
    <row r="3626" spans="1:11">
      <c r="A3626" s="119"/>
      <c r="B3626" s="116"/>
      <c r="C3626" s="116"/>
      <c r="D3626" s="117"/>
      <c r="E3626" s="231"/>
      <c r="F3626" s="118"/>
      <c r="G3626" s="106"/>
      <c r="H3626" s="106"/>
      <c r="I3626" s="106"/>
      <c r="J3626" s="242"/>
      <c r="K3626" s="242"/>
    </row>
    <row r="3627" spans="1:11">
      <c r="A3627" s="119"/>
      <c r="B3627" s="116"/>
      <c r="C3627" s="116"/>
      <c r="D3627" s="117"/>
      <c r="E3627" s="231"/>
      <c r="F3627" s="118"/>
      <c r="G3627" s="106"/>
      <c r="H3627" s="106"/>
      <c r="I3627" s="106"/>
      <c r="J3627" s="242"/>
      <c r="K3627" s="242"/>
    </row>
    <row r="3628" spans="1:11">
      <c r="A3628" s="119"/>
      <c r="B3628" s="116"/>
      <c r="C3628" s="116"/>
      <c r="D3628" s="117"/>
      <c r="E3628" s="231"/>
      <c r="F3628" s="118"/>
      <c r="G3628" s="106"/>
      <c r="H3628" s="106"/>
      <c r="I3628" s="106"/>
      <c r="J3628" s="242"/>
      <c r="K3628" s="242"/>
    </row>
    <row r="3629" spans="1:11">
      <c r="A3629" s="119"/>
      <c r="B3629" s="116"/>
      <c r="C3629" s="116"/>
      <c r="D3629" s="117"/>
      <c r="E3629" s="231"/>
      <c r="F3629" s="118"/>
      <c r="G3629" s="106"/>
      <c r="H3629" s="106"/>
      <c r="I3629" s="106"/>
      <c r="J3629" s="242"/>
      <c r="K3629" s="242"/>
    </row>
    <row r="3630" spans="1:11">
      <c r="A3630" s="119"/>
      <c r="B3630" s="116"/>
      <c r="C3630" s="116"/>
      <c r="D3630" s="117"/>
      <c r="E3630" s="231"/>
      <c r="F3630" s="118"/>
      <c r="G3630" s="106"/>
      <c r="H3630" s="106"/>
      <c r="I3630" s="106"/>
      <c r="J3630" s="242"/>
      <c r="K3630" s="242"/>
    </row>
    <row r="3631" spans="1:11">
      <c r="A3631" s="119"/>
      <c r="B3631" s="116"/>
      <c r="C3631" s="116"/>
      <c r="D3631" s="117"/>
      <c r="E3631" s="231"/>
      <c r="F3631" s="118"/>
      <c r="G3631" s="106"/>
      <c r="H3631" s="106"/>
      <c r="I3631" s="106"/>
      <c r="J3631" s="242"/>
      <c r="K3631" s="242"/>
    </row>
    <row r="3632" spans="1:11">
      <c r="A3632" s="119"/>
      <c r="B3632" s="116"/>
      <c r="C3632" s="116"/>
      <c r="D3632" s="117"/>
      <c r="E3632" s="231"/>
      <c r="F3632" s="118"/>
      <c r="G3632" s="106"/>
      <c r="H3632" s="106"/>
      <c r="I3632" s="106"/>
      <c r="J3632" s="242"/>
      <c r="K3632" s="242"/>
    </row>
    <row r="3633" spans="1:11">
      <c r="A3633" s="119"/>
      <c r="B3633" s="116"/>
      <c r="C3633" s="116"/>
      <c r="D3633" s="117"/>
      <c r="E3633" s="231"/>
      <c r="F3633" s="118"/>
      <c r="G3633" s="106"/>
      <c r="H3633" s="106"/>
      <c r="I3633" s="106"/>
      <c r="J3633" s="242"/>
      <c r="K3633" s="242"/>
    </row>
    <row r="3634" spans="1:11">
      <c r="A3634" s="119"/>
      <c r="B3634" s="116"/>
      <c r="C3634" s="116"/>
      <c r="D3634" s="117"/>
      <c r="E3634" s="231"/>
      <c r="F3634" s="118"/>
      <c r="G3634" s="106"/>
      <c r="H3634" s="106"/>
      <c r="I3634" s="106"/>
      <c r="J3634" s="242"/>
      <c r="K3634" s="242"/>
    </row>
    <row r="3635" spans="1:11">
      <c r="A3635" s="119"/>
      <c r="B3635" s="116"/>
      <c r="C3635" s="116"/>
      <c r="D3635" s="117"/>
      <c r="E3635" s="231"/>
      <c r="F3635" s="118"/>
      <c r="G3635" s="106"/>
      <c r="H3635" s="106"/>
      <c r="I3635" s="106"/>
      <c r="J3635" s="242"/>
      <c r="K3635" s="242"/>
    </row>
    <row r="3636" spans="1:11">
      <c r="A3636" s="119"/>
      <c r="B3636" s="116"/>
      <c r="C3636" s="116"/>
      <c r="D3636" s="117"/>
      <c r="E3636" s="231"/>
      <c r="F3636" s="118"/>
      <c r="G3636" s="106"/>
      <c r="H3636" s="106"/>
      <c r="I3636" s="106"/>
      <c r="J3636" s="242"/>
      <c r="K3636" s="242"/>
    </row>
    <row r="3637" spans="1:11">
      <c r="A3637" s="119"/>
      <c r="B3637" s="116"/>
      <c r="C3637" s="116"/>
      <c r="D3637" s="117"/>
      <c r="E3637" s="231"/>
      <c r="F3637" s="118"/>
      <c r="G3637" s="106"/>
      <c r="H3637" s="106"/>
      <c r="I3637" s="106"/>
      <c r="J3637" s="242"/>
      <c r="K3637" s="242"/>
    </row>
    <row r="3638" spans="1:11">
      <c r="A3638" s="119"/>
      <c r="B3638" s="116"/>
      <c r="C3638" s="116"/>
      <c r="D3638" s="117"/>
      <c r="E3638" s="231"/>
      <c r="F3638" s="118"/>
      <c r="G3638" s="106"/>
      <c r="H3638" s="106"/>
      <c r="I3638" s="106"/>
      <c r="J3638" s="242"/>
      <c r="K3638" s="242"/>
    </row>
    <row r="3639" spans="1:11">
      <c r="A3639" s="119"/>
      <c r="B3639" s="116"/>
      <c r="C3639" s="116"/>
      <c r="D3639" s="117"/>
      <c r="E3639" s="231"/>
      <c r="F3639" s="118"/>
      <c r="G3639" s="106"/>
      <c r="H3639" s="106"/>
      <c r="I3639" s="106"/>
      <c r="J3639" s="242"/>
      <c r="K3639" s="242"/>
    </row>
    <row r="3640" spans="1:11">
      <c r="A3640" s="119"/>
      <c r="B3640" s="116"/>
      <c r="C3640" s="116"/>
      <c r="D3640" s="117"/>
      <c r="E3640" s="231"/>
      <c r="F3640" s="118"/>
      <c r="G3640" s="106"/>
      <c r="H3640" s="106"/>
      <c r="I3640" s="106"/>
      <c r="J3640" s="242"/>
      <c r="K3640" s="242"/>
    </row>
    <row r="3641" spans="1:11">
      <c r="A3641" s="119"/>
      <c r="B3641" s="116"/>
      <c r="C3641" s="116"/>
      <c r="D3641" s="117"/>
      <c r="E3641" s="231"/>
      <c r="F3641" s="118"/>
      <c r="G3641" s="106"/>
      <c r="H3641" s="106"/>
      <c r="I3641" s="106"/>
      <c r="J3641" s="242"/>
      <c r="K3641" s="242"/>
    </row>
    <row r="3642" spans="1:11">
      <c r="A3642" s="119"/>
      <c r="B3642" s="116"/>
      <c r="C3642" s="116"/>
      <c r="D3642" s="117"/>
      <c r="E3642" s="231"/>
      <c r="F3642" s="118"/>
      <c r="G3642" s="106"/>
      <c r="H3642" s="106"/>
      <c r="I3642" s="106"/>
      <c r="J3642" s="242"/>
      <c r="K3642" s="242"/>
    </row>
    <row r="3643" spans="1:11">
      <c r="A3643" s="119"/>
      <c r="B3643" s="116"/>
      <c r="C3643" s="116"/>
      <c r="D3643" s="117"/>
      <c r="E3643" s="231"/>
      <c r="F3643" s="118"/>
      <c r="G3643" s="106"/>
      <c r="H3643" s="106"/>
      <c r="I3643" s="106"/>
      <c r="J3643" s="242"/>
      <c r="K3643" s="242"/>
    </row>
    <row r="3644" spans="1:11">
      <c r="A3644" s="119"/>
      <c r="B3644" s="116"/>
      <c r="C3644" s="116"/>
      <c r="D3644" s="117"/>
      <c r="E3644" s="231"/>
      <c r="F3644" s="118"/>
      <c r="G3644" s="106"/>
      <c r="H3644" s="106"/>
      <c r="I3644" s="106"/>
      <c r="J3644" s="242"/>
      <c r="K3644" s="242"/>
    </row>
    <row r="3645" spans="1:11">
      <c r="A3645" s="119"/>
      <c r="B3645" s="116"/>
      <c r="C3645" s="116"/>
      <c r="D3645" s="117"/>
      <c r="E3645" s="231"/>
      <c r="F3645" s="118"/>
      <c r="G3645" s="106"/>
      <c r="H3645" s="106"/>
      <c r="I3645" s="106"/>
      <c r="J3645" s="242"/>
      <c r="K3645" s="242"/>
    </row>
    <row r="3646" spans="1:11">
      <c r="A3646" s="119"/>
      <c r="B3646" s="116"/>
      <c r="C3646" s="116"/>
      <c r="D3646" s="117"/>
      <c r="E3646" s="231"/>
      <c r="F3646" s="118"/>
      <c r="G3646" s="106"/>
      <c r="H3646" s="106"/>
      <c r="I3646" s="106"/>
      <c r="J3646" s="242"/>
      <c r="K3646" s="242"/>
    </row>
    <row r="3647" spans="1:11">
      <c r="A3647" s="119"/>
      <c r="B3647" s="116"/>
      <c r="C3647" s="116"/>
      <c r="D3647" s="117"/>
      <c r="E3647" s="231"/>
      <c r="F3647" s="118"/>
      <c r="G3647" s="106"/>
      <c r="H3647" s="106"/>
      <c r="I3647" s="106"/>
      <c r="J3647" s="242"/>
      <c r="K3647" s="242"/>
    </row>
    <row r="3648" spans="1:11">
      <c r="A3648" s="119"/>
      <c r="B3648" s="116"/>
      <c r="C3648" s="116"/>
      <c r="D3648" s="117"/>
      <c r="E3648" s="231"/>
      <c r="F3648" s="118"/>
      <c r="G3648" s="106"/>
      <c r="H3648" s="106"/>
      <c r="I3648" s="106"/>
      <c r="J3648" s="242"/>
      <c r="K3648" s="242"/>
    </row>
    <row r="3649" spans="1:11">
      <c r="A3649" s="119"/>
      <c r="B3649" s="116"/>
      <c r="C3649" s="116"/>
      <c r="D3649" s="117"/>
      <c r="E3649" s="231"/>
      <c r="F3649" s="118"/>
      <c r="G3649" s="106"/>
      <c r="H3649" s="106"/>
      <c r="I3649" s="106"/>
      <c r="J3649" s="242"/>
      <c r="K3649" s="242"/>
    </row>
    <row r="3650" spans="1:11">
      <c r="A3650" s="119"/>
      <c r="B3650" s="116"/>
      <c r="C3650" s="116"/>
      <c r="D3650" s="117"/>
      <c r="E3650" s="231"/>
      <c r="F3650" s="118"/>
      <c r="G3650" s="106"/>
      <c r="H3650" s="106"/>
      <c r="I3650" s="106"/>
      <c r="J3650" s="242"/>
      <c r="K3650" s="242"/>
    </row>
    <row r="3651" spans="1:11">
      <c r="A3651" s="119"/>
      <c r="B3651" s="116"/>
      <c r="C3651" s="116"/>
      <c r="D3651" s="117"/>
      <c r="E3651" s="231"/>
      <c r="F3651" s="118"/>
      <c r="G3651" s="106"/>
      <c r="H3651" s="106"/>
      <c r="I3651" s="106"/>
      <c r="J3651" s="242"/>
      <c r="K3651" s="242"/>
    </row>
    <row r="3652" spans="1:11">
      <c r="A3652" s="119"/>
      <c r="B3652" s="116"/>
      <c r="C3652" s="116"/>
      <c r="D3652" s="117"/>
      <c r="E3652" s="231"/>
      <c r="F3652" s="118"/>
      <c r="G3652" s="106"/>
      <c r="H3652" s="106"/>
      <c r="I3652" s="106"/>
      <c r="J3652" s="242"/>
      <c r="K3652" s="242"/>
    </row>
    <row r="3653" spans="1:11">
      <c r="A3653" s="119"/>
      <c r="B3653" s="116"/>
      <c r="C3653" s="116"/>
      <c r="D3653" s="117"/>
      <c r="E3653" s="231"/>
      <c r="F3653" s="118"/>
      <c r="G3653" s="106"/>
      <c r="H3653" s="106"/>
      <c r="I3653" s="106"/>
      <c r="J3653" s="242"/>
      <c r="K3653" s="242"/>
    </row>
    <row r="3654" spans="1:11">
      <c r="A3654" s="119"/>
      <c r="B3654" s="116"/>
      <c r="C3654" s="116"/>
      <c r="D3654" s="117"/>
      <c r="E3654" s="231"/>
      <c r="F3654" s="118"/>
      <c r="G3654" s="106"/>
      <c r="H3654" s="106"/>
      <c r="I3654" s="106"/>
      <c r="J3654" s="242"/>
      <c r="K3654" s="242"/>
    </row>
    <row r="3655" spans="1:11">
      <c r="A3655" s="119"/>
      <c r="B3655" s="116"/>
      <c r="C3655" s="116"/>
      <c r="D3655" s="117"/>
      <c r="E3655" s="231"/>
      <c r="F3655" s="118"/>
      <c r="G3655" s="106"/>
      <c r="H3655" s="106"/>
      <c r="I3655" s="106"/>
      <c r="J3655" s="242"/>
      <c r="K3655" s="242"/>
    </row>
    <row r="3656" spans="1:11">
      <c r="A3656" s="119"/>
      <c r="B3656" s="116"/>
      <c r="C3656" s="116"/>
      <c r="D3656" s="117"/>
      <c r="E3656" s="231"/>
      <c r="F3656" s="118"/>
      <c r="G3656" s="106"/>
      <c r="H3656" s="106"/>
      <c r="I3656" s="106"/>
      <c r="J3656" s="242"/>
      <c r="K3656" s="242"/>
    </row>
    <row r="3657" spans="1:11">
      <c r="A3657" s="119"/>
      <c r="B3657" s="116"/>
      <c r="C3657" s="116"/>
      <c r="D3657" s="117"/>
      <c r="E3657" s="231"/>
      <c r="F3657" s="118"/>
      <c r="G3657" s="106"/>
      <c r="H3657" s="106"/>
      <c r="I3657" s="106"/>
      <c r="J3657" s="242"/>
      <c r="K3657" s="242"/>
    </row>
    <row r="3658" spans="1:11">
      <c r="A3658" s="119"/>
      <c r="B3658" s="116"/>
      <c r="C3658" s="116"/>
      <c r="D3658" s="117"/>
      <c r="E3658" s="231"/>
      <c r="F3658" s="118"/>
      <c r="G3658" s="106"/>
      <c r="H3658" s="106"/>
      <c r="I3658" s="106"/>
      <c r="J3658" s="242"/>
      <c r="K3658" s="242"/>
    </row>
    <row r="3659" spans="1:11">
      <c r="A3659" s="119"/>
      <c r="B3659" s="116"/>
      <c r="C3659" s="116"/>
      <c r="D3659" s="117"/>
      <c r="E3659" s="231"/>
      <c r="F3659" s="118"/>
      <c r="G3659" s="106"/>
      <c r="H3659" s="106"/>
      <c r="I3659" s="106"/>
      <c r="J3659" s="242"/>
      <c r="K3659" s="242"/>
    </row>
    <row r="3660" spans="1:11">
      <c r="A3660" s="119"/>
      <c r="B3660" s="116"/>
      <c r="C3660" s="116"/>
      <c r="D3660" s="117"/>
      <c r="E3660" s="231"/>
      <c r="F3660" s="118"/>
      <c r="G3660" s="106"/>
      <c r="H3660" s="106"/>
      <c r="I3660" s="106"/>
      <c r="J3660" s="242"/>
      <c r="K3660" s="242"/>
    </row>
    <row r="3661" spans="1:11">
      <c r="A3661" s="119"/>
      <c r="B3661" s="116"/>
      <c r="C3661" s="116"/>
      <c r="D3661" s="117"/>
      <c r="E3661" s="231"/>
      <c r="F3661" s="118"/>
      <c r="G3661" s="106"/>
      <c r="H3661" s="106"/>
      <c r="I3661" s="106"/>
      <c r="J3661" s="242"/>
      <c r="K3661" s="242"/>
    </row>
    <row r="3662" spans="1:11">
      <c r="A3662" s="119"/>
      <c r="B3662" s="116"/>
      <c r="C3662" s="116"/>
      <c r="D3662" s="117"/>
      <c r="E3662" s="231"/>
      <c r="F3662" s="118"/>
      <c r="G3662" s="106"/>
      <c r="H3662" s="106"/>
      <c r="I3662" s="106"/>
      <c r="J3662" s="242"/>
      <c r="K3662" s="242"/>
    </row>
    <row r="3663" spans="1:11">
      <c r="A3663" s="119"/>
      <c r="B3663" s="116"/>
      <c r="C3663" s="116"/>
      <c r="D3663" s="117"/>
      <c r="E3663" s="231"/>
      <c r="F3663" s="118"/>
      <c r="G3663" s="106"/>
      <c r="H3663" s="106"/>
      <c r="I3663" s="106"/>
      <c r="J3663" s="242"/>
      <c r="K3663" s="242"/>
    </row>
    <row r="3664" spans="1:11">
      <c r="A3664" s="119"/>
      <c r="B3664" s="116"/>
      <c r="C3664" s="116"/>
      <c r="D3664" s="117"/>
      <c r="E3664" s="231"/>
      <c r="F3664" s="118"/>
      <c r="G3664" s="106"/>
      <c r="H3664" s="106"/>
      <c r="I3664" s="106"/>
      <c r="J3664" s="242"/>
      <c r="K3664" s="242"/>
    </row>
    <row r="3665" spans="1:11">
      <c r="A3665" s="119"/>
      <c r="B3665" s="116"/>
      <c r="C3665" s="116"/>
      <c r="D3665" s="117"/>
      <c r="E3665" s="231"/>
      <c r="F3665" s="118"/>
      <c r="G3665" s="106"/>
      <c r="H3665" s="106"/>
      <c r="I3665" s="106"/>
      <c r="J3665" s="242"/>
      <c r="K3665" s="242"/>
    </row>
    <row r="3666" spans="1:11">
      <c r="A3666" s="119"/>
      <c r="B3666" s="116"/>
      <c r="C3666" s="116"/>
      <c r="D3666" s="117"/>
      <c r="E3666" s="231"/>
      <c r="F3666" s="118"/>
      <c r="G3666" s="106"/>
      <c r="H3666" s="106"/>
      <c r="I3666" s="106"/>
      <c r="J3666" s="242"/>
      <c r="K3666" s="242"/>
    </row>
    <row r="3667" spans="1:11">
      <c r="A3667" s="119"/>
      <c r="B3667" s="116"/>
      <c r="C3667" s="116"/>
      <c r="D3667" s="117"/>
      <c r="E3667" s="231"/>
      <c r="F3667" s="118"/>
      <c r="G3667" s="106"/>
      <c r="H3667" s="106"/>
      <c r="I3667" s="106"/>
      <c r="J3667" s="242"/>
      <c r="K3667" s="242"/>
    </row>
    <row r="3668" spans="1:11">
      <c r="A3668" s="119"/>
      <c r="B3668" s="116"/>
      <c r="C3668" s="116"/>
      <c r="D3668" s="117"/>
      <c r="E3668" s="231"/>
      <c r="F3668" s="118"/>
      <c r="G3668" s="106"/>
      <c r="H3668" s="106"/>
      <c r="I3668" s="106"/>
      <c r="J3668" s="242"/>
      <c r="K3668" s="242"/>
    </row>
    <row r="3669" spans="1:11">
      <c r="A3669" s="119"/>
      <c r="B3669" s="116"/>
      <c r="C3669" s="116"/>
      <c r="D3669" s="117"/>
      <c r="E3669" s="231"/>
      <c r="F3669" s="118"/>
      <c r="G3669" s="106"/>
      <c r="H3669" s="106"/>
      <c r="I3669" s="106"/>
      <c r="J3669" s="242"/>
      <c r="K3669" s="242"/>
    </row>
    <row r="3670" spans="1:11">
      <c r="A3670" s="119"/>
      <c r="B3670" s="116"/>
      <c r="C3670" s="116"/>
      <c r="D3670" s="117"/>
      <c r="E3670" s="231"/>
      <c r="F3670" s="118"/>
      <c r="G3670" s="106"/>
      <c r="H3670" s="106"/>
      <c r="I3670" s="106"/>
      <c r="J3670" s="242"/>
      <c r="K3670" s="242"/>
    </row>
    <row r="3671" spans="1:11">
      <c r="A3671" s="119"/>
      <c r="B3671" s="116"/>
      <c r="C3671" s="116"/>
      <c r="D3671" s="117"/>
      <c r="E3671" s="231"/>
      <c r="F3671" s="118"/>
      <c r="G3671" s="106"/>
      <c r="H3671" s="106"/>
      <c r="I3671" s="106"/>
      <c r="J3671" s="242"/>
      <c r="K3671" s="242"/>
    </row>
    <row r="3672" spans="1:11">
      <c r="A3672" s="119"/>
      <c r="B3672" s="116"/>
      <c r="C3672" s="116"/>
      <c r="D3672" s="117"/>
      <c r="E3672" s="231"/>
      <c r="F3672" s="118"/>
      <c r="G3672" s="106"/>
      <c r="H3672" s="106"/>
      <c r="I3672" s="106"/>
      <c r="J3672" s="242"/>
      <c r="K3672" s="242"/>
    </row>
    <row r="3673" spans="1:11">
      <c r="A3673" s="119"/>
      <c r="B3673" s="116"/>
      <c r="C3673" s="116"/>
      <c r="D3673" s="117"/>
      <c r="E3673" s="231"/>
      <c r="F3673" s="118"/>
      <c r="G3673" s="106"/>
      <c r="H3673" s="106"/>
      <c r="I3673" s="106"/>
      <c r="J3673" s="242"/>
      <c r="K3673" s="242"/>
    </row>
    <row r="3674" spans="1:11">
      <c r="A3674" s="119"/>
      <c r="B3674" s="116"/>
      <c r="C3674" s="116"/>
      <c r="D3674" s="117"/>
      <c r="E3674" s="231"/>
      <c r="F3674" s="118"/>
      <c r="G3674" s="106"/>
      <c r="H3674" s="106"/>
      <c r="I3674" s="106"/>
      <c r="J3674" s="242"/>
      <c r="K3674" s="242"/>
    </row>
    <row r="3675" spans="1:11">
      <c r="A3675" s="119"/>
      <c r="B3675" s="116"/>
      <c r="C3675" s="116"/>
      <c r="D3675" s="117"/>
      <c r="E3675" s="231"/>
      <c r="F3675" s="118"/>
      <c r="G3675" s="106"/>
      <c r="H3675" s="106"/>
      <c r="I3675" s="106"/>
      <c r="J3675" s="242"/>
      <c r="K3675" s="242"/>
    </row>
    <row r="3676" spans="1:11">
      <c r="A3676" s="119"/>
      <c r="B3676" s="116"/>
      <c r="C3676" s="116"/>
      <c r="D3676" s="117"/>
      <c r="E3676" s="231"/>
      <c r="F3676" s="118"/>
      <c r="G3676" s="106"/>
      <c r="H3676" s="106"/>
      <c r="I3676" s="106"/>
      <c r="J3676" s="242"/>
      <c r="K3676" s="242"/>
    </row>
    <row r="3677" spans="1:11">
      <c r="A3677" s="119"/>
      <c r="B3677" s="116"/>
      <c r="C3677" s="116"/>
      <c r="D3677" s="117"/>
      <c r="E3677" s="231"/>
      <c r="F3677" s="118"/>
      <c r="G3677" s="106"/>
      <c r="H3677" s="106"/>
      <c r="I3677" s="106"/>
      <c r="J3677" s="242"/>
      <c r="K3677" s="242"/>
    </row>
    <row r="3678" spans="1:11">
      <c r="A3678" s="119"/>
      <c r="B3678" s="116"/>
      <c r="C3678" s="116"/>
      <c r="D3678" s="117"/>
      <c r="E3678" s="231"/>
      <c r="F3678" s="118"/>
      <c r="G3678" s="106"/>
      <c r="H3678" s="106"/>
      <c r="I3678" s="106"/>
      <c r="J3678" s="242"/>
      <c r="K3678" s="242"/>
    </row>
    <row r="3679" spans="1:11">
      <c r="A3679" s="119"/>
      <c r="B3679" s="116"/>
      <c r="C3679" s="116"/>
      <c r="D3679" s="117"/>
      <c r="E3679" s="231"/>
      <c r="F3679" s="118"/>
      <c r="G3679" s="106"/>
      <c r="H3679" s="106"/>
      <c r="I3679" s="106"/>
      <c r="J3679" s="242"/>
      <c r="K3679" s="242"/>
    </row>
    <row r="3680" spans="1:11">
      <c r="A3680" s="119"/>
      <c r="B3680" s="116"/>
      <c r="C3680" s="116"/>
      <c r="D3680" s="117"/>
      <c r="E3680" s="231"/>
      <c r="F3680" s="118"/>
      <c r="G3680" s="106"/>
      <c r="H3680" s="106"/>
      <c r="I3680" s="106"/>
      <c r="J3680" s="242"/>
      <c r="K3680" s="242"/>
    </row>
    <row r="3681" spans="1:11">
      <c r="A3681" s="119"/>
      <c r="B3681" s="116"/>
      <c r="C3681" s="116"/>
      <c r="D3681" s="117"/>
      <c r="E3681" s="231"/>
      <c r="F3681" s="118"/>
      <c r="G3681" s="106"/>
      <c r="H3681" s="106"/>
      <c r="I3681" s="106"/>
      <c r="J3681" s="242"/>
      <c r="K3681" s="242"/>
    </row>
    <row r="3682" spans="1:11">
      <c r="A3682" s="119"/>
      <c r="B3682" s="116"/>
      <c r="C3682" s="116"/>
      <c r="D3682" s="117"/>
      <c r="E3682" s="231"/>
      <c r="F3682" s="118"/>
      <c r="G3682" s="106"/>
      <c r="H3682" s="106"/>
      <c r="I3682" s="106"/>
      <c r="J3682" s="242"/>
      <c r="K3682" s="242"/>
    </row>
    <row r="3683" spans="1:11">
      <c r="A3683" s="119"/>
      <c r="B3683" s="116"/>
      <c r="C3683" s="116"/>
      <c r="D3683" s="117"/>
      <c r="E3683" s="231"/>
      <c r="F3683" s="118"/>
      <c r="G3683" s="106"/>
      <c r="H3683" s="106"/>
      <c r="I3683" s="106"/>
      <c r="J3683" s="242"/>
      <c r="K3683" s="242"/>
    </row>
    <row r="3684" spans="1:11">
      <c r="A3684" s="119"/>
      <c r="B3684" s="116"/>
      <c r="C3684" s="116"/>
      <c r="D3684" s="117"/>
      <c r="E3684" s="231"/>
      <c r="F3684" s="118"/>
      <c r="G3684" s="106"/>
      <c r="H3684" s="106"/>
      <c r="I3684" s="106"/>
      <c r="J3684" s="242"/>
      <c r="K3684" s="242"/>
    </row>
    <row r="3685" spans="1:11">
      <c r="A3685" s="119"/>
      <c r="B3685" s="116"/>
      <c r="C3685" s="116"/>
      <c r="D3685" s="117"/>
      <c r="E3685" s="231"/>
      <c r="F3685" s="118"/>
      <c r="G3685" s="106"/>
      <c r="H3685" s="106"/>
      <c r="I3685" s="106"/>
      <c r="J3685" s="242"/>
      <c r="K3685" s="242"/>
    </row>
    <row r="3686" spans="1:11">
      <c r="A3686" s="119"/>
      <c r="B3686" s="116"/>
      <c r="C3686" s="116"/>
      <c r="D3686" s="117"/>
      <c r="E3686" s="231"/>
      <c r="F3686" s="118"/>
      <c r="G3686" s="106"/>
      <c r="H3686" s="106"/>
      <c r="I3686" s="106"/>
      <c r="J3686" s="242"/>
      <c r="K3686" s="242"/>
    </row>
    <row r="3687" spans="1:11">
      <c r="A3687" s="119"/>
      <c r="B3687" s="116"/>
      <c r="C3687" s="116"/>
      <c r="D3687" s="117"/>
      <c r="E3687" s="231"/>
      <c r="F3687" s="118"/>
      <c r="G3687" s="106"/>
      <c r="H3687" s="106"/>
      <c r="I3687" s="106"/>
      <c r="J3687" s="242"/>
      <c r="K3687" s="242"/>
    </row>
    <row r="3688" spans="1:11">
      <c r="A3688" s="119"/>
      <c r="B3688" s="116"/>
      <c r="C3688" s="116"/>
      <c r="D3688" s="117"/>
      <c r="E3688" s="231"/>
      <c r="F3688" s="118"/>
      <c r="G3688" s="106"/>
      <c r="H3688" s="106"/>
      <c r="I3688" s="106"/>
      <c r="J3688" s="242"/>
      <c r="K3688" s="242"/>
    </row>
    <row r="3689" spans="1:11">
      <c r="A3689" s="119"/>
      <c r="B3689" s="116"/>
      <c r="C3689" s="116"/>
      <c r="D3689" s="117"/>
      <c r="E3689" s="231"/>
      <c r="F3689" s="118"/>
      <c r="G3689" s="106"/>
      <c r="H3689" s="106"/>
      <c r="I3689" s="106"/>
      <c r="J3689" s="242"/>
      <c r="K3689" s="242"/>
    </row>
    <row r="3690" spans="1:11">
      <c r="A3690" s="119"/>
      <c r="B3690" s="116"/>
      <c r="C3690" s="116"/>
      <c r="D3690" s="117"/>
      <c r="E3690" s="231"/>
      <c r="F3690" s="118"/>
      <c r="G3690" s="106"/>
      <c r="H3690" s="106"/>
      <c r="I3690" s="106"/>
      <c r="J3690" s="242"/>
      <c r="K3690" s="242"/>
    </row>
    <row r="3691" spans="1:11">
      <c r="A3691" s="119"/>
      <c r="B3691" s="116"/>
      <c r="C3691" s="116"/>
      <c r="D3691" s="117"/>
      <c r="E3691" s="231"/>
      <c r="F3691" s="118"/>
      <c r="G3691" s="106"/>
      <c r="H3691" s="106"/>
      <c r="I3691" s="106"/>
      <c r="J3691" s="242"/>
      <c r="K3691" s="242"/>
    </row>
    <row r="3692" spans="1:11">
      <c r="A3692" s="119"/>
      <c r="B3692" s="116"/>
      <c r="C3692" s="116"/>
      <c r="D3692" s="117"/>
      <c r="E3692" s="231"/>
      <c r="F3692" s="118"/>
      <c r="G3692" s="106"/>
      <c r="H3692" s="106"/>
      <c r="I3692" s="106"/>
      <c r="J3692" s="242"/>
      <c r="K3692" s="242"/>
    </row>
    <row r="3693" spans="1:11">
      <c r="A3693" s="119"/>
      <c r="B3693" s="116"/>
      <c r="C3693" s="116"/>
      <c r="D3693" s="117"/>
      <c r="E3693" s="231"/>
      <c r="F3693" s="118"/>
      <c r="G3693" s="106"/>
      <c r="H3693" s="106"/>
      <c r="I3693" s="106"/>
      <c r="J3693" s="242"/>
      <c r="K3693" s="242"/>
    </row>
    <row r="3694" spans="1:11">
      <c r="A3694" s="119"/>
      <c r="B3694" s="116"/>
      <c r="C3694" s="116"/>
      <c r="D3694" s="117"/>
      <c r="E3694" s="231"/>
      <c r="F3694" s="118"/>
      <c r="G3694" s="106"/>
      <c r="H3694" s="106"/>
      <c r="I3694" s="106"/>
      <c r="J3694" s="242"/>
      <c r="K3694" s="242"/>
    </row>
    <row r="3695" spans="1:11">
      <c r="A3695" s="119"/>
      <c r="B3695" s="116"/>
      <c r="C3695" s="116"/>
      <c r="D3695" s="117"/>
      <c r="E3695" s="231"/>
      <c r="F3695" s="118"/>
      <c r="G3695" s="106"/>
      <c r="H3695" s="106"/>
      <c r="I3695" s="106"/>
      <c r="J3695" s="242"/>
      <c r="K3695" s="242"/>
    </row>
    <row r="3696" spans="1:11">
      <c r="A3696" s="119"/>
      <c r="B3696" s="116"/>
      <c r="C3696" s="116"/>
      <c r="D3696" s="117"/>
      <c r="E3696" s="231"/>
      <c r="F3696" s="118"/>
      <c r="G3696" s="106"/>
      <c r="H3696" s="106"/>
      <c r="I3696" s="106"/>
      <c r="J3696" s="242"/>
      <c r="K3696" s="242"/>
    </row>
    <row r="3697" spans="1:11">
      <c r="A3697" s="119"/>
      <c r="B3697" s="116"/>
      <c r="C3697" s="116"/>
      <c r="D3697" s="117"/>
      <c r="E3697" s="231"/>
      <c r="F3697" s="118"/>
      <c r="G3697" s="106"/>
      <c r="H3697" s="106"/>
      <c r="I3697" s="106"/>
      <c r="J3697" s="242"/>
      <c r="K3697" s="242"/>
    </row>
    <row r="3698" spans="1:11">
      <c r="A3698" s="119"/>
      <c r="B3698" s="116"/>
      <c r="C3698" s="116"/>
      <c r="D3698" s="117"/>
      <c r="E3698" s="232"/>
      <c r="F3698" s="118"/>
      <c r="G3698" s="117"/>
      <c r="H3698" s="117"/>
      <c r="I3698" s="117"/>
      <c r="J3698" s="241"/>
      <c r="K3698" s="241"/>
    </row>
    <row r="3699" spans="1:11">
      <c r="A3699" s="119"/>
      <c r="E3699" s="235"/>
    </row>
    <row r="3700" spans="1:11">
      <c r="E3700" s="235"/>
    </row>
    <row r="3701" spans="1:11">
      <c r="E3701" s="235"/>
    </row>
    <row r="3702" spans="1:11">
      <c r="E3702" s="235"/>
    </row>
    <row r="3703" spans="1:11">
      <c r="E3703" s="235"/>
    </row>
    <row r="3704" spans="1:11">
      <c r="E3704" s="235"/>
    </row>
    <row r="3705" spans="1:11">
      <c r="E3705" s="235"/>
    </row>
    <row r="3706" spans="1:11">
      <c r="E3706" s="235"/>
    </row>
    <row r="3707" spans="1:11">
      <c r="E3707" s="235"/>
    </row>
    <row r="3708" spans="1:11">
      <c r="E3708" s="235"/>
    </row>
    <row r="3709" spans="1:11">
      <c r="E3709" s="235"/>
    </row>
    <row r="3710" spans="1:11">
      <c r="E3710" s="235"/>
    </row>
    <row r="3711" spans="1:11">
      <c r="E3711" s="235"/>
    </row>
    <row r="3712" spans="1:11">
      <c r="E3712" s="235"/>
    </row>
    <row r="3713" spans="5:5">
      <c r="E3713" s="235"/>
    </row>
    <row r="3714" spans="5:5">
      <c r="E3714" s="235"/>
    </row>
    <row r="3715" spans="5:5">
      <c r="E3715" s="235"/>
    </row>
    <row r="3716" spans="5:5">
      <c r="E3716" s="235"/>
    </row>
    <row r="3717" spans="5:5">
      <c r="E3717" s="235"/>
    </row>
    <row r="3718" spans="5:5">
      <c r="E3718" s="235"/>
    </row>
    <row r="3719" spans="5:5">
      <c r="E3719" s="235"/>
    </row>
    <row r="3720" spans="5:5">
      <c r="E3720" s="235"/>
    </row>
    <row r="3721" spans="5:5">
      <c r="E3721" s="235"/>
    </row>
    <row r="3722" spans="5:5">
      <c r="E3722" s="235"/>
    </row>
    <row r="3723" spans="5:5">
      <c r="E3723" s="235"/>
    </row>
    <row r="3724" spans="5:5">
      <c r="E3724" s="235"/>
    </row>
    <row r="3725" spans="5:5">
      <c r="E3725" s="235"/>
    </row>
    <row r="3726" spans="5:5">
      <c r="E3726" s="235"/>
    </row>
    <row r="3727" spans="5:5">
      <c r="E3727" s="235"/>
    </row>
    <row r="3728" spans="5:5">
      <c r="E3728" s="235"/>
    </row>
    <row r="3729" spans="5:5">
      <c r="E3729" s="235"/>
    </row>
    <row r="3730" spans="5:5">
      <c r="E3730" s="235"/>
    </row>
    <row r="3731" spans="5:5">
      <c r="E3731" s="235"/>
    </row>
    <row r="3732" spans="5:5">
      <c r="E3732" s="235"/>
    </row>
    <row r="3733" spans="5:5">
      <c r="E3733" s="235"/>
    </row>
    <row r="3734" spans="5:5">
      <c r="E3734" s="235"/>
    </row>
    <row r="3735" spans="5:5">
      <c r="E3735" s="235"/>
    </row>
    <row r="3736" spans="5:5">
      <c r="E3736" s="235"/>
    </row>
    <row r="3737" spans="5:5">
      <c r="E3737" s="235"/>
    </row>
    <row r="3738" spans="5:5">
      <c r="E3738" s="235"/>
    </row>
    <row r="3739" spans="5:5">
      <c r="E3739" s="235"/>
    </row>
    <row r="3740" spans="5:5">
      <c r="E3740" s="235"/>
    </row>
    <row r="3741" spans="5:5">
      <c r="E3741" s="235"/>
    </row>
    <row r="3742" spans="5:5">
      <c r="E3742" s="235"/>
    </row>
    <row r="3743" spans="5:5">
      <c r="E3743" s="235"/>
    </row>
    <row r="3744" spans="5:5">
      <c r="E3744" s="235"/>
    </row>
    <row r="3745" spans="5:5">
      <c r="E3745" s="235"/>
    </row>
    <row r="3746" spans="5:5">
      <c r="E3746" s="235"/>
    </row>
    <row r="3747" spans="5:5">
      <c r="E3747" s="235"/>
    </row>
    <row r="3748" spans="5:5">
      <c r="E3748" s="235"/>
    </row>
    <row r="3749" spans="5:5">
      <c r="E3749" s="235"/>
    </row>
    <row r="3750" spans="5:5">
      <c r="E3750" s="235"/>
    </row>
    <row r="3751" spans="5:5">
      <c r="E3751" s="235"/>
    </row>
    <row r="3752" spans="5:5">
      <c r="E3752" s="235"/>
    </row>
    <row r="3753" spans="5:5">
      <c r="E3753" s="235"/>
    </row>
    <row r="3754" spans="5:5">
      <c r="E3754" s="235"/>
    </row>
    <row r="3755" spans="5:5">
      <c r="E3755" s="235"/>
    </row>
    <row r="3756" spans="5:5">
      <c r="E3756" s="235"/>
    </row>
    <row r="3757" spans="5:5">
      <c r="E3757" s="235"/>
    </row>
    <row r="3758" spans="5:5">
      <c r="E3758" s="235"/>
    </row>
    <row r="3759" spans="5:5">
      <c r="E3759" s="235"/>
    </row>
    <row r="3760" spans="5:5">
      <c r="E3760" s="235"/>
    </row>
    <row r="3761" spans="5:5">
      <c r="E3761" s="235"/>
    </row>
    <row r="3762" spans="5:5">
      <c r="E3762" s="235"/>
    </row>
    <row r="3763" spans="5:5">
      <c r="E3763" s="235"/>
    </row>
    <row r="3764" spans="5:5">
      <c r="E3764" s="235"/>
    </row>
    <row r="3765" spans="5:5">
      <c r="E3765" s="235"/>
    </row>
    <row r="3766" spans="5:5">
      <c r="E3766" s="235"/>
    </row>
    <row r="3767" spans="5:5">
      <c r="E3767" s="235"/>
    </row>
    <row r="3768" spans="5:5">
      <c r="E3768" s="235"/>
    </row>
    <row r="3769" spans="5:5">
      <c r="E3769" s="235"/>
    </row>
    <row r="3770" spans="5:5">
      <c r="E3770" s="235"/>
    </row>
    <row r="3771" spans="5:5">
      <c r="E3771" s="235"/>
    </row>
    <row r="3772" spans="5:5">
      <c r="E3772" s="235"/>
    </row>
    <row r="3773" spans="5:5">
      <c r="E3773" s="235"/>
    </row>
    <row r="3774" spans="5:5">
      <c r="E3774" s="235"/>
    </row>
    <row r="3775" spans="5:5">
      <c r="E3775" s="235"/>
    </row>
    <row r="3776" spans="5:5">
      <c r="E3776" s="235"/>
    </row>
    <row r="3777" spans="5:5">
      <c r="E3777" s="235"/>
    </row>
    <row r="3778" spans="5:5">
      <c r="E3778" s="235"/>
    </row>
    <row r="3779" spans="5:5">
      <c r="E3779" s="235"/>
    </row>
    <row r="3780" spans="5:5">
      <c r="E3780" s="235"/>
    </row>
    <row r="3781" spans="5:5">
      <c r="E3781" s="235"/>
    </row>
    <row r="3782" spans="5:5">
      <c r="E3782" s="235"/>
    </row>
    <row r="3783" spans="5:5">
      <c r="E3783" s="235"/>
    </row>
    <row r="3784" spans="5:5">
      <c r="E3784" s="235"/>
    </row>
    <row r="3785" spans="5:5">
      <c r="E3785" s="235"/>
    </row>
    <row r="3786" spans="5:5">
      <c r="E3786" s="235"/>
    </row>
    <row r="3787" spans="5:5">
      <c r="E3787" s="235"/>
    </row>
    <row r="3788" spans="5:5">
      <c r="E3788" s="235"/>
    </row>
    <row r="3789" spans="5:5">
      <c r="E3789" s="235"/>
    </row>
    <row r="3790" spans="5:5">
      <c r="E3790" s="235"/>
    </row>
    <row r="3791" spans="5:5">
      <c r="E3791" s="235"/>
    </row>
    <row r="3792" spans="5:5">
      <c r="E3792" s="235"/>
    </row>
    <row r="3793" spans="5:5">
      <c r="E3793" s="235"/>
    </row>
    <row r="3794" spans="5:5">
      <c r="E3794" s="235"/>
    </row>
    <row r="3795" spans="5:5">
      <c r="E3795" s="235"/>
    </row>
    <row r="3796" spans="5:5">
      <c r="E3796" s="235"/>
    </row>
    <row r="3797" spans="5:5">
      <c r="E3797" s="235"/>
    </row>
    <row r="3798" spans="5:5">
      <c r="E3798" s="235"/>
    </row>
    <row r="3799" spans="5:5">
      <c r="E3799" s="235"/>
    </row>
    <row r="3800" spans="5:5">
      <c r="E3800" s="235"/>
    </row>
    <row r="3801" spans="5:5">
      <c r="E3801" s="235"/>
    </row>
    <row r="3802" spans="5:5">
      <c r="E3802" s="235"/>
    </row>
    <row r="3803" spans="5:5">
      <c r="E3803" s="235"/>
    </row>
    <row r="3804" spans="5:5">
      <c r="E3804" s="235"/>
    </row>
    <row r="3805" spans="5:5">
      <c r="E3805" s="235"/>
    </row>
    <row r="3806" spans="5:5">
      <c r="E3806" s="235"/>
    </row>
    <row r="3807" spans="5:5">
      <c r="E3807" s="235"/>
    </row>
    <row r="3808" spans="5:5">
      <c r="E3808" s="235"/>
    </row>
    <row r="3809" spans="5:5">
      <c r="E3809" s="235"/>
    </row>
    <row r="3810" spans="5:5">
      <c r="E3810" s="235"/>
    </row>
    <row r="3811" spans="5:5">
      <c r="E3811" s="235"/>
    </row>
    <row r="3812" spans="5:5">
      <c r="E3812" s="235"/>
    </row>
    <row r="3813" spans="5:5">
      <c r="E3813" s="235"/>
    </row>
    <row r="3814" spans="5:5">
      <c r="E3814" s="235"/>
    </row>
    <row r="3815" spans="5:5">
      <c r="E3815" s="235"/>
    </row>
    <row r="3816" spans="5:5">
      <c r="E3816" s="235"/>
    </row>
    <row r="3817" spans="5:5">
      <c r="E3817" s="235"/>
    </row>
    <row r="3818" spans="5:5">
      <c r="E3818" s="235"/>
    </row>
    <row r="3819" spans="5:5">
      <c r="E3819" s="235"/>
    </row>
    <row r="3820" spans="5:5">
      <c r="E3820" s="235"/>
    </row>
    <row r="3821" spans="5:5">
      <c r="E3821" s="235"/>
    </row>
    <row r="3822" spans="5:5">
      <c r="E3822" s="235"/>
    </row>
    <row r="3823" spans="5:5">
      <c r="E3823" s="235"/>
    </row>
    <row r="3824" spans="5:5">
      <c r="E3824" s="235"/>
    </row>
    <row r="3825" spans="5:5">
      <c r="E3825" s="235"/>
    </row>
    <row r="3826" spans="5:5">
      <c r="E3826" s="235"/>
    </row>
    <row r="3827" spans="5:5">
      <c r="E3827" s="235"/>
    </row>
    <row r="3828" spans="5:5">
      <c r="E3828" s="235"/>
    </row>
    <row r="3829" spans="5:5">
      <c r="E3829" s="235"/>
    </row>
    <row r="3830" spans="5:5">
      <c r="E3830" s="235"/>
    </row>
    <row r="3831" spans="5:5">
      <c r="E3831" s="235"/>
    </row>
    <row r="3832" spans="5:5">
      <c r="E3832" s="235"/>
    </row>
    <row r="3833" spans="5:5">
      <c r="E3833" s="235"/>
    </row>
    <row r="3834" spans="5:5">
      <c r="E3834" s="235"/>
    </row>
    <row r="3835" spans="5:5">
      <c r="E3835" s="235"/>
    </row>
    <row r="3836" spans="5:5">
      <c r="E3836" s="235"/>
    </row>
    <row r="3837" spans="5:5">
      <c r="E3837" s="235"/>
    </row>
    <row r="3838" spans="5:5">
      <c r="E3838" s="235"/>
    </row>
    <row r="3839" spans="5:5">
      <c r="E3839" s="235"/>
    </row>
    <row r="3840" spans="5:5">
      <c r="E3840" s="235"/>
    </row>
    <row r="3841" spans="5:5">
      <c r="E3841" s="235"/>
    </row>
    <row r="3842" spans="5:5">
      <c r="E3842" s="235"/>
    </row>
    <row r="3843" spans="5:5">
      <c r="E3843" s="235"/>
    </row>
    <row r="3844" spans="5:5">
      <c r="E3844" s="235"/>
    </row>
    <row r="3845" spans="5:5">
      <c r="E3845" s="235"/>
    </row>
    <row r="3846" spans="5:5">
      <c r="E3846" s="235"/>
    </row>
    <row r="3847" spans="5:5">
      <c r="E3847" s="235"/>
    </row>
    <row r="3848" spans="5:5">
      <c r="E3848" s="235"/>
    </row>
    <row r="3849" spans="5:5">
      <c r="E3849" s="235"/>
    </row>
    <row r="3850" spans="5:5">
      <c r="E3850" s="235"/>
    </row>
    <row r="3851" spans="5:5">
      <c r="E3851" s="235"/>
    </row>
    <row r="3852" spans="5:5">
      <c r="E3852" s="235"/>
    </row>
    <row r="3853" spans="5:5">
      <c r="E3853" s="235"/>
    </row>
    <row r="3854" spans="5:5">
      <c r="E3854" s="235"/>
    </row>
    <row r="3855" spans="5:5">
      <c r="E3855" s="235"/>
    </row>
    <row r="3856" spans="5:5">
      <c r="E3856" s="235"/>
    </row>
    <row r="3857" spans="5:5">
      <c r="E3857" s="235"/>
    </row>
    <row r="3858" spans="5:5">
      <c r="E3858" s="235"/>
    </row>
    <row r="3859" spans="5:5">
      <c r="E3859" s="235"/>
    </row>
    <row r="3860" spans="5:5">
      <c r="E3860" s="235"/>
    </row>
    <row r="3861" spans="5:5">
      <c r="E3861" s="235"/>
    </row>
    <row r="3862" spans="5:5">
      <c r="E3862" s="235"/>
    </row>
    <row r="3863" spans="5:5">
      <c r="E3863" s="235"/>
    </row>
    <row r="3864" spans="5:5">
      <c r="E3864" s="235"/>
    </row>
    <row r="3865" spans="5:5">
      <c r="E3865" s="235"/>
    </row>
    <row r="3866" spans="5:5">
      <c r="E3866" s="235"/>
    </row>
    <row r="3867" spans="5:5">
      <c r="E3867" s="235"/>
    </row>
    <row r="3868" spans="5:5">
      <c r="E3868" s="235"/>
    </row>
    <row r="3869" spans="5:5">
      <c r="E3869" s="235"/>
    </row>
    <row r="3870" spans="5:5">
      <c r="E3870" s="235"/>
    </row>
    <row r="3871" spans="5:5">
      <c r="E3871" s="235"/>
    </row>
    <row r="3872" spans="5:5">
      <c r="E3872" s="235"/>
    </row>
    <row r="3873" spans="5:5">
      <c r="E3873" s="235"/>
    </row>
    <row r="3874" spans="5:5">
      <c r="E3874" s="235"/>
    </row>
    <row r="3875" spans="5:5">
      <c r="E3875" s="235"/>
    </row>
    <row r="3876" spans="5:5">
      <c r="E3876" s="235"/>
    </row>
    <row r="3877" spans="5:5">
      <c r="E3877" s="235"/>
    </row>
    <row r="3878" spans="5:5">
      <c r="E3878" s="235"/>
    </row>
    <row r="3879" spans="5:5">
      <c r="E3879" s="235"/>
    </row>
    <row r="3880" spans="5:5">
      <c r="E3880" s="235"/>
    </row>
    <row r="3881" spans="5:5">
      <c r="E3881" s="235"/>
    </row>
    <row r="3882" spans="5:5">
      <c r="E3882" s="235"/>
    </row>
    <row r="3883" spans="5:5">
      <c r="E3883" s="235"/>
    </row>
    <row r="3884" spans="5:5">
      <c r="E3884" s="235"/>
    </row>
    <row r="3885" spans="5:5">
      <c r="E3885" s="235"/>
    </row>
    <row r="3886" spans="5:5">
      <c r="E3886" s="235"/>
    </row>
    <row r="3887" spans="5:5">
      <c r="E3887" s="235"/>
    </row>
    <row r="3888" spans="5:5">
      <c r="E3888" s="235"/>
    </row>
    <row r="3889" spans="5:5">
      <c r="E3889" s="235"/>
    </row>
    <row r="3890" spans="5:5">
      <c r="E3890" s="235"/>
    </row>
    <row r="3891" spans="5:5">
      <c r="E3891" s="235"/>
    </row>
    <row r="3892" spans="5:5">
      <c r="E3892" s="235"/>
    </row>
    <row r="3893" spans="5:5">
      <c r="E3893" s="235"/>
    </row>
    <row r="3894" spans="5:5">
      <c r="E3894" s="235"/>
    </row>
    <row r="3895" spans="5:5">
      <c r="E3895" s="235"/>
    </row>
    <row r="3896" spans="5:5">
      <c r="E3896" s="235"/>
    </row>
    <row r="3897" spans="5:5">
      <c r="E3897" s="235"/>
    </row>
    <row r="3898" spans="5:5">
      <c r="E3898" s="235"/>
    </row>
    <row r="3899" spans="5:5">
      <c r="E3899" s="235"/>
    </row>
    <row r="3900" spans="5:5">
      <c r="E3900" s="235"/>
    </row>
    <row r="3901" spans="5:5">
      <c r="E3901" s="235"/>
    </row>
    <row r="3902" spans="5:5">
      <c r="E3902" s="235"/>
    </row>
    <row r="3903" spans="5:5">
      <c r="E3903" s="235"/>
    </row>
    <row r="3904" spans="5:5">
      <c r="E3904" s="235"/>
    </row>
    <row r="3905" spans="5:5">
      <c r="E3905" s="235"/>
    </row>
    <row r="3906" spans="5:5">
      <c r="E3906" s="235"/>
    </row>
    <row r="3907" spans="5:5">
      <c r="E3907" s="235"/>
    </row>
    <row r="3908" spans="5:5">
      <c r="E3908" s="235"/>
    </row>
    <row r="3909" spans="5:5">
      <c r="E3909" s="235"/>
    </row>
    <row r="3910" spans="5:5">
      <c r="E3910" s="235"/>
    </row>
    <row r="3911" spans="5:5">
      <c r="E3911" s="235"/>
    </row>
    <row r="3912" spans="5:5">
      <c r="E3912" s="235"/>
    </row>
    <row r="3913" spans="5:5">
      <c r="E3913" s="235"/>
    </row>
    <row r="3914" spans="5:5">
      <c r="E3914" s="235"/>
    </row>
    <row r="3915" spans="5:5">
      <c r="E3915" s="235"/>
    </row>
    <row r="3916" spans="5:5">
      <c r="E3916" s="235"/>
    </row>
    <row r="3917" spans="5:5">
      <c r="E3917" s="235"/>
    </row>
    <row r="3918" spans="5:5">
      <c r="E3918" s="235"/>
    </row>
    <row r="3919" spans="5:5">
      <c r="E3919" s="235"/>
    </row>
    <row r="3920" spans="5:5">
      <c r="E3920" s="235"/>
    </row>
    <row r="3921" spans="5:5">
      <c r="E3921" s="235"/>
    </row>
    <row r="3922" spans="5:5">
      <c r="E3922" s="235"/>
    </row>
    <row r="3923" spans="5:5">
      <c r="E3923" s="235"/>
    </row>
    <row r="3924" spans="5:5">
      <c r="E3924" s="235"/>
    </row>
    <row r="3925" spans="5:5">
      <c r="E3925" s="235"/>
    </row>
    <row r="3926" spans="5:5">
      <c r="E3926" s="235"/>
    </row>
    <row r="3927" spans="5:5">
      <c r="E3927" s="235"/>
    </row>
    <row r="3928" spans="5:5">
      <c r="E3928" s="235"/>
    </row>
    <row r="3929" spans="5:5">
      <c r="E3929" s="235"/>
    </row>
    <row r="3930" spans="5:5">
      <c r="E3930" s="235"/>
    </row>
    <row r="3931" spans="5:5">
      <c r="E3931" s="235"/>
    </row>
    <row r="3932" spans="5:5">
      <c r="E3932" s="235"/>
    </row>
    <row r="3933" spans="5:5">
      <c r="E3933" s="235"/>
    </row>
    <row r="3934" spans="5:5">
      <c r="E3934" s="235"/>
    </row>
    <row r="3935" spans="5:5">
      <c r="E3935" s="235"/>
    </row>
    <row r="3936" spans="5:5">
      <c r="E3936" s="235"/>
    </row>
    <row r="3937" spans="5:5">
      <c r="E3937" s="235"/>
    </row>
    <row r="3938" spans="5:5">
      <c r="E3938" s="235"/>
    </row>
    <row r="3939" spans="5:5">
      <c r="E3939" s="235"/>
    </row>
    <row r="3940" spans="5:5">
      <c r="E3940" s="235"/>
    </row>
    <row r="3941" spans="5:5">
      <c r="E3941" s="235"/>
    </row>
    <row r="3942" spans="5:5">
      <c r="E3942" s="235"/>
    </row>
    <row r="3943" spans="5:5">
      <c r="E3943" s="235"/>
    </row>
    <row r="3944" spans="5:5">
      <c r="E3944" s="235"/>
    </row>
    <row r="3945" spans="5:5">
      <c r="E3945" s="235"/>
    </row>
    <row r="3946" spans="5:5">
      <c r="E3946" s="235"/>
    </row>
    <row r="3947" spans="5:5">
      <c r="E3947" s="235"/>
    </row>
    <row r="3948" spans="5:5">
      <c r="E3948" s="235"/>
    </row>
    <row r="3949" spans="5:5">
      <c r="E3949" s="235"/>
    </row>
    <row r="3950" spans="5:5">
      <c r="E3950" s="235"/>
    </row>
    <row r="3951" spans="5:5">
      <c r="E3951" s="235"/>
    </row>
    <row r="3952" spans="5:5">
      <c r="E3952" s="235"/>
    </row>
    <row r="3953" spans="5:5">
      <c r="E3953" s="235"/>
    </row>
    <row r="3954" spans="5:5">
      <c r="E3954" s="235"/>
    </row>
    <row r="3955" spans="5:5">
      <c r="E3955" s="235"/>
    </row>
    <row r="3956" spans="5:5">
      <c r="E3956" s="235"/>
    </row>
    <row r="3957" spans="5:5">
      <c r="E3957" s="235"/>
    </row>
    <row r="3958" spans="5:5">
      <c r="E3958" s="235"/>
    </row>
    <row r="3959" spans="5:5">
      <c r="E3959" s="235"/>
    </row>
    <row r="3960" spans="5:5">
      <c r="E3960" s="235"/>
    </row>
    <row r="3961" spans="5:5">
      <c r="E3961" s="235"/>
    </row>
    <row r="3962" spans="5:5">
      <c r="E3962" s="235"/>
    </row>
    <row r="3963" spans="5:5">
      <c r="E3963" s="235"/>
    </row>
    <row r="3964" spans="5:5">
      <c r="E3964" s="235"/>
    </row>
    <row r="3965" spans="5:5">
      <c r="E3965" s="235"/>
    </row>
    <row r="3966" spans="5:5">
      <c r="E3966" s="235"/>
    </row>
    <row r="3967" spans="5:5">
      <c r="E3967" s="235"/>
    </row>
    <row r="3968" spans="5:5">
      <c r="E3968" s="235"/>
    </row>
    <row r="3969" spans="5:5">
      <c r="E3969" s="235"/>
    </row>
    <row r="3970" spans="5:5">
      <c r="E3970" s="235"/>
    </row>
    <row r="3971" spans="5:5">
      <c r="E3971" s="235"/>
    </row>
    <row r="3972" spans="5:5">
      <c r="E3972" s="235"/>
    </row>
    <row r="3973" spans="5:5">
      <c r="E3973" s="235"/>
    </row>
    <row r="3974" spans="5:5">
      <c r="E3974" s="235"/>
    </row>
    <row r="3975" spans="5:5">
      <c r="E3975" s="235"/>
    </row>
    <row r="3976" spans="5:5">
      <c r="E3976" s="235"/>
    </row>
    <row r="3977" spans="5:5">
      <c r="E3977" s="235"/>
    </row>
    <row r="3978" spans="5:5">
      <c r="E3978" s="235"/>
    </row>
    <row r="3979" spans="5:5">
      <c r="E3979" s="235"/>
    </row>
    <row r="3980" spans="5:5">
      <c r="E3980" s="235"/>
    </row>
    <row r="3981" spans="5:5">
      <c r="E3981" s="235"/>
    </row>
    <row r="3982" spans="5:5">
      <c r="E3982" s="235"/>
    </row>
    <row r="3983" spans="5:5">
      <c r="E3983" s="235"/>
    </row>
    <row r="3984" spans="5:5">
      <c r="E3984" s="235"/>
    </row>
    <row r="3985" spans="5:5">
      <c r="E3985" s="235"/>
    </row>
    <row r="3986" spans="5:5">
      <c r="E3986" s="235"/>
    </row>
    <row r="3987" spans="5:5">
      <c r="E3987" s="235"/>
    </row>
    <row r="3988" spans="5:5">
      <c r="E3988" s="235"/>
    </row>
    <row r="3989" spans="5:5">
      <c r="E3989" s="235"/>
    </row>
    <row r="3990" spans="5:5">
      <c r="E3990" s="235"/>
    </row>
    <row r="3991" spans="5:5">
      <c r="E3991" s="235"/>
    </row>
    <row r="3992" spans="5:5">
      <c r="E3992" s="235"/>
    </row>
    <row r="3993" spans="5:5">
      <c r="E3993" s="235"/>
    </row>
    <row r="3994" spans="5:5">
      <c r="E3994" s="235"/>
    </row>
    <row r="3995" spans="5:5">
      <c r="E3995" s="235"/>
    </row>
    <row r="3996" spans="5:5">
      <c r="E3996" s="235"/>
    </row>
    <row r="3997" spans="5:5">
      <c r="E3997" s="235"/>
    </row>
    <row r="3998" spans="5:5">
      <c r="E3998" s="235"/>
    </row>
    <row r="3999" spans="5:5">
      <c r="E3999" s="235"/>
    </row>
    <row r="4000" spans="5:5">
      <c r="E4000" s="235"/>
    </row>
    <row r="4001" spans="5:5">
      <c r="E4001" s="235"/>
    </row>
    <row r="4002" spans="5:5">
      <c r="E4002" s="235"/>
    </row>
    <row r="4003" spans="5:5">
      <c r="E4003" s="235"/>
    </row>
    <row r="4004" spans="5:5">
      <c r="E4004" s="235"/>
    </row>
    <row r="4005" spans="5:5">
      <c r="E4005" s="235"/>
    </row>
    <row r="4006" spans="5:5">
      <c r="E4006" s="235"/>
    </row>
    <row r="4007" spans="5:5">
      <c r="E4007" s="235"/>
    </row>
    <row r="4008" spans="5:5">
      <c r="E4008" s="235"/>
    </row>
    <row r="4009" spans="5:5">
      <c r="E4009" s="235"/>
    </row>
    <row r="4010" spans="5:5">
      <c r="E4010" s="235"/>
    </row>
    <row r="4011" spans="5:5">
      <c r="E4011" s="235"/>
    </row>
    <row r="4012" spans="5:5">
      <c r="E4012" s="235"/>
    </row>
    <row r="4013" spans="5:5">
      <c r="E4013" s="235"/>
    </row>
    <row r="4014" spans="5:5">
      <c r="E4014" s="235"/>
    </row>
    <row r="4015" spans="5:5">
      <c r="E4015" s="235"/>
    </row>
    <row r="4016" spans="5:5">
      <c r="E4016" s="235"/>
    </row>
    <row r="4017" spans="5:5">
      <c r="E4017" s="235"/>
    </row>
    <row r="4018" spans="5:5">
      <c r="E4018" s="235"/>
    </row>
    <row r="4019" spans="5:5">
      <c r="E4019" s="235"/>
    </row>
    <row r="4020" spans="5:5">
      <c r="E4020" s="235"/>
    </row>
    <row r="4021" spans="5:5">
      <c r="E4021" s="235"/>
    </row>
    <row r="4022" spans="5:5">
      <c r="E4022" s="235"/>
    </row>
    <row r="4023" spans="5:5">
      <c r="E4023" s="235"/>
    </row>
    <row r="4024" spans="5:5">
      <c r="E4024" s="235"/>
    </row>
    <row r="4025" spans="5:5">
      <c r="E4025" s="235"/>
    </row>
    <row r="4026" spans="5:5">
      <c r="E4026" s="235"/>
    </row>
    <row r="4027" spans="5:5">
      <c r="E4027" s="235"/>
    </row>
    <row r="4028" spans="5:5">
      <c r="E4028" s="235"/>
    </row>
    <row r="4029" spans="5:5">
      <c r="E4029" s="235"/>
    </row>
    <row r="4030" spans="5:5">
      <c r="E4030" s="235"/>
    </row>
    <row r="4031" spans="5:5">
      <c r="E4031" s="235"/>
    </row>
    <row r="4032" spans="5:5">
      <c r="E4032" s="235"/>
    </row>
    <row r="4033" spans="5:5">
      <c r="E4033" s="235"/>
    </row>
    <row r="4034" spans="5:5">
      <c r="E4034" s="235"/>
    </row>
    <row r="4035" spans="5:5">
      <c r="E4035" s="235"/>
    </row>
    <row r="4036" spans="5:5">
      <c r="E4036" s="235"/>
    </row>
    <row r="4037" spans="5:5">
      <c r="E4037" s="235"/>
    </row>
    <row r="4038" spans="5:5">
      <c r="E4038" s="235"/>
    </row>
    <row r="4039" spans="5:5">
      <c r="E4039" s="235"/>
    </row>
    <row r="4040" spans="5:5">
      <c r="E4040" s="235"/>
    </row>
    <row r="4041" spans="5:5">
      <c r="E4041" s="235"/>
    </row>
    <row r="4042" spans="5:5">
      <c r="E4042" s="235"/>
    </row>
    <row r="4043" spans="5:5">
      <c r="E4043" s="235"/>
    </row>
    <row r="4044" spans="5:5">
      <c r="E4044" s="235"/>
    </row>
    <row r="4045" spans="5:5">
      <c r="E4045" s="235"/>
    </row>
    <row r="4046" spans="5:5">
      <c r="E4046" s="235"/>
    </row>
    <row r="4047" spans="5:5">
      <c r="E4047" s="235"/>
    </row>
    <row r="4048" spans="5:5">
      <c r="E4048" s="235"/>
    </row>
    <row r="4049" spans="5:5">
      <c r="E4049" s="235"/>
    </row>
    <row r="4050" spans="5:5">
      <c r="E4050" s="235"/>
    </row>
    <row r="4051" spans="5:5">
      <c r="E4051" s="235"/>
    </row>
    <row r="4052" spans="5:5">
      <c r="E4052" s="235"/>
    </row>
    <row r="4053" spans="5:5">
      <c r="E4053" s="235"/>
    </row>
    <row r="4054" spans="5:5">
      <c r="E4054" s="235"/>
    </row>
    <row r="4055" spans="5:5">
      <c r="E4055" s="235"/>
    </row>
    <row r="4056" spans="5:5">
      <c r="E4056" s="235"/>
    </row>
    <row r="4057" spans="5:5">
      <c r="E4057" s="235"/>
    </row>
    <row r="4058" spans="5:5">
      <c r="E4058" s="235"/>
    </row>
    <row r="4059" spans="5:5">
      <c r="E4059" s="235"/>
    </row>
    <row r="4060" spans="5:5">
      <c r="E4060" s="235"/>
    </row>
    <row r="4061" spans="5:5">
      <c r="E4061" s="235"/>
    </row>
    <row r="4062" spans="5:5">
      <c r="E4062" s="235"/>
    </row>
    <row r="4063" spans="5:5">
      <c r="E4063" s="235"/>
    </row>
    <row r="4064" spans="5:5">
      <c r="E4064" s="235"/>
    </row>
    <row r="4065" spans="5:5">
      <c r="E4065" s="235"/>
    </row>
    <row r="4066" spans="5:5">
      <c r="E4066" s="235"/>
    </row>
    <row r="4067" spans="5:5">
      <c r="E4067" s="235"/>
    </row>
    <row r="4068" spans="5:5">
      <c r="E4068" s="235"/>
    </row>
    <row r="4069" spans="5:5">
      <c r="E4069" s="235"/>
    </row>
    <row r="4070" spans="5:5">
      <c r="E4070" s="235"/>
    </row>
    <row r="4071" spans="5:5">
      <c r="E4071" s="235"/>
    </row>
    <row r="4072" spans="5:5">
      <c r="E4072" s="235"/>
    </row>
    <row r="4073" spans="5:5">
      <c r="E4073" s="235"/>
    </row>
    <row r="4074" spans="5:5">
      <c r="E4074" s="235"/>
    </row>
    <row r="4075" spans="5:5">
      <c r="E4075" s="235"/>
    </row>
    <row r="4076" spans="5:5">
      <c r="E4076" s="235"/>
    </row>
    <row r="4077" spans="5:5">
      <c r="E4077" s="235"/>
    </row>
    <row r="4078" spans="5:5">
      <c r="E4078" s="235"/>
    </row>
    <row r="4079" spans="5:5">
      <c r="E4079" s="235"/>
    </row>
    <row r="4080" spans="5:5">
      <c r="E4080" s="235"/>
    </row>
    <row r="4081" spans="5:5">
      <c r="E4081" s="235"/>
    </row>
    <row r="4082" spans="5:5">
      <c r="E4082" s="235"/>
    </row>
    <row r="4083" spans="5:5">
      <c r="E4083" s="235"/>
    </row>
    <row r="4084" spans="5:5">
      <c r="E4084" s="235"/>
    </row>
    <row r="4085" spans="5:5">
      <c r="E4085" s="235"/>
    </row>
    <row r="4086" spans="5:5">
      <c r="E4086" s="235"/>
    </row>
    <row r="4087" spans="5:5">
      <c r="E4087" s="235"/>
    </row>
    <row r="4088" spans="5:5">
      <c r="E4088" s="235"/>
    </row>
    <row r="4089" spans="5:5">
      <c r="E4089" s="235"/>
    </row>
    <row r="4090" spans="5:5">
      <c r="E4090" s="235"/>
    </row>
    <row r="4091" spans="5:5">
      <c r="E4091" s="235"/>
    </row>
    <row r="4092" spans="5:5">
      <c r="E4092" s="235"/>
    </row>
    <row r="4093" spans="5:5">
      <c r="E4093" s="235"/>
    </row>
    <row r="4094" spans="5:5">
      <c r="E4094" s="235"/>
    </row>
    <row r="4095" spans="5:5">
      <c r="E4095" s="235"/>
    </row>
    <row r="4096" spans="5:5">
      <c r="E4096" s="235"/>
    </row>
    <row r="4097" spans="5:5">
      <c r="E4097" s="235"/>
    </row>
    <row r="4098" spans="5:5">
      <c r="E4098" s="235"/>
    </row>
    <row r="4099" spans="5:5">
      <c r="E4099" s="235"/>
    </row>
    <row r="4100" spans="5:5">
      <c r="E4100" s="235"/>
    </row>
    <row r="4101" spans="5:5">
      <c r="E4101" s="235"/>
    </row>
    <row r="4102" spans="5:5">
      <c r="E4102" s="235"/>
    </row>
    <row r="4103" spans="5:5">
      <c r="E4103" s="235"/>
    </row>
    <row r="4104" spans="5:5">
      <c r="E4104" s="235"/>
    </row>
    <row r="4105" spans="5:5">
      <c r="E4105" s="235"/>
    </row>
    <row r="4106" spans="5:5">
      <c r="E4106" s="235"/>
    </row>
    <row r="4107" spans="5:5">
      <c r="E4107" s="235"/>
    </row>
    <row r="4108" spans="5:5">
      <c r="E4108" s="235"/>
    </row>
    <row r="4109" spans="5:5">
      <c r="E4109" s="235"/>
    </row>
    <row r="4110" spans="5:5">
      <c r="E4110" s="235"/>
    </row>
    <row r="4111" spans="5:5">
      <c r="E4111" s="235"/>
    </row>
    <row r="4112" spans="5:5">
      <c r="E4112" s="235"/>
    </row>
    <row r="4113" spans="5:5">
      <c r="E4113" s="235"/>
    </row>
    <row r="4114" spans="5:5">
      <c r="E4114" s="235"/>
    </row>
    <row r="4115" spans="5:5">
      <c r="E4115" s="235"/>
    </row>
    <row r="4116" spans="5:5">
      <c r="E4116" s="235"/>
    </row>
    <row r="4117" spans="5:5">
      <c r="E4117" s="235"/>
    </row>
    <row r="4118" spans="5:5">
      <c r="E4118" s="235"/>
    </row>
    <row r="4119" spans="5:5">
      <c r="E4119" s="235"/>
    </row>
    <row r="4120" spans="5:5">
      <c r="E4120" s="235"/>
    </row>
    <row r="4121" spans="5:5">
      <c r="E4121" s="235"/>
    </row>
    <row r="4122" spans="5:5">
      <c r="E4122" s="235"/>
    </row>
    <row r="4123" spans="5:5">
      <c r="E4123" s="235"/>
    </row>
    <row r="4124" spans="5:5">
      <c r="E4124" s="235"/>
    </row>
    <row r="4125" spans="5:5">
      <c r="E4125" s="235"/>
    </row>
    <row r="4126" spans="5:5">
      <c r="E4126" s="235"/>
    </row>
    <row r="4127" spans="5:5">
      <c r="E4127" s="235"/>
    </row>
    <row r="4128" spans="5:5">
      <c r="E4128" s="235"/>
    </row>
    <row r="4129" spans="5:5">
      <c r="E4129" s="235"/>
    </row>
    <row r="4130" spans="5:5">
      <c r="E4130" s="235"/>
    </row>
    <row r="4131" spans="5:5">
      <c r="E4131" s="235"/>
    </row>
    <row r="4132" spans="5:5">
      <c r="E4132" s="235"/>
    </row>
    <row r="4133" spans="5:5">
      <c r="E4133" s="235"/>
    </row>
    <row r="4134" spans="5:5">
      <c r="E4134" s="235"/>
    </row>
    <row r="4135" spans="5:5">
      <c r="E4135" s="235"/>
    </row>
    <row r="4136" spans="5:5">
      <c r="E4136" s="235"/>
    </row>
    <row r="4137" spans="5:5">
      <c r="E4137" s="235"/>
    </row>
    <row r="4138" spans="5:5">
      <c r="E4138" s="235"/>
    </row>
    <row r="4139" spans="5:5">
      <c r="E4139" s="235"/>
    </row>
    <row r="4140" spans="5:5">
      <c r="E4140" s="235"/>
    </row>
    <row r="4141" spans="5:5">
      <c r="E4141" s="235"/>
    </row>
    <row r="4142" spans="5:5">
      <c r="E4142" s="235"/>
    </row>
    <row r="4143" spans="5:5">
      <c r="E4143" s="235"/>
    </row>
    <row r="4144" spans="5:5">
      <c r="E4144" s="235"/>
    </row>
    <row r="4145" spans="5:5">
      <c r="E4145" s="235"/>
    </row>
    <row r="4146" spans="5:5">
      <c r="E4146" s="235"/>
    </row>
    <row r="4147" spans="5:5">
      <c r="E4147" s="235"/>
    </row>
    <row r="4148" spans="5:5">
      <c r="E4148" s="235"/>
    </row>
    <row r="4149" spans="5:5">
      <c r="E4149" s="235"/>
    </row>
    <row r="4150" spans="5:5">
      <c r="E4150" s="235"/>
    </row>
    <row r="4151" spans="5:5">
      <c r="E4151" s="235"/>
    </row>
    <row r="4152" spans="5:5">
      <c r="E4152" s="235"/>
    </row>
    <row r="4153" spans="5:5">
      <c r="E4153" s="235"/>
    </row>
    <row r="4154" spans="5:5">
      <c r="E4154" s="235"/>
    </row>
    <row r="4155" spans="5:5">
      <c r="E4155" s="235"/>
    </row>
    <row r="4156" spans="5:5">
      <c r="E4156" s="235"/>
    </row>
    <row r="4157" spans="5:5">
      <c r="E4157" s="235"/>
    </row>
    <row r="4158" spans="5:5">
      <c r="E4158" s="235"/>
    </row>
    <row r="4159" spans="5:5">
      <c r="E4159" s="235"/>
    </row>
    <row r="4160" spans="5:5">
      <c r="E4160" s="235"/>
    </row>
    <row r="4161" spans="5:5">
      <c r="E4161" s="235"/>
    </row>
    <row r="4162" spans="5:5">
      <c r="E4162" s="235"/>
    </row>
    <row r="4163" spans="5:5">
      <c r="E4163" s="235"/>
    </row>
    <row r="4164" spans="5:5">
      <c r="E4164" s="235"/>
    </row>
    <row r="4165" spans="5:5">
      <c r="E4165" s="235"/>
    </row>
    <row r="4166" spans="5:5">
      <c r="E4166" s="235"/>
    </row>
    <row r="4167" spans="5:5">
      <c r="E4167" s="235"/>
    </row>
    <row r="4168" spans="5:5">
      <c r="E4168" s="235"/>
    </row>
    <row r="4169" spans="5:5">
      <c r="E4169" s="235"/>
    </row>
    <row r="4170" spans="5:5">
      <c r="E4170" s="235"/>
    </row>
    <row r="4171" spans="5:5">
      <c r="E4171" s="235"/>
    </row>
    <row r="4172" spans="5:5">
      <c r="E4172" s="235"/>
    </row>
    <row r="4173" spans="5:5">
      <c r="E4173" s="235"/>
    </row>
    <row r="4174" spans="5:5">
      <c r="E4174" s="235"/>
    </row>
    <row r="4175" spans="5:5">
      <c r="E4175" s="235"/>
    </row>
    <row r="4176" spans="5:5">
      <c r="E4176" s="235"/>
    </row>
    <row r="4177" spans="5:5">
      <c r="E4177" s="235"/>
    </row>
    <row r="4178" spans="5:5">
      <c r="E4178" s="235"/>
    </row>
    <row r="4179" spans="5:5">
      <c r="E4179" s="235"/>
    </row>
    <row r="4180" spans="5:5">
      <c r="E4180" s="235"/>
    </row>
    <row r="4181" spans="5:5">
      <c r="E4181" s="235"/>
    </row>
    <row r="4182" spans="5:5">
      <c r="E4182" s="235"/>
    </row>
    <row r="4183" spans="5:5">
      <c r="E4183" s="235"/>
    </row>
    <row r="4184" spans="5:5">
      <c r="E4184" s="235"/>
    </row>
    <row r="4185" spans="5:5">
      <c r="E4185" s="235"/>
    </row>
    <row r="4186" spans="5:5">
      <c r="E4186" s="235"/>
    </row>
    <row r="4187" spans="5:5">
      <c r="E4187" s="235"/>
    </row>
    <row r="4188" spans="5:5">
      <c r="E4188" s="235"/>
    </row>
    <row r="4189" spans="5:5">
      <c r="E4189" s="235"/>
    </row>
    <row r="4190" spans="5:5">
      <c r="E4190" s="235"/>
    </row>
    <row r="4191" spans="5:5">
      <c r="E4191" s="235"/>
    </row>
    <row r="4192" spans="5:5">
      <c r="E4192" s="235"/>
    </row>
    <row r="4193" spans="5:5">
      <c r="E4193" s="235"/>
    </row>
    <row r="4194" spans="5:5">
      <c r="E4194" s="235"/>
    </row>
    <row r="4195" spans="5:5">
      <c r="E4195" s="235"/>
    </row>
    <row r="4196" spans="5:5">
      <c r="E4196" s="235"/>
    </row>
    <row r="4197" spans="5:5">
      <c r="E4197" s="235"/>
    </row>
    <row r="4198" spans="5:5">
      <c r="E4198" s="235"/>
    </row>
    <row r="4199" spans="5:5">
      <c r="E4199" s="235"/>
    </row>
    <row r="4200" spans="5:5">
      <c r="E4200" s="235"/>
    </row>
    <row r="4201" spans="5:5">
      <c r="E4201" s="235"/>
    </row>
    <row r="4202" spans="5:5">
      <c r="E4202" s="235"/>
    </row>
    <row r="4203" spans="5:5">
      <c r="E4203" s="235"/>
    </row>
    <row r="4204" spans="5:5">
      <c r="E4204" s="235"/>
    </row>
    <row r="4205" spans="5:5">
      <c r="E4205" s="235"/>
    </row>
    <row r="4206" spans="5:5">
      <c r="E4206" s="235"/>
    </row>
    <row r="4207" spans="5:5">
      <c r="E4207" s="235"/>
    </row>
    <row r="4208" spans="5:5">
      <c r="E4208" s="235"/>
    </row>
    <row r="4209" spans="5:5">
      <c r="E4209" s="235"/>
    </row>
    <row r="4210" spans="5:5">
      <c r="E4210" s="235"/>
    </row>
    <row r="4211" spans="5:5">
      <c r="E4211" s="235"/>
    </row>
    <row r="4212" spans="5:5">
      <c r="E4212" s="235"/>
    </row>
    <row r="4213" spans="5:5">
      <c r="E4213" s="235"/>
    </row>
    <row r="4214" spans="5:5">
      <c r="E4214" s="235"/>
    </row>
    <row r="4215" spans="5:5">
      <c r="E4215" s="235"/>
    </row>
    <row r="4216" spans="5:5">
      <c r="E4216" s="235"/>
    </row>
    <row r="4217" spans="5:5">
      <c r="E4217" s="235"/>
    </row>
    <row r="4218" spans="5:5">
      <c r="E4218" s="235"/>
    </row>
    <row r="4219" spans="5:5">
      <c r="E4219" s="235"/>
    </row>
    <row r="4220" spans="5:5">
      <c r="E4220" s="235"/>
    </row>
    <row r="4221" spans="5:5">
      <c r="E4221" s="235"/>
    </row>
    <row r="4222" spans="5:5">
      <c r="E4222" s="235"/>
    </row>
    <row r="4223" spans="5:5">
      <c r="E4223" s="235"/>
    </row>
    <row r="4224" spans="5:5">
      <c r="E4224" s="235"/>
    </row>
    <row r="4225" spans="5:5">
      <c r="E4225" s="235"/>
    </row>
    <row r="4226" spans="5:5">
      <c r="E4226" s="235"/>
    </row>
    <row r="4227" spans="5:5">
      <c r="E4227" s="235"/>
    </row>
    <row r="4228" spans="5:5">
      <c r="E4228" s="235"/>
    </row>
    <row r="4229" spans="5:5">
      <c r="E4229" s="235"/>
    </row>
    <row r="4230" spans="5:5">
      <c r="E4230" s="235"/>
    </row>
    <row r="4231" spans="5:5">
      <c r="E4231" s="235"/>
    </row>
    <row r="4232" spans="5:5">
      <c r="E4232" s="235"/>
    </row>
    <row r="4233" spans="5:5">
      <c r="E4233" s="235"/>
    </row>
    <row r="4234" spans="5:5">
      <c r="E4234" s="235"/>
    </row>
    <row r="4235" spans="5:5">
      <c r="E4235" s="235"/>
    </row>
    <row r="4236" spans="5:5">
      <c r="E4236" s="235"/>
    </row>
    <row r="4237" spans="5:5">
      <c r="E4237" s="235"/>
    </row>
    <row r="4238" spans="5:5">
      <c r="E4238" s="235"/>
    </row>
    <row r="4239" spans="5:5">
      <c r="E4239" s="235"/>
    </row>
    <row r="4240" spans="5:5">
      <c r="E4240" s="235"/>
    </row>
    <row r="4241" spans="5:5">
      <c r="E4241" s="235"/>
    </row>
    <row r="4242" spans="5:5">
      <c r="E4242" s="235"/>
    </row>
    <row r="4243" spans="5:5">
      <c r="E4243" s="235"/>
    </row>
    <row r="4244" spans="5:5">
      <c r="E4244" s="235"/>
    </row>
    <row r="4245" spans="5:5">
      <c r="E4245" s="235"/>
    </row>
    <row r="4246" spans="5:5">
      <c r="E4246" s="235"/>
    </row>
    <row r="4247" spans="5:5">
      <c r="E4247" s="235"/>
    </row>
    <row r="4248" spans="5:5">
      <c r="E4248" s="235"/>
    </row>
    <row r="4249" spans="5:5">
      <c r="E4249" s="235"/>
    </row>
    <row r="4250" spans="5:5">
      <c r="E4250" s="235"/>
    </row>
    <row r="4251" spans="5:5">
      <c r="E4251" s="235"/>
    </row>
    <row r="4252" spans="5:5">
      <c r="E4252" s="235"/>
    </row>
    <row r="4253" spans="5:5">
      <c r="E4253" s="235"/>
    </row>
    <row r="4254" spans="5:5">
      <c r="E4254" s="235"/>
    </row>
    <row r="4255" spans="5:5">
      <c r="E4255" s="235"/>
    </row>
    <row r="4256" spans="5:5">
      <c r="E4256" s="235"/>
    </row>
    <row r="4257" spans="5:5">
      <c r="E4257" s="235"/>
    </row>
    <row r="4258" spans="5:5">
      <c r="E4258" s="235"/>
    </row>
    <row r="4259" spans="5:5">
      <c r="E4259" s="235"/>
    </row>
    <row r="4260" spans="5:5">
      <c r="E4260" s="235"/>
    </row>
    <row r="4261" spans="5:5">
      <c r="E4261" s="235"/>
    </row>
    <row r="4262" spans="5:5">
      <c r="E4262" s="235"/>
    </row>
    <row r="4263" spans="5:5">
      <c r="E4263" s="235"/>
    </row>
    <row r="4264" spans="5:5">
      <c r="E4264" s="235"/>
    </row>
    <row r="4265" spans="5:5">
      <c r="E4265" s="235"/>
    </row>
    <row r="4266" spans="5:5">
      <c r="E4266" s="235"/>
    </row>
    <row r="4267" spans="5:5">
      <c r="E4267" s="235"/>
    </row>
    <row r="4268" spans="5:5">
      <c r="E4268" s="235"/>
    </row>
    <row r="4269" spans="5:5">
      <c r="E4269" s="235"/>
    </row>
    <row r="4270" spans="5:5">
      <c r="E4270" s="235"/>
    </row>
    <row r="4271" spans="5:5">
      <c r="E4271" s="235"/>
    </row>
    <row r="4272" spans="5:5">
      <c r="E4272" s="235"/>
    </row>
    <row r="4273" spans="5:5">
      <c r="E4273" s="235"/>
    </row>
    <row r="4274" spans="5:5">
      <c r="E4274" s="235"/>
    </row>
    <row r="4275" spans="5:5">
      <c r="E4275" s="235"/>
    </row>
    <row r="4276" spans="5:5">
      <c r="E4276" s="235"/>
    </row>
    <row r="4277" spans="5:5">
      <c r="E4277" s="235"/>
    </row>
    <row r="4278" spans="5:5">
      <c r="E4278" s="235"/>
    </row>
    <row r="4279" spans="5:5">
      <c r="E4279" s="235"/>
    </row>
    <row r="4280" spans="5:5">
      <c r="E4280" s="235"/>
    </row>
    <row r="4281" spans="5:5">
      <c r="E4281" s="235"/>
    </row>
    <row r="4282" spans="5:5">
      <c r="E4282" s="235"/>
    </row>
    <row r="4283" spans="5:5">
      <c r="E4283" s="235"/>
    </row>
    <row r="4284" spans="5:5">
      <c r="E4284" s="235"/>
    </row>
    <row r="4285" spans="5:5">
      <c r="E4285" s="235"/>
    </row>
    <row r="4286" spans="5:5">
      <c r="E4286" s="235"/>
    </row>
    <row r="4287" spans="5:5">
      <c r="E4287" s="235"/>
    </row>
    <row r="4288" spans="5:5">
      <c r="E4288" s="235"/>
    </row>
    <row r="4289" spans="5:5">
      <c r="E4289" s="235"/>
    </row>
    <row r="4290" spans="5:5">
      <c r="E4290" s="235"/>
    </row>
    <row r="4291" spans="5:5">
      <c r="E4291" s="235"/>
    </row>
    <row r="4292" spans="5:5">
      <c r="E4292" s="235"/>
    </row>
    <row r="4293" spans="5:5">
      <c r="E4293" s="235"/>
    </row>
    <row r="4294" spans="5:5">
      <c r="E4294" s="235"/>
    </row>
    <row r="4295" spans="5:5">
      <c r="E4295" s="235"/>
    </row>
    <row r="4296" spans="5:5">
      <c r="E4296" s="235"/>
    </row>
    <row r="4297" spans="5:5">
      <c r="E4297" s="235"/>
    </row>
    <row r="4298" spans="5:5">
      <c r="E4298" s="235"/>
    </row>
    <row r="4299" spans="5:5">
      <c r="E4299" s="235"/>
    </row>
    <row r="4300" spans="5:5">
      <c r="E4300" s="235"/>
    </row>
    <row r="4301" spans="5:5">
      <c r="E4301" s="235"/>
    </row>
    <row r="4302" spans="5:5">
      <c r="E4302" s="235"/>
    </row>
    <row r="4303" spans="5:5">
      <c r="E4303" s="235"/>
    </row>
    <row r="4304" spans="5:5">
      <c r="E4304" s="235"/>
    </row>
    <row r="4305" spans="5:5">
      <c r="E4305" s="235"/>
    </row>
    <row r="4306" spans="5:5">
      <c r="E4306" s="235"/>
    </row>
    <row r="4307" spans="5:5">
      <c r="E4307" s="235"/>
    </row>
    <row r="4308" spans="5:5">
      <c r="E4308" s="235"/>
    </row>
    <row r="4309" spans="5:5">
      <c r="E4309" s="235"/>
    </row>
    <row r="4310" spans="5:5">
      <c r="E4310" s="235"/>
    </row>
    <row r="4311" spans="5:5">
      <c r="E4311" s="235"/>
    </row>
    <row r="4312" spans="5:5">
      <c r="E4312" s="235"/>
    </row>
    <row r="4313" spans="5:5">
      <c r="E4313" s="235"/>
    </row>
    <row r="4314" spans="5:5">
      <c r="E4314" s="235"/>
    </row>
    <row r="4315" spans="5:5">
      <c r="E4315" s="235"/>
    </row>
    <row r="4316" spans="5:5">
      <c r="E4316" s="235"/>
    </row>
    <row r="4317" spans="5:5">
      <c r="E4317" s="235"/>
    </row>
    <row r="4318" spans="5:5">
      <c r="E4318" s="235"/>
    </row>
    <row r="4319" spans="5:5">
      <c r="E4319" s="235"/>
    </row>
    <row r="4320" spans="5:5">
      <c r="E4320" s="235"/>
    </row>
    <row r="4321" spans="5:5">
      <c r="E4321" s="235"/>
    </row>
    <row r="4322" spans="5:5">
      <c r="E4322" s="235"/>
    </row>
    <row r="4323" spans="5:5">
      <c r="E4323" s="235"/>
    </row>
    <row r="4324" spans="5:5">
      <c r="E4324" s="235"/>
    </row>
    <row r="4325" spans="5:5">
      <c r="E4325" s="235"/>
    </row>
    <row r="4326" spans="5:5">
      <c r="E4326" s="235"/>
    </row>
    <row r="4327" spans="5:5">
      <c r="E4327" s="235"/>
    </row>
    <row r="4328" spans="5:5">
      <c r="E4328" s="235"/>
    </row>
    <row r="4329" spans="5:5">
      <c r="E4329" s="235"/>
    </row>
    <row r="4330" spans="5:5">
      <c r="E4330" s="235"/>
    </row>
    <row r="4331" spans="5:5">
      <c r="E4331" s="235"/>
    </row>
    <row r="4332" spans="5:5">
      <c r="E4332" s="235"/>
    </row>
    <row r="4333" spans="5:5">
      <c r="E4333" s="235"/>
    </row>
    <row r="4334" spans="5:5">
      <c r="E4334" s="235"/>
    </row>
    <row r="4335" spans="5:5">
      <c r="E4335" s="235"/>
    </row>
    <row r="4336" spans="5:5">
      <c r="E4336" s="235"/>
    </row>
    <row r="4337" spans="5:5">
      <c r="E4337" s="235"/>
    </row>
    <row r="4338" spans="5:5">
      <c r="E4338" s="235"/>
    </row>
    <row r="4339" spans="5:5">
      <c r="E4339" s="235"/>
    </row>
    <row r="4340" spans="5:5">
      <c r="E4340" s="235"/>
    </row>
    <row r="4341" spans="5:5">
      <c r="E4341" s="235"/>
    </row>
    <row r="4342" spans="5:5">
      <c r="E4342" s="235"/>
    </row>
    <row r="4343" spans="5:5">
      <c r="E4343" s="235"/>
    </row>
    <row r="4344" spans="5:5">
      <c r="E4344" s="235"/>
    </row>
    <row r="4345" spans="5:5">
      <c r="E4345" s="235"/>
    </row>
    <row r="4346" spans="5:5">
      <c r="E4346" s="235"/>
    </row>
    <row r="4347" spans="5:5">
      <c r="E4347" s="235"/>
    </row>
    <row r="4348" spans="5:5">
      <c r="E4348" s="235"/>
    </row>
    <row r="4349" spans="5:5">
      <c r="E4349" s="235"/>
    </row>
    <row r="4350" spans="5:5">
      <c r="E4350" s="235"/>
    </row>
    <row r="4351" spans="5:5">
      <c r="E4351" s="235"/>
    </row>
    <row r="4352" spans="5:5">
      <c r="E4352" s="235"/>
    </row>
    <row r="4353" spans="5:5">
      <c r="E4353" s="235"/>
    </row>
    <row r="4354" spans="5:5">
      <c r="E4354" s="235"/>
    </row>
    <row r="4355" spans="5:5">
      <c r="E4355" s="235"/>
    </row>
    <row r="4356" spans="5:5">
      <c r="E4356" s="235"/>
    </row>
    <row r="4357" spans="5:5">
      <c r="E4357" s="235"/>
    </row>
    <row r="4358" spans="5:5">
      <c r="E4358" s="235"/>
    </row>
    <row r="4359" spans="5:5">
      <c r="E4359" s="235"/>
    </row>
    <row r="4360" spans="5:5">
      <c r="E4360" s="235"/>
    </row>
    <row r="4361" spans="5:5">
      <c r="E4361" s="235"/>
    </row>
    <row r="4362" spans="5:5">
      <c r="E4362" s="235"/>
    </row>
    <row r="4363" spans="5:5">
      <c r="E4363" s="235"/>
    </row>
    <row r="4364" spans="5:5">
      <c r="E4364" s="235"/>
    </row>
    <row r="4365" spans="5:5">
      <c r="E4365" s="235"/>
    </row>
    <row r="4366" spans="5:5">
      <c r="E4366" s="235"/>
    </row>
    <row r="4367" spans="5:5">
      <c r="E4367" s="235"/>
    </row>
    <row r="4368" spans="5:5">
      <c r="E4368" s="235"/>
    </row>
    <row r="4369" spans="5:5">
      <c r="E4369" s="235"/>
    </row>
    <row r="4370" spans="5:5">
      <c r="E4370" s="235"/>
    </row>
    <row r="4371" spans="5:5">
      <c r="E4371" s="235"/>
    </row>
    <row r="4372" spans="5:5">
      <c r="E4372" s="235"/>
    </row>
    <row r="4373" spans="5:5">
      <c r="E4373" s="235"/>
    </row>
    <row r="4374" spans="5:5">
      <c r="E4374" s="235"/>
    </row>
    <row r="4375" spans="5:5">
      <c r="E4375" s="235"/>
    </row>
    <row r="4376" spans="5:5">
      <c r="E4376" s="235"/>
    </row>
    <row r="4377" spans="5:5">
      <c r="E4377" s="235"/>
    </row>
    <row r="4378" spans="5:5">
      <c r="E4378" s="235"/>
    </row>
    <row r="4379" spans="5:5">
      <c r="E4379" s="235"/>
    </row>
    <row r="4380" spans="5:5">
      <c r="E4380" s="235"/>
    </row>
    <row r="4381" spans="5:5">
      <c r="E4381" s="235"/>
    </row>
    <row r="4382" spans="5:5">
      <c r="E4382" s="235"/>
    </row>
    <row r="4383" spans="5:5">
      <c r="E4383" s="235"/>
    </row>
    <row r="4384" spans="5:5">
      <c r="E4384" s="235"/>
    </row>
    <row r="4385" spans="5:5">
      <c r="E4385" s="235"/>
    </row>
    <row r="4386" spans="5:5">
      <c r="E4386" s="235"/>
    </row>
    <row r="4387" spans="5:5">
      <c r="E4387" s="235"/>
    </row>
    <row r="4388" spans="5:5">
      <c r="E4388" s="235"/>
    </row>
    <row r="4389" spans="5:5">
      <c r="E4389" s="235"/>
    </row>
    <row r="4390" spans="5:5">
      <c r="E4390" s="235"/>
    </row>
    <row r="4391" spans="5:5">
      <c r="E4391" s="235"/>
    </row>
    <row r="4392" spans="5:5">
      <c r="E4392" s="235"/>
    </row>
    <row r="4393" spans="5:5">
      <c r="E4393" s="235"/>
    </row>
    <row r="4394" spans="5:5">
      <c r="E4394" s="235"/>
    </row>
    <row r="4395" spans="5:5">
      <c r="E4395" s="235"/>
    </row>
    <row r="4396" spans="5:5">
      <c r="E4396" s="235"/>
    </row>
    <row r="4397" spans="5:5">
      <c r="E4397" s="235"/>
    </row>
    <row r="4398" spans="5:5">
      <c r="E4398" s="235"/>
    </row>
    <row r="4399" spans="5:5">
      <c r="E4399" s="235"/>
    </row>
    <row r="4400" spans="5:5">
      <c r="E4400" s="235"/>
    </row>
    <row r="4401" spans="5:5">
      <c r="E4401" s="235"/>
    </row>
    <row r="4402" spans="5:5">
      <c r="E4402" s="235"/>
    </row>
    <row r="4403" spans="5:5">
      <c r="E4403" s="235"/>
    </row>
    <row r="4404" spans="5:5">
      <c r="E4404" s="235"/>
    </row>
    <row r="4405" spans="5:5">
      <c r="E4405" s="235"/>
    </row>
    <row r="4406" spans="5:5">
      <c r="E4406" s="235"/>
    </row>
    <row r="4407" spans="5:5">
      <c r="E4407" s="235"/>
    </row>
    <row r="4408" spans="5:5">
      <c r="E4408" s="235"/>
    </row>
    <row r="4409" spans="5:5">
      <c r="E4409" s="235"/>
    </row>
    <row r="4410" spans="5:5">
      <c r="E4410" s="235"/>
    </row>
    <row r="4411" spans="5:5">
      <c r="E4411" s="235"/>
    </row>
    <row r="4412" spans="5:5">
      <c r="E4412" s="235"/>
    </row>
    <row r="4413" spans="5:5">
      <c r="E4413" s="235"/>
    </row>
    <row r="4414" spans="5:5">
      <c r="E4414" s="235"/>
    </row>
    <row r="4415" spans="5:5">
      <c r="E4415" s="235"/>
    </row>
    <row r="4416" spans="5:5">
      <c r="E4416" s="235"/>
    </row>
    <row r="4417" spans="5:5">
      <c r="E4417" s="235"/>
    </row>
    <row r="4418" spans="5:5">
      <c r="E4418" s="235"/>
    </row>
    <row r="4419" spans="5:5">
      <c r="E4419" s="235"/>
    </row>
    <row r="4420" spans="5:5">
      <c r="E4420" s="235"/>
    </row>
    <row r="4421" spans="5:5">
      <c r="E4421" s="235"/>
    </row>
    <row r="4422" spans="5:5">
      <c r="E4422" s="235"/>
    </row>
    <row r="4423" spans="5:5">
      <c r="E4423" s="235"/>
    </row>
    <row r="4424" spans="5:5">
      <c r="E4424" s="235"/>
    </row>
    <row r="4425" spans="5:5">
      <c r="E4425" s="235"/>
    </row>
    <row r="4426" spans="5:5">
      <c r="E4426" s="235"/>
    </row>
    <row r="4427" spans="5:5">
      <c r="E4427" s="235"/>
    </row>
    <row r="4428" spans="5:5">
      <c r="E4428" s="235"/>
    </row>
    <row r="4429" spans="5:5">
      <c r="E4429" s="235"/>
    </row>
    <row r="4430" spans="5:5">
      <c r="E4430" s="235"/>
    </row>
    <row r="4431" spans="5:5">
      <c r="E4431" s="235"/>
    </row>
    <row r="4432" spans="5:5">
      <c r="E4432" s="235"/>
    </row>
    <row r="4433" spans="5:5">
      <c r="E4433" s="235"/>
    </row>
    <row r="4434" spans="5:5">
      <c r="E4434" s="235"/>
    </row>
    <row r="4435" spans="5:5">
      <c r="E4435" s="235"/>
    </row>
    <row r="4436" spans="5:5">
      <c r="E4436" s="235"/>
    </row>
    <row r="4437" spans="5:5">
      <c r="E4437" s="235"/>
    </row>
    <row r="4438" spans="5:5">
      <c r="E4438" s="235"/>
    </row>
    <row r="4439" spans="5:5">
      <c r="E4439" s="235"/>
    </row>
    <row r="4440" spans="5:5">
      <c r="E4440" s="235"/>
    </row>
    <row r="4441" spans="5:5">
      <c r="E4441" s="235"/>
    </row>
    <row r="4442" spans="5:5">
      <c r="E4442" s="235"/>
    </row>
    <row r="4443" spans="5:5">
      <c r="E4443" s="235"/>
    </row>
    <row r="4444" spans="5:5">
      <c r="E4444" s="235"/>
    </row>
    <row r="4445" spans="5:5">
      <c r="E4445" s="235"/>
    </row>
    <row r="4446" spans="5:5">
      <c r="E4446" s="235"/>
    </row>
    <row r="4447" spans="5:5">
      <c r="E4447" s="235"/>
    </row>
    <row r="4448" spans="5:5">
      <c r="E4448" s="235"/>
    </row>
    <row r="4449" spans="5:5">
      <c r="E4449" s="235"/>
    </row>
    <row r="4450" spans="5:5">
      <c r="E4450" s="235"/>
    </row>
    <row r="4451" spans="5:5">
      <c r="E4451" s="235"/>
    </row>
    <row r="4452" spans="5:5">
      <c r="E4452" s="235"/>
    </row>
    <row r="4453" spans="5:5">
      <c r="E4453" s="235"/>
    </row>
    <row r="4454" spans="5:5">
      <c r="E4454" s="235"/>
    </row>
    <row r="4455" spans="5:5">
      <c r="E4455" s="235"/>
    </row>
    <row r="4456" spans="5:5">
      <c r="E4456" s="235"/>
    </row>
    <row r="4457" spans="5:5">
      <c r="E4457" s="235"/>
    </row>
    <row r="4458" spans="5:5">
      <c r="E4458" s="235"/>
    </row>
    <row r="4459" spans="5:5">
      <c r="E4459" s="235"/>
    </row>
    <row r="4460" spans="5:5">
      <c r="E4460" s="235"/>
    </row>
    <row r="4461" spans="5:5">
      <c r="E4461" s="235"/>
    </row>
    <row r="4462" spans="5:5">
      <c r="E4462" s="235"/>
    </row>
    <row r="4463" spans="5:5">
      <c r="E4463" s="235"/>
    </row>
    <row r="4464" spans="5:5">
      <c r="E4464" s="235"/>
    </row>
    <row r="4465" spans="5:5">
      <c r="E4465" s="235"/>
    </row>
    <row r="4466" spans="5:5">
      <c r="E4466" s="235"/>
    </row>
    <row r="4467" spans="5:5">
      <c r="E4467" s="235"/>
    </row>
    <row r="4468" spans="5:5">
      <c r="E4468" s="235"/>
    </row>
    <row r="4469" spans="5:5">
      <c r="E4469" s="235"/>
    </row>
    <row r="4470" spans="5:5">
      <c r="E4470" s="235"/>
    </row>
    <row r="4471" spans="5:5">
      <c r="E4471" s="235"/>
    </row>
    <row r="4472" spans="5:5">
      <c r="E4472" s="235"/>
    </row>
    <row r="4473" spans="5:5">
      <c r="E4473" s="235"/>
    </row>
    <row r="4474" spans="5:5">
      <c r="E4474" s="235"/>
    </row>
    <row r="4475" spans="5:5">
      <c r="E4475" s="235"/>
    </row>
    <row r="4476" spans="5:5">
      <c r="E4476" s="235"/>
    </row>
    <row r="4477" spans="5:5">
      <c r="E4477" s="235"/>
    </row>
    <row r="4478" spans="5:5">
      <c r="E4478" s="235"/>
    </row>
    <row r="4479" spans="5:5">
      <c r="E4479" s="235"/>
    </row>
    <row r="4480" spans="5:5">
      <c r="E4480" s="235"/>
    </row>
    <row r="4481" spans="5:5">
      <c r="E4481" s="235"/>
    </row>
    <row r="4482" spans="5:5">
      <c r="E4482" s="235"/>
    </row>
    <row r="4483" spans="5:5">
      <c r="E4483" s="235"/>
    </row>
    <row r="4484" spans="5:5">
      <c r="E4484" s="235"/>
    </row>
    <row r="4485" spans="5:5">
      <c r="E4485" s="235"/>
    </row>
    <row r="4486" spans="5:5">
      <c r="E4486" s="235"/>
    </row>
    <row r="4487" spans="5:5">
      <c r="E4487" s="235"/>
    </row>
    <row r="4488" spans="5:5">
      <c r="E4488" s="235"/>
    </row>
    <row r="4489" spans="5:5">
      <c r="E4489" s="235"/>
    </row>
    <row r="4490" spans="5:5">
      <c r="E4490" s="235"/>
    </row>
    <row r="4491" spans="5:5">
      <c r="E4491" s="235"/>
    </row>
    <row r="4492" spans="5:5">
      <c r="E4492" s="235"/>
    </row>
    <row r="4493" spans="5:5">
      <c r="E4493" s="235"/>
    </row>
    <row r="4494" spans="5:5">
      <c r="E4494" s="235"/>
    </row>
    <row r="4495" spans="5:5">
      <c r="E4495" s="235"/>
    </row>
    <row r="4496" spans="5:5">
      <c r="E4496" s="235"/>
    </row>
    <row r="4497" spans="5:5">
      <c r="E4497" s="235"/>
    </row>
    <row r="4498" spans="5:5">
      <c r="E4498" s="235"/>
    </row>
    <row r="4499" spans="5:5">
      <c r="E4499" s="235"/>
    </row>
    <row r="4500" spans="5:5">
      <c r="E4500" s="235"/>
    </row>
    <row r="4501" spans="5:5">
      <c r="E4501" s="235"/>
    </row>
    <row r="4502" spans="5:5">
      <c r="E4502" s="235"/>
    </row>
    <row r="4503" spans="5:5">
      <c r="E4503" s="235"/>
    </row>
    <row r="4504" spans="5:5">
      <c r="E4504" s="235"/>
    </row>
    <row r="4505" spans="5:5">
      <c r="E4505" s="235"/>
    </row>
    <row r="4506" spans="5:5">
      <c r="E4506" s="235"/>
    </row>
    <row r="4507" spans="5:5">
      <c r="E4507" s="235"/>
    </row>
    <row r="4508" spans="5:5">
      <c r="E4508" s="235"/>
    </row>
    <row r="4509" spans="5:5">
      <c r="E4509" s="235"/>
    </row>
    <row r="4510" spans="5:5">
      <c r="E4510" s="235"/>
    </row>
    <row r="4511" spans="5:5">
      <c r="E4511" s="235"/>
    </row>
    <row r="4512" spans="5:5">
      <c r="E4512" s="235"/>
    </row>
    <row r="4513" spans="5:5">
      <c r="E4513" s="235"/>
    </row>
    <row r="4514" spans="5:5">
      <c r="E4514" s="235"/>
    </row>
    <row r="4515" spans="5:5">
      <c r="E4515" s="235"/>
    </row>
    <row r="4516" spans="5:5">
      <c r="E4516" s="235"/>
    </row>
    <row r="4517" spans="5:5">
      <c r="E4517" s="235"/>
    </row>
    <row r="4518" spans="5:5">
      <c r="E4518" s="235"/>
    </row>
    <row r="4519" spans="5:5">
      <c r="E4519" s="235"/>
    </row>
    <row r="4520" spans="5:5">
      <c r="E4520" s="235"/>
    </row>
    <row r="4521" spans="5:5">
      <c r="E4521" s="235"/>
    </row>
    <row r="4522" spans="5:5">
      <c r="E4522" s="235"/>
    </row>
    <row r="4523" spans="5:5">
      <c r="E4523" s="235"/>
    </row>
    <row r="4524" spans="5:5">
      <c r="E4524" s="235"/>
    </row>
    <row r="4525" spans="5:5">
      <c r="E4525" s="235"/>
    </row>
    <row r="4526" spans="5:5">
      <c r="E4526" s="235"/>
    </row>
    <row r="4527" spans="5:5">
      <c r="E4527" s="235"/>
    </row>
    <row r="4528" spans="5:5">
      <c r="E4528" s="235"/>
    </row>
    <row r="4529" spans="5:5">
      <c r="E4529" s="235"/>
    </row>
    <row r="4530" spans="5:5">
      <c r="E4530" s="235"/>
    </row>
    <row r="4531" spans="5:5">
      <c r="E4531" s="235"/>
    </row>
    <row r="4532" spans="5:5">
      <c r="E4532" s="235"/>
    </row>
    <row r="4533" spans="5:5">
      <c r="E4533" s="235"/>
    </row>
    <row r="4534" spans="5:5">
      <c r="E4534" s="235"/>
    </row>
    <row r="4535" spans="5:5">
      <c r="E4535" s="235"/>
    </row>
    <row r="4536" spans="5:5">
      <c r="E4536" s="235"/>
    </row>
    <row r="4537" spans="5:5">
      <c r="E4537" s="235"/>
    </row>
    <row r="4538" spans="5:5">
      <c r="E4538" s="235"/>
    </row>
    <row r="4539" spans="5:5">
      <c r="E4539" s="235"/>
    </row>
    <row r="4540" spans="5:5">
      <c r="E4540" s="235"/>
    </row>
    <row r="4541" spans="5:5">
      <c r="E4541" s="235"/>
    </row>
    <row r="4542" spans="5:5">
      <c r="E4542" s="235"/>
    </row>
    <row r="4543" spans="5:5">
      <c r="E4543" s="235"/>
    </row>
    <row r="4544" spans="5:5">
      <c r="E4544" s="235"/>
    </row>
    <row r="4545" spans="5:5">
      <c r="E4545" s="235"/>
    </row>
    <row r="4546" spans="5:5">
      <c r="E4546" s="235"/>
    </row>
    <row r="4547" spans="5:5">
      <c r="E4547" s="235"/>
    </row>
    <row r="4548" spans="5:5">
      <c r="E4548" s="235"/>
    </row>
    <row r="4549" spans="5:5">
      <c r="E4549" s="235"/>
    </row>
    <row r="4550" spans="5:5">
      <c r="E4550" s="235"/>
    </row>
    <row r="4551" spans="5:5">
      <c r="E4551" s="235"/>
    </row>
    <row r="4552" spans="5:5">
      <c r="E4552" s="235"/>
    </row>
    <row r="4553" spans="5:5">
      <c r="E4553" s="235"/>
    </row>
    <row r="4554" spans="5:5">
      <c r="E4554" s="235"/>
    </row>
    <row r="4555" spans="5:5">
      <c r="E4555" s="235"/>
    </row>
    <row r="4556" spans="5:5">
      <c r="E4556" s="235"/>
    </row>
    <row r="4557" spans="5:5">
      <c r="E4557" s="235"/>
    </row>
    <row r="4558" spans="5:5">
      <c r="E4558" s="235"/>
    </row>
    <row r="4559" spans="5:5">
      <c r="E4559" s="235"/>
    </row>
    <row r="4560" spans="5:5">
      <c r="E4560" s="235"/>
    </row>
    <row r="4561" spans="5:5">
      <c r="E4561" s="235"/>
    </row>
    <row r="4562" spans="5:5">
      <c r="E4562" s="235"/>
    </row>
    <row r="4563" spans="5:5">
      <c r="E4563" s="235"/>
    </row>
    <row r="4564" spans="5:5">
      <c r="E4564" s="235"/>
    </row>
    <row r="4565" spans="5:5">
      <c r="E4565" s="235"/>
    </row>
    <row r="4566" spans="5:5">
      <c r="E4566" s="235"/>
    </row>
    <row r="4567" spans="5:5">
      <c r="E4567" s="235"/>
    </row>
    <row r="4568" spans="5:5">
      <c r="E4568" s="235"/>
    </row>
    <row r="4569" spans="5:5">
      <c r="E4569" s="235"/>
    </row>
    <row r="4570" spans="5:5">
      <c r="E4570" s="235"/>
    </row>
    <row r="4571" spans="5:5">
      <c r="E4571" s="235"/>
    </row>
    <row r="4572" spans="5:5">
      <c r="E4572" s="235"/>
    </row>
    <row r="4573" spans="5:5">
      <c r="E4573" s="235"/>
    </row>
    <row r="4574" spans="5:5">
      <c r="E4574" s="235"/>
    </row>
    <row r="4575" spans="5:5">
      <c r="E4575" s="235"/>
    </row>
    <row r="4576" spans="5:5">
      <c r="E4576" s="235"/>
    </row>
    <row r="4577" spans="5:5">
      <c r="E4577" s="235"/>
    </row>
    <row r="4578" spans="5:5">
      <c r="E4578" s="235"/>
    </row>
    <row r="4579" spans="5:5">
      <c r="E4579" s="235"/>
    </row>
    <row r="4580" spans="5:5">
      <c r="E4580" s="235"/>
    </row>
    <row r="4581" spans="5:5">
      <c r="E4581" s="235"/>
    </row>
    <row r="4582" spans="5:5">
      <c r="E4582" s="235"/>
    </row>
    <row r="4583" spans="5:5">
      <c r="E4583" s="235"/>
    </row>
    <row r="4584" spans="5:5">
      <c r="E4584" s="235"/>
    </row>
    <row r="4585" spans="5:5">
      <c r="E4585" s="235"/>
    </row>
    <row r="4586" spans="5:5">
      <c r="E4586" s="235"/>
    </row>
    <row r="4587" spans="5:5">
      <c r="E4587" s="235"/>
    </row>
    <row r="4588" spans="5:5">
      <c r="E4588" s="235"/>
    </row>
    <row r="4589" spans="5:5">
      <c r="E4589" s="235"/>
    </row>
    <row r="4590" spans="5:5">
      <c r="E4590" s="235"/>
    </row>
    <row r="4591" spans="5:5">
      <c r="E4591" s="235"/>
    </row>
    <row r="4592" spans="5:5">
      <c r="E4592" s="235"/>
    </row>
    <row r="4593" spans="5:5">
      <c r="E4593" s="235"/>
    </row>
    <row r="4594" spans="5:5">
      <c r="E4594" s="235"/>
    </row>
    <row r="4595" spans="5:5">
      <c r="E4595" s="235"/>
    </row>
    <row r="4596" spans="5:5">
      <c r="E4596" s="235"/>
    </row>
    <row r="4597" spans="5:5">
      <c r="E4597" s="235"/>
    </row>
    <row r="4598" spans="5:5">
      <c r="E4598" s="235"/>
    </row>
    <row r="4599" spans="5:5">
      <c r="E4599" s="235"/>
    </row>
    <row r="4600" spans="5:5">
      <c r="E4600" s="235"/>
    </row>
    <row r="4601" spans="5:5">
      <c r="E4601" s="235"/>
    </row>
    <row r="4602" spans="5:5">
      <c r="E4602" s="235"/>
    </row>
    <row r="4603" spans="5:5">
      <c r="E4603" s="235"/>
    </row>
    <row r="4604" spans="5:5">
      <c r="E4604" s="235"/>
    </row>
    <row r="4605" spans="5:5">
      <c r="E4605" s="235"/>
    </row>
    <row r="4606" spans="5:5">
      <c r="E4606" s="235"/>
    </row>
    <row r="4607" spans="5:5">
      <c r="E4607" s="235"/>
    </row>
    <row r="4608" spans="5:5">
      <c r="E4608" s="235"/>
    </row>
    <row r="4609" spans="5:5">
      <c r="E4609" s="235"/>
    </row>
    <row r="4610" spans="5:5">
      <c r="E4610" s="235"/>
    </row>
    <row r="4611" spans="5:5">
      <c r="E4611" s="235"/>
    </row>
    <row r="4612" spans="5:5">
      <c r="E4612" s="235"/>
    </row>
    <row r="4613" spans="5:5">
      <c r="E4613" s="235"/>
    </row>
    <row r="4614" spans="5:5">
      <c r="E4614" s="235"/>
    </row>
    <row r="4615" spans="5:5">
      <c r="E4615" s="235"/>
    </row>
    <row r="4616" spans="5:5">
      <c r="E4616" s="235"/>
    </row>
    <row r="4617" spans="5:5">
      <c r="E4617" s="235"/>
    </row>
    <row r="4618" spans="5:5">
      <c r="E4618" s="235"/>
    </row>
    <row r="4619" spans="5:5">
      <c r="E4619" s="235"/>
    </row>
    <row r="4620" spans="5:5">
      <c r="E4620" s="235"/>
    </row>
    <row r="4621" spans="5:5">
      <c r="E4621" s="235"/>
    </row>
    <row r="4622" spans="5:5">
      <c r="E4622" s="235"/>
    </row>
    <row r="4623" spans="5:5">
      <c r="E4623" s="235"/>
    </row>
    <row r="4624" spans="5:5">
      <c r="E4624" s="235"/>
    </row>
    <row r="4625" spans="5:5">
      <c r="E4625" s="235"/>
    </row>
    <row r="4626" spans="5:5">
      <c r="E4626" s="235"/>
    </row>
    <row r="4627" spans="5:5">
      <c r="E4627" s="235"/>
    </row>
    <row r="4628" spans="5:5">
      <c r="E4628" s="235"/>
    </row>
    <row r="4629" spans="5:5">
      <c r="E4629" s="235"/>
    </row>
    <row r="4630" spans="5:5">
      <c r="E4630" s="235"/>
    </row>
    <row r="4631" spans="5:5">
      <c r="E4631" s="235"/>
    </row>
    <row r="4632" spans="5:5">
      <c r="E4632" s="235"/>
    </row>
    <row r="4633" spans="5:5">
      <c r="E4633" s="235"/>
    </row>
    <row r="4634" spans="5:5">
      <c r="E4634" s="235"/>
    </row>
    <row r="4635" spans="5:5">
      <c r="E4635" s="235"/>
    </row>
    <row r="4636" spans="5:5">
      <c r="E4636" s="235"/>
    </row>
    <row r="4637" spans="5:5">
      <c r="E4637" s="235"/>
    </row>
    <row r="4638" spans="5:5">
      <c r="E4638" s="235"/>
    </row>
    <row r="4639" spans="5:5">
      <c r="E4639" s="235"/>
    </row>
    <row r="4640" spans="5:5">
      <c r="E4640" s="235"/>
    </row>
    <row r="4641" spans="5:5">
      <c r="E4641" s="235"/>
    </row>
    <row r="4642" spans="5:5">
      <c r="E4642" s="235"/>
    </row>
    <row r="4643" spans="5:5">
      <c r="E4643" s="235"/>
    </row>
    <row r="4644" spans="5:5">
      <c r="E4644" s="235"/>
    </row>
    <row r="4645" spans="5:5">
      <c r="E4645" s="235"/>
    </row>
    <row r="4646" spans="5:5">
      <c r="E4646" s="235"/>
    </row>
    <row r="4647" spans="5:5">
      <c r="E4647" s="235"/>
    </row>
    <row r="4648" spans="5:5">
      <c r="E4648" s="235"/>
    </row>
    <row r="4649" spans="5:5">
      <c r="E4649" s="235"/>
    </row>
    <row r="4650" spans="5:5">
      <c r="E4650" s="235"/>
    </row>
    <row r="4651" spans="5:5">
      <c r="E4651" s="235"/>
    </row>
    <row r="4652" spans="5:5">
      <c r="E4652" s="235"/>
    </row>
    <row r="4653" spans="5:5">
      <c r="E4653" s="235"/>
    </row>
    <row r="4654" spans="5:5">
      <c r="E4654" s="235"/>
    </row>
    <row r="4655" spans="5:5">
      <c r="E4655" s="235"/>
    </row>
    <row r="4656" spans="5:5">
      <c r="E4656" s="235"/>
    </row>
    <row r="4657" spans="5:5">
      <c r="E4657" s="235"/>
    </row>
    <row r="4658" spans="5:5">
      <c r="E4658" s="235"/>
    </row>
    <row r="4659" spans="5:5">
      <c r="E4659" s="235"/>
    </row>
    <row r="4660" spans="5:5">
      <c r="E4660" s="235"/>
    </row>
    <row r="4661" spans="5:5">
      <c r="E4661" s="235"/>
    </row>
    <row r="4662" spans="5:5">
      <c r="E4662" s="235"/>
    </row>
    <row r="4663" spans="5:5">
      <c r="E4663" s="235"/>
    </row>
    <row r="4664" spans="5:5">
      <c r="E4664" s="235"/>
    </row>
    <row r="4665" spans="5:5">
      <c r="E4665" s="235"/>
    </row>
    <row r="4666" spans="5:5">
      <c r="E4666" s="235"/>
    </row>
    <row r="4667" spans="5:5">
      <c r="E4667" s="235"/>
    </row>
    <row r="4668" spans="5:5">
      <c r="E4668" s="235"/>
    </row>
    <row r="4669" spans="5:5">
      <c r="E4669" s="235"/>
    </row>
    <row r="4670" spans="5:5">
      <c r="E4670" s="235"/>
    </row>
    <row r="4671" spans="5:5">
      <c r="E4671" s="235"/>
    </row>
    <row r="4672" spans="5:5">
      <c r="E4672" s="235"/>
    </row>
    <row r="4673" spans="5:5">
      <c r="E4673" s="235"/>
    </row>
    <row r="4674" spans="5:5">
      <c r="E4674" s="235"/>
    </row>
    <row r="4675" spans="5:5">
      <c r="E4675" s="235"/>
    </row>
    <row r="4676" spans="5:5">
      <c r="E4676" s="235"/>
    </row>
    <row r="4677" spans="5:5">
      <c r="E4677" s="235"/>
    </row>
    <row r="4678" spans="5:5">
      <c r="E4678" s="235"/>
    </row>
    <row r="4679" spans="5:5">
      <c r="E4679" s="235"/>
    </row>
    <row r="4680" spans="5:5">
      <c r="E4680" s="235"/>
    </row>
    <row r="4681" spans="5:5">
      <c r="E4681" s="235"/>
    </row>
    <row r="4682" spans="5:5">
      <c r="E4682" s="235"/>
    </row>
    <row r="4683" spans="5:5">
      <c r="E4683" s="235"/>
    </row>
    <row r="4684" spans="5:5">
      <c r="E4684" s="235"/>
    </row>
    <row r="4685" spans="5:5">
      <c r="E4685" s="235"/>
    </row>
    <row r="4686" spans="5:5">
      <c r="E4686" s="235"/>
    </row>
    <row r="4687" spans="5:5">
      <c r="E4687" s="235"/>
    </row>
    <row r="4688" spans="5:5">
      <c r="E4688" s="235"/>
    </row>
    <row r="4689" spans="5:5">
      <c r="E4689" s="235"/>
    </row>
    <row r="4690" spans="5:5">
      <c r="E4690" s="235"/>
    </row>
    <row r="4691" spans="5:5">
      <c r="E4691" s="235"/>
    </row>
    <row r="4692" spans="5:5">
      <c r="E4692" s="235"/>
    </row>
    <row r="4693" spans="5:5">
      <c r="E4693" s="235"/>
    </row>
    <row r="4694" spans="5:5">
      <c r="E4694" s="235"/>
    </row>
    <row r="4695" spans="5:5">
      <c r="E4695" s="235"/>
    </row>
    <row r="4696" spans="5:5">
      <c r="E4696" s="235"/>
    </row>
    <row r="4697" spans="5:5">
      <c r="E4697" s="235"/>
    </row>
    <row r="4698" spans="5:5">
      <c r="E4698" s="235"/>
    </row>
    <row r="4699" spans="5:5">
      <c r="E4699" s="235"/>
    </row>
    <row r="4700" spans="5:5">
      <c r="E4700" s="235"/>
    </row>
    <row r="4701" spans="5:5">
      <c r="E4701" s="235"/>
    </row>
    <row r="4702" spans="5:5">
      <c r="E4702" s="235"/>
    </row>
    <row r="4703" spans="5:5">
      <c r="E4703" s="235"/>
    </row>
    <row r="4704" spans="5:5">
      <c r="E4704" s="235"/>
    </row>
    <row r="4705" spans="5:5">
      <c r="E4705" s="235"/>
    </row>
    <row r="4706" spans="5:5">
      <c r="E4706" s="235"/>
    </row>
    <row r="4707" spans="5:5">
      <c r="E4707" s="235"/>
    </row>
    <row r="4708" spans="5:5">
      <c r="E4708" s="235"/>
    </row>
    <row r="4709" spans="5:5">
      <c r="E4709" s="235"/>
    </row>
    <row r="4710" spans="5:5">
      <c r="E4710" s="235"/>
    </row>
    <row r="4711" spans="5:5">
      <c r="E4711" s="235"/>
    </row>
    <row r="4712" spans="5:5">
      <c r="E4712" s="235"/>
    </row>
    <row r="4713" spans="5:5">
      <c r="E4713" s="235"/>
    </row>
    <row r="4714" spans="5:5">
      <c r="E4714" s="235"/>
    </row>
    <row r="4715" spans="5:5">
      <c r="E4715" s="235"/>
    </row>
    <row r="4716" spans="5:5">
      <c r="E4716" s="235"/>
    </row>
    <row r="4717" spans="5:5">
      <c r="E4717" s="235"/>
    </row>
    <row r="4718" spans="5:5">
      <c r="E4718" s="235"/>
    </row>
    <row r="4719" spans="5:5">
      <c r="E4719" s="235"/>
    </row>
    <row r="4720" spans="5:5">
      <c r="E4720" s="235"/>
    </row>
    <row r="4721" spans="5:5">
      <c r="E4721" s="235"/>
    </row>
    <row r="4722" spans="5:5">
      <c r="E4722" s="235"/>
    </row>
    <row r="4723" spans="5:5">
      <c r="E4723" s="235"/>
    </row>
    <row r="4724" spans="5:5">
      <c r="E4724" s="235"/>
    </row>
    <row r="4725" spans="5:5">
      <c r="E4725" s="235"/>
    </row>
    <row r="4726" spans="5:5">
      <c r="E4726" s="235"/>
    </row>
    <row r="4727" spans="5:5">
      <c r="E4727" s="235"/>
    </row>
    <row r="4728" spans="5:5">
      <c r="E4728" s="235"/>
    </row>
    <row r="4729" spans="5:5">
      <c r="E4729" s="235"/>
    </row>
    <row r="4730" spans="5:5">
      <c r="E4730" s="235"/>
    </row>
    <row r="4731" spans="5:5">
      <c r="E4731" s="235"/>
    </row>
    <row r="4732" spans="5:5">
      <c r="E4732" s="235"/>
    </row>
    <row r="4733" spans="5:5">
      <c r="E4733" s="235"/>
    </row>
    <row r="4734" spans="5:5">
      <c r="E4734" s="235"/>
    </row>
    <row r="4735" spans="5:5">
      <c r="E4735" s="235"/>
    </row>
    <row r="4736" spans="5:5">
      <c r="E4736" s="235"/>
    </row>
    <row r="4737" spans="5:5">
      <c r="E4737" s="235"/>
    </row>
    <row r="4738" spans="5:5">
      <c r="E4738" s="235"/>
    </row>
    <row r="4739" spans="5:5">
      <c r="E4739" s="235"/>
    </row>
    <row r="4740" spans="5:5">
      <c r="E4740" s="235"/>
    </row>
    <row r="4741" spans="5:5">
      <c r="E4741" s="235"/>
    </row>
    <row r="4742" spans="5:5">
      <c r="E4742" s="235"/>
    </row>
    <row r="4743" spans="5:5">
      <c r="E4743" s="235"/>
    </row>
    <row r="4744" spans="5:5">
      <c r="E4744" s="235"/>
    </row>
    <row r="4745" spans="5:5">
      <c r="E4745" s="235"/>
    </row>
    <row r="4746" spans="5:5">
      <c r="E4746" s="235"/>
    </row>
    <row r="4747" spans="5:5">
      <c r="E4747" s="235"/>
    </row>
    <row r="4748" spans="5:5">
      <c r="E4748" s="235"/>
    </row>
    <row r="4749" spans="5:5">
      <c r="E4749" s="235"/>
    </row>
    <row r="4750" spans="5:5">
      <c r="E4750" s="235"/>
    </row>
    <row r="4751" spans="5:5">
      <c r="E4751" s="235"/>
    </row>
    <row r="4752" spans="5:5">
      <c r="E4752" s="235"/>
    </row>
    <row r="4753" spans="5:5">
      <c r="E4753" s="235"/>
    </row>
    <row r="4754" spans="5:5">
      <c r="E4754" s="235"/>
    </row>
    <row r="4755" spans="5:5">
      <c r="E4755" s="235"/>
    </row>
    <row r="4756" spans="5:5">
      <c r="E4756" s="235"/>
    </row>
    <row r="4757" spans="5:5">
      <c r="E4757" s="235"/>
    </row>
    <row r="4758" spans="5:5">
      <c r="E4758" s="235"/>
    </row>
    <row r="4759" spans="5:5">
      <c r="E4759" s="235"/>
    </row>
    <row r="4760" spans="5:5">
      <c r="E4760" s="235"/>
    </row>
    <row r="4761" spans="5:5">
      <c r="E4761" s="235"/>
    </row>
    <row r="4762" spans="5:5">
      <c r="E4762" s="235"/>
    </row>
    <row r="4763" spans="5:5">
      <c r="E4763" s="235"/>
    </row>
    <row r="4764" spans="5:5">
      <c r="E4764" s="235"/>
    </row>
    <row r="4765" spans="5:5">
      <c r="E4765" s="235"/>
    </row>
    <row r="4766" spans="5:5">
      <c r="E4766" s="235"/>
    </row>
    <row r="4767" spans="5:5">
      <c r="E4767" s="235"/>
    </row>
    <row r="4768" spans="5:5">
      <c r="E4768" s="235"/>
    </row>
    <row r="4769" spans="5:5">
      <c r="E4769" s="235"/>
    </row>
    <row r="4770" spans="5:5">
      <c r="E4770" s="235"/>
    </row>
    <row r="4771" spans="5:5">
      <c r="E4771" s="235"/>
    </row>
    <row r="4772" spans="5:5">
      <c r="E4772" s="235"/>
    </row>
    <row r="4773" spans="5:5">
      <c r="E4773" s="235"/>
    </row>
    <row r="4774" spans="5:5">
      <c r="E4774" s="235"/>
    </row>
    <row r="4775" spans="5:5">
      <c r="E4775" s="235"/>
    </row>
    <row r="4776" spans="5:5">
      <c r="E4776" s="235"/>
    </row>
    <row r="4777" spans="5:5">
      <c r="E4777" s="235"/>
    </row>
    <row r="4778" spans="5:5">
      <c r="E4778" s="235"/>
    </row>
    <row r="4779" spans="5:5">
      <c r="E4779" s="235"/>
    </row>
    <row r="4780" spans="5:5">
      <c r="E4780" s="235"/>
    </row>
    <row r="4781" spans="5:5">
      <c r="E4781" s="235"/>
    </row>
    <row r="4782" spans="5:5">
      <c r="E4782" s="235"/>
    </row>
    <row r="4783" spans="5:5">
      <c r="E4783" s="235"/>
    </row>
    <row r="4784" spans="5:5">
      <c r="E4784" s="235"/>
    </row>
    <row r="4785" spans="5:5">
      <c r="E4785" s="235"/>
    </row>
    <row r="4786" spans="5:5">
      <c r="E4786" s="235"/>
    </row>
    <row r="4787" spans="5:5">
      <c r="E4787" s="235"/>
    </row>
    <row r="4788" spans="5:5">
      <c r="E4788" s="235"/>
    </row>
    <row r="4789" spans="5:5">
      <c r="E4789" s="235"/>
    </row>
    <row r="4790" spans="5:5">
      <c r="E4790" s="235"/>
    </row>
    <row r="4791" spans="5:5">
      <c r="E4791" s="235"/>
    </row>
    <row r="4792" spans="5:5">
      <c r="E4792" s="235"/>
    </row>
    <row r="4793" spans="5:5">
      <c r="E4793" s="235"/>
    </row>
    <row r="4794" spans="5:5">
      <c r="E4794" s="235"/>
    </row>
    <row r="4795" spans="5:5">
      <c r="E4795" s="235"/>
    </row>
    <row r="4796" spans="5:5">
      <c r="E4796" s="235"/>
    </row>
    <row r="4797" spans="5:5">
      <c r="E4797" s="235"/>
    </row>
    <row r="4798" spans="5:5">
      <c r="E4798" s="235"/>
    </row>
    <row r="4799" spans="5:5">
      <c r="E4799" s="235"/>
    </row>
    <row r="4800" spans="5:5">
      <c r="E4800" s="235"/>
    </row>
    <row r="4801" spans="5:5">
      <c r="E4801" s="235"/>
    </row>
    <row r="4802" spans="5:5">
      <c r="E4802" s="235"/>
    </row>
    <row r="4803" spans="5:5">
      <c r="E4803" s="235"/>
    </row>
    <row r="4804" spans="5:5">
      <c r="E4804" s="235"/>
    </row>
    <row r="4805" spans="5:5">
      <c r="E4805" s="235"/>
    </row>
    <row r="4806" spans="5:5">
      <c r="E4806" s="235"/>
    </row>
    <row r="4807" spans="5:5">
      <c r="E4807" s="235"/>
    </row>
    <row r="4808" spans="5:5">
      <c r="E4808" s="235"/>
    </row>
    <row r="4809" spans="5:5">
      <c r="E4809" s="235"/>
    </row>
    <row r="4810" spans="5:5">
      <c r="E4810" s="235"/>
    </row>
    <row r="4811" spans="5:5">
      <c r="E4811" s="235"/>
    </row>
    <row r="4812" spans="5:5">
      <c r="E4812" s="235"/>
    </row>
    <row r="4813" spans="5:5">
      <c r="E4813" s="235"/>
    </row>
    <row r="4814" spans="5:5">
      <c r="E4814" s="235"/>
    </row>
    <row r="4815" spans="5:5">
      <c r="E4815" s="235"/>
    </row>
    <row r="4816" spans="5:5">
      <c r="E4816" s="235"/>
    </row>
    <row r="4817" spans="5:5">
      <c r="E4817" s="235"/>
    </row>
    <row r="4818" spans="5:5">
      <c r="E4818" s="235"/>
    </row>
    <row r="4819" spans="5:5">
      <c r="E4819" s="235"/>
    </row>
    <row r="4820" spans="5:5">
      <c r="E4820" s="235"/>
    </row>
    <row r="4821" spans="5:5">
      <c r="E4821" s="235"/>
    </row>
    <row r="4822" spans="5:5">
      <c r="E4822" s="235"/>
    </row>
    <row r="4823" spans="5:5">
      <c r="E4823" s="235"/>
    </row>
    <row r="4824" spans="5:5">
      <c r="E4824" s="235"/>
    </row>
    <row r="4825" spans="5:5">
      <c r="E4825" s="235"/>
    </row>
    <row r="4826" spans="5:5">
      <c r="E4826" s="235"/>
    </row>
    <row r="4827" spans="5:5">
      <c r="E4827" s="235"/>
    </row>
    <row r="4828" spans="5:5">
      <c r="E4828" s="235"/>
    </row>
    <row r="4829" spans="5:5">
      <c r="E4829" s="235"/>
    </row>
    <row r="4830" spans="5:5">
      <c r="E4830" s="235"/>
    </row>
    <row r="4831" spans="5:5">
      <c r="E4831" s="235"/>
    </row>
    <row r="4832" spans="5:5">
      <c r="E4832" s="235"/>
    </row>
    <row r="4833" spans="5:5">
      <c r="E4833" s="235"/>
    </row>
    <row r="4834" spans="5:5">
      <c r="E4834" s="235"/>
    </row>
    <row r="4835" spans="5:5">
      <c r="E4835" s="235"/>
    </row>
    <row r="4836" spans="5:5">
      <c r="E4836" s="235"/>
    </row>
    <row r="4837" spans="5:5">
      <c r="E4837" s="235"/>
    </row>
    <row r="4838" spans="5:5">
      <c r="E4838" s="235"/>
    </row>
    <row r="4839" spans="5:5">
      <c r="E4839" s="235"/>
    </row>
    <row r="4840" spans="5:5">
      <c r="E4840" s="235"/>
    </row>
    <row r="4841" spans="5:5">
      <c r="E4841" s="235"/>
    </row>
    <row r="4842" spans="5:5">
      <c r="E4842" s="235"/>
    </row>
    <row r="4843" spans="5:5">
      <c r="E4843" s="235"/>
    </row>
    <row r="4844" spans="5:5">
      <c r="E4844" s="235"/>
    </row>
    <row r="4845" spans="5:5">
      <c r="E4845" s="235"/>
    </row>
    <row r="4846" spans="5:5">
      <c r="E4846" s="235"/>
    </row>
    <row r="4847" spans="5:5">
      <c r="E4847" s="235"/>
    </row>
    <row r="4848" spans="5:5">
      <c r="E4848" s="235"/>
    </row>
    <row r="4849" spans="5:5">
      <c r="E4849" s="235"/>
    </row>
    <row r="4850" spans="5:5">
      <c r="E4850" s="235"/>
    </row>
    <row r="4851" spans="5:5">
      <c r="E4851" s="235"/>
    </row>
    <row r="4852" spans="5:5">
      <c r="E4852" s="235"/>
    </row>
    <row r="4853" spans="5:5">
      <c r="E4853" s="235"/>
    </row>
    <row r="4854" spans="5:5">
      <c r="E4854" s="235"/>
    </row>
    <row r="4855" spans="5:5">
      <c r="E4855" s="235"/>
    </row>
    <row r="4856" spans="5:5">
      <c r="E4856" s="235"/>
    </row>
    <row r="4857" spans="5:5">
      <c r="E4857" s="235"/>
    </row>
    <row r="4858" spans="5:5">
      <c r="E4858" s="235"/>
    </row>
    <row r="4859" spans="5:5">
      <c r="E4859" s="235"/>
    </row>
    <row r="4860" spans="5:5">
      <c r="E4860" s="235"/>
    </row>
    <row r="4861" spans="5:5">
      <c r="E4861" s="235"/>
    </row>
    <row r="4862" spans="5:5">
      <c r="E4862" s="235"/>
    </row>
    <row r="4863" spans="5:5">
      <c r="E4863" s="235"/>
    </row>
    <row r="4864" spans="5:5">
      <c r="E4864" s="235"/>
    </row>
    <row r="4865" spans="5:5">
      <c r="E4865" s="235"/>
    </row>
    <row r="4866" spans="5:5">
      <c r="E4866" s="235"/>
    </row>
    <row r="4867" spans="5:5">
      <c r="E4867" s="235"/>
    </row>
    <row r="4868" spans="5:5">
      <c r="E4868" s="235"/>
    </row>
    <row r="4869" spans="5:5">
      <c r="E4869" s="235"/>
    </row>
    <row r="4870" spans="5:5">
      <c r="E4870" s="235"/>
    </row>
    <row r="4871" spans="5:5">
      <c r="E4871" s="235"/>
    </row>
    <row r="4872" spans="5:5">
      <c r="E4872" s="235"/>
    </row>
    <row r="4873" spans="5:5">
      <c r="E4873" s="235"/>
    </row>
    <row r="4874" spans="5:5">
      <c r="E4874" s="235"/>
    </row>
    <row r="4875" spans="5:5">
      <c r="E4875" s="235"/>
    </row>
    <row r="4876" spans="5:5">
      <c r="E4876" s="235"/>
    </row>
    <row r="4877" spans="5:5">
      <c r="E4877" s="235"/>
    </row>
    <row r="4878" spans="5:5">
      <c r="E4878" s="235"/>
    </row>
    <row r="4879" spans="5:5">
      <c r="E4879" s="235"/>
    </row>
    <row r="4880" spans="5:5">
      <c r="E4880" s="235"/>
    </row>
    <row r="4881" spans="5:5">
      <c r="E4881" s="235"/>
    </row>
    <row r="4882" spans="5:5">
      <c r="E4882" s="235"/>
    </row>
    <row r="4883" spans="5:5">
      <c r="E4883" s="235"/>
    </row>
    <row r="4884" spans="5:5">
      <c r="E4884" s="235"/>
    </row>
    <row r="4885" spans="5:5">
      <c r="E4885" s="235"/>
    </row>
    <row r="4886" spans="5:5">
      <c r="E4886" s="235"/>
    </row>
    <row r="4887" spans="5:5">
      <c r="E4887" s="235"/>
    </row>
    <row r="4888" spans="5:5">
      <c r="E4888" s="235"/>
    </row>
    <row r="4889" spans="5:5">
      <c r="E4889" s="235"/>
    </row>
    <row r="4890" spans="5:5">
      <c r="E4890" s="235"/>
    </row>
    <row r="4891" spans="5:5">
      <c r="E4891" s="235"/>
    </row>
    <row r="4892" spans="5:5">
      <c r="E4892" s="235"/>
    </row>
    <row r="4893" spans="5:5">
      <c r="E4893" s="235"/>
    </row>
    <row r="4894" spans="5:5">
      <c r="E4894" s="235"/>
    </row>
    <row r="4895" spans="5:5">
      <c r="E4895" s="235"/>
    </row>
    <row r="4896" spans="5:5">
      <c r="E4896" s="235"/>
    </row>
    <row r="4897" spans="5:5">
      <c r="E4897" s="235"/>
    </row>
    <row r="4898" spans="5:5">
      <c r="E4898" s="235"/>
    </row>
    <row r="4899" spans="5:5">
      <c r="E4899" s="235"/>
    </row>
    <row r="4900" spans="5:5">
      <c r="E4900" s="235"/>
    </row>
    <row r="4901" spans="5:5">
      <c r="E4901" s="235"/>
    </row>
    <row r="4902" spans="5:5">
      <c r="E4902" s="235"/>
    </row>
    <row r="4903" spans="5:5">
      <c r="E4903" s="235"/>
    </row>
    <row r="4904" spans="5:5">
      <c r="E4904" s="235"/>
    </row>
    <row r="4905" spans="5:5">
      <c r="E4905" s="235"/>
    </row>
    <row r="4906" spans="5:5">
      <c r="E4906" s="235"/>
    </row>
    <row r="4907" spans="5:5">
      <c r="E4907" s="235"/>
    </row>
    <row r="4908" spans="5:5">
      <c r="E4908" s="235"/>
    </row>
    <row r="4909" spans="5:5">
      <c r="E4909" s="235"/>
    </row>
    <row r="4910" spans="5:5">
      <c r="E4910" s="235"/>
    </row>
    <row r="4911" spans="5:5">
      <c r="E4911" s="235"/>
    </row>
    <row r="4912" spans="5:5">
      <c r="E4912" s="235"/>
    </row>
    <row r="4913" spans="5:5">
      <c r="E4913" s="235"/>
    </row>
    <row r="4914" spans="5:5">
      <c r="E4914" s="235"/>
    </row>
    <row r="4915" spans="5:5">
      <c r="E4915" s="235"/>
    </row>
    <row r="4916" spans="5:5">
      <c r="E4916" s="235"/>
    </row>
    <row r="4917" spans="5:5">
      <c r="E4917" s="235"/>
    </row>
    <row r="4918" spans="5:5">
      <c r="E4918" s="235"/>
    </row>
    <row r="4919" spans="5:5">
      <c r="E4919" s="235"/>
    </row>
    <row r="4920" spans="5:5">
      <c r="E4920" s="235"/>
    </row>
    <row r="4921" spans="5:5">
      <c r="E4921" s="235"/>
    </row>
    <row r="4922" spans="5:5">
      <c r="E4922" s="235"/>
    </row>
    <row r="4923" spans="5:5">
      <c r="E4923" s="235"/>
    </row>
    <row r="4924" spans="5:5">
      <c r="E4924" s="235"/>
    </row>
    <row r="4925" spans="5:5">
      <c r="E4925" s="235"/>
    </row>
    <row r="4926" spans="5:5">
      <c r="E4926" s="235"/>
    </row>
    <row r="4927" spans="5:5">
      <c r="E4927" s="235"/>
    </row>
    <row r="4928" spans="5:5">
      <c r="E4928" s="235"/>
    </row>
    <row r="4929" spans="5:5">
      <c r="E4929" s="235"/>
    </row>
    <row r="4930" spans="5:5">
      <c r="E4930" s="235"/>
    </row>
    <row r="4931" spans="5:5">
      <c r="E4931" s="235"/>
    </row>
    <row r="4932" spans="5:5">
      <c r="E4932" s="235"/>
    </row>
    <row r="4933" spans="5:5">
      <c r="E4933" s="235"/>
    </row>
    <row r="4934" spans="5:5">
      <c r="E4934" s="235"/>
    </row>
    <row r="4935" spans="5:5">
      <c r="E4935" s="235"/>
    </row>
    <row r="4936" spans="5:5">
      <c r="E4936" s="235"/>
    </row>
    <row r="4937" spans="5:5">
      <c r="E4937" s="235"/>
    </row>
    <row r="4938" spans="5:5">
      <c r="E4938" s="235"/>
    </row>
    <row r="4939" spans="5:5">
      <c r="E4939" s="235"/>
    </row>
    <row r="4940" spans="5:5">
      <c r="E4940" s="235"/>
    </row>
    <row r="4941" spans="5:5">
      <c r="E4941" s="235"/>
    </row>
    <row r="4942" spans="5:5">
      <c r="E4942" s="235"/>
    </row>
    <row r="4943" spans="5:5">
      <c r="E4943" s="235"/>
    </row>
    <row r="4944" spans="5:5">
      <c r="E4944" s="235"/>
    </row>
    <row r="4945" spans="5:5">
      <c r="E4945" s="235"/>
    </row>
    <row r="4946" spans="5:5">
      <c r="E4946" s="235"/>
    </row>
    <row r="4947" spans="5:5">
      <c r="E4947" s="235"/>
    </row>
    <row r="4948" spans="5:5">
      <c r="E4948" s="235"/>
    </row>
    <row r="4949" spans="5:5">
      <c r="E4949" s="235"/>
    </row>
    <row r="4950" spans="5:5">
      <c r="E4950" s="235"/>
    </row>
    <row r="4951" spans="5:5">
      <c r="E4951" s="235"/>
    </row>
    <row r="4952" spans="5:5">
      <c r="E4952" s="235"/>
    </row>
    <row r="4953" spans="5:5">
      <c r="E4953" s="235"/>
    </row>
    <row r="4954" spans="5:5">
      <c r="E4954" s="235"/>
    </row>
    <row r="4955" spans="5:5">
      <c r="E4955" s="235"/>
    </row>
    <row r="4956" spans="5:5">
      <c r="E4956" s="235"/>
    </row>
    <row r="4957" spans="5:5">
      <c r="E4957" s="235"/>
    </row>
    <row r="4958" spans="5:5">
      <c r="E4958" s="235"/>
    </row>
    <row r="4959" spans="5:5">
      <c r="E4959" s="235"/>
    </row>
    <row r="4960" spans="5:5">
      <c r="E4960" s="235"/>
    </row>
    <row r="4961" spans="5:5">
      <c r="E4961" s="235"/>
    </row>
    <row r="4962" spans="5:5">
      <c r="E4962" s="235"/>
    </row>
    <row r="4963" spans="5:5">
      <c r="E4963" s="235"/>
    </row>
    <row r="4964" spans="5:5">
      <c r="E4964" s="235"/>
    </row>
    <row r="4965" spans="5:5">
      <c r="E4965" s="235"/>
    </row>
    <row r="4966" spans="5:5">
      <c r="E4966" s="235"/>
    </row>
    <row r="4967" spans="5:5">
      <c r="E4967" s="235"/>
    </row>
    <row r="4968" spans="5:5">
      <c r="E4968" s="235"/>
    </row>
    <row r="4969" spans="5:5">
      <c r="E4969" s="235"/>
    </row>
    <row r="4970" spans="5:5">
      <c r="E4970" s="235"/>
    </row>
    <row r="4971" spans="5:5">
      <c r="E4971" s="235"/>
    </row>
    <row r="4972" spans="5:5">
      <c r="E4972" s="235"/>
    </row>
    <row r="4973" spans="5:5">
      <c r="E4973" s="235"/>
    </row>
    <row r="4974" spans="5:5">
      <c r="E4974" s="235"/>
    </row>
    <row r="4975" spans="5:5">
      <c r="E4975" s="235"/>
    </row>
    <row r="4976" spans="5:5">
      <c r="E4976" s="235"/>
    </row>
    <row r="4977" spans="5:5">
      <c r="E4977" s="235"/>
    </row>
    <row r="4978" spans="5:5">
      <c r="E4978" s="235"/>
    </row>
    <row r="4979" spans="5:5">
      <c r="E4979" s="235"/>
    </row>
    <row r="4980" spans="5:5">
      <c r="E4980" s="235"/>
    </row>
    <row r="4981" spans="5:5">
      <c r="E4981" s="235"/>
    </row>
    <row r="4982" spans="5:5">
      <c r="E4982" s="235"/>
    </row>
    <row r="4983" spans="5:5">
      <c r="E4983" s="235"/>
    </row>
    <row r="4984" spans="5:5">
      <c r="E4984" s="235"/>
    </row>
    <row r="4985" spans="5:5">
      <c r="E4985" s="235"/>
    </row>
    <row r="4986" spans="5:5">
      <c r="E4986" s="235"/>
    </row>
    <row r="4987" spans="5:5">
      <c r="E4987" s="235"/>
    </row>
    <row r="4988" spans="5:5">
      <c r="E4988" s="235"/>
    </row>
    <row r="4989" spans="5:5">
      <c r="E4989" s="235"/>
    </row>
    <row r="4990" spans="5:5">
      <c r="E4990" s="235"/>
    </row>
    <row r="4991" spans="5:5">
      <c r="E4991" s="235"/>
    </row>
    <row r="4992" spans="5:5">
      <c r="E4992" s="235"/>
    </row>
    <row r="4993" spans="5:5">
      <c r="E4993" s="235"/>
    </row>
    <row r="4994" spans="5:5">
      <c r="E4994" s="235"/>
    </row>
    <row r="4995" spans="5:5">
      <c r="E4995" s="235"/>
    </row>
    <row r="4996" spans="5:5">
      <c r="E4996" s="235"/>
    </row>
    <row r="4997" spans="5:5">
      <c r="E4997" s="235"/>
    </row>
    <row r="4998" spans="5:5">
      <c r="E4998" s="235"/>
    </row>
    <row r="4999" spans="5:5">
      <c r="E4999" s="235"/>
    </row>
    <row r="5000" spans="5:5">
      <c r="E5000" s="235"/>
    </row>
    <row r="5001" spans="5:5">
      <c r="E5001" s="235"/>
    </row>
    <row r="5002" spans="5:5">
      <c r="E5002" s="235"/>
    </row>
    <row r="5003" spans="5:5">
      <c r="E5003" s="235"/>
    </row>
    <row r="5004" spans="5:5">
      <c r="E5004" s="235"/>
    </row>
    <row r="5005" spans="5:5">
      <c r="E5005" s="235"/>
    </row>
    <row r="5006" spans="5:5">
      <c r="E5006" s="235"/>
    </row>
    <row r="5007" spans="5:5">
      <c r="E5007" s="235"/>
    </row>
    <row r="5008" spans="5:5">
      <c r="E5008" s="235"/>
    </row>
    <row r="5009" spans="5:5">
      <c r="E5009" s="235"/>
    </row>
    <row r="5010" spans="5:5">
      <c r="E5010" s="235"/>
    </row>
    <row r="5011" spans="5:5">
      <c r="E5011" s="235"/>
    </row>
    <row r="5012" spans="5:5">
      <c r="E5012" s="235"/>
    </row>
    <row r="5013" spans="5:5">
      <c r="E5013" s="235"/>
    </row>
    <row r="5014" spans="5:5">
      <c r="E5014" s="235"/>
    </row>
    <row r="5015" spans="5:5">
      <c r="E5015" s="235"/>
    </row>
    <row r="5016" spans="5:5">
      <c r="E5016" s="235"/>
    </row>
    <row r="5017" spans="5:5">
      <c r="E5017" s="235"/>
    </row>
    <row r="5018" spans="5:5">
      <c r="E5018" s="235"/>
    </row>
    <row r="5019" spans="5:5">
      <c r="E5019" s="235"/>
    </row>
    <row r="5020" spans="5:5">
      <c r="E5020" s="235"/>
    </row>
    <row r="5021" spans="5:5">
      <c r="E5021" s="235"/>
    </row>
    <row r="5022" spans="5:5">
      <c r="E5022" s="235"/>
    </row>
    <row r="5023" spans="5:5">
      <c r="E5023" s="235"/>
    </row>
    <row r="5024" spans="5:5">
      <c r="E5024" s="235"/>
    </row>
    <row r="5025" spans="5:5">
      <c r="E5025" s="235"/>
    </row>
    <row r="5026" spans="5:5">
      <c r="E5026" s="235"/>
    </row>
    <row r="5027" spans="5:5">
      <c r="E5027" s="235"/>
    </row>
    <row r="5028" spans="5:5">
      <c r="E5028" s="235"/>
    </row>
    <row r="5029" spans="5:5">
      <c r="E5029" s="235"/>
    </row>
    <row r="5030" spans="5:5">
      <c r="E5030" s="235"/>
    </row>
    <row r="5031" spans="5:5">
      <c r="E5031" s="235"/>
    </row>
    <row r="5032" spans="5:5">
      <c r="E5032" s="235"/>
    </row>
    <row r="5033" spans="5:5">
      <c r="E5033" s="235"/>
    </row>
    <row r="5034" spans="5:5">
      <c r="E5034" s="235"/>
    </row>
    <row r="5035" spans="5:5">
      <c r="E5035" s="235"/>
    </row>
    <row r="5036" spans="5:5">
      <c r="E5036" s="235"/>
    </row>
    <row r="5037" spans="5:5">
      <c r="E5037" s="235"/>
    </row>
    <row r="5038" spans="5:5">
      <c r="E5038" s="235"/>
    </row>
    <row r="5039" spans="5:5">
      <c r="E5039" s="235"/>
    </row>
    <row r="5040" spans="5:5">
      <c r="E5040" s="235"/>
    </row>
    <row r="5041" spans="5:5">
      <c r="E5041" s="235"/>
    </row>
    <row r="5042" spans="5:5">
      <c r="E5042" s="235"/>
    </row>
    <row r="5043" spans="5:5">
      <c r="E5043" s="235"/>
    </row>
    <row r="5044" spans="5:5">
      <c r="E5044" s="235"/>
    </row>
    <row r="5045" spans="5:5">
      <c r="E5045" s="235"/>
    </row>
    <row r="5046" spans="5:5">
      <c r="E5046" s="235"/>
    </row>
    <row r="5047" spans="5:5">
      <c r="E5047" s="235"/>
    </row>
    <row r="5048" spans="5:5">
      <c r="E5048" s="235"/>
    </row>
    <row r="5049" spans="5:5">
      <c r="E5049" s="235"/>
    </row>
    <row r="5050" spans="5:5">
      <c r="E5050" s="235"/>
    </row>
    <row r="5051" spans="5:5">
      <c r="E5051" s="235"/>
    </row>
    <row r="5052" spans="5:5">
      <c r="E5052" s="235"/>
    </row>
    <row r="5053" spans="5:5">
      <c r="E5053" s="235"/>
    </row>
    <row r="5054" spans="5:5">
      <c r="E5054" s="235"/>
    </row>
    <row r="5055" spans="5:5">
      <c r="E5055" s="235"/>
    </row>
    <row r="5056" spans="5:5">
      <c r="E5056" s="235"/>
    </row>
    <row r="5057" spans="5:5">
      <c r="E5057" s="235"/>
    </row>
    <row r="5058" spans="5:5">
      <c r="E5058" s="235"/>
    </row>
    <row r="5059" spans="5:5">
      <c r="E5059" s="235"/>
    </row>
    <row r="5060" spans="5:5">
      <c r="E5060" s="235"/>
    </row>
    <row r="5061" spans="5:5">
      <c r="E5061" s="235"/>
    </row>
    <row r="5062" spans="5:5">
      <c r="E5062" s="235"/>
    </row>
    <row r="5063" spans="5:5">
      <c r="E5063" s="235"/>
    </row>
    <row r="5064" spans="5:5">
      <c r="E5064" s="235"/>
    </row>
    <row r="5065" spans="5:5">
      <c r="E5065" s="235"/>
    </row>
    <row r="5066" spans="5:5">
      <c r="E5066" s="235"/>
    </row>
    <row r="5067" spans="5:5">
      <c r="E5067" s="235"/>
    </row>
    <row r="5068" spans="5:5">
      <c r="E5068" s="235"/>
    </row>
    <row r="5069" spans="5:5">
      <c r="E5069" s="235"/>
    </row>
    <row r="5070" spans="5:5">
      <c r="E5070" s="235"/>
    </row>
    <row r="5071" spans="5:5">
      <c r="E5071" s="235"/>
    </row>
    <row r="5072" spans="5:5">
      <c r="E5072" s="235"/>
    </row>
    <row r="5073" spans="5:5">
      <c r="E5073" s="235"/>
    </row>
    <row r="5074" spans="5:5">
      <c r="E5074" s="235"/>
    </row>
    <row r="5075" spans="5:5">
      <c r="E5075" s="235"/>
    </row>
    <row r="5076" spans="5:5">
      <c r="E5076" s="235"/>
    </row>
    <row r="5077" spans="5:5">
      <c r="E5077" s="235"/>
    </row>
    <row r="5078" spans="5:5">
      <c r="E5078" s="235"/>
    </row>
    <row r="5079" spans="5:5">
      <c r="E5079" s="235"/>
    </row>
    <row r="5080" spans="5:5">
      <c r="E5080" s="235"/>
    </row>
    <row r="5081" spans="5:5">
      <c r="E5081" s="235"/>
    </row>
    <row r="5082" spans="5:5">
      <c r="E5082" s="235"/>
    </row>
    <row r="5083" spans="5:5">
      <c r="E5083" s="235"/>
    </row>
    <row r="5084" spans="5:5">
      <c r="E5084" s="235"/>
    </row>
    <row r="5085" spans="5:5">
      <c r="E5085" s="235"/>
    </row>
    <row r="5086" spans="5:5">
      <c r="E5086" s="235"/>
    </row>
    <row r="5087" spans="5:5">
      <c r="E5087" s="235"/>
    </row>
    <row r="5088" spans="5:5">
      <c r="E5088" s="235"/>
    </row>
    <row r="5089" spans="5:5">
      <c r="E5089" s="235"/>
    </row>
    <row r="5090" spans="5:5">
      <c r="E5090" s="235"/>
    </row>
    <row r="5091" spans="5:5">
      <c r="E5091" s="235"/>
    </row>
    <row r="5092" spans="5:5">
      <c r="E5092" s="235"/>
    </row>
    <row r="5093" spans="5:5">
      <c r="E5093" s="235"/>
    </row>
    <row r="5094" spans="5:5">
      <c r="E5094" s="235"/>
    </row>
    <row r="5095" spans="5:5">
      <c r="E5095" s="235"/>
    </row>
    <row r="5096" spans="5:5">
      <c r="E5096" s="235"/>
    </row>
    <row r="5097" spans="5:5">
      <c r="E5097" s="235"/>
    </row>
    <row r="5098" spans="5:5">
      <c r="E5098" s="235"/>
    </row>
    <row r="5099" spans="5:5">
      <c r="E5099" s="235"/>
    </row>
    <row r="5100" spans="5:5">
      <c r="E5100" s="235"/>
    </row>
    <row r="5101" spans="5:5">
      <c r="E5101" s="235"/>
    </row>
    <row r="5102" spans="5:5">
      <c r="E5102" s="235"/>
    </row>
    <row r="5103" spans="5:5">
      <c r="E5103" s="235"/>
    </row>
    <row r="5104" spans="5:5">
      <c r="E5104" s="235"/>
    </row>
    <row r="5105" spans="5:5">
      <c r="E5105" s="235"/>
    </row>
    <row r="5106" spans="5:5">
      <c r="E5106" s="235"/>
    </row>
    <row r="5107" spans="5:5">
      <c r="E5107" s="235"/>
    </row>
    <row r="5108" spans="5:5">
      <c r="E5108" s="235"/>
    </row>
    <row r="5109" spans="5:5">
      <c r="E5109" s="235"/>
    </row>
    <row r="5110" spans="5:5">
      <c r="E5110" s="235"/>
    </row>
    <row r="5111" spans="5:5">
      <c r="E5111" s="235"/>
    </row>
    <row r="5112" spans="5:5">
      <c r="E5112" s="235"/>
    </row>
    <row r="5113" spans="5:5">
      <c r="E5113" s="235"/>
    </row>
    <row r="5114" spans="5:5">
      <c r="E5114" s="235"/>
    </row>
    <row r="5115" spans="5:5">
      <c r="E5115" s="235"/>
    </row>
    <row r="5116" spans="5:5">
      <c r="E5116" s="235"/>
    </row>
    <row r="5117" spans="5:5">
      <c r="E5117" s="235"/>
    </row>
    <row r="5118" spans="5:5">
      <c r="E5118" s="235"/>
    </row>
    <row r="5119" spans="5:5">
      <c r="E5119" s="235"/>
    </row>
    <row r="5120" spans="5:5">
      <c r="E5120" s="235"/>
    </row>
    <row r="5121" spans="5:5">
      <c r="E5121" s="235"/>
    </row>
    <row r="5122" spans="5:5">
      <c r="E5122" s="235"/>
    </row>
    <row r="5123" spans="5:5">
      <c r="E5123" s="235"/>
    </row>
    <row r="5124" spans="5:5">
      <c r="E5124" s="235"/>
    </row>
    <row r="5125" spans="5:5">
      <c r="E5125" s="235"/>
    </row>
    <row r="5126" spans="5:5">
      <c r="E5126" s="235"/>
    </row>
    <row r="5127" spans="5:5">
      <c r="E5127" s="235"/>
    </row>
    <row r="5128" spans="5:5">
      <c r="E5128" s="235"/>
    </row>
    <row r="5129" spans="5:5">
      <c r="E5129" s="235"/>
    </row>
    <row r="5130" spans="5:5">
      <c r="E5130" s="235"/>
    </row>
    <row r="5131" spans="5:5">
      <c r="E5131" s="235"/>
    </row>
    <row r="5132" spans="5:5">
      <c r="E5132" s="235"/>
    </row>
    <row r="5133" spans="5:5">
      <c r="E5133" s="235"/>
    </row>
    <row r="5134" spans="5:5">
      <c r="E5134" s="235"/>
    </row>
    <row r="5135" spans="5:5">
      <c r="E5135" s="235"/>
    </row>
    <row r="5136" spans="5:5">
      <c r="E5136" s="235"/>
    </row>
    <row r="5137" spans="5:5">
      <c r="E5137" s="235"/>
    </row>
    <row r="5138" spans="5:5">
      <c r="E5138" s="235"/>
    </row>
    <row r="5139" spans="5:5">
      <c r="E5139" s="235"/>
    </row>
    <row r="5140" spans="5:5">
      <c r="E5140" s="235"/>
    </row>
    <row r="5141" spans="5:5">
      <c r="E5141" s="235"/>
    </row>
    <row r="5142" spans="5:5">
      <c r="E5142" s="235"/>
    </row>
    <row r="5143" spans="5:5">
      <c r="E5143" s="235"/>
    </row>
    <row r="5144" spans="5:5">
      <c r="E5144" s="235"/>
    </row>
    <row r="5145" spans="5:5">
      <c r="E5145" s="235"/>
    </row>
    <row r="5146" spans="5:5">
      <c r="E5146" s="235"/>
    </row>
    <row r="5147" spans="5:5">
      <c r="E5147" s="235"/>
    </row>
    <row r="5148" spans="5:5">
      <c r="E5148" s="235"/>
    </row>
    <row r="5149" spans="5:5">
      <c r="E5149" s="235"/>
    </row>
    <row r="5150" spans="5:5">
      <c r="E5150" s="235"/>
    </row>
    <row r="5151" spans="5:5">
      <c r="E5151" s="235"/>
    </row>
    <row r="5152" spans="5:5">
      <c r="E5152" s="235"/>
    </row>
    <row r="5153" spans="5:5">
      <c r="E5153" s="235"/>
    </row>
    <row r="5154" spans="5:5">
      <c r="E5154" s="235"/>
    </row>
    <row r="5155" spans="5:5">
      <c r="E5155" s="235"/>
    </row>
    <row r="5156" spans="5:5">
      <c r="E5156" s="235"/>
    </row>
    <row r="5157" spans="5:5">
      <c r="E5157" s="235"/>
    </row>
    <row r="5158" spans="5:5">
      <c r="E5158" s="235"/>
    </row>
    <row r="5159" spans="5:5">
      <c r="E5159" s="235"/>
    </row>
  </sheetData>
  <autoFilter ref="A42:L315">
    <filterColumn colId="6">
      <filters>
        <filter val="ДТП"/>
      </filters>
    </filterColumn>
  </autoFilter>
  <customSheetViews>
    <customSheetView guid="{095DEBB2-FB76-42D5-930E-20582D9236E6}" scale="70" topLeftCell="A42">
      <pane ySplit="1" topLeftCell="A43" activePane="bottomLeft" state="frozen"/>
      <selection pane="bottomLeft" activeCell="A43" sqref="A43"/>
      <pageMargins left="0.7" right="0.7" top="0.75" bottom="0.75" header="0.51180555555555496" footer="0.51180555555555496"/>
      <pageSetup paperSize="9" scale="32" firstPageNumber="0" orientation="portrait" horizontalDpi="300" verticalDpi="300" r:id="rId1"/>
    </customSheetView>
    <customSheetView guid="{4D54B9FF-5492-4917-A3A9-505435B19CF7}" scale="70" topLeftCell="A42">
      <pane ySplit="1" topLeftCell="A219" activePane="bottomLeft" state="frozen"/>
      <selection pane="bottomLeft" activeCell="E224" sqref="E224"/>
      <pageMargins left="0.7" right="0.7" top="0.75" bottom="0.75" header="0.51180555555555496" footer="0.51180555555555496"/>
      <pageSetup paperSize="9" scale="32" firstPageNumber="0" orientation="portrait" horizontalDpi="300" verticalDpi="300" r:id="rId2"/>
    </customSheetView>
    <customSheetView guid="{766F4723-E508-4E9C-8D0C-0F495F8BF148}" scale="70" topLeftCell="A42">
      <pane ySplit="1" topLeftCell="A222" activePane="bottomLeft" state="frozen"/>
      <selection pane="bottomLeft" activeCell="F225" sqref="F225"/>
      <pageMargins left="0.7" right="0.7" top="0.75" bottom="0.75" header="0.51180555555555496" footer="0.51180555555555496"/>
      <pageSetup paperSize="9" scale="32" firstPageNumber="0" orientation="portrait" horizontalDpi="300" verticalDpi="300" r:id="rId3"/>
    </customSheetView>
  </customSheetViews>
  <mergeCells count="2">
    <mergeCell ref="A1:H1"/>
    <mergeCell ref="I1:K1"/>
  </mergeCells>
  <dataValidations count="1">
    <dataValidation type="list" allowBlank="1" showInputMessage="1" showErrorMessage="1" sqref="G44 H43:H45 H47:H50 G58 G67 G69 G72 G114 H52:H161 H163 H165:H169 G176 G178 G185 G246:H246 H172:H245 H247:H248 G249:H249 H250:H1048576">
      <formula1>$S$1:$X$1</formula1>
    </dataValidation>
  </dataValidations>
  <pageMargins left="0.7" right="0.7" top="0.75" bottom="0.75" header="0.51180555555555496" footer="0.51180555555555496"/>
  <pageSetup paperSize="9" scale="32" firstPageNumber="0" orientation="portrait" horizontalDpi="300" verticalDpi="3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R175"/>
  <sheetViews>
    <sheetView topLeftCell="A19" zoomScale="85" zoomScaleNormal="85" workbookViewId="0">
      <selection activeCell="C47" sqref="C47"/>
    </sheetView>
  </sheetViews>
  <sheetFormatPr defaultColWidth="9.140625" defaultRowHeight="15"/>
  <cols>
    <col min="1" max="1" width="31.7109375" customWidth="1"/>
    <col min="2" max="2" width="18.42578125" customWidth="1"/>
    <col min="3" max="3" width="19.140625" customWidth="1"/>
    <col min="4" max="4" width="19.42578125" customWidth="1"/>
    <col min="5" max="5" width="10.140625" customWidth="1"/>
    <col min="6" max="6" width="11.28515625" customWidth="1"/>
    <col min="7" max="7" width="19.5703125" customWidth="1"/>
    <col min="8" max="8" width="21.7109375" customWidth="1"/>
    <col min="9" max="9" width="9.140625" style="187"/>
  </cols>
  <sheetData>
    <row r="1" spans="1:9" ht="17.25" thickBot="1">
      <c r="A1" s="1332" t="s">
        <v>63</v>
      </c>
      <c r="B1" s="1332"/>
      <c r="C1" s="1332"/>
      <c r="D1" s="1332"/>
      <c r="E1" s="1332"/>
      <c r="F1" s="1332"/>
      <c r="G1" s="1332"/>
      <c r="H1" s="1332"/>
      <c r="I1" s="31"/>
    </row>
    <row r="2" spans="1:9" ht="16.5" customHeight="1">
      <c r="A2" s="1333" t="s">
        <v>64</v>
      </c>
      <c r="B2" s="1334" t="s">
        <v>65</v>
      </c>
      <c r="C2" s="1334"/>
      <c r="D2" s="1334"/>
      <c r="E2" s="1334"/>
      <c r="F2" s="1334"/>
      <c r="G2" s="1335" t="s">
        <v>66</v>
      </c>
      <c r="H2" s="1336"/>
      <c r="I2" s="265"/>
    </row>
    <row r="3" spans="1:9" ht="16.5" customHeight="1">
      <c r="A3" s="1333"/>
      <c r="B3" s="1337" t="s">
        <v>24</v>
      </c>
      <c r="C3" s="1337"/>
      <c r="D3" s="1337"/>
      <c r="E3" s="1338" t="s">
        <v>67</v>
      </c>
      <c r="F3" s="1339"/>
      <c r="G3" s="97" t="s">
        <v>24</v>
      </c>
      <c r="H3" s="606" t="s">
        <v>67</v>
      </c>
      <c r="I3" s="265"/>
    </row>
    <row r="4" spans="1:9" ht="36" customHeight="1" thickBot="1">
      <c r="A4" s="1333"/>
      <c r="B4" s="87" t="s">
        <v>68</v>
      </c>
      <c r="C4" s="87" t="s">
        <v>69</v>
      </c>
      <c r="D4" s="87" t="s">
        <v>70</v>
      </c>
      <c r="E4" s="1321" t="s">
        <v>68</v>
      </c>
      <c r="F4" s="1322"/>
      <c r="G4" s="87" t="s">
        <v>71</v>
      </c>
      <c r="H4" s="607" t="s">
        <v>71</v>
      </c>
      <c r="I4" s="608"/>
    </row>
    <row r="5" spans="1:9" ht="16.5">
      <c r="A5" s="71" t="s">
        <v>137</v>
      </c>
      <c r="B5" s="105">
        <v>0</v>
      </c>
      <c r="C5" s="105">
        <v>0</v>
      </c>
      <c r="D5" s="105">
        <v>0</v>
      </c>
      <c r="E5" s="1319">
        <v>53</v>
      </c>
      <c r="F5" s="1320"/>
      <c r="G5" s="56">
        <v>3</v>
      </c>
      <c r="H5" s="73">
        <v>471</v>
      </c>
      <c r="I5" s="31"/>
    </row>
    <row r="6" spans="1:9" ht="16.5">
      <c r="A6" s="74" t="s">
        <v>138</v>
      </c>
      <c r="B6" s="105">
        <v>0</v>
      </c>
      <c r="C6" s="105">
        <v>0</v>
      </c>
      <c r="D6" s="105">
        <v>0</v>
      </c>
      <c r="E6" s="1313">
        <v>42</v>
      </c>
      <c r="F6" s="1314"/>
      <c r="G6" s="56">
        <v>2</v>
      </c>
      <c r="H6" s="75">
        <v>173</v>
      </c>
      <c r="I6" s="31"/>
    </row>
    <row r="7" spans="1:9" ht="16.5">
      <c r="A7" s="74" t="s">
        <v>139</v>
      </c>
      <c r="B7" s="105">
        <v>0</v>
      </c>
      <c r="C7" s="105">
        <v>0</v>
      </c>
      <c r="D7" s="105">
        <v>0</v>
      </c>
      <c r="E7" s="1313">
        <v>144</v>
      </c>
      <c r="F7" s="1314"/>
      <c r="G7" s="56">
        <v>2</v>
      </c>
      <c r="H7" s="75">
        <v>368</v>
      </c>
      <c r="I7" s="31"/>
    </row>
    <row r="8" spans="1:9" ht="16.5">
      <c r="A8" s="74" t="s">
        <v>140</v>
      </c>
      <c r="B8" s="105">
        <v>1</v>
      </c>
      <c r="C8" s="105">
        <v>2</v>
      </c>
      <c r="D8" s="105">
        <v>3</v>
      </c>
      <c r="E8" s="1313">
        <v>33</v>
      </c>
      <c r="F8" s="1314"/>
      <c r="G8" s="56">
        <v>2</v>
      </c>
      <c r="H8" s="75">
        <v>416</v>
      </c>
      <c r="I8" s="31"/>
    </row>
    <row r="9" spans="1:9" ht="16.5">
      <c r="A9" s="74" t="s">
        <v>141</v>
      </c>
      <c r="B9" s="105">
        <v>0</v>
      </c>
      <c r="C9" s="105">
        <v>0</v>
      </c>
      <c r="D9" s="105">
        <v>0</v>
      </c>
      <c r="E9" s="1313">
        <v>54</v>
      </c>
      <c r="F9" s="1314"/>
      <c r="G9" s="56">
        <v>2</v>
      </c>
      <c r="H9" s="75">
        <v>391</v>
      </c>
      <c r="I9" s="31"/>
    </row>
    <row r="10" spans="1:9" ht="16.5">
      <c r="A10" s="74" t="s">
        <v>142</v>
      </c>
      <c r="B10" s="105">
        <v>0</v>
      </c>
      <c r="C10" s="105">
        <v>0</v>
      </c>
      <c r="D10" s="105">
        <v>0</v>
      </c>
      <c r="E10" s="1313">
        <v>188</v>
      </c>
      <c r="F10" s="1314"/>
      <c r="G10" s="56">
        <v>2</v>
      </c>
      <c r="H10" s="75">
        <v>392</v>
      </c>
      <c r="I10" s="31"/>
    </row>
    <row r="11" spans="1:9" ht="16.5">
      <c r="A11" s="74" t="s">
        <v>143</v>
      </c>
      <c r="B11" s="105">
        <v>0</v>
      </c>
      <c r="C11" s="105">
        <v>0</v>
      </c>
      <c r="D11" s="105">
        <v>0</v>
      </c>
      <c r="E11" s="1313">
        <v>31</v>
      </c>
      <c r="F11" s="1314"/>
      <c r="G11" s="56">
        <v>2</v>
      </c>
      <c r="H11" s="75">
        <v>347</v>
      </c>
      <c r="I11" s="31"/>
    </row>
    <row r="12" spans="1:9" ht="16.5">
      <c r="A12" s="74" t="s">
        <v>144</v>
      </c>
      <c r="B12" s="105">
        <v>0</v>
      </c>
      <c r="C12" s="105">
        <v>8</v>
      </c>
      <c r="D12" s="105">
        <v>0</v>
      </c>
      <c r="E12" s="1313">
        <v>223</v>
      </c>
      <c r="F12" s="1314"/>
      <c r="G12" s="56">
        <v>5</v>
      </c>
      <c r="H12" s="75">
        <v>895</v>
      </c>
      <c r="I12" s="31"/>
    </row>
    <row r="13" spans="1:9" ht="16.5">
      <c r="A13" s="74" t="s">
        <v>145</v>
      </c>
      <c r="B13" s="105">
        <v>0</v>
      </c>
      <c r="C13" s="105">
        <v>0</v>
      </c>
      <c r="D13" s="105">
        <v>0</v>
      </c>
      <c r="E13" s="1313">
        <v>35</v>
      </c>
      <c r="F13" s="1314"/>
      <c r="G13" s="56">
        <v>2</v>
      </c>
      <c r="H13" s="75">
        <v>309</v>
      </c>
      <c r="I13" s="31"/>
    </row>
    <row r="14" spans="1:9" ht="16.5">
      <c r="A14" s="74" t="s">
        <v>146</v>
      </c>
      <c r="B14" s="105">
        <v>0</v>
      </c>
      <c r="C14" s="105">
        <v>0</v>
      </c>
      <c r="D14" s="105">
        <v>0</v>
      </c>
      <c r="E14" s="1313">
        <v>28</v>
      </c>
      <c r="F14" s="1314"/>
      <c r="G14" s="56">
        <v>2</v>
      </c>
      <c r="H14" s="75">
        <v>360</v>
      </c>
      <c r="I14" s="31"/>
    </row>
    <row r="15" spans="1:9" ht="16.5">
      <c r="A15" s="74" t="s">
        <v>147</v>
      </c>
      <c r="B15" s="105">
        <v>0</v>
      </c>
      <c r="C15" s="105">
        <v>0</v>
      </c>
      <c r="D15" s="105">
        <v>0</v>
      </c>
      <c r="E15" s="1324">
        <v>14</v>
      </c>
      <c r="F15" s="1325"/>
      <c r="G15" s="56">
        <v>2</v>
      </c>
      <c r="H15" s="75">
        <v>340</v>
      </c>
      <c r="I15" s="31"/>
    </row>
    <row r="16" spans="1:9" ht="16.5">
      <c r="A16" s="74" t="s">
        <v>148</v>
      </c>
      <c r="B16" s="105">
        <v>0</v>
      </c>
      <c r="C16" s="105">
        <v>0</v>
      </c>
      <c r="D16" s="105">
        <v>0</v>
      </c>
      <c r="E16" s="1313">
        <v>39</v>
      </c>
      <c r="F16" s="1314"/>
      <c r="G16" s="56">
        <v>2</v>
      </c>
      <c r="H16" s="75">
        <v>316</v>
      </c>
      <c r="I16" s="31"/>
    </row>
    <row r="17" spans="1:18" ht="17.25" thickBot="1">
      <c r="A17" s="555" t="s">
        <v>149</v>
      </c>
      <c r="B17" s="105">
        <v>2</v>
      </c>
      <c r="C17" s="105">
        <v>6</v>
      </c>
      <c r="D17" s="105">
        <v>2</v>
      </c>
      <c r="E17" s="1326">
        <v>190</v>
      </c>
      <c r="F17" s="1327"/>
      <c r="G17" s="56">
        <v>0</v>
      </c>
      <c r="H17" s="80">
        <v>73</v>
      </c>
      <c r="I17" s="31"/>
    </row>
    <row r="18" spans="1:18" ht="17.25" thickBot="1">
      <c r="A18" s="556" t="s">
        <v>207</v>
      </c>
      <c r="B18" s="98">
        <f>B170+SUM(B5:B17)</f>
        <v>3</v>
      </c>
      <c r="C18" s="98">
        <f>C170+SUM(C5:C17)</f>
        <v>16</v>
      </c>
      <c r="D18" s="98">
        <f>SUM(D5:D17)</f>
        <v>5</v>
      </c>
      <c r="E18" s="1328">
        <f>SUM(E5:E17)</f>
        <v>1074</v>
      </c>
      <c r="F18" s="1329"/>
      <c r="G18" s="98">
        <f>SUM(G5:G17)</f>
        <v>28</v>
      </c>
      <c r="H18" s="557">
        <f>SUM(H5:H17)</f>
        <v>4851</v>
      </c>
      <c r="I18" s="265"/>
    </row>
    <row r="19" spans="1:18" ht="16.5">
      <c r="A19" s="77" t="s">
        <v>160</v>
      </c>
      <c r="B19" s="105">
        <v>3</v>
      </c>
      <c r="C19" s="105">
        <v>15</v>
      </c>
      <c r="D19" s="105">
        <v>3</v>
      </c>
      <c r="E19" s="1319">
        <v>547</v>
      </c>
      <c r="F19" s="1320"/>
      <c r="G19" s="72"/>
      <c r="H19" s="73"/>
      <c r="I19" s="31"/>
    </row>
    <row r="20" spans="1:18" ht="16.5">
      <c r="A20" s="78" t="s">
        <v>72</v>
      </c>
      <c r="B20" s="105">
        <v>2</v>
      </c>
      <c r="C20" s="105">
        <v>6</v>
      </c>
      <c r="D20" s="105">
        <v>2</v>
      </c>
      <c r="E20" s="1313">
        <v>513</v>
      </c>
      <c r="F20" s="1314"/>
      <c r="G20" s="44">
        <v>5</v>
      </c>
      <c r="H20" s="75">
        <v>579</v>
      </c>
      <c r="I20" s="31"/>
    </row>
    <row r="21" spans="1:18" ht="16.5">
      <c r="A21" s="78" t="s">
        <v>73</v>
      </c>
      <c r="B21" s="105">
        <v>5</v>
      </c>
      <c r="C21" s="105">
        <v>15</v>
      </c>
      <c r="D21" s="105">
        <v>5</v>
      </c>
      <c r="E21" s="1313">
        <v>538</v>
      </c>
      <c r="F21" s="1314"/>
      <c r="G21" s="44"/>
      <c r="H21" s="75"/>
      <c r="I21" s="31"/>
    </row>
    <row r="22" spans="1:18" ht="16.5">
      <c r="A22" s="78" t="s">
        <v>74</v>
      </c>
      <c r="B22" s="105">
        <v>3</v>
      </c>
      <c r="C22" s="105">
        <v>6</v>
      </c>
      <c r="D22" s="105">
        <v>3</v>
      </c>
      <c r="E22" s="1313">
        <v>160</v>
      </c>
      <c r="F22" s="1314"/>
      <c r="G22" s="44"/>
      <c r="H22" s="75"/>
      <c r="I22" s="31"/>
      <c r="R22" s="340"/>
    </row>
    <row r="23" spans="1:18" ht="16.5">
      <c r="A23" s="78" t="s">
        <v>1418</v>
      </c>
      <c r="B23" s="105">
        <v>1</v>
      </c>
      <c r="C23" s="105">
        <v>2</v>
      </c>
      <c r="D23" s="105">
        <v>1</v>
      </c>
      <c r="E23" s="1313">
        <v>90</v>
      </c>
      <c r="F23" s="1314"/>
      <c r="G23" s="44"/>
      <c r="H23" s="75"/>
      <c r="I23" s="31"/>
      <c r="K23" t="s">
        <v>125</v>
      </c>
      <c r="R23" s="340"/>
    </row>
    <row r="24" spans="1:18" ht="33">
      <c r="A24" s="78" t="s">
        <v>75</v>
      </c>
      <c r="B24" s="105">
        <v>1</v>
      </c>
      <c r="C24" s="105">
        <v>2</v>
      </c>
      <c r="D24" s="105">
        <v>1</v>
      </c>
      <c r="E24" s="1313">
        <v>36</v>
      </c>
      <c r="F24" s="1314"/>
      <c r="G24" s="44"/>
      <c r="H24" s="75"/>
      <c r="I24" s="31"/>
      <c r="R24" s="340"/>
    </row>
    <row r="25" spans="1:18" ht="17.25" thickBot="1">
      <c r="A25" s="79" t="s">
        <v>1419</v>
      </c>
      <c r="B25" s="105">
        <v>0</v>
      </c>
      <c r="C25" s="105">
        <v>0</v>
      </c>
      <c r="D25" s="105">
        <v>0</v>
      </c>
      <c r="E25" s="1315">
        <v>43</v>
      </c>
      <c r="F25" s="1316"/>
      <c r="G25" s="45"/>
      <c r="H25" s="80"/>
      <c r="I25" s="31"/>
      <c r="R25" s="340"/>
    </row>
    <row r="26" spans="1:18" ht="17.25" thickBot="1">
      <c r="A26" s="81" t="s">
        <v>208</v>
      </c>
      <c r="B26" s="82">
        <f>SUM(B19,B20,B21,B22,B23,B24,B25)</f>
        <v>15</v>
      </c>
      <c r="C26" s="82">
        <f>SUM(C19,C20,C21,C22,C23,C24,C25)</f>
        <v>46</v>
      </c>
      <c r="D26" s="82">
        <f>SUM(D19,D20,D21,D22,D23,D24,D25)</f>
        <v>15</v>
      </c>
      <c r="E26" s="1317">
        <f>SUM(E19,E20,E21,E22,E23,E24,E25)</f>
        <v>1927</v>
      </c>
      <c r="F26" s="1318"/>
      <c r="G26" s="82">
        <f>SUM(G19,G20,G21,G22,G23,G24,G25)</f>
        <v>5</v>
      </c>
      <c r="H26" s="83">
        <f>SUM(H19,H20,H21,H22,H23,H24,H25)</f>
        <v>579</v>
      </c>
      <c r="I26" s="31"/>
      <c r="R26" s="340"/>
    </row>
    <row r="27" spans="1:18" ht="16.5">
      <c r="A27" s="84" t="s">
        <v>1028</v>
      </c>
      <c r="B27" s="105">
        <v>3</v>
      </c>
      <c r="C27" s="105">
        <v>15</v>
      </c>
      <c r="D27" s="105">
        <v>3</v>
      </c>
      <c r="E27" s="1319">
        <v>238</v>
      </c>
      <c r="F27" s="1320"/>
      <c r="G27" s="85"/>
      <c r="H27" s="86"/>
      <c r="I27" s="31"/>
      <c r="R27" s="340"/>
    </row>
    <row r="28" spans="1:18" ht="17.25" thickBot="1">
      <c r="A28" s="79" t="s">
        <v>76</v>
      </c>
      <c r="B28" s="105">
        <v>2</v>
      </c>
      <c r="C28" s="105">
        <v>0</v>
      </c>
      <c r="D28" s="105">
        <v>0</v>
      </c>
      <c r="E28" s="1321">
        <v>850</v>
      </c>
      <c r="F28" s="1322"/>
      <c r="G28" s="45">
        <v>0</v>
      </c>
      <c r="H28" s="80">
        <v>5371</v>
      </c>
      <c r="I28" s="31"/>
      <c r="R28" s="340"/>
    </row>
    <row r="29" spans="1:18" ht="17.25" thickBot="1">
      <c r="A29" s="609" t="s">
        <v>206</v>
      </c>
      <c r="B29" s="610">
        <f>SUM(B27,B28)</f>
        <v>5</v>
      </c>
      <c r="C29" s="610">
        <f>SUM(C27,C28)</f>
        <v>15</v>
      </c>
      <c r="D29" s="610">
        <f>SUM(D27,D28)</f>
        <v>3</v>
      </c>
      <c r="E29" s="1330">
        <f>SUM(E27,E28)</f>
        <v>1088</v>
      </c>
      <c r="F29" s="1331"/>
      <c r="G29" s="610">
        <f>SUM(G27:G28)</f>
        <v>0</v>
      </c>
      <c r="H29" s="610">
        <f>SUM(H27,H28)</f>
        <v>5371</v>
      </c>
      <c r="I29" s="31"/>
      <c r="R29" s="340"/>
    </row>
    <row r="30" spans="1:18" ht="50.25" thickBot="1">
      <c r="A30" s="611" t="s">
        <v>77</v>
      </c>
      <c r="B30" s="612">
        <f>B18+B26+B29</f>
        <v>23</v>
      </c>
      <c r="C30" s="612">
        <f>C18+C26+C29</f>
        <v>77</v>
      </c>
      <c r="D30" s="612">
        <f>D18+D26+D29</f>
        <v>23</v>
      </c>
      <c r="E30" s="1323">
        <f>SUM(E18,E26,E29)</f>
        <v>4089</v>
      </c>
      <c r="F30" s="1323"/>
      <c r="G30" s="613">
        <f>G18+G26+G29</f>
        <v>33</v>
      </c>
      <c r="H30" s="614">
        <v>0</v>
      </c>
      <c r="I30" s="31"/>
    </row>
    <row r="31" spans="1:18" ht="17.25" thickBot="1">
      <c r="A31" s="473" t="s">
        <v>78</v>
      </c>
      <c r="B31" s="615">
        <v>25</v>
      </c>
      <c r="C31" s="615">
        <v>185</v>
      </c>
      <c r="D31" s="615">
        <v>48</v>
      </c>
      <c r="E31" s="1344">
        <v>2998</v>
      </c>
      <c r="F31" s="1345"/>
      <c r="G31" s="616"/>
      <c r="H31" s="617"/>
      <c r="I31" s="31"/>
    </row>
    <row r="32" spans="1:18" ht="33" customHeight="1" thickBot="1">
      <c r="A32" s="473" t="s">
        <v>79</v>
      </c>
      <c r="B32" s="615">
        <v>1</v>
      </c>
      <c r="C32" s="615">
        <v>3</v>
      </c>
      <c r="D32" s="615">
        <v>1</v>
      </c>
      <c r="E32" s="1344">
        <v>341</v>
      </c>
      <c r="F32" s="1345"/>
      <c r="G32" s="620">
        <v>3</v>
      </c>
      <c r="H32" s="620">
        <v>414</v>
      </c>
      <c r="I32" s="31"/>
    </row>
    <row r="33" spans="1:12" ht="16.5" hidden="1" customHeight="1" thickBot="1">
      <c r="A33" s="618" t="s">
        <v>80</v>
      </c>
      <c r="B33" s="474">
        <v>0</v>
      </c>
      <c r="C33" s="474">
        <v>0</v>
      </c>
      <c r="D33" s="474">
        <v>0</v>
      </c>
      <c r="E33" s="475"/>
      <c r="F33" s="476"/>
      <c r="G33" s="76">
        <v>0</v>
      </c>
      <c r="H33" s="477"/>
      <c r="I33" s="31"/>
    </row>
    <row r="34" spans="1:12" ht="16.5" hidden="1" customHeight="1" thickBot="1">
      <c r="A34" s="196" t="s">
        <v>81</v>
      </c>
      <c r="B34" s="202">
        <v>0</v>
      </c>
      <c r="C34" s="202">
        <v>0</v>
      </c>
      <c r="D34" s="202">
        <v>0</v>
      </c>
      <c r="E34" s="199"/>
      <c r="F34" s="197"/>
      <c r="G34" s="98">
        <v>0</v>
      </c>
      <c r="H34" s="198"/>
      <c r="I34" s="31"/>
    </row>
    <row r="35" spans="1:12" ht="16.5" hidden="1" customHeight="1" thickBot="1">
      <c r="A35" s="196" t="s">
        <v>82</v>
      </c>
      <c r="B35" s="202">
        <v>0</v>
      </c>
      <c r="C35" s="202">
        <v>0</v>
      </c>
      <c r="D35" s="202">
        <v>0</v>
      </c>
      <c r="E35" s="199"/>
      <c r="F35" s="197"/>
      <c r="G35" s="98">
        <v>0</v>
      </c>
      <c r="H35" s="198"/>
      <c r="I35" s="31"/>
    </row>
    <row r="36" spans="1:12" ht="17.25" hidden="1" customHeight="1" thickBot="1">
      <c r="A36" s="196" t="s">
        <v>83</v>
      </c>
      <c r="B36" s="202">
        <v>0</v>
      </c>
      <c r="C36" s="202">
        <v>0</v>
      </c>
      <c r="D36" s="202">
        <v>0</v>
      </c>
      <c r="E36" s="199"/>
      <c r="F36" s="197"/>
      <c r="G36" s="98">
        <v>0</v>
      </c>
      <c r="H36" s="198"/>
      <c r="I36" s="31"/>
    </row>
    <row r="37" spans="1:12" ht="50.25" thickBot="1">
      <c r="A37" s="200" t="s">
        <v>84</v>
      </c>
      <c r="B37" s="202">
        <f>fps_m4s+B32</f>
        <v>26</v>
      </c>
      <c r="C37" s="202">
        <f>C31+C32</f>
        <v>188</v>
      </c>
      <c r="D37" s="202">
        <f>D31+D32</f>
        <v>49</v>
      </c>
      <c r="E37" s="1348">
        <f>E31+E32</f>
        <v>3339</v>
      </c>
      <c r="F37" s="1349"/>
      <c r="G37" s="212">
        <f>G31+G32</f>
        <v>3</v>
      </c>
      <c r="H37" s="202">
        <v>0</v>
      </c>
      <c r="I37" s="31"/>
      <c r="L37" t="s">
        <v>125</v>
      </c>
    </row>
    <row r="38" spans="1:12" ht="17.25" thickBot="1">
      <c r="A38" s="197" t="s">
        <v>85</v>
      </c>
      <c r="B38" s="201">
        <f>B37+B30</f>
        <v>49</v>
      </c>
      <c r="C38" s="201">
        <f>C37+C30</f>
        <v>265</v>
      </c>
      <c r="D38" s="201">
        <f>D37+D30</f>
        <v>72</v>
      </c>
      <c r="E38" s="1350">
        <f>E37+E30</f>
        <v>7428</v>
      </c>
      <c r="F38" s="1351"/>
      <c r="G38" s="201">
        <f>G37+G30</f>
        <v>36</v>
      </c>
      <c r="H38" s="201">
        <f>H37+H30</f>
        <v>0</v>
      </c>
      <c r="I38" s="31"/>
    </row>
    <row r="39" spans="1:12" ht="17.25" thickBot="1">
      <c r="A39" s="46"/>
      <c r="B39" s="46"/>
      <c r="C39" s="46"/>
      <c r="D39" s="46"/>
      <c r="E39" s="46"/>
      <c r="F39" s="46"/>
      <c r="G39" s="46"/>
      <c r="H39" s="46"/>
      <c r="I39" s="31"/>
    </row>
    <row r="40" spans="1:12" ht="17.25" thickBot="1">
      <c r="A40" s="1347" t="s">
        <v>86</v>
      </c>
      <c r="B40" s="1347"/>
      <c r="C40" s="1347"/>
      <c r="D40" s="1347"/>
      <c r="E40" s="1347"/>
      <c r="F40" s="1347"/>
      <c r="G40" s="1347"/>
      <c r="H40" s="1347"/>
      <c r="I40" s="31"/>
    </row>
    <row r="41" spans="1:12" ht="16.5">
      <c r="B41" s="47"/>
      <c r="C41" s="47"/>
      <c r="D41" s="47"/>
      <c r="E41" s="47"/>
      <c r="F41" s="47"/>
      <c r="G41" s="47"/>
      <c r="H41" s="48"/>
      <c r="I41" s="31"/>
    </row>
    <row r="42" spans="1:12" ht="16.5" customHeight="1">
      <c r="A42" s="1346" t="s">
        <v>87</v>
      </c>
      <c r="B42" s="1346"/>
      <c r="C42" s="1346"/>
      <c r="D42" s="1346"/>
      <c r="E42" s="47"/>
      <c r="F42" s="46"/>
      <c r="G42" s="47"/>
      <c r="H42" s="46"/>
      <c r="I42" s="31"/>
    </row>
    <row r="43" spans="1:12" ht="16.5">
      <c r="A43" s="1341"/>
      <c r="B43" s="1341"/>
      <c r="C43" s="290" t="s">
        <v>418</v>
      </c>
      <c r="D43" s="49" t="s">
        <v>289</v>
      </c>
      <c r="E43" s="208"/>
      <c r="F43" s="46"/>
      <c r="G43" s="50"/>
      <c r="H43" s="46"/>
      <c r="I43" s="31"/>
    </row>
    <row r="44" spans="1:12" ht="18.75">
      <c r="A44" s="1342" t="s">
        <v>68</v>
      </c>
      <c r="B44" s="1342"/>
      <c r="C44" s="51">
        <v>3</v>
      </c>
      <c r="D44" s="44"/>
      <c r="E44" s="209"/>
      <c r="F44" s="46" t="s">
        <v>125</v>
      </c>
      <c r="G44" s="204" t="s">
        <v>285</v>
      </c>
      <c r="H44" s="46"/>
      <c r="I44" s="31"/>
    </row>
    <row r="45" spans="1:12" ht="18.75">
      <c r="A45" s="1343" t="s">
        <v>88</v>
      </c>
      <c r="B45" s="1343"/>
      <c r="C45" s="51">
        <v>0</v>
      </c>
      <c r="D45" s="53">
        <v>46</v>
      </c>
      <c r="E45" s="209"/>
      <c r="F45" s="46"/>
      <c r="G45" s="205" t="s">
        <v>286</v>
      </c>
      <c r="H45" s="46"/>
      <c r="I45" s="31"/>
    </row>
    <row r="46" spans="1:12" ht="17.25">
      <c r="A46" s="1340" t="s">
        <v>512</v>
      </c>
      <c r="B46" s="1340"/>
      <c r="C46" s="51">
        <v>0</v>
      </c>
      <c r="D46" s="53">
        <v>81</v>
      </c>
      <c r="E46" s="209"/>
      <c r="F46" s="46"/>
      <c r="G46" s="47"/>
      <c r="H46" s="46"/>
      <c r="I46" s="31"/>
    </row>
    <row r="47" spans="1:12" ht="17.25">
      <c r="A47" s="1340" t="s">
        <v>89</v>
      </c>
      <c r="B47" s="1340"/>
      <c r="C47" s="51">
        <v>1</v>
      </c>
      <c r="D47" s="44"/>
      <c r="F47" s="46"/>
      <c r="G47" s="206" t="s">
        <v>287</v>
      </c>
      <c r="H47" s="46"/>
      <c r="I47" s="31"/>
    </row>
    <row r="48" spans="1:12" ht="17.25">
      <c r="A48" s="1340" t="s">
        <v>90</v>
      </c>
      <c r="B48" s="1340"/>
      <c r="C48" s="51">
        <v>4</v>
      </c>
      <c r="D48" s="44"/>
      <c r="F48" s="46"/>
      <c r="G48" s="207" t="s">
        <v>288</v>
      </c>
      <c r="H48" s="46"/>
      <c r="I48" s="31"/>
    </row>
    <row r="49" spans="1:9" ht="16.5">
      <c r="A49" s="46"/>
      <c r="B49" s="46"/>
      <c r="C49" s="46"/>
      <c r="D49" s="46"/>
      <c r="E49" s="209"/>
      <c r="F49" s="46"/>
      <c r="G49" s="52"/>
      <c r="H49" s="46"/>
      <c r="I49" s="31"/>
    </row>
    <row r="50" spans="1:9" ht="16.5">
      <c r="A50" s="46"/>
      <c r="B50" s="46"/>
      <c r="C50" s="46"/>
      <c r="D50" s="46"/>
      <c r="E50" s="209"/>
      <c r="F50" s="46"/>
      <c r="G50" s="52"/>
      <c r="H50" s="46"/>
      <c r="I50" s="31"/>
    </row>
    <row r="51" spans="1:9" ht="16.5">
      <c r="A51" s="46"/>
      <c r="B51" s="46"/>
      <c r="C51" s="46"/>
      <c r="D51" s="46"/>
      <c r="E51" s="46"/>
      <c r="F51" s="46"/>
      <c r="G51" s="46"/>
      <c r="H51" s="46"/>
    </row>
    <row r="52" spans="1:9" ht="16.5">
      <c r="A52" s="46"/>
      <c r="B52" s="46"/>
      <c r="C52" s="46"/>
      <c r="D52" s="46"/>
      <c r="E52" s="46"/>
      <c r="F52" s="46"/>
      <c r="G52" s="46"/>
      <c r="H52" s="46"/>
    </row>
    <row r="53" spans="1:9" ht="16.5">
      <c r="A53" s="46"/>
      <c r="B53" s="46"/>
      <c r="C53" s="46"/>
      <c r="D53" s="46"/>
      <c r="E53" s="46"/>
      <c r="F53" s="46"/>
      <c r="G53" s="46"/>
      <c r="H53" s="46"/>
    </row>
    <row r="54" spans="1:9" ht="16.5">
      <c r="A54" s="46"/>
      <c r="B54" s="46"/>
      <c r="C54" s="46"/>
      <c r="D54" s="46"/>
      <c r="E54" s="46"/>
      <c r="F54" s="46"/>
      <c r="G54" s="46"/>
      <c r="H54" s="46"/>
    </row>
    <row r="55" spans="1:9" ht="16.5">
      <c r="A55" s="46"/>
      <c r="B55" s="46"/>
      <c r="C55" s="46"/>
      <c r="D55" s="46"/>
      <c r="E55" s="46"/>
      <c r="F55" s="46"/>
      <c r="G55" s="46"/>
      <c r="H55" s="46"/>
    </row>
    <row r="56" spans="1:9" ht="16.5" hidden="1">
      <c r="A56" s="46"/>
      <c r="B56" s="46"/>
      <c r="C56" s="46"/>
      <c r="D56" s="46"/>
      <c r="E56" s="46"/>
      <c r="F56" s="46"/>
      <c r="G56" s="46"/>
      <c r="H56" s="46"/>
    </row>
    <row r="57" spans="1:9" ht="16.5">
      <c r="A57" s="46"/>
      <c r="B57" s="46"/>
      <c r="C57" s="46"/>
      <c r="D57" s="46"/>
      <c r="E57" s="46"/>
      <c r="F57" s="46"/>
      <c r="G57" s="46"/>
      <c r="H57" s="46"/>
    </row>
    <row r="58" spans="1:9" ht="16.5">
      <c r="A58" s="46"/>
      <c r="B58" s="46"/>
      <c r="C58" s="46"/>
      <c r="D58" s="46"/>
      <c r="E58" s="46"/>
      <c r="F58" s="46"/>
      <c r="G58" s="46"/>
      <c r="H58" s="46"/>
    </row>
    <row r="59" spans="1:9" ht="16.5">
      <c r="A59" s="46"/>
      <c r="B59" s="46"/>
      <c r="C59" s="46"/>
      <c r="D59" s="46"/>
      <c r="E59" s="46"/>
      <c r="F59" s="46"/>
      <c r="G59" s="46"/>
      <c r="H59" s="46"/>
    </row>
    <row r="60" spans="1:9" ht="16.5">
      <c r="A60" s="46"/>
      <c r="B60" s="46"/>
      <c r="C60" s="46"/>
      <c r="D60" s="46"/>
      <c r="E60" s="46"/>
      <c r="F60" s="46"/>
      <c r="G60" s="46"/>
      <c r="H60" s="46"/>
    </row>
    <row r="61" spans="1:9" ht="16.5">
      <c r="A61" s="46"/>
      <c r="B61" s="46"/>
      <c r="C61" s="46"/>
      <c r="D61" s="46"/>
      <c r="E61" s="46"/>
      <c r="F61" s="46"/>
      <c r="G61" s="46"/>
      <c r="H61" s="46"/>
    </row>
    <row r="62" spans="1:9" ht="16.5">
      <c r="A62" s="46"/>
      <c r="B62" s="46"/>
      <c r="C62" s="46"/>
      <c r="D62" s="46"/>
      <c r="E62" s="46"/>
      <c r="F62" s="46"/>
      <c r="G62" s="46"/>
      <c r="H62" s="46"/>
    </row>
    <row r="63" spans="1:9" ht="16.5">
      <c r="A63" s="46"/>
      <c r="B63" s="46"/>
      <c r="C63" s="46"/>
      <c r="D63" s="46"/>
      <c r="E63" s="46"/>
      <c r="F63" s="46"/>
      <c r="G63" s="46"/>
      <c r="H63" s="46"/>
    </row>
    <row r="64" spans="1:9" ht="16.5">
      <c r="A64" s="46"/>
      <c r="B64" s="46"/>
      <c r="C64" s="46"/>
      <c r="D64" s="46"/>
      <c r="E64" s="46"/>
      <c r="F64" s="46"/>
      <c r="G64" s="46"/>
      <c r="H64" s="46"/>
    </row>
    <row r="65" spans="1:8" ht="16.5">
      <c r="A65" s="46"/>
      <c r="B65" s="46"/>
      <c r="C65" s="46"/>
      <c r="D65" s="46"/>
      <c r="E65" s="46"/>
      <c r="F65" s="46"/>
      <c r="G65" s="46"/>
      <c r="H65" s="46"/>
    </row>
    <row r="66" spans="1:8" ht="16.5">
      <c r="A66" s="46"/>
      <c r="B66" s="46"/>
      <c r="C66" s="46"/>
      <c r="D66" s="46"/>
      <c r="E66" s="46"/>
      <c r="F66" s="46"/>
      <c r="G66" s="46"/>
      <c r="H66" s="46"/>
    </row>
    <row r="67" spans="1:8" ht="16.5">
      <c r="A67" s="46"/>
      <c r="B67" s="46"/>
      <c r="C67" s="46"/>
      <c r="D67" s="46"/>
      <c r="E67" s="46"/>
      <c r="F67" s="46"/>
      <c r="G67" s="46"/>
      <c r="H67" s="46"/>
    </row>
    <row r="68" spans="1:8" ht="16.5">
      <c r="A68" s="46"/>
      <c r="B68" s="46"/>
      <c r="C68" s="46"/>
      <c r="D68" s="46"/>
      <c r="E68" s="46"/>
      <c r="F68" s="46"/>
      <c r="G68" s="46"/>
      <c r="H68" s="46"/>
    </row>
    <row r="69" spans="1:8" ht="16.5">
      <c r="A69" s="46"/>
      <c r="B69" s="46"/>
      <c r="C69" s="46"/>
      <c r="D69" s="46"/>
      <c r="E69" s="46"/>
      <c r="F69" s="46"/>
      <c r="G69" s="46"/>
      <c r="H69" s="46"/>
    </row>
    <row r="70" spans="1:8" ht="16.5">
      <c r="A70" s="46"/>
      <c r="B70" s="46"/>
      <c r="C70" s="46"/>
      <c r="D70" s="46"/>
      <c r="E70" s="46"/>
      <c r="F70" s="46"/>
      <c r="G70" s="46"/>
      <c r="H70" s="46"/>
    </row>
    <row r="71" spans="1:8" ht="16.5">
      <c r="A71" s="46"/>
      <c r="B71" s="46"/>
      <c r="C71" s="46"/>
      <c r="D71" s="46"/>
      <c r="E71" s="46"/>
      <c r="F71" s="46"/>
      <c r="G71" s="46"/>
      <c r="H71" s="46"/>
    </row>
    <row r="72" spans="1:8" ht="16.5">
      <c r="A72" s="46"/>
      <c r="B72" s="46"/>
      <c r="C72" s="46"/>
      <c r="D72" s="46"/>
      <c r="E72" s="46"/>
      <c r="F72" s="46"/>
      <c r="G72" s="46"/>
      <c r="H72" s="46"/>
    </row>
    <row r="73" spans="1:8" ht="16.5">
      <c r="A73" s="46"/>
      <c r="B73" s="46"/>
      <c r="C73" s="46"/>
      <c r="D73" s="46"/>
      <c r="E73" s="46"/>
      <c r="F73" s="46"/>
      <c r="G73" s="46"/>
      <c r="H73" s="46"/>
    </row>
    <row r="74" spans="1:8" ht="16.5">
      <c r="A74" s="46"/>
      <c r="B74" s="46"/>
      <c r="C74" s="46"/>
      <c r="D74" s="46"/>
      <c r="E74" s="46"/>
      <c r="F74" s="46"/>
      <c r="G74" s="46"/>
      <c r="H74" s="46"/>
    </row>
    <row r="75" spans="1:8" ht="16.5">
      <c r="A75" s="46"/>
      <c r="B75" s="46"/>
      <c r="C75" s="46"/>
      <c r="D75" s="46"/>
      <c r="E75" s="46"/>
      <c r="F75" s="46"/>
      <c r="G75" s="46"/>
      <c r="H75" s="46"/>
    </row>
    <row r="76" spans="1:8" ht="16.5">
      <c r="A76" s="46"/>
      <c r="B76" s="46"/>
      <c r="C76" s="46"/>
      <c r="D76" s="46"/>
      <c r="E76" s="46"/>
      <c r="F76" s="46"/>
      <c r="G76" s="46"/>
      <c r="H76" s="46"/>
    </row>
    <row r="77" spans="1:8" ht="16.5">
      <c r="A77" s="46"/>
      <c r="B77" s="46"/>
      <c r="C77" s="46"/>
      <c r="D77" s="46"/>
      <c r="E77" s="46"/>
      <c r="F77" s="46"/>
      <c r="G77" s="46"/>
      <c r="H77" s="46"/>
    </row>
    <row r="78" spans="1:8" ht="16.5">
      <c r="A78" s="46"/>
      <c r="B78" s="46"/>
      <c r="C78" s="46"/>
      <c r="D78" s="46"/>
      <c r="E78" s="46"/>
      <c r="F78" s="46"/>
      <c r="G78" s="46"/>
      <c r="H78" s="46"/>
    </row>
    <row r="79" spans="1:8" ht="16.5">
      <c r="A79" s="46"/>
      <c r="B79" s="46"/>
      <c r="C79" s="46"/>
      <c r="D79" s="46"/>
      <c r="E79" s="46"/>
      <c r="F79" s="46"/>
      <c r="G79" s="46"/>
      <c r="H79" s="46"/>
    </row>
    <row r="80" spans="1:8" ht="16.5">
      <c r="A80" s="46"/>
      <c r="B80" s="46"/>
      <c r="C80" s="46"/>
      <c r="D80" s="46"/>
      <c r="E80" s="46"/>
      <c r="F80" s="46"/>
      <c r="G80" s="46"/>
      <c r="H80" s="46"/>
    </row>
    <row r="81" spans="1:8" ht="16.5">
      <c r="A81" s="46"/>
      <c r="B81" s="46"/>
      <c r="C81" s="46"/>
      <c r="D81" s="46"/>
      <c r="E81" s="46"/>
      <c r="F81" s="46"/>
      <c r="G81" s="46"/>
      <c r="H81" s="46"/>
    </row>
    <row r="82" spans="1:8" ht="16.5">
      <c r="A82" s="46"/>
      <c r="B82" s="46"/>
      <c r="C82" s="46"/>
      <c r="D82" s="46"/>
      <c r="E82" s="46"/>
      <c r="F82" s="46"/>
      <c r="G82" s="46"/>
      <c r="H82" s="46"/>
    </row>
    <row r="83" spans="1:8" ht="16.5">
      <c r="A83" s="46"/>
      <c r="B83" s="46"/>
      <c r="C83" s="46"/>
      <c r="D83" s="46"/>
      <c r="E83" s="46"/>
      <c r="F83" s="46"/>
      <c r="G83" s="46"/>
      <c r="H83" s="46"/>
    </row>
    <row r="84" spans="1:8" ht="16.5">
      <c r="A84" s="46"/>
      <c r="B84" s="46"/>
      <c r="C84" s="46"/>
      <c r="D84" s="46"/>
      <c r="E84" s="46"/>
      <c r="F84" s="46"/>
      <c r="G84" s="46"/>
      <c r="H84" s="46"/>
    </row>
    <row r="85" spans="1:8" ht="16.5">
      <c r="A85" s="46"/>
      <c r="B85" s="46"/>
      <c r="C85" s="46"/>
      <c r="D85" s="46"/>
      <c r="E85" s="46"/>
      <c r="F85" s="46"/>
      <c r="G85" s="46"/>
      <c r="H85" s="46"/>
    </row>
    <row r="86" spans="1:8" ht="16.5">
      <c r="A86" s="46"/>
      <c r="B86" s="46"/>
      <c r="C86" s="46"/>
      <c r="D86" s="46"/>
      <c r="E86" s="46"/>
      <c r="F86" s="46"/>
      <c r="G86" s="46"/>
      <c r="H86" s="46"/>
    </row>
    <row r="87" spans="1:8" ht="16.5">
      <c r="A87" s="46"/>
      <c r="B87" s="46"/>
      <c r="C87" s="46"/>
      <c r="D87" s="46"/>
      <c r="E87" s="46"/>
      <c r="F87" s="46"/>
      <c r="G87" s="46"/>
      <c r="H87" s="46"/>
    </row>
    <row r="88" spans="1:8" ht="16.5">
      <c r="A88" s="46"/>
      <c r="B88" s="46"/>
      <c r="C88" s="46"/>
      <c r="D88" s="46"/>
      <c r="E88" s="46"/>
      <c r="F88" s="46"/>
      <c r="G88" s="46"/>
      <c r="H88" s="46"/>
    </row>
    <row r="89" spans="1:8" ht="16.5">
      <c r="A89" s="46"/>
      <c r="B89" s="46"/>
      <c r="C89" s="46"/>
      <c r="D89" s="46"/>
      <c r="E89" s="46"/>
      <c r="F89" s="46"/>
      <c r="G89" s="46"/>
      <c r="H89" s="46"/>
    </row>
    <row r="90" spans="1:8" ht="16.5">
      <c r="A90" s="46"/>
      <c r="B90" s="46"/>
      <c r="C90" s="46"/>
      <c r="D90" s="46"/>
      <c r="E90" s="46"/>
      <c r="F90" s="46"/>
      <c r="G90" s="46"/>
      <c r="H90" s="46"/>
    </row>
    <row r="91" spans="1:8" ht="16.5">
      <c r="A91" s="46"/>
      <c r="B91" s="46"/>
      <c r="C91" s="46"/>
      <c r="D91" s="46"/>
      <c r="E91" s="46"/>
      <c r="F91" s="46"/>
      <c r="G91" s="46"/>
      <c r="H91" s="46"/>
    </row>
    <row r="92" spans="1:8" ht="16.5">
      <c r="A92" s="46"/>
      <c r="B92" s="46"/>
      <c r="C92" s="46"/>
      <c r="D92" s="46"/>
      <c r="E92" s="46"/>
      <c r="F92" s="46"/>
      <c r="G92" s="46"/>
      <c r="H92" s="46"/>
    </row>
    <row r="93" spans="1:8" ht="16.5">
      <c r="A93" s="46"/>
      <c r="B93" s="46"/>
      <c r="C93" s="46"/>
      <c r="D93" s="46"/>
      <c r="E93" s="46"/>
      <c r="F93" s="46"/>
      <c r="G93" s="46"/>
      <c r="H93" s="46"/>
    </row>
    <row r="94" spans="1:8" ht="16.5">
      <c r="A94" s="46"/>
      <c r="B94" s="46"/>
      <c r="C94" s="46"/>
      <c r="D94" s="46"/>
      <c r="E94" s="46"/>
      <c r="F94" s="46"/>
      <c r="G94" s="46"/>
      <c r="H94" s="46"/>
    </row>
    <row r="95" spans="1:8" ht="16.5">
      <c r="A95" s="46"/>
      <c r="B95" s="46"/>
      <c r="C95" s="46"/>
      <c r="D95" s="46"/>
      <c r="E95" s="46"/>
      <c r="F95" s="46"/>
      <c r="G95" s="46"/>
      <c r="H95" s="46"/>
    </row>
    <row r="96" spans="1:8" ht="16.5">
      <c r="A96" s="46"/>
      <c r="B96" s="46"/>
      <c r="C96" s="46"/>
      <c r="D96" s="46"/>
      <c r="E96" s="46"/>
      <c r="F96" s="46"/>
      <c r="G96" s="46"/>
      <c r="H96" s="46"/>
    </row>
    <row r="97" spans="1:8" ht="16.5">
      <c r="A97" s="46"/>
      <c r="B97" s="46"/>
      <c r="C97" s="46"/>
      <c r="D97" s="46"/>
      <c r="E97" s="46"/>
      <c r="F97" s="46"/>
      <c r="G97" s="46"/>
      <c r="H97" s="46"/>
    </row>
    <row r="98" spans="1:8" ht="16.5">
      <c r="A98" s="46"/>
      <c r="B98" s="46"/>
      <c r="C98" s="46"/>
      <c r="D98" s="46"/>
      <c r="E98" s="46"/>
      <c r="F98" s="46"/>
      <c r="G98" s="46"/>
      <c r="H98" s="46"/>
    </row>
    <row r="99" spans="1:8" ht="16.5">
      <c r="A99" s="46"/>
      <c r="B99" s="46"/>
      <c r="C99" s="46"/>
      <c r="D99" s="46"/>
      <c r="E99" s="46"/>
      <c r="F99" s="46"/>
      <c r="G99" s="46"/>
      <c r="H99" s="46"/>
    </row>
    <row r="100" spans="1:8" ht="16.5">
      <c r="A100" s="46"/>
      <c r="B100" s="46"/>
      <c r="C100" s="46"/>
      <c r="D100" s="46"/>
      <c r="E100" s="46"/>
      <c r="F100" s="46"/>
      <c r="G100" s="46"/>
      <c r="H100" s="46"/>
    </row>
    <row r="101" spans="1:8" ht="16.5">
      <c r="A101" s="46"/>
      <c r="B101" s="46"/>
      <c r="C101" s="46"/>
      <c r="D101" s="46"/>
      <c r="E101" s="46"/>
      <c r="F101" s="46"/>
      <c r="G101" s="46"/>
      <c r="H101" s="46"/>
    </row>
    <row r="102" spans="1:8" ht="16.5">
      <c r="A102" s="46"/>
      <c r="B102" s="46"/>
      <c r="C102" s="46"/>
      <c r="D102" s="46"/>
      <c r="E102" s="46"/>
      <c r="F102" s="46"/>
      <c r="G102" s="46"/>
      <c r="H102" s="46"/>
    </row>
    <row r="103" spans="1:8" ht="16.5">
      <c r="A103" s="46"/>
      <c r="B103" s="46"/>
      <c r="C103" s="46"/>
      <c r="D103" s="46"/>
      <c r="E103" s="46"/>
      <c r="F103" s="46"/>
      <c r="G103" s="46"/>
      <c r="H103" s="46"/>
    </row>
    <row r="104" spans="1:8" ht="16.5">
      <c r="A104" s="46"/>
      <c r="B104" s="46"/>
      <c r="C104" s="46"/>
      <c r="D104" s="46"/>
      <c r="E104" s="46"/>
      <c r="F104" s="46"/>
      <c r="G104" s="46"/>
      <c r="H104" s="46"/>
    </row>
    <row r="105" spans="1:8" ht="16.5">
      <c r="A105" s="46"/>
      <c r="B105" s="46"/>
      <c r="C105" s="46"/>
      <c r="D105" s="46"/>
      <c r="E105" s="46"/>
      <c r="F105" s="46"/>
      <c r="G105" s="46"/>
      <c r="H105" s="46"/>
    </row>
    <row r="106" spans="1:8" ht="16.5">
      <c r="A106" s="46"/>
      <c r="B106" s="46"/>
      <c r="C106" s="46"/>
      <c r="D106" s="46"/>
      <c r="E106" s="46"/>
      <c r="F106" s="46"/>
      <c r="G106" s="46"/>
      <c r="H106" s="46"/>
    </row>
    <row r="107" spans="1:8" ht="16.5">
      <c r="A107" s="46"/>
      <c r="B107" s="46"/>
      <c r="C107" s="46"/>
      <c r="D107" s="46"/>
      <c r="E107" s="46"/>
      <c r="F107" s="46"/>
      <c r="G107" s="46"/>
      <c r="H107" s="46"/>
    </row>
    <row r="108" spans="1:8" ht="16.5">
      <c r="A108" s="46"/>
      <c r="B108" s="46"/>
      <c r="C108" s="46"/>
      <c r="D108" s="46"/>
      <c r="E108" s="46"/>
      <c r="F108" s="46"/>
      <c r="G108" s="46"/>
      <c r="H108" s="46"/>
    </row>
    <row r="109" spans="1:8" ht="16.5">
      <c r="A109" s="46"/>
      <c r="B109" s="46"/>
      <c r="C109" s="46"/>
      <c r="D109" s="46"/>
      <c r="E109" s="46"/>
      <c r="F109" s="46"/>
      <c r="G109" s="46"/>
      <c r="H109" s="46"/>
    </row>
    <row r="110" spans="1:8" ht="16.5">
      <c r="A110" s="46"/>
      <c r="B110" s="46"/>
      <c r="C110" s="46"/>
      <c r="D110" s="46"/>
      <c r="E110" s="46"/>
      <c r="F110" s="46"/>
      <c r="G110" s="46"/>
      <c r="H110" s="46"/>
    </row>
    <row r="111" spans="1:8" ht="16.5">
      <c r="A111" s="46"/>
      <c r="B111" s="46"/>
      <c r="C111" s="46"/>
      <c r="D111" s="46"/>
      <c r="E111" s="46"/>
      <c r="F111" s="46"/>
      <c r="G111" s="46"/>
      <c r="H111" s="46"/>
    </row>
    <row r="112" spans="1:8" ht="16.5">
      <c r="A112" s="46"/>
      <c r="B112" s="46"/>
      <c r="C112" s="46"/>
      <c r="D112" s="46"/>
      <c r="E112" s="46"/>
      <c r="F112" s="46"/>
      <c r="G112" s="46"/>
      <c r="H112" s="46"/>
    </row>
    <row r="113" spans="1:8" ht="16.5">
      <c r="A113" s="46"/>
      <c r="B113" s="46"/>
      <c r="C113" s="46"/>
      <c r="D113" s="46"/>
      <c r="E113" s="46"/>
      <c r="F113" s="46"/>
      <c r="G113" s="46"/>
      <c r="H113" s="46"/>
    </row>
    <row r="114" spans="1:8" ht="16.5">
      <c r="A114" s="46"/>
      <c r="B114" s="46"/>
      <c r="C114" s="46"/>
      <c r="D114" s="46"/>
      <c r="E114" s="46"/>
      <c r="F114" s="46"/>
      <c r="G114" s="46"/>
      <c r="H114" s="46"/>
    </row>
    <row r="115" spans="1:8" ht="16.5">
      <c r="A115" s="46"/>
      <c r="B115" s="46"/>
      <c r="C115" s="46"/>
      <c r="D115" s="46"/>
      <c r="E115" s="46"/>
      <c r="F115" s="46"/>
      <c r="G115" s="46"/>
      <c r="H115" s="46"/>
    </row>
    <row r="116" spans="1:8" ht="16.5">
      <c r="A116" s="46"/>
      <c r="B116" s="46"/>
      <c r="C116" s="46"/>
      <c r="D116" s="46"/>
      <c r="E116" s="46"/>
      <c r="F116" s="46"/>
      <c r="G116" s="46"/>
      <c r="H116" s="46"/>
    </row>
    <row r="117" spans="1:8" ht="16.5">
      <c r="A117" s="46"/>
      <c r="B117" s="46"/>
      <c r="C117" s="46"/>
      <c r="D117" s="46"/>
      <c r="E117" s="46"/>
      <c r="F117" s="46"/>
      <c r="G117" s="46"/>
      <c r="H117" s="46"/>
    </row>
    <row r="118" spans="1:8" ht="16.5">
      <c r="A118" s="46"/>
      <c r="B118" s="46"/>
      <c r="C118" s="46"/>
      <c r="D118" s="46"/>
      <c r="E118" s="46"/>
      <c r="F118" s="46"/>
      <c r="G118" s="46"/>
      <c r="H118" s="46"/>
    </row>
    <row r="119" spans="1:8" ht="16.5">
      <c r="A119" s="46"/>
      <c r="B119" s="46"/>
      <c r="C119" s="46"/>
      <c r="D119" s="46"/>
      <c r="E119" s="46"/>
      <c r="F119" s="46"/>
      <c r="G119" s="46"/>
      <c r="H119" s="46"/>
    </row>
    <row r="120" spans="1:8" ht="16.5">
      <c r="A120" s="46"/>
      <c r="B120" s="46"/>
      <c r="C120" s="46"/>
      <c r="D120" s="46"/>
      <c r="E120" s="46"/>
      <c r="F120" s="46"/>
      <c r="G120" s="46"/>
      <c r="H120" s="46"/>
    </row>
    <row r="121" spans="1:8" ht="16.5">
      <c r="A121" s="46"/>
      <c r="B121" s="46"/>
      <c r="C121" s="46"/>
      <c r="D121" s="46"/>
      <c r="E121" s="46"/>
      <c r="F121" s="46"/>
      <c r="G121" s="46"/>
      <c r="H121" s="46"/>
    </row>
    <row r="122" spans="1:8" ht="16.5">
      <c r="A122" s="46"/>
      <c r="B122" s="46"/>
      <c r="C122" s="46"/>
      <c r="D122" s="46"/>
      <c r="E122" s="46"/>
      <c r="F122" s="46"/>
      <c r="G122" s="46"/>
      <c r="H122" s="46"/>
    </row>
    <row r="123" spans="1:8" ht="16.5">
      <c r="A123" s="46"/>
      <c r="B123" s="46"/>
      <c r="C123" s="46"/>
      <c r="D123" s="46"/>
      <c r="E123" s="46"/>
      <c r="F123" s="46"/>
      <c r="G123" s="46"/>
      <c r="H123" s="46"/>
    </row>
    <row r="124" spans="1:8" ht="16.5">
      <c r="A124" s="46"/>
      <c r="B124" s="46"/>
      <c r="C124" s="46"/>
      <c r="D124" s="46"/>
      <c r="E124" s="46"/>
      <c r="F124" s="46"/>
      <c r="G124" s="46"/>
      <c r="H124" s="46"/>
    </row>
    <row r="125" spans="1:8" ht="16.5">
      <c r="A125" s="46"/>
      <c r="B125" s="46"/>
      <c r="C125" s="46"/>
      <c r="D125" s="46"/>
      <c r="E125" s="46"/>
      <c r="F125" s="46"/>
      <c r="G125" s="46"/>
      <c r="H125" s="46"/>
    </row>
    <row r="126" spans="1:8" ht="16.5">
      <c r="A126" s="46"/>
      <c r="B126" s="46"/>
      <c r="C126" s="46"/>
      <c r="D126" s="46"/>
      <c r="E126" s="46"/>
      <c r="F126" s="46"/>
      <c r="G126" s="46"/>
      <c r="H126" s="46"/>
    </row>
    <row r="127" spans="1:8" ht="16.5">
      <c r="A127" s="46"/>
      <c r="B127" s="46"/>
      <c r="C127" s="46"/>
      <c r="D127" s="46"/>
      <c r="E127" s="46"/>
      <c r="F127" s="46"/>
      <c r="G127" s="46"/>
      <c r="H127" s="46"/>
    </row>
    <row r="128" spans="1:8" ht="16.5">
      <c r="A128" s="46"/>
      <c r="B128" s="46"/>
      <c r="C128" s="46"/>
      <c r="D128" s="46"/>
      <c r="E128" s="46"/>
      <c r="F128" s="46"/>
      <c r="G128" s="46"/>
      <c r="H128" s="46"/>
    </row>
    <row r="129" spans="1:8" ht="16.5">
      <c r="A129" s="46"/>
      <c r="B129" s="46"/>
      <c r="C129" s="46"/>
      <c r="D129" s="46"/>
      <c r="E129" s="46"/>
      <c r="F129" s="46"/>
      <c r="G129" s="46"/>
      <c r="H129" s="46"/>
    </row>
    <row r="130" spans="1:8" ht="16.5">
      <c r="A130" s="46"/>
      <c r="B130" s="46"/>
      <c r="C130" s="46"/>
      <c r="D130" s="46"/>
      <c r="E130" s="46"/>
      <c r="F130" s="46"/>
      <c r="G130" s="46"/>
      <c r="H130" s="46"/>
    </row>
    <row r="131" spans="1:8" ht="16.5">
      <c r="A131" s="46"/>
      <c r="B131" s="46"/>
      <c r="C131" s="46"/>
      <c r="D131" s="46"/>
      <c r="E131" s="46"/>
      <c r="F131" s="46"/>
      <c r="G131" s="46"/>
      <c r="H131" s="46"/>
    </row>
    <row r="132" spans="1:8" ht="16.5">
      <c r="A132" s="46"/>
      <c r="B132" s="46"/>
      <c r="C132" s="46"/>
      <c r="D132" s="46"/>
      <c r="E132" s="46"/>
      <c r="F132" s="46"/>
      <c r="G132" s="46"/>
      <c r="H132" s="46"/>
    </row>
    <row r="133" spans="1:8" ht="16.5">
      <c r="A133" s="46"/>
      <c r="B133" s="46"/>
      <c r="C133" s="46"/>
      <c r="D133" s="46"/>
      <c r="E133" s="46"/>
      <c r="F133" s="46"/>
      <c r="G133" s="46"/>
      <c r="H133" s="46"/>
    </row>
    <row r="134" spans="1:8" ht="16.5">
      <c r="A134" s="46"/>
      <c r="B134" s="46"/>
      <c r="C134" s="46"/>
      <c r="D134" s="46"/>
      <c r="E134" s="46"/>
      <c r="F134" s="46"/>
      <c r="G134" s="46"/>
      <c r="H134" s="46"/>
    </row>
    <row r="135" spans="1:8" ht="16.5">
      <c r="A135" s="46"/>
      <c r="B135" s="46"/>
      <c r="C135" s="46"/>
      <c r="D135" s="46"/>
      <c r="E135" s="46"/>
      <c r="F135" s="46"/>
      <c r="G135" s="46"/>
      <c r="H135" s="46"/>
    </row>
    <row r="136" spans="1:8" ht="16.5">
      <c r="A136" s="46"/>
      <c r="B136" s="46"/>
      <c r="C136" s="46"/>
      <c r="D136" s="46"/>
      <c r="E136" s="46"/>
      <c r="F136" s="46"/>
      <c r="G136" s="46"/>
      <c r="H136" s="46"/>
    </row>
    <row r="137" spans="1:8" ht="16.5">
      <c r="A137" s="46"/>
      <c r="B137" s="46"/>
      <c r="C137" s="46"/>
      <c r="D137" s="46"/>
      <c r="E137" s="46"/>
      <c r="F137" s="46"/>
      <c r="G137" s="46"/>
      <c r="H137" s="46"/>
    </row>
    <row r="138" spans="1:8" ht="16.5">
      <c r="A138" s="46"/>
      <c r="B138" s="46"/>
      <c r="C138" s="46"/>
      <c r="D138" s="46"/>
      <c r="E138" s="46"/>
      <c r="F138" s="46"/>
      <c r="G138" s="46"/>
      <c r="H138" s="46"/>
    </row>
    <row r="139" spans="1:8" ht="16.5">
      <c r="A139" s="46"/>
      <c r="B139" s="46"/>
      <c r="C139" s="46"/>
      <c r="D139" s="46"/>
      <c r="E139" s="46"/>
      <c r="F139" s="46"/>
      <c r="G139" s="46"/>
      <c r="H139" s="46"/>
    </row>
    <row r="140" spans="1:8" ht="16.5">
      <c r="A140" s="46"/>
      <c r="B140" s="46"/>
      <c r="C140" s="46"/>
      <c r="D140" s="46"/>
      <c r="E140" s="46"/>
      <c r="F140" s="46"/>
      <c r="G140" s="46"/>
      <c r="H140" s="46"/>
    </row>
    <row r="141" spans="1:8" ht="16.5">
      <c r="A141" s="46"/>
      <c r="B141" s="46"/>
      <c r="C141" s="46"/>
      <c r="D141" s="46"/>
      <c r="E141" s="46"/>
      <c r="F141" s="46"/>
      <c r="G141" s="46"/>
      <c r="H141" s="46"/>
    </row>
    <row r="142" spans="1:8" ht="16.5">
      <c r="A142" s="46"/>
      <c r="B142" s="46"/>
      <c r="C142" s="46"/>
      <c r="D142" s="46"/>
      <c r="E142" s="46"/>
      <c r="F142" s="46"/>
      <c r="G142" s="46"/>
      <c r="H142" s="46"/>
    </row>
    <row r="143" spans="1:8" ht="16.5">
      <c r="A143" s="46"/>
      <c r="B143" s="46"/>
      <c r="C143" s="46"/>
      <c r="D143" s="46"/>
      <c r="E143" s="46"/>
      <c r="F143" s="46"/>
      <c r="G143" s="46"/>
      <c r="H143" s="46"/>
    </row>
    <row r="144" spans="1:8" ht="16.5">
      <c r="A144" s="46"/>
      <c r="B144" s="46"/>
      <c r="C144" s="46"/>
      <c r="D144" s="46"/>
      <c r="E144" s="46"/>
      <c r="F144" s="46"/>
      <c r="G144" s="46"/>
      <c r="H144" s="46"/>
    </row>
    <row r="145" spans="1:8" ht="16.5">
      <c r="A145" s="46"/>
      <c r="B145" s="46"/>
      <c r="C145" s="46"/>
      <c r="D145" s="46"/>
      <c r="E145" s="46"/>
      <c r="F145" s="46"/>
      <c r="G145" s="46"/>
      <c r="H145" s="46"/>
    </row>
    <row r="146" spans="1:8" ht="16.5">
      <c r="A146" s="46"/>
      <c r="B146" s="46"/>
      <c r="C146" s="46"/>
      <c r="D146" s="46"/>
      <c r="E146" s="46"/>
      <c r="F146" s="46"/>
      <c r="G146" s="46"/>
      <c r="H146" s="46"/>
    </row>
    <row r="147" spans="1:8" ht="16.5">
      <c r="A147" s="52"/>
      <c r="B147" s="46"/>
      <c r="C147" s="46"/>
      <c r="D147" s="46"/>
      <c r="E147" s="46"/>
      <c r="F147" s="46"/>
      <c r="G147" s="46"/>
      <c r="H147" s="46"/>
    </row>
    <row r="148" spans="1:8" ht="16.5">
      <c r="E148" s="46"/>
      <c r="F148" s="46"/>
      <c r="G148" s="46"/>
      <c r="H148" s="46"/>
    </row>
    <row r="149" spans="1:8" ht="16.5">
      <c r="E149" s="46"/>
      <c r="F149" s="46"/>
      <c r="G149" s="46"/>
      <c r="H149" s="46"/>
    </row>
    <row r="173" spans="1:1">
      <c r="A173" t="s">
        <v>123</v>
      </c>
    </row>
    <row r="175" spans="1:1" ht="409.5">
      <c r="A175" s="40" t="s">
        <v>124</v>
      </c>
    </row>
  </sheetData>
  <customSheetViews>
    <customSheetView guid="{095DEBB2-FB76-42D5-930E-20582D9236E6}" scale="85" hiddenRows="1">
      <selection sqref="A1:H1"/>
      <pageMargins left="0.7" right="0.7" top="0.75" bottom="0.75" header="0.51180555555555496" footer="0.51180555555555496"/>
      <pageSetup paperSize="9" scale="43" firstPageNumber="0" orientation="portrait" horizontalDpi="300" verticalDpi="300" r:id="rId1"/>
    </customSheetView>
    <customSheetView guid="{4D54B9FF-5492-4917-A3A9-505435B19CF7}" scale="85" hiddenRows="1">
      <selection activeCell="P37" sqref="P37"/>
      <pageMargins left="0.7" right="0.7" top="0.75" bottom="0.75" header="0.51180555555555496" footer="0.51180555555555496"/>
      <pageSetup paperSize="9" scale="43" firstPageNumber="0" orientation="portrait" horizontalDpi="300" verticalDpi="300" r:id="rId2"/>
    </customSheetView>
    <customSheetView guid="{766F4723-E508-4E9C-8D0C-0F495F8BF148}" scale="85" hiddenRows="1" topLeftCell="A4">
      <selection activeCell="G12" sqref="G12"/>
      <pageMargins left="0.7" right="0.7" top="0.75" bottom="0.75" header="0.51180555555555496" footer="0.51180555555555496"/>
      <pageSetup paperSize="9" scale="43" firstPageNumber="0" orientation="portrait" horizontalDpi="300" verticalDpi="300" r:id="rId3"/>
    </customSheetView>
  </customSheetViews>
  <mergeCells count="45">
    <mergeCell ref="E31:F31"/>
    <mergeCell ref="A42:D42"/>
    <mergeCell ref="A40:H40"/>
    <mergeCell ref="E37:F37"/>
    <mergeCell ref="E38:F38"/>
    <mergeCell ref="E32:F32"/>
    <mergeCell ref="A47:B47"/>
    <mergeCell ref="A48:B48"/>
    <mergeCell ref="A43:B43"/>
    <mergeCell ref="A44:B44"/>
    <mergeCell ref="A45:B45"/>
    <mergeCell ref="A46:B46"/>
    <mergeCell ref="A1:H1"/>
    <mergeCell ref="A2:A4"/>
    <mergeCell ref="B2:F2"/>
    <mergeCell ref="G2:H2"/>
    <mergeCell ref="B3:D3"/>
    <mergeCell ref="E3:F3"/>
    <mergeCell ref="E4:F4"/>
    <mergeCell ref="E5:F5"/>
    <mergeCell ref="E6:F6"/>
    <mergeCell ref="E7:F7"/>
    <mergeCell ref="E8:F8"/>
    <mergeCell ref="E9:F9"/>
    <mergeCell ref="E10:F10"/>
    <mergeCell ref="E11:F11"/>
    <mergeCell ref="E30:F30"/>
    <mergeCell ref="E12:F12"/>
    <mergeCell ref="E13:F13"/>
    <mergeCell ref="E14:F14"/>
    <mergeCell ref="E15:F15"/>
    <mergeCell ref="E16:F16"/>
    <mergeCell ref="E17:F17"/>
    <mergeCell ref="E18:F18"/>
    <mergeCell ref="E19:F19"/>
    <mergeCell ref="E20:F20"/>
    <mergeCell ref="E21:F21"/>
    <mergeCell ref="E22:F22"/>
    <mergeCell ref="E23:F23"/>
    <mergeCell ref="E29:F29"/>
    <mergeCell ref="E24:F24"/>
    <mergeCell ref="E25:F25"/>
    <mergeCell ref="E26:F26"/>
    <mergeCell ref="E27:F27"/>
    <mergeCell ref="E28:F28"/>
  </mergeCells>
  <hyperlinks>
    <hyperlink ref="G48" r:id="rId4"/>
    <hyperlink ref="G44" r:id="rId5" display="Профилактитка КГКУ &quot;Спасатель&quot;"/>
    <hyperlink ref="G45" r:id="rId6"/>
  </hyperlinks>
  <pageMargins left="0.7" right="0.7" top="0.75" bottom="0.75" header="0.51180555555555496" footer="0.51180555555555496"/>
  <pageSetup paperSize="9" scale="43" firstPageNumber="0" orientation="portrait" horizontalDpi="300" verticalDpi="300" r:id="rId7"/>
  <extLst>
    <ext xmlns:x14="http://schemas.microsoft.com/office/spreadsheetml/2009/9/main" uri="{78C0D931-6437-407d-A8EE-F0AAD7539E65}">
      <x14:conditionalFormattings>
        <x14:conditionalFormatting xmlns:xm="http://schemas.microsoft.com/office/excel/2006/main">
          <x14:cfRule type="containsText" priority="5" operator="containsText" id="{C6A6A112-BDDA-4102-B71E-733871357835}">
            <xm:f>NOT(ISERROR(SEARCH("+",I1)))</xm:f>
            <xm:f>"+"</xm:f>
            <x14:dxf>
              <font>
                <color rgb="FF9C0006"/>
              </font>
              <fill>
                <patternFill>
                  <bgColor rgb="FFFFC7CE"/>
                </patternFill>
              </fill>
            </x14:dxf>
          </x14:cfRule>
          <xm:sqref>I1:I3 I19:I50</xm:sqref>
        </x14:conditionalFormatting>
        <x14:conditionalFormatting xmlns:xm="http://schemas.microsoft.com/office/excel/2006/main">
          <x14:cfRule type="containsText" priority="1" operator="containsText" id="{54BE5D2C-1C33-4354-834E-C7A325C798A2}">
            <xm:f>NOT(ISERROR(SEARCH("+",I5)))</xm:f>
            <xm:f>"+"</xm:f>
            <x14:dxf>
              <font>
                <color rgb="FF9C0006"/>
              </font>
              <fill>
                <patternFill>
                  <bgColor rgb="FFFFC7CE"/>
                </patternFill>
              </fill>
            </x14:dxf>
          </x14:cfRule>
          <xm:sqref>I5:I18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K53"/>
  <sheetViews>
    <sheetView zoomScale="75" zoomScaleNormal="75" workbookViewId="0">
      <pane xSplit="2" ySplit="4" topLeftCell="C17" activePane="bottomRight" state="frozen"/>
      <selection pane="topRight" activeCell="D1" sqref="D1"/>
      <selection pane="bottomLeft" activeCell="A5" sqref="A5"/>
      <selection pane="bottomRight" activeCell="E44" sqref="E44"/>
    </sheetView>
  </sheetViews>
  <sheetFormatPr defaultColWidth="9.140625" defaultRowHeight="15"/>
  <cols>
    <col min="1" max="1" width="78.140625" customWidth="1"/>
    <col min="2" max="3" width="15.5703125" customWidth="1"/>
    <col min="4" max="6" width="20.42578125"/>
    <col min="7" max="7" width="75.85546875" customWidth="1"/>
    <col min="8" max="10" width="20.42578125" hidden="1" customWidth="1"/>
    <col min="11" max="1024" width="20.42578125"/>
  </cols>
  <sheetData>
    <row r="1" spans="1:10" ht="20.25">
      <c r="A1" s="1352" t="s">
        <v>103</v>
      </c>
      <c r="B1" s="1352"/>
      <c r="C1" s="1352"/>
      <c r="D1" s="1352"/>
      <c r="E1" s="1352"/>
      <c r="F1" s="1352"/>
      <c r="G1" s="1352"/>
      <c r="H1" s="1352"/>
      <c r="I1" s="1352"/>
      <c r="J1" s="1352"/>
    </row>
    <row r="2" spans="1:10" ht="20.25">
      <c r="A2" s="1356" t="s">
        <v>131</v>
      </c>
      <c r="B2" s="1356"/>
      <c r="C2" s="1356"/>
      <c r="D2" s="1356"/>
      <c r="E2" s="1356"/>
      <c r="F2" s="1356"/>
      <c r="G2" s="1356"/>
      <c r="H2" s="1356"/>
      <c r="I2" s="1356"/>
      <c r="J2" s="1356"/>
    </row>
    <row r="3" spans="1:10" ht="20.25" customHeight="1">
      <c r="A3" s="1353" t="s">
        <v>1</v>
      </c>
      <c r="B3" s="1353"/>
      <c r="C3" s="1353">
        <v>112</v>
      </c>
      <c r="D3" s="1354" t="s">
        <v>104</v>
      </c>
      <c r="E3" s="1354"/>
      <c r="F3" s="1353" t="s">
        <v>1048</v>
      </c>
      <c r="G3" s="1355" t="s">
        <v>105</v>
      </c>
      <c r="H3" s="1355"/>
      <c r="I3" s="1355"/>
      <c r="J3" s="1355"/>
    </row>
    <row r="4" spans="1:10" ht="81" customHeight="1">
      <c r="A4" s="1353"/>
      <c r="B4" s="1353"/>
      <c r="C4" s="1353"/>
      <c r="D4" s="34" t="s">
        <v>106</v>
      </c>
      <c r="E4" s="34" t="s">
        <v>107</v>
      </c>
      <c r="F4" s="1353"/>
      <c r="G4" s="1355"/>
      <c r="H4" s="1355"/>
      <c r="I4" s="1355"/>
      <c r="J4" s="1355"/>
    </row>
    <row r="5" spans="1:10" ht="20.25" customHeight="1">
      <c r="A5" s="626" t="s">
        <v>937</v>
      </c>
      <c r="B5" s="43">
        <v>0</v>
      </c>
      <c r="C5" s="43" t="s">
        <v>132</v>
      </c>
      <c r="D5" s="445">
        <v>11</v>
      </c>
      <c r="E5" s="445">
        <v>11</v>
      </c>
      <c r="F5" s="445">
        <v>55</v>
      </c>
      <c r="G5" s="637"/>
      <c r="H5" s="533"/>
      <c r="I5" s="533"/>
      <c r="J5" s="533"/>
    </row>
    <row r="6" spans="1:10" ht="21" customHeight="1">
      <c r="A6" s="626" t="s">
        <v>942</v>
      </c>
      <c r="B6" s="43">
        <v>0</v>
      </c>
      <c r="C6" s="43" t="s">
        <v>132</v>
      </c>
      <c r="D6" s="445">
        <v>13</v>
      </c>
      <c r="E6" s="445">
        <v>13</v>
      </c>
      <c r="F6" s="445">
        <v>58</v>
      </c>
      <c r="G6" s="637"/>
      <c r="H6" s="533"/>
      <c r="I6" s="533"/>
      <c r="J6" s="533"/>
    </row>
    <row r="7" spans="1:10" ht="21" customHeight="1">
      <c r="A7" s="626" t="s">
        <v>938</v>
      </c>
      <c r="B7" s="43">
        <v>0</v>
      </c>
      <c r="C7" s="43" t="s">
        <v>132</v>
      </c>
      <c r="D7" s="445">
        <v>3</v>
      </c>
      <c r="E7" s="445">
        <v>3</v>
      </c>
      <c r="F7" s="445">
        <v>18</v>
      </c>
      <c r="G7" s="637"/>
      <c r="H7" s="533"/>
      <c r="I7" s="533"/>
      <c r="J7" s="533"/>
    </row>
    <row r="8" spans="1:10" ht="19.5" customHeight="1">
      <c r="A8" s="626" t="s">
        <v>939</v>
      </c>
      <c r="B8" s="43">
        <v>0</v>
      </c>
      <c r="C8" s="43" t="s">
        <v>132</v>
      </c>
      <c r="D8" s="445">
        <v>25</v>
      </c>
      <c r="E8" s="445">
        <v>25</v>
      </c>
      <c r="F8" s="445">
        <v>104</v>
      </c>
      <c r="G8" s="637"/>
      <c r="H8" s="533"/>
      <c r="I8" s="533"/>
      <c r="J8" s="533"/>
    </row>
    <row r="9" spans="1:10" ht="20.25" customHeight="1">
      <c r="A9" s="626" t="s">
        <v>943</v>
      </c>
      <c r="B9" s="43">
        <v>0</v>
      </c>
      <c r="C9" s="43" t="s">
        <v>132</v>
      </c>
      <c r="D9" s="445">
        <v>6</v>
      </c>
      <c r="E9" s="445">
        <v>6</v>
      </c>
      <c r="F9" s="445">
        <v>23</v>
      </c>
      <c r="G9" s="637"/>
      <c r="H9" s="533"/>
      <c r="I9" s="533"/>
      <c r="J9" s="533"/>
    </row>
    <row r="10" spans="1:10" ht="20.25" customHeight="1">
      <c r="A10" s="626" t="s">
        <v>940</v>
      </c>
      <c r="B10" s="43">
        <v>0</v>
      </c>
      <c r="C10" s="43" t="s">
        <v>132</v>
      </c>
      <c r="D10" s="445">
        <v>34</v>
      </c>
      <c r="E10" s="445">
        <v>34</v>
      </c>
      <c r="F10" s="445">
        <v>143</v>
      </c>
      <c r="G10" s="637"/>
      <c r="H10" s="533"/>
      <c r="I10" s="533"/>
      <c r="J10" s="533"/>
    </row>
    <row r="11" spans="1:10" ht="20.25" customHeight="1">
      <c r="A11" s="626" t="s">
        <v>941</v>
      </c>
      <c r="B11" s="43">
        <v>0</v>
      </c>
      <c r="C11" s="43">
        <v>0</v>
      </c>
      <c r="D11" s="445">
        <v>7</v>
      </c>
      <c r="E11" s="445">
        <v>7</v>
      </c>
      <c r="F11" s="445">
        <v>64</v>
      </c>
      <c r="G11" s="637"/>
      <c r="H11" s="534" t="s">
        <v>1059</v>
      </c>
      <c r="I11" s="534" t="s">
        <v>1059</v>
      </c>
      <c r="J11" s="534" t="s">
        <v>1059</v>
      </c>
    </row>
    <row r="12" spans="1:10" ht="20.25" customHeight="1">
      <c r="A12" s="626" t="s">
        <v>1815</v>
      </c>
      <c r="B12" s="43">
        <v>0</v>
      </c>
      <c r="C12" s="43" t="s">
        <v>132</v>
      </c>
      <c r="D12" s="445">
        <v>3</v>
      </c>
      <c r="E12" s="445">
        <v>3</v>
      </c>
      <c r="F12" s="445">
        <v>9</v>
      </c>
      <c r="G12" s="637"/>
      <c r="H12" s="533"/>
      <c r="I12" s="533"/>
      <c r="J12" s="533"/>
    </row>
    <row r="13" spans="1:10" ht="20.25" customHeight="1">
      <c r="A13" s="626" t="s">
        <v>1816</v>
      </c>
      <c r="B13" s="43">
        <v>0</v>
      </c>
      <c r="C13" s="43" t="s">
        <v>132</v>
      </c>
      <c r="D13" s="445">
        <v>27</v>
      </c>
      <c r="E13" s="43">
        <v>0</v>
      </c>
      <c r="F13" s="445">
        <v>70</v>
      </c>
      <c r="G13" s="637"/>
      <c r="H13" s="533"/>
      <c r="I13" s="533"/>
      <c r="J13" s="533"/>
    </row>
    <row r="14" spans="1:10" ht="20.25" customHeight="1">
      <c r="A14" s="626" t="s">
        <v>1817</v>
      </c>
      <c r="B14" s="43">
        <v>0</v>
      </c>
      <c r="C14" s="43" t="s">
        <v>132</v>
      </c>
      <c r="D14" s="445">
        <v>14</v>
      </c>
      <c r="E14" s="445">
        <v>14</v>
      </c>
      <c r="F14" s="445">
        <v>35</v>
      </c>
      <c r="G14" s="637"/>
      <c r="H14" s="534"/>
      <c r="I14" s="534"/>
      <c r="J14" s="534"/>
    </row>
    <row r="15" spans="1:10" ht="20.25" customHeight="1">
      <c r="A15" s="626" t="s">
        <v>1818</v>
      </c>
      <c r="B15" s="43">
        <v>0</v>
      </c>
      <c r="C15" s="43" t="s">
        <v>132</v>
      </c>
      <c r="D15" s="445">
        <v>5</v>
      </c>
      <c r="E15" s="445">
        <v>4</v>
      </c>
      <c r="F15" s="445">
        <v>11</v>
      </c>
      <c r="G15" s="637"/>
      <c r="H15" s="533"/>
      <c r="I15" s="533"/>
      <c r="J15" s="533"/>
    </row>
    <row r="16" spans="1:10" ht="20.25" customHeight="1">
      <c r="A16" s="626" t="s">
        <v>1819</v>
      </c>
      <c r="B16" s="43">
        <v>0</v>
      </c>
      <c r="C16" s="43">
        <v>0</v>
      </c>
      <c r="D16" s="43">
        <v>0</v>
      </c>
      <c r="E16" s="43">
        <v>0</v>
      </c>
      <c r="F16" s="445">
        <v>2</v>
      </c>
      <c r="G16" s="637"/>
      <c r="H16" s="533"/>
      <c r="I16" s="533"/>
      <c r="J16" s="533"/>
    </row>
    <row r="17" spans="1:11" ht="20.25" customHeight="1">
      <c r="A17" s="626" t="s">
        <v>1820</v>
      </c>
      <c r="B17" s="43">
        <v>0</v>
      </c>
      <c r="C17" s="43" t="s">
        <v>132</v>
      </c>
      <c r="D17" s="43">
        <v>0</v>
      </c>
      <c r="E17" s="43">
        <v>0</v>
      </c>
      <c r="F17" s="43">
        <v>0</v>
      </c>
      <c r="G17" s="637"/>
      <c r="H17" s="533"/>
      <c r="I17" s="533"/>
      <c r="J17" s="533"/>
    </row>
    <row r="18" spans="1:11" ht="20.25" customHeight="1">
      <c r="A18" s="626" t="s">
        <v>954</v>
      </c>
      <c r="B18" s="43">
        <v>0</v>
      </c>
      <c r="C18" s="43" t="s">
        <v>132</v>
      </c>
      <c r="D18" s="445">
        <v>13</v>
      </c>
      <c r="E18" s="445">
        <v>13</v>
      </c>
      <c r="F18" s="445">
        <v>48</v>
      </c>
      <c r="G18" s="637"/>
      <c r="H18" s="533"/>
      <c r="I18" s="533"/>
      <c r="J18" s="533"/>
    </row>
    <row r="19" spans="1:11" ht="20.25" customHeight="1">
      <c r="A19" s="626" t="s">
        <v>946</v>
      </c>
      <c r="B19" s="43">
        <v>0</v>
      </c>
      <c r="C19" s="43" t="s">
        <v>132</v>
      </c>
      <c r="D19" s="445">
        <v>40</v>
      </c>
      <c r="E19" s="445">
        <v>40</v>
      </c>
      <c r="F19" s="445">
        <v>67</v>
      </c>
      <c r="G19" s="637"/>
      <c r="H19" s="533"/>
      <c r="I19" s="533"/>
      <c r="J19" s="533"/>
    </row>
    <row r="20" spans="1:11" ht="20.25" customHeight="1">
      <c r="A20" s="626" t="s">
        <v>945</v>
      </c>
      <c r="B20" s="43">
        <v>0</v>
      </c>
      <c r="C20" s="43" t="s">
        <v>132</v>
      </c>
      <c r="D20" s="445">
        <v>27</v>
      </c>
      <c r="E20" s="445">
        <v>26</v>
      </c>
      <c r="F20" s="445">
        <v>69</v>
      </c>
      <c r="G20" s="637"/>
      <c r="H20" s="533"/>
      <c r="I20" s="533"/>
      <c r="J20" s="533"/>
    </row>
    <row r="21" spans="1:11" ht="20.25" customHeight="1">
      <c r="A21" s="626" t="s">
        <v>947</v>
      </c>
      <c r="B21" s="43">
        <v>0</v>
      </c>
      <c r="C21" s="43" t="s">
        <v>132</v>
      </c>
      <c r="D21" s="445">
        <v>18</v>
      </c>
      <c r="E21" s="445">
        <v>18</v>
      </c>
      <c r="F21" s="445">
        <v>60</v>
      </c>
      <c r="G21" s="637"/>
      <c r="H21" s="533"/>
      <c r="I21" s="533"/>
      <c r="J21" s="533"/>
    </row>
    <row r="22" spans="1:11" ht="20.25" customHeight="1">
      <c r="A22" s="626" t="s">
        <v>955</v>
      </c>
      <c r="B22" s="43">
        <v>0</v>
      </c>
      <c r="C22" s="43" t="s">
        <v>132</v>
      </c>
      <c r="D22" s="445">
        <v>6</v>
      </c>
      <c r="E22" s="445">
        <v>6</v>
      </c>
      <c r="F22" s="445">
        <v>18</v>
      </c>
      <c r="G22" s="637"/>
      <c r="H22" s="534"/>
      <c r="I22" s="534"/>
      <c r="J22" s="534"/>
    </row>
    <row r="23" spans="1:11" ht="20.25" customHeight="1">
      <c r="A23" s="626" t="s">
        <v>956</v>
      </c>
      <c r="B23" s="43">
        <v>0</v>
      </c>
      <c r="C23" s="43" t="s">
        <v>132</v>
      </c>
      <c r="D23" s="445">
        <v>17</v>
      </c>
      <c r="E23" s="445">
        <v>17</v>
      </c>
      <c r="F23" s="445">
        <v>64</v>
      </c>
      <c r="G23" s="637"/>
      <c r="H23" s="533"/>
      <c r="I23" s="533"/>
      <c r="J23" s="533"/>
    </row>
    <row r="24" spans="1:11" ht="20.25" customHeight="1">
      <c r="A24" s="626" t="s">
        <v>957</v>
      </c>
      <c r="B24" s="43">
        <v>0</v>
      </c>
      <c r="C24" s="43" t="s">
        <v>132</v>
      </c>
      <c r="D24" s="445">
        <v>33</v>
      </c>
      <c r="E24" s="445">
        <v>33</v>
      </c>
      <c r="F24" s="445">
        <v>106</v>
      </c>
      <c r="G24" s="637"/>
      <c r="H24" s="534"/>
      <c r="I24" s="534"/>
      <c r="J24" s="534"/>
    </row>
    <row r="25" spans="1:11" ht="18.75" customHeight="1">
      <c r="A25" s="626" t="s">
        <v>1245</v>
      </c>
      <c r="B25" s="43">
        <v>0</v>
      </c>
      <c r="C25" s="43" t="s">
        <v>132</v>
      </c>
      <c r="D25" s="445">
        <v>28</v>
      </c>
      <c r="E25" s="445">
        <v>27</v>
      </c>
      <c r="F25" s="445">
        <v>57</v>
      </c>
      <c r="G25" s="637"/>
      <c r="H25" s="535"/>
      <c r="I25" s="535"/>
      <c r="J25" s="535"/>
    </row>
    <row r="26" spans="1:11" ht="20.25" customHeight="1">
      <c r="A26" s="626" t="s">
        <v>948</v>
      </c>
      <c r="B26" s="43">
        <v>0</v>
      </c>
      <c r="C26" s="43" t="s">
        <v>132</v>
      </c>
      <c r="D26" s="445">
        <v>14</v>
      </c>
      <c r="E26" s="445">
        <v>14</v>
      </c>
      <c r="F26" s="445">
        <v>58</v>
      </c>
      <c r="G26" s="652"/>
      <c r="H26" s="534"/>
      <c r="I26" s="534"/>
      <c r="J26" s="534"/>
    </row>
    <row r="27" spans="1:11" ht="20.25" customHeight="1">
      <c r="A27" s="626" t="s">
        <v>959</v>
      </c>
      <c r="B27" s="43">
        <v>0</v>
      </c>
      <c r="C27" s="43" t="s">
        <v>132</v>
      </c>
      <c r="D27" s="445">
        <v>3</v>
      </c>
      <c r="E27" s="445">
        <v>3</v>
      </c>
      <c r="F27" s="445">
        <v>10</v>
      </c>
      <c r="G27" s="652"/>
      <c r="H27" s="533"/>
      <c r="I27" s="533"/>
      <c r="J27" s="533"/>
    </row>
    <row r="28" spans="1:11" ht="20.25" customHeight="1">
      <c r="A28" s="626" t="s">
        <v>960</v>
      </c>
      <c r="B28" s="43">
        <v>0</v>
      </c>
      <c r="C28" s="43" t="s">
        <v>132</v>
      </c>
      <c r="D28" s="445">
        <v>10</v>
      </c>
      <c r="E28" s="445">
        <v>10</v>
      </c>
      <c r="F28" s="445">
        <v>29</v>
      </c>
      <c r="G28" s="652"/>
      <c r="H28" s="534"/>
      <c r="I28" s="534"/>
      <c r="J28" s="534"/>
      <c r="K28" t="s">
        <v>604</v>
      </c>
    </row>
    <row r="29" spans="1:11" ht="20.25" customHeight="1">
      <c r="A29" s="626" t="s">
        <v>961</v>
      </c>
      <c r="B29" s="43">
        <v>0</v>
      </c>
      <c r="C29" s="43" t="s">
        <v>132</v>
      </c>
      <c r="D29" s="43">
        <v>0</v>
      </c>
      <c r="E29" s="43">
        <v>0</v>
      </c>
      <c r="F29" s="445">
        <v>1</v>
      </c>
      <c r="G29" s="652"/>
      <c r="H29" s="533"/>
      <c r="I29" s="533"/>
      <c r="J29" s="533"/>
    </row>
    <row r="30" spans="1:11" ht="20.25" customHeight="1">
      <c r="A30" s="626" t="s">
        <v>962</v>
      </c>
      <c r="B30" s="43">
        <v>0</v>
      </c>
      <c r="C30" s="43">
        <v>0</v>
      </c>
      <c r="D30" s="445">
        <v>16</v>
      </c>
      <c r="E30" s="445">
        <v>16</v>
      </c>
      <c r="F30" s="445">
        <v>36</v>
      </c>
      <c r="G30" s="637"/>
      <c r="H30" s="534"/>
      <c r="I30" s="534"/>
      <c r="J30" s="534"/>
    </row>
    <row r="31" spans="1:11" ht="20.25" customHeight="1">
      <c r="A31" s="626" t="s">
        <v>968</v>
      </c>
      <c r="B31" s="43">
        <v>0</v>
      </c>
      <c r="C31" s="43" t="s">
        <v>132</v>
      </c>
      <c r="D31" s="445">
        <v>12</v>
      </c>
      <c r="E31" s="445">
        <v>11</v>
      </c>
      <c r="F31" s="445">
        <v>38</v>
      </c>
      <c r="G31" s="652"/>
      <c r="H31" s="534"/>
      <c r="I31" s="534"/>
      <c r="J31" s="534"/>
    </row>
    <row r="32" spans="1:11" ht="20.25" customHeight="1">
      <c r="A32" s="626" t="s">
        <v>951</v>
      </c>
      <c r="B32" s="43">
        <v>0</v>
      </c>
      <c r="C32" s="43" t="s">
        <v>132</v>
      </c>
      <c r="D32" s="445">
        <v>14</v>
      </c>
      <c r="E32" s="445">
        <v>14</v>
      </c>
      <c r="F32" s="445">
        <v>42</v>
      </c>
      <c r="G32" s="637"/>
      <c r="H32" s="534"/>
      <c r="I32" s="534"/>
      <c r="J32" s="534"/>
    </row>
    <row r="33" spans="1:10" ht="20.25" customHeight="1">
      <c r="A33" s="626" t="s">
        <v>963</v>
      </c>
      <c r="B33" s="43">
        <v>0</v>
      </c>
      <c r="C33" s="43" t="s">
        <v>132</v>
      </c>
      <c r="D33" s="445">
        <v>6</v>
      </c>
      <c r="E33" s="445">
        <v>6</v>
      </c>
      <c r="F33" s="445">
        <v>23</v>
      </c>
      <c r="G33" s="637"/>
      <c r="H33" s="533"/>
      <c r="I33" s="533"/>
      <c r="J33" s="533"/>
    </row>
    <row r="34" spans="1:10" ht="20.25" customHeight="1">
      <c r="A34" s="626" t="s">
        <v>952</v>
      </c>
      <c r="B34" s="43">
        <v>0</v>
      </c>
      <c r="C34" s="43" t="s">
        <v>132</v>
      </c>
      <c r="D34" s="445">
        <v>25</v>
      </c>
      <c r="E34" s="445">
        <v>25</v>
      </c>
      <c r="F34" s="445">
        <v>60</v>
      </c>
      <c r="G34" s="637"/>
      <c r="H34" s="534"/>
      <c r="I34" s="534"/>
      <c r="J34" s="534"/>
    </row>
    <row r="35" spans="1:10" ht="20.25" customHeight="1">
      <c r="A35" s="626" t="s">
        <v>964</v>
      </c>
      <c r="B35" s="43">
        <v>0</v>
      </c>
      <c r="C35" s="43" t="s">
        <v>132</v>
      </c>
      <c r="D35" s="445">
        <v>8</v>
      </c>
      <c r="E35" s="445">
        <v>8</v>
      </c>
      <c r="F35" s="445">
        <v>18</v>
      </c>
      <c r="G35" s="445"/>
      <c r="H35" s="533"/>
      <c r="I35" s="533"/>
      <c r="J35" s="533"/>
    </row>
    <row r="36" spans="1:10" ht="20.25" customHeight="1">
      <c r="A36" s="626" t="s">
        <v>1821</v>
      </c>
      <c r="B36" s="43">
        <v>0</v>
      </c>
      <c r="C36" s="43" t="s">
        <v>132</v>
      </c>
      <c r="D36" s="43">
        <v>1</v>
      </c>
      <c r="E36" s="43">
        <v>1</v>
      </c>
      <c r="F36" s="445">
        <v>9</v>
      </c>
      <c r="G36" s="637"/>
      <c r="H36" s="533"/>
      <c r="I36" s="533"/>
      <c r="J36" s="533"/>
    </row>
    <row r="37" spans="1:10" ht="20.25" customHeight="1">
      <c r="A37" s="626" t="s">
        <v>953</v>
      </c>
      <c r="B37" s="43">
        <v>0</v>
      </c>
      <c r="C37" s="43" t="s">
        <v>132</v>
      </c>
      <c r="D37" s="445">
        <v>10</v>
      </c>
      <c r="E37" s="445">
        <v>10</v>
      </c>
      <c r="F37" s="445">
        <v>30</v>
      </c>
      <c r="G37" s="445"/>
      <c r="H37" s="533"/>
      <c r="I37" s="533"/>
      <c r="J37" s="533"/>
    </row>
    <row r="38" spans="1:10" ht="21" customHeight="1">
      <c r="A38" s="626" t="s">
        <v>1822</v>
      </c>
      <c r="B38" s="43">
        <v>0</v>
      </c>
      <c r="C38" s="43" t="s">
        <v>132</v>
      </c>
      <c r="D38" s="43">
        <v>0</v>
      </c>
      <c r="E38" s="43">
        <v>0</v>
      </c>
      <c r="F38" s="445">
        <v>5</v>
      </c>
      <c r="G38" s="445"/>
      <c r="H38" s="533"/>
      <c r="I38" s="533"/>
      <c r="J38" s="533"/>
    </row>
    <row r="39" spans="1:10" ht="20.25" customHeight="1">
      <c r="A39" s="626" t="s">
        <v>966</v>
      </c>
      <c r="B39" s="43">
        <v>0</v>
      </c>
      <c r="C39" s="43" t="s">
        <v>132</v>
      </c>
      <c r="D39" s="43">
        <v>1</v>
      </c>
      <c r="E39" s="43">
        <v>1</v>
      </c>
      <c r="F39" s="445">
        <v>9</v>
      </c>
      <c r="G39" s="445"/>
      <c r="H39" s="534"/>
      <c r="I39" s="534"/>
      <c r="J39" s="534"/>
    </row>
    <row r="40" spans="1:10" ht="20.25" customHeight="1">
      <c r="A40" s="626" t="s">
        <v>967</v>
      </c>
      <c r="B40" s="43">
        <v>0</v>
      </c>
      <c r="C40" s="43" t="s">
        <v>132</v>
      </c>
      <c r="D40" s="445">
        <v>3</v>
      </c>
      <c r="E40" s="445">
        <v>3</v>
      </c>
      <c r="F40" s="445">
        <v>6</v>
      </c>
      <c r="G40" s="637"/>
      <c r="H40" s="536"/>
      <c r="I40" s="536"/>
      <c r="J40" s="536"/>
    </row>
    <row r="41" spans="1:10" ht="20.25" customHeight="1">
      <c r="A41" s="626" t="s">
        <v>169</v>
      </c>
      <c r="B41" s="43">
        <v>0</v>
      </c>
      <c r="C41" s="43" t="s">
        <v>132</v>
      </c>
      <c r="D41" s="445">
        <v>9</v>
      </c>
      <c r="E41" s="445">
        <v>9</v>
      </c>
      <c r="F41" s="445">
        <v>22</v>
      </c>
      <c r="G41" s="637"/>
      <c r="H41" s="533"/>
      <c r="I41" s="533"/>
      <c r="J41" s="533"/>
    </row>
    <row r="42" spans="1:10" ht="21" customHeight="1">
      <c r="A42" s="626" t="s">
        <v>1246</v>
      </c>
      <c r="B42" s="43">
        <v>0</v>
      </c>
      <c r="C42" s="43" t="s">
        <v>132</v>
      </c>
      <c r="D42" s="445">
        <v>1</v>
      </c>
      <c r="E42" s="445">
        <v>1</v>
      </c>
      <c r="F42" s="445">
        <v>2</v>
      </c>
      <c r="G42" s="445"/>
      <c r="H42" s="534" t="s">
        <v>1060</v>
      </c>
      <c r="I42" s="534" t="s">
        <v>1060</v>
      </c>
      <c r="J42" s="534" t="s">
        <v>1060</v>
      </c>
    </row>
    <row r="43" spans="1:10" ht="20.25" customHeight="1">
      <c r="A43" s="626" t="s">
        <v>971</v>
      </c>
      <c r="B43" s="43">
        <v>0</v>
      </c>
      <c r="C43" s="43" t="s">
        <v>132</v>
      </c>
      <c r="D43" s="43">
        <v>0</v>
      </c>
      <c r="E43" s="43">
        <v>0</v>
      </c>
      <c r="F43" s="43">
        <v>0</v>
      </c>
      <c r="G43" s="445"/>
      <c r="H43" s="533"/>
      <c r="I43" s="533"/>
      <c r="J43" s="533"/>
    </row>
    <row r="44" spans="1:10" ht="21" customHeight="1">
      <c r="A44" s="631" t="s">
        <v>1848</v>
      </c>
      <c r="B44" s="455">
        <f>SUM(B5:B43)</f>
        <v>0</v>
      </c>
      <c r="C44" s="632">
        <v>0</v>
      </c>
      <c r="D44" s="455">
        <f>SUM(D5:D43)</f>
        <v>463</v>
      </c>
      <c r="E44" s="455">
        <f>SUM(E5:E43)</f>
        <v>432</v>
      </c>
      <c r="F44" s="455">
        <f>SUM(F5:F43)</f>
        <v>1479</v>
      </c>
      <c r="G44" s="455"/>
      <c r="H44" s="537"/>
      <c r="I44" s="537"/>
      <c r="J44" s="537"/>
    </row>
    <row r="45" spans="1:10">
      <c r="A45" s="281"/>
      <c r="B45" s="641"/>
      <c r="C45" s="642"/>
      <c r="D45" s="641"/>
      <c r="E45" s="641"/>
      <c r="F45" s="274"/>
      <c r="G45" s="274"/>
      <c r="H45" s="274"/>
      <c r="I45" s="274"/>
      <c r="J45" s="282"/>
    </row>
    <row r="46" spans="1:10">
      <c r="A46" s="281"/>
      <c r="B46" s="274"/>
      <c r="C46" s="274"/>
      <c r="D46" s="274"/>
      <c r="E46" s="274"/>
      <c r="F46" s="274"/>
      <c r="G46" s="274"/>
      <c r="H46" s="274"/>
      <c r="I46" s="274"/>
      <c r="J46" s="275"/>
    </row>
    <row r="47" spans="1:10">
      <c r="A47" s="281"/>
      <c r="B47" s="274"/>
      <c r="C47" s="274"/>
      <c r="D47" s="274"/>
      <c r="E47" s="274"/>
      <c r="F47" s="274"/>
      <c r="G47" s="274"/>
      <c r="H47" s="274"/>
      <c r="I47" s="274"/>
      <c r="J47" s="275"/>
    </row>
    <row r="48" spans="1:10">
      <c r="A48" s="281"/>
      <c r="B48" s="274"/>
      <c r="C48" s="274"/>
      <c r="D48" s="274"/>
      <c r="E48" s="274"/>
      <c r="F48" s="274"/>
      <c r="G48" s="274"/>
      <c r="H48" s="274"/>
      <c r="I48" s="274"/>
      <c r="J48" s="275"/>
    </row>
    <row r="49" spans="1:10">
      <c r="A49" s="281"/>
      <c r="B49" s="274"/>
      <c r="C49" s="274"/>
      <c r="D49" s="274"/>
      <c r="E49" s="274"/>
      <c r="F49" s="274"/>
      <c r="G49" s="274"/>
      <c r="H49" s="274"/>
      <c r="I49" s="274"/>
      <c r="J49" s="275"/>
    </row>
    <row r="50" spans="1:10">
      <c r="A50" s="281"/>
      <c r="B50" s="274"/>
      <c r="C50" s="274"/>
      <c r="D50" s="274"/>
      <c r="E50" s="274"/>
      <c r="F50" s="274"/>
      <c r="G50" s="274"/>
      <c r="H50" s="274"/>
      <c r="I50" s="274"/>
      <c r="J50" s="275"/>
    </row>
    <row r="51" spans="1:10">
      <c r="A51" s="281"/>
      <c r="B51" s="274"/>
      <c r="C51" s="274"/>
      <c r="D51" s="274"/>
      <c r="E51" s="274"/>
      <c r="F51" s="274"/>
      <c r="G51" s="274"/>
      <c r="H51" s="274"/>
      <c r="I51" s="274"/>
      <c r="J51" s="275"/>
    </row>
    <row r="52" spans="1:10">
      <c r="A52" s="281"/>
      <c r="B52" s="274"/>
      <c r="C52" s="274"/>
      <c r="D52" s="274"/>
      <c r="E52" s="274"/>
      <c r="F52" s="274"/>
      <c r="G52" s="274"/>
      <c r="H52" s="274"/>
      <c r="I52" s="274"/>
      <c r="J52" s="275"/>
    </row>
    <row r="53" spans="1:10">
      <c r="A53" s="281"/>
      <c r="B53" s="274"/>
      <c r="C53" s="274"/>
      <c r="D53" s="274"/>
      <c r="E53" s="274"/>
      <c r="F53" s="274"/>
      <c r="G53" s="274"/>
      <c r="H53" s="274"/>
      <c r="I53" s="274"/>
      <c r="J53" s="275"/>
    </row>
  </sheetData>
  <customSheetViews>
    <customSheetView guid="{095DEBB2-FB76-42D5-930E-20582D9236E6}" scale="60" hiddenColumns="1">
      <pane xSplit="3" ySplit="4" topLeftCell="D5" activePane="bottomRight" state="frozen"/>
      <selection pane="bottomRight" activeCell="D5" sqref="D5"/>
      <pageMargins left="0.7" right="0.7" top="0.75" bottom="0.75" header="0.51180555555555496" footer="0.51180555555555496"/>
      <pageSetup paperSize="9" firstPageNumber="0" orientation="portrait" horizontalDpi="300" verticalDpi="300" r:id="rId1"/>
    </customSheetView>
    <customSheetView guid="{4D54B9FF-5492-4917-A3A9-505435B19CF7}" scale="60" hiddenColumns="1">
      <pane xSplit="3" ySplit="4" topLeftCell="D8" activePane="bottomRight" state="frozen"/>
      <selection pane="bottomRight" activeCell="E18" sqref="E18"/>
      <pageMargins left="0.7" right="0.7" top="0.75" bottom="0.75" header="0.51180555555555496" footer="0.51180555555555496"/>
      <pageSetup paperSize="9" firstPageNumber="0" orientation="portrait" horizontalDpi="300" verticalDpi="300" r:id="rId2"/>
    </customSheetView>
    <customSheetView guid="{766F4723-E508-4E9C-8D0C-0F495F8BF148}" scale="60" hiddenColumns="1">
      <pane xSplit="3" ySplit="4" topLeftCell="D5" activePane="bottomRight" state="frozen"/>
      <selection pane="bottomRight" activeCell="F9" sqref="F9"/>
      <pageMargins left="0.7" right="0.7" top="0.75" bottom="0.75" header="0.51180555555555496" footer="0.51180555555555496"/>
      <pageSetup paperSize="9" firstPageNumber="0" orientation="portrait" horizontalDpi="300" verticalDpi="300" r:id="rId3"/>
    </customSheetView>
  </customSheetViews>
  <mergeCells count="8">
    <mergeCell ref="A1:J1"/>
    <mergeCell ref="A3:A4"/>
    <mergeCell ref="B3:B4"/>
    <mergeCell ref="D3:E3"/>
    <mergeCell ref="F3:F4"/>
    <mergeCell ref="G3:J4"/>
    <mergeCell ref="A2:J2"/>
    <mergeCell ref="C3:C4"/>
  </mergeCells>
  <pageMargins left="0.7" right="0.7" top="0.75" bottom="0.75" header="0.51180555555555496" footer="0.51180555555555496"/>
  <pageSetup paperSize="9" firstPageNumber="0" orientation="portrait" horizontalDpi="300" verticalDpi="3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Q1044705"/>
  <sheetViews>
    <sheetView topLeftCell="A22" zoomScale="60" zoomScaleNormal="60" zoomScaleSheetLayoutView="70" workbookViewId="0">
      <selection activeCell="I4" sqref="I4"/>
    </sheetView>
  </sheetViews>
  <sheetFormatPr defaultRowHeight="12"/>
  <cols>
    <col min="1" max="1" width="17.85546875" style="449" customWidth="1"/>
    <col min="2" max="2" width="17.42578125" style="449" customWidth="1"/>
    <col min="3" max="3" width="16.5703125" style="449" customWidth="1"/>
    <col min="4" max="4" width="13.140625" style="449" bestFit="1" customWidth="1"/>
    <col min="5" max="7" width="16" style="449" bestFit="1" customWidth="1"/>
    <col min="8" max="8" width="16" style="449" customWidth="1"/>
    <col min="9" max="9" width="36.42578125" style="449" customWidth="1"/>
    <col min="10" max="10" width="15.140625" style="449" customWidth="1"/>
    <col min="11" max="11" width="18.28515625" style="449" customWidth="1"/>
    <col min="12" max="12" width="13.28515625" style="449" customWidth="1"/>
    <col min="13" max="13" width="16" style="449" customWidth="1"/>
    <col min="14" max="14" width="13.42578125" style="449" bestFit="1" customWidth="1"/>
    <col min="15" max="15" width="13.5703125" style="449" bestFit="1" customWidth="1"/>
    <col min="16" max="16" width="24.85546875" style="449" customWidth="1"/>
    <col min="17" max="17" width="22" style="449" customWidth="1"/>
    <col min="18" max="18" width="23" style="449" customWidth="1"/>
    <col min="19" max="19" width="24.85546875" style="449" customWidth="1"/>
    <col min="20" max="20" width="25.85546875" style="449" customWidth="1"/>
    <col min="21" max="21" width="13.42578125" style="449" bestFit="1" customWidth="1"/>
    <col min="22" max="22" width="9.7109375" style="449" bestFit="1" customWidth="1"/>
    <col min="23" max="23" width="9.28515625" style="449" bestFit="1" customWidth="1"/>
    <col min="24" max="24" width="15.85546875" style="449" bestFit="1" customWidth="1"/>
    <col min="25" max="26" width="9.28515625" style="449" bestFit="1" customWidth="1"/>
    <col min="27" max="27" width="10.85546875" style="449" bestFit="1" customWidth="1"/>
    <col min="28" max="30" width="11.5703125" style="449" bestFit="1" customWidth="1"/>
    <col min="31" max="31" width="11.7109375" style="449" customWidth="1"/>
    <col min="32" max="32" width="11.7109375" style="449" bestFit="1" customWidth="1"/>
    <col min="33" max="33" width="11.140625" style="449" customWidth="1"/>
    <col min="34" max="34" width="13.140625" style="449" bestFit="1" customWidth="1"/>
    <col min="35" max="35" width="16" style="449" bestFit="1" customWidth="1"/>
    <col min="36" max="36" width="13.42578125" style="449" bestFit="1" customWidth="1"/>
    <col min="37" max="37" width="11.5703125" style="449" bestFit="1" customWidth="1"/>
    <col min="38" max="38" width="9.28515625" style="449" bestFit="1" customWidth="1"/>
    <col min="39" max="40" width="13.42578125" style="449" bestFit="1" customWidth="1"/>
    <col min="41" max="41" width="13.5703125" style="449" bestFit="1" customWidth="1"/>
    <col min="42" max="42" width="14" style="449" customWidth="1"/>
    <col min="43" max="43" width="9.28515625" style="449" hidden="1" customWidth="1"/>
    <col min="44" max="47" width="9.5703125" style="449" bestFit="1" customWidth="1"/>
    <col min="48" max="48" width="9.85546875" style="449" bestFit="1" customWidth="1"/>
    <col min="49" max="49" width="10.5703125" style="449" bestFit="1" customWidth="1"/>
    <col min="50" max="50" width="16.28515625" style="449" customWidth="1"/>
    <col min="51" max="52" width="9.28515625" style="449" bestFit="1" customWidth="1"/>
    <col min="53" max="53" width="23" style="449" bestFit="1" customWidth="1"/>
    <col min="54" max="56" width="10.140625" style="449" bestFit="1" customWidth="1"/>
    <col min="57" max="58" width="9.140625" style="449"/>
    <col min="59" max="65" width="9.28515625" style="449" bestFit="1" customWidth="1"/>
    <col min="66" max="79" width="9.140625" style="449"/>
    <col min="80" max="80" width="9.28515625" style="449" bestFit="1" customWidth="1"/>
    <col min="81" max="81" width="10.140625" style="449" bestFit="1" customWidth="1"/>
    <col min="82" max="85" width="9.140625" style="449"/>
    <col min="86" max="88" width="10.140625" style="449" bestFit="1" customWidth="1"/>
    <col min="89" max="90" width="9.140625" style="449"/>
    <col min="91" max="97" width="9.28515625" style="449" bestFit="1" customWidth="1"/>
    <col min="98" max="111" width="9.140625" style="449"/>
    <col min="112" max="112" width="9.28515625" style="449" bestFit="1" customWidth="1"/>
    <col min="113" max="113" width="10.140625" style="449" bestFit="1" customWidth="1"/>
    <col min="114" max="117" width="9.140625" style="449"/>
    <col min="118" max="120" width="10.140625" style="449" bestFit="1" customWidth="1"/>
    <col min="121" max="122" width="9.140625" style="449"/>
    <col min="123" max="129" width="9.28515625" style="449" bestFit="1" customWidth="1"/>
    <col min="130" max="143" width="9.140625" style="449"/>
    <col min="144" max="144" width="9.28515625" style="449" bestFit="1" customWidth="1"/>
    <col min="145" max="145" width="10.140625" style="449" bestFit="1" customWidth="1"/>
    <col min="146" max="149" width="9.140625" style="449"/>
    <col min="150" max="152" width="10.140625" style="449" bestFit="1" customWidth="1"/>
    <col min="153" max="154" width="9.140625" style="449"/>
    <col min="155" max="161" width="9.28515625" style="449" bestFit="1" customWidth="1"/>
    <col min="162" max="175" width="9.140625" style="449"/>
    <col min="176" max="176" width="9.28515625" style="449" bestFit="1" customWidth="1"/>
    <col min="177" max="177" width="10.140625" style="449" bestFit="1" customWidth="1"/>
    <col min="178" max="181" width="9.140625" style="449"/>
    <col min="182" max="184" width="10.140625" style="449" bestFit="1" customWidth="1"/>
    <col min="185" max="186" width="9.140625" style="449"/>
    <col min="187" max="193" width="9.28515625" style="449" bestFit="1" customWidth="1"/>
    <col min="194" max="207" width="9.140625" style="449"/>
    <col min="208" max="208" width="9.28515625" style="449" bestFit="1" customWidth="1"/>
    <col min="209" max="209" width="10.140625" style="449" bestFit="1" customWidth="1"/>
    <col min="210" max="213" width="9.140625" style="449"/>
    <col min="214" max="216" width="10.140625" style="449" bestFit="1" customWidth="1"/>
    <col min="217" max="218" width="9.140625" style="449"/>
    <col min="219" max="225" width="9.28515625" style="449" bestFit="1" customWidth="1"/>
    <col min="226" max="239" width="9.140625" style="449"/>
    <col min="240" max="240" width="9.28515625" style="449" bestFit="1" customWidth="1"/>
    <col min="241" max="241" width="10.140625" style="449" bestFit="1" customWidth="1"/>
    <col min="242" max="245" width="9.140625" style="449"/>
    <col min="246" max="248" width="10.140625" style="449" bestFit="1" customWidth="1"/>
    <col min="249" max="250" width="9.140625" style="449"/>
    <col min="251" max="257" width="9.28515625" style="449" bestFit="1" customWidth="1"/>
    <col min="258" max="271" width="9.140625" style="449"/>
    <col min="272" max="272" width="9.28515625" style="449" bestFit="1" customWidth="1"/>
    <col min="273" max="273" width="10.140625" style="449" bestFit="1" customWidth="1"/>
    <col min="274" max="277" width="9.140625" style="449"/>
    <col min="278" max="280" width="10.140625" style="449" bestFit="1" customWidth="1"/>
    <col min="281" max="282" width="9.140625" style="449"/>
    <col min="283" max="289" width="9.28515625" style="449" bestFit="1" customWidth="1"/>
    <col min="290" max="303" width="9.140625" style="449"/>
    <col min="304" max="304" width="9.28515625" style="449" bestFit="1" customWidth="1"/>
    <col min="305" max="305" width="10.140625" style="449" bestFit="1" customWidth="1"/>
    <col min="306" max="309" width="9.140625" style="449"/>
    <col min="310" max="312" width="10.140625" style="449" bestFit="1" customWidth="1"/>
    <col min="313" max="314" width="9.140625" style="449"/>
    <col min="315" max="321" width="9.28515625" style="449" bestFit="1" customWidth="1"/>
    <col min="322" max="335" width="9.140625" style="449"/>
    <col min="336" max="336" width="9.28515625" style="449" bestFit="1" customWidth="1"/>
    <col min="337" max="337" width="10.140625" style="449" bestFit="1" customWidth="1"/>
    <col min="338" max="341" width="9.140625" style="449"/>
    <col min="342" max="344" width="10.140625" style="449" bestFit="1" customWidth="1"/>
    <col min="345" max="346" width="9.140625" style="449"/>
    <col min="347" max="353" width="9.28515625" style="449" bestFit="1" customWidth="1"/>
    <col min="354" max="367" width="9.140625" style="449"/>
    <col min="368" max="368" width="9.28515625" style="449" bestFit="1" customWidth="1"/>
    <col min="369" max="369" width="10.140625" style="449" bestFit="1" customWidth="1"/>
    <col min="370" max="373" width="9.140625" style="449"/>
    <col min="374" max="376" width="10.140625" style="449" bestFit="1" customWidth="1"/>
    <col min="377" max="378" width="9.140625" style="449"/>
    <col min="379" max="385" width="9.28515625" style="449" bestFit="1" customWidth="1"/>
    <col min="386" max="399" width="9.140625" style="449"/>
    <col min="400" max="400" width="9.28515625" style="449" bestFit="1" customWidth="1"/>
    <col min="401" max="401" width="10.140625" style="449" bestFit="1" customWidth="1"/>
    <col min="402" max="405" width="9.140625" style="449"/>
    <col min="406" max="408" width="10.140625" style="449" bestFit="1" customWidth="1"/>
    <col min="409" max="410" width="9.140625" style="449"/>
    <col min="411" max="417" width="9.28515625" style="449" bestFit="1" customWidth="1"/>
    <col min="418" max="431" width="9.140625" style="449"/>
    <col min="432" max="432" width="9.28515625" style="449" bestFit="1" customWidth="1"/>
    <col min="433" max="433" width="10.140625" style="449" bestFit="1" customWidth="1"/>
    <col min="434" max="437" width="9.140625" style="449"/>
    <col min="438" max="440" width="10.140625" style="449" bestFit="1" customWidth="1"/>
    <col min="441" max="442" width="9.140625" style="449"/>
    <col min="443" max="449" width="9.28515625" style="449" bestFit="1" customWidth="1"/>
    <col min="450" max="463" width="9.140625" style="449"/>
    <col min="464" max="464" width="9.28515625" style="449" bestFit="1" customWidth="1"/>
    <col min="465" max="465" width="10.140625" style="449" bestFit="1" customWidth="1"/>
    <col min="466" max="469" width="9.140625" style="449"/>
    <col min="470" max="472" width="10.140625" style="449" bestFit="1" customWidth="1"/>
    <col min="473" max="474" width="9.140625" style="449"/>
    <col min="475" max="481" width="9.28515625" style="449" bestFit="1" customWidth="1"/>
    <col min="482" max="495" width="9.140625" style="449"/>
    <col min="496" max="496" width="9.28515625" style="449" bestFit="1" customWidth="1"/>
    <col min="497" max="497" width="10.140625" style="449" bestFit="1" customWidth="1"/>
    <col min="498" max="501" width="9.140625" style="449"/>
    <col min="502" max="504" width="10.140625" style="449" bestFit="1" customWidth="1"/>
    <col min="505" max="506" width="9.140625" style="449"/>
    <col min="507" max="513" width="9.28515625" style="449" bestFit="1" customWidth="1"/>
    <col min="514" max="527" width="9.140625" style="449"/>
    <col min="528" max="528" width="9.28515625" style="449" bestFit="1" customWidth="1"/>
    <col min="529" max="529" width="10.140625" style="449" bestFit="1" customWidth="1"/>
    <col min="530" max="533" width="9.140625" style="449"/>
    <col min="534" max="536" width="10.140625" style="449" bestFit="1" customWidth="1"/>
    <col min="537" max="538" width="9.140625" style="449"/>
    <col min="539" max="545" width="9.28515625" style="449" bestFit="1" customWidth="1"/>
    <col min="546" max="559" width="9.140625" style="449"/>
    <col min="560" max="560" width="9.28515625" style="449" bestFit="1" customWidth="1"/>
    <col min="561" max="561" width="10.140625" style="449" bestFit="1" customWidth="1"/>
    <col min="562" max="565" width="9.140625" style="449"/>
    <col min="566" max="568" width="10.140625" style="449" bestFit="1" customWidth="1"/>
    <col min="569" max="570" width="9.140625" style="449"/>
    <col min="571" max="577" width="9.28515625" style="449" bestFit="1" customWidth="1"/>
    <col min="578" max="591" width="9.140625" style="449"/>
    <col min="592" max="592" width="9.28515625" style="449" bestFit="1" customWidth="1"/>
    <col min="593" max="593" width="10.140625" style="449" bestFit="1" customWidth="1"/>
    <col min="594" max="597" width="9.140625" style="449"/>
    <col min="598" max="600" width="10.140625" style="449" bestFit="1" customWidth="1"/>
    <col min="601" max="602" width="9.140625" style="449"/>
    <col min="603" max="609" width="9.28515625" style="449" bestFit="1" customWidth="1"/>
    <col min="610" max="623" width="9.140625" style="449"/>
    <col min="624" max="624" width="9.28515625" style="449" bestFit="1" customWidth="1"/>
    <col min="625" max="625" width="10.140625" style="449" bestFit="1" customWidth="1"/>
    <col min="626" max="629" width="9.140625" style="449"/>
    <col min="630" max="632" width="10.140625" style="449" bestFit="1" customWidth="1"/>
    <col min="633" max="634" width="9.140625" style="449"/>
    <col min="635" max="641" width="9.28515625" style="449" bestFit="1" customWidth="1"/>
    <col min="642" max="655" width="9.140625" style="449"/>
    <col min="656" max="656" width="9.28515625" style="449" bestFit="1" customWidth="1"/>
    <col min="657" max="657" width="10.140625" style="449" bestFit="1" customWidth="1"/>
    <col min="658" max="661" width="9.140625" style="449"/>
    <col min="662" max="664" width="10.140625" style="449" bestFit="1" customWidth="1"/>
    <col min="665" max="666" width="9.140625" style="449"/>
    <col min="667" max="673" width="9.28515625" style="449" bestFit="1" customWidth="1"/>
    <col min="674" max="687" width="9.140625" style="449"/>
    <col min="688" max="688" width="9.28515625" style="449" bestFit="1" customWidth="1"/>
    <col min="689" max="689" width="10.140625" style="449" bestFit="1" customWidth="1"/>
    <col min="690" max="693" width="9.140625" style="449"/>
    <col min="694" max="696" width="10.140625" style="449" bestFit="1" customWidth="1"/>
    <col min="697" max="698" width="9.140625" style="449"/>
    <col min="699" max="705" width="9.28515625" style="449" bestFit="1" customWidth="1"/>
    <col min="706" max="719" width="9.140625" style="449"/>
    <col min="720" max="720" width="9.28515625" style="449" bestFit="1" customWidth="1"/>
    <col min="721" max="721" width="10.140625" style="449" bestFit="1" customWidth="1"/>
    <col min="722" max="725" width="9.140625" style="449"/>
    <col min="726" max="728" width="10.140625" style="449" bestFit="1" customWidth="1"/>
    <col min="729" max="730" width="9.140625" style="449"/>
    <col min="731" max="737" width="9.28515625" style="449" bestFit="1" customWidth="1"/>
    <col min="738" max="751" width="9.140625" style="449"/>
    <col min="752" max="752" width="9.28515625" style="449" bestFit="1" customWidth="1"/>
    <col min="753" max="753" width="10.140625" style="449" bestFit="1" customWidth="1"/>
    <col min="754" max="757" width="9.140625" style="449"/>
    <col min="758" max="760" width="10.140625" style="449" bestFit="1" customWidth="1"/>
    <col min="761" max="762" width="9.140625" style="449"/>
    <col min="763" max="769" width="9.28515625" style="449" bestFit="1" customWidth="1"/>
    <col min="770" max="783" width="9.140625" style="449"/>
    <col min="784" max="784" width="9.28515625" style="449" bestFit="1" customWidth="1"/>
    <col min="785" max="785" width="10.140625" style="449" bestFit="1" customWidth="1"/>
    <col min="786" max="789" width="9.140625" style="449"/>
    <col min="790" max="792" width="10.140625" style="449" bestFit="1" customWidth="1"/>
    <col min="793" max="794" width="9.140625" style="449"/>
    <col min="795" max="801" width="9.28515625" style="449" bestFit="1" customWidth="1"/>
    <col min="802" max="815" width="9.140625" style="449"/>
    <col min="816" max="816" width="9.28515625" style="449" bestFit="1" customWidth="1"/>
    <col min="817" max="817" width="10.140625" style="449" bestFit="1" customWidth="1"/>
    <col min="818" max="821" width="9.140625" style="449"/>
    <col min="822" max="824" width="10.140625" style="449" bestFit="1" customWidth="1"/>
    <col min="825" max="826" width="9.140625" style="449"/>
    <col min="827" max="833" width="9.28515625" style="449" bestFit="1" customWidth="1"/>
    <col min="834" max="847" width="9.140625" style="449"/>
    <col min="848" max="848" width="9.28515625" style="449" bestFit="1" customWidth="1"/>
    <col min="849" max="849" width="10.140625" style="449" bestFit="1" customWidth="1"/>
    <col min="850" max="853" width="9.140625" style="449"/>
    <col min="854" max="856" width="10.140625" style="449" bestFit="1" customWidth="1"/>
    <col min="857" max="858" width="9.140625" style="449"/>
    <col min="859" max="865" width="9.28515625" style="449" bestFit="1" customWidth="1"/>
    <col min="866" max="879" width="9.140625" style="449"/>
    <col min="880" max="880" width="9.28515625" style="449" bestFit="1" customWidth="1"/>
    <col min="881" max="881" width="10.140625" style="449" bestFit="1" customWidth="1"/>
    <col min="882" max="885" width="9.140625" style="449"/>
    <col min="886" max="888" width="10.140625" style="449" bestFit="1" customWidth="1"/>
    <col min="889" max="890" width="9.140625" style="449"/>
    <col min="891" max="897" width="9.28515625" style="449" bestFit="1" customWidth="1"/>
    <col min="898" max="911" width="9.140625" style="449"/>
    <col min="912" max="912" width="9.28515625" style="449" bestFit="1" customWidth="1"/>
    <col min="913" max="913" width="10.140625" style="449" bestFit="1" customWidth="1"/>
    <col min="914" max="917" width="9.140625" style="449"/>
    <col min="918" max="920" width="10.140625" style="449" bestFit="1" customWidth="1"/>
    <col min="921" max="922" width="9.140625" style="449"/>
    <col min="923" max="929" width="9.28515625" style="449" bestFit="1" customWidth="1"/>
    <col min="930" max="943" width="9.140625" style="449"/>
    <col min="944" max="944" width="9.28515625" style="449" bestFit="1" customWidth="1"/>
    <col min="945" max="945" width="10.140625" style="449" bestFit="1" customWidth="1"/>
    <col min="946" max="949" width="9.140625" style="449"/>
    <col min="950" max="952" width="10.140625" style="449" bestFit="1" customWidth="1"/>
    <col min="953" max="954" width="9.140625" style="449"/>
    <col min="955" max="961" width="9.28515625" style="449" bestFit="1" customWidth="1"/>
    <col min="962" max="975" width="9.140625" style="449"/>
    <col min="976" max="976" width="9.28515625" style="449" bestFit="1" customWidth="1"/>
    <col min="977" max="977" width="10.140625" style="449" bestFit="1" customWidth="1"/>
    <col min="978" max="981" width="9.140625" style="449"/>
    <col min="982" max="984" width="10.140625" style="449" bestFit="1" customWidth="1"/>
    <col min="985" max="986" width="9.140625" style="449"/>
    <col min="987" max="993" width="9.28515625" style="449" bestFit="1" customWidth="1"/>
    <col min="994" max="1007" width="9.140625" style="449"/>
    <col min="1008" max="1008" width="9.28515625" style="449" bestFit="1" customWidth="1"/>
    <col min="1009" max="1009" width="10.140625" style="449" bestFit="1" customWidth="1"/>
    <col min="1010" max="1013" width="9.140625" style="449"/>
    <col min="1014" max="1016" width="10.140625" style="449" bestFit="1" customWidth="1"/>
    <col min="1017" max="1018" width="9.140625" style="449"/>
    <col min="1019" max="1025" width="9.28515625" style="449" bestFit="1" customWidth="1"/>
    <col min="1026" max="1039" width="9.140625" style="449"/>
    <col min="1040" max="1040" width="9.28515625" style="449" bestFit="1" customWidth="1"/>
    <col min="1041" max="1041" width="10.140625" style="449" bestFit="1" customWidth="1"/>
    <col min="1042" max="1045" width="9.140625" style="449"/>
    <col min="1046" max="1048" width="10.140625" style="449" bestFit="1" customWidth="1"/>
    <col min="1049" max="1050" width="9.140625" style="449"/>
    <col min="1051" max="1057" width="9.28515625" style="449" bestFit="1" customWidth="1"/>
    <col min="1058" max="1071" width="9.140625" style="449"/>
    <col min="1072" max="1072" width="9.28515625" style="449" bestFit="1" customWidth="1"/>
    <col min="1073" max="1073" width="10.140625" style="449" bestFit="1" customWidth="1"/>
    <col min="1074" max="1077" width="9.140625" style="449"/>
    <col min="1078" max="1080" width="10.140625" style="449" bestFit="1" customWidth="1"/>
    <col min="1081" max="1082" width="9.140625" style="449"/>
    <col min="1083" max="1089" width="9.28515625" style="449" bestFit="1" customWidth="1"/>
    <col min="1090" max="1103" width="9.140625" style="449"/>
    <col min="1104" max="1104" width="9.28515625" style="449" bestFit="1" customWidth="1"/>
    <col min="1105" max="1105" width="10.140625" style="449" bestFit="1" customWidth="1"/>
    <col min="1106" max="1109" width="9.140625" style="449"/>
    <col min="1110" max="1112" width="10.140625" style="449" bestFit="1" customWidth="1"/>
    <col min="1113" max="1114" width="9.140625" style="449"/>
    <col min="1115" max="1121" width="9.28515625" style="449" bestFit="1" customWidth="1"/>
    <col min="1122" max="1135" width="9.140625" style="449"/>
    <col min="1136" max="1136" width="9.28515625" style="449" bestFit="1" customWidth="1"/>
    <col min="1137" max="1137" width="10.140625" style="449" bestFit="1" customWidth="1"/>
    <col min="1138" max="1141" width="9.140625" style="449"/>
    <col min="1142" max="1144" width="10.140625" style="449" bestFit="1" customWidth="1"/>
    <col min="1145" max="1146" width="9.140625" style="449"/>
    <col min="1147" max="1153" width="9.28515625" style="449" bestFit="1" customWidth="1"/>
    <col min="1154" max="1167" width="9.140625" style="449"/>
    <col min="1168" max="1168" width="9.28515625" style="449" bestFit="1" customWidth="1"/>
    <col min="1169" max="1169" width="10.140625" style="449" bestFit="1" customWidth="1"/>
    <col min="1170" max="1173" width="9.140625" style="449"/>
    <col min="1174" max="1176" width="10.140625" style="449" bestFit="1" customWidth="1"/>
    <col min="1177" max="1178" width="9.140625" style="449"/>
    <col min="1179" max="1185" width="9.28515625" style="449" bestFit="1" customWidth="1"/>
    <col min="1186" max="1199" width="9.140625" style="449"/>
    <col min="1200" max="1200" width="9.28515625" style="449" bestFit="1" customWidth="1"/>
    <col min="1201" max="1201" width="10.140625" style="449" bestFit="1" customWidth="1"/>
    <col min="1202" max="1205" width="9.140625" style="449"/>
    <col min="1206" max="1208" width="10.140625" style="449" bestFit="1" customWidth="1"/>
    <col min="1209" max="1210" width="9.140625" style="449"/>
    <col min="1211" max="1217" width="9.28515625" style="449" bestFit="1" customWidth="1"/>
    <col min="1218" max="1231" width="9.140625" style="449"/>
    <col min="1232" max="1232" width="9.28515625" style="449" bestFit="1" customWidth="1"/>
    <col min="1233" max="1233" width="10.140625" style="449" bestFit="1" customWidth="1"/>
    <col min="1234" max="1237" width="9.140625" style="449"/>
    <col min="1238" max="1240" width="10.140625" style="449" bestFit="1" customWidth="1"/>
    <col min="1241" max="1242" width="9.140625" style="449"/>
    <col min="1243" max="1249" width="9.28515625" style="449" bestFit="1" customWidth="1"/>
    <col min="1250" max="1263" width="9.140625" style="449"/>
    <col min="1264" max="1264" width="9.28515625" style="449" bestFit="1" customWidth="1"/>
    <col min="1265" max="1265" width="10.140625" style="449" bestFit="1" customWidth="1"/>
    <col min="1266" max="1269" width="9.140625" style="449"/>
    <col min="1270" max="1272" width="10.140625" style="449" bestFit="1" customWidth="1"/>
    <col min="1273" max="1274" width="9.140625" style="449"/>
    <col min="1275" max="1281" width="9.28515625" style="449" bestFit="1" customWidth="1"/>
    <col min="1282" max="1295" width="9.140625" style="449"/>
    <col min="1296" max="1296" width="9.28515625" style="449" bestFit="1" customWidth="1"/>
    <col min="1297" max="1297" width="10.140625" style="449" bestFit="1" customWidth="1"/>
    <col min="1298" max="1301" width="9.140625" style="449"/>
    <col min="1302" max="1304" width="10.140625" style="449" bestFit="1" customWidth="1"/>
    <col min="1305" max="1306" width="9.140625" style="449"/>
    <col min="1307" max="1313" width="9.28515625" style="449" bestFit="1" customWidth="1"/>
    <col min="1314" max="1327" width="9.140625" style="449"/>
    <col min="1328" max="1328" width="9.28515625" style="449" bestFit="1" customWidth="1"/>
    <col min="1329" max="1329" width="10.140625" style="449" bestFit="1" customWidth="1"/>
    <col min="1330" max="1333" width="9.140625" style="449"/>
    <col min="1334" max="1336" width="10.140625" style="449" bestFit="1" customWidth="1"/>
    <col min="1337" max="1338" width="9.140625" style="449"/>
    <col min="1339" max="1345" width="9.28515625" style="449" bestFit="1" customWidth="1"/>
    <col min="1346" max="1359" width="9.140625" style="449"/>
    <col min="1360" max="1360" width="9.28515625" style="449" bestFit="1" customWidth="1"/>
    <col min="1361" max="1361" width="10.140625" style="449" bestFit="1" customWidth="1"/>
    <col min="1362" max="1365" width="9.140625" style="449"/>
    <col min="1366" max="1368" width="10.140625" style="449" bestFit="1" customWidth="1"/>
    <col min="1369" max="1370" width="9.140625" style="449"/>
    <col min="1371" max="1377" width="9.28515625" style="449" bestFit="1" customWidth="1"/>
    <col min="1378" max="1391" width="9.140625" style="449"/>
    <col min="1392" max="1392" width="9.28515625" style="449" bestFit="1" customWidth="1"/>
    <col min="1393" max="1393" width="10.140625" style="449" bestFit="1" customWidth="1"/>
    <col min="1394" max="1397" width="9.140625" style="449"/>
    <col min="1398" max="1400" width="10.140625" style="449" bestFit="1" customWidth="1"/>
    <col min="1401" max="1402" width="9.140625" style="449"/>
    <col min="1403" max="1409" width="9.28515625" style="449" bestFit="1" customWidth="1"/>
    <col min="1410" max="1423" width="9.140625" style="449"/>
    <col min="1424" max="1424" width="9.28515625" style="449" bestFit="1" customWidth="1"/>
    <col min="1425" max="1425" width="10.140625" style="449" bestFit="1" customWidth="1"/>
    <col min="1426" max="1429" width="9.140625" style="449"/>
    <col min="1430" max="1432" width="10.140625" style="449" bestFit="1" customWidth="1"/>
    <col min="1433" max="1434" width="9.140625" style="449"/>
    <col min="1435" max="1441" width="9.28515625" style="449" bestFit="1" customWidth="1"/>
    <col min="1442" max="1455" width="9.140625" style="449"/>
    <col min="1456" max="1456" width="9.28515625" style="449" bestFit="1" customWidth="1"/>
    <col min="1457" max="1457" width="10.140625" style="449" bestFit="1" customWidth="1"/>
    <col min="1458" max="1461" width="9.140625" style="449"/>
    <col min="1462" max="1464" width="10.140625" style="449" bestFit="1" customWidth="1"/>
    <col min="1465" max="1466" width="9.140625" style="449"/>
    <col min="1467" max="1473" width="9.28515625" style="449" bestFit="1" customWidth="1"/>
    <col min="1474" max="1487" width="9.140625" style="449"/>
    <col min="1488" max="1488" width="9.28515625" style="449" bestFit="1" customWidth="1"/>
    <col min="1489" max="1489" width="10.140625" style="449" bestFit="1" customWidth="1"/>
    <col min="1490" max="1493" width="9.140625" style="449"/>
    <col min="1494" max="1496" width="10.140625" style="449" bestFit="1" customWidth="1"/>
    <col min="1497" max="1498" width="9.140625" style="449"/>
    <col min="1499" max="1505" width="9.28515625" style="449" bestFit="1" customWidth="1"/>
    <col min="1506" max="1519" width="9.140625" style="449"/>
    <col min="1520" max="1520" width="9.28515625" style="449" bestFit="1" customWidth="1"/>
    <col min="1521" max="1521" width="10.140625" style="449" bestFit="1" customWidth="1"/>
    <col min="1522" max="1525" width="9.140625" style="449"/>
    <col min="1526" max="1528" width="10.140625" style="449" bestFit="1" customWidth="1"/>
    <col min="1529" max="1530" width="9.140625" style="449"/>
    <col min="1531" max="1537" width="9.28515625" style="449" bestFit="1" customWidth="1"/>
    <col min="1538" max="1551" width="9.140625" style="449"/>
    <col min="1552" max="1552" width="9.28515625" style="449" bestFit="1" customWidth="1"/>
    <col min="1553" max="1553" width="10.140625" style="449" bestFit="1" customWidth="1"/>
    <col min="1554" max="1557" width="9.140625" style="449"/>
    <col min="1558" max="1560" width="10.140625" style="449" bestFit="1" customWidth="1"/>
    <col min="1561" max="1562" width="9.140625" style="449"/>
    <col min="1563" max="1569" width="9.28515625" style="449" bestFit="1" customWidth="1"/>
    <col min="1570" max="1583" width="9.140625" style="449"/>
    <col min="1584" max="1584" width="9.28515625" style="449" bestFit="1" customWidth="1"/>
    <col min="1585" max="1585" width="10.140625" style="449" bestFit="1" customWidth="1"/>
    <col min="1586" max="1589" width="9.140625" style="449"/>
    <col min="1590" max="1592" width="10.140625" style="449" bestFit="1" customWidth="1"/>
    <col min="1593" max="1594" width="9.140625" style="449"/>
    <col min="1595" max="1601" width="9.28515625" style="449" bestFit="1" customWidth="1"/>
    <col min="1602" max="1615" width="9.140625" style="449"/>
    <col min="1616" max="1616" width="9.28515625" style="449" bestFit="1" customWidth="1"/>
    <col min="1617" max="1617" width="10.140625" style="449" bestFit="1" customWidth="1"/>
    <col min="1618" max="1621" width="9.140625" style="449"/>
    <col min="1622" max="1624" width="10.140625" style="449" bestFit="1" customWidth="1"/>
    <col min="1625" max="1626" width="9.140625" style="449"/>
    <col min="1627" max="1633" width="9.28515625" style="449" bestFit="1" customWidth="1"/>
    <col min="1634" max="1647" width="9.140625" style="449"/>
    <col min="1648" max="1648" width="9.28515625" style="449" bestFit="1" customWidth="1"/>
    <col min="1649" max="1649" width="10.140625" style="449" bestFit="1" customWidth="1"/>
    <col min="1650" max="1653" width="9.140625" style="449"/>
    <col min="1654" max="1656" width="10.140625" style="449" bestFit="1" customWidth="1"/>
    <col min="1657" max="1658" width="9.140625" style="449"/>
    <col min="1659" max="1665" width="9.28515625" style="449" bestFit="1" customWidth="1"/>
    <col min="1666" max="1679" width="9.140625" style="449"/>
    <col min="1680" max="1680" width="9.28515625" style="449" bestFit="1" customWidth="1"/>
    <col min="1681" max="1681" width="10.140625" style="449" bestFit="1" customWidth="1"/>
    <col min="1682" max="1685" width="9.140625" style="449"/>
    <col min="1686" max="1688" width="10.140625" style="449" bestFit="1" customWidth="1"/>
    <col min="1689" max="1690" width="9.140625" style="449"/>
    <col min="1691" max="1697" width="9.28515625" style="449" bestFit="1" customWidth="1"/>
    <col min="1698" max="1711" width="9.140625" style="449"/>
    <col min="1712" max="1712" width="9.28515625" style="449" bestFit="1" customWidth="1"/>
    <col min="1713" max="1713" width="10.140625" style="449" bestFit="1" customWidth="1"/>
    <col min="1714" max="1717" width="9.140625" style="449"/>
    <col min="1718" max="1720" width="10.140625" style="449" bestFit="1" customWidth="1"/>
    <col min="1721" max="1722" width="9.140625" style="449"/>
    <col min="1723" max="1729" width="9.28515625" style="449" bestFit="1" customWidth="1"/>
    <col min="1730" max="1743" width="9.140625" style="449"/>
    <col min="1744" max="1744" width="9.28515625" style="449" bestFit="1" customWidth="1"/>
    <col min="1745" max="1745" width="10.140625" style="449" bestFit="1" customWidth="1"/>
    <col min="1746" max="1749" width="9.140625" style="449"/>
    <col min="1750" max="1752" width="10.140625" style="449" bestFit="1" customWidth="1"/>
    <col min="1753" max="1754" width="9.140625" style="449"/>
    <col min="1755" max="1761" width="9.28515625" style="449" bestFit="1" customWidth="1"/>
    <col min="1762" max="1775" width="9.140625" style="449"/>
    <col min="1776" max="1776" width="9.28515625" style="449" bestFit="1" customWidth="1"/>
    <col min="1777" max="1777" width="10.140625" style="449" bestFit="1" customWidth="1"/>
    <col min="1778" max="1781" width="9.140625" style="449"/>
    <col min="1782" max="1784" width="10.140625" style="449" bestFit="1" customWidth="1"/>
    <col min="1785" max="1786" width="9.140625" style="449"/>
    <col min="1787" max="1793" width="9.28515625" style="449" bestFit="1" customWidth="1"/>
    <col min="1794" max="1807" width="9.140625" style="449"/>
    <col min="1808" max="1808" width="9.28515625" style="449" bestFit="1" customWidth="1"/>
    <col min="1809" max="1809" width="10.140625" style="449" bestFit="1" customWidth="1"/>
    <col min="1810" max="1813" width="9.140625" style="449"/>
    <col min="1814" max="1816" width="10.140625" style="449" bestFit="1" customWidth="1"/>
    <col min="1817" max="1818" width="9.140625" style="449"/>
    <col min="1819" max="1825" width="9.28515625" style="449" bestFit="1" customWidth="1"/>
    <col min="1826" max="1839" width="9.140625" style="449"/>
    <col min="1840" max="1840" width="9.28515625" style="449" bestFit="1" customWidth="1"/>
    <col min="1841" max="1841" width="10.140625" style="449" bestFit="1" customWidth="1"/>
    <col min="1842" max="1845" width="9.140625" style="449"/>
    <col min="1846" max="1848" width="10.140625" style="449" bestFit="1" customWidth="1"/>
    <col min="1849" max="1850" width="9.140625" style="449"/>
    <col min="1851" max="1857" width="9.28515625" style="449" bestFit="1" customWidth="1"/>
    <col min="1858" max="1871" width="9.140625" style="449"/>
    <col min="1872" max="1872" width="9.28515625" style="449" bestFit="1" customWidth="1"/>
    <col min="1873" max="1873" width="10.140625" style="449" bestFit="1" customWidth="1"/>
    <col min="1874" max="1877" width="9.140625" style="449"/>
    <col min="1878" max="1880" width="10.140625" style="449" bestFit="1" customWidth="1"/>
    <col min="1881" max="1882" width="9.140625" style="449"/>
    <col min="1883" max="1889" width="9.28515625" style="449" bestFit="1" customWidth="1"/>
    <col min="1890" max="1903" width="9.140625" style="449"/>
    <col min="1904" max="1904" width="9.28515625" style="449" bestFit="1" customWidth="1"/>
    <col min="1905" max="1905" width="10.140625" style="449" bestFit="1" customWidth="1"/>
    <col min="1906" max="1909" width="9.140625" style="449"/>
    <col min="1910" max="1912" width="10.140625" style="449" bestFit="1" customWidth="1"/>
    <col min="1913" max="1914" width="9.140625" style="449"/>
    <col min="1915" max="1921" width="9.28515625" style="449" bestFit="1" customWidth="1"/>
    <col min="1922" max="1935" width="9.140625" style="449"/>
    <col min="1936" max="1936" width="9.28515625" style="449" bestFit="1" customWidth="1"/>
    <col min="1937" max="1937" width="10.140625" style="449" bestFit="1" customWidth="1"/>
    <col min="1938" max="1941" width="9.140625" style="449"/>
    <col min="1942" max="1944" width="10.140625" style="449" bestFit="1" customWidth="1"/>
    <col min="1945" max="1946" width="9.140625" style="449"/>
    <col min="1947" max="1953" width="9.28515625" style="449" bestFit="1" customWidth="1"/>
    <col min="1954" max="1967" width="9.140625" style="449"/>
    <col min="1968" max="1968" width="9.28515625" style="449" bestFit="1" customWidth="1"/>
    <col min="1969" max="1969" width="10.140625" style="449" bestFit="1" customWidth="1"/>
    <col min="1970" max="1973" width="9.140625" style="449"/>
    <col min="1974" max="1976" width="10.140625" style="449" bestFit="1" customWidth="1"/>
    <col min="1977" max="1978" width="9.140625" style="449"/>
    <col min="1979" max="1985" width="9.28515625" style="449" bestFit="1" customWidth="1"/>
    <col min="1986" max="1999" width="9.140625" style="449"/>
    <col min="2000" max="2000" width="9.28515625" style="449" bestFit="1" customWidth="1"/>
    <col min="2001" max="2001" width="10.140625" style="449" bestFit="1" customWidth="1"/>
    <col min="2002" max="2005" width="9.140625" style="449"/>
    <col min="2006" max="2008" width="10.140625" style="449" bestFit="1" customWidth="1"/>
    <col min="2009" max="2010" width="9.140625" style="449"/>
    <col min="2011" max="2017" width="9.28515625" style="449" bestFit="1" customWidth="1"/>
    <col min="2018" max="2031" width="9.140625" style="449"/>
    <col min="2032" max="2032" width="9.28515625" style="449" bestFit="1" customWidth="1"/>
    <col min="2033" max="2033" width="10.140625" style="449" bestFit="1" customWidth="1"/>
    <col min="2034" max="2037" width="9.140625" style="449"/>
    <col min="2038" max="2040" width="10.140625" style="449" bestFit="1" customWidth="1"/>
    <col min="2041" max="2042" width="9.140625" style="449"/>
    <col min="2043" max="2049" width="9.28515625" style="449" bestFit="1" customWidth="1"/>
    <col min="2050" max="2063" width="9.140625" style="449"/>
    <col min="2064" max="2064" width="9.28515625" style="449" bestFit="1" customWidth="1"/>
    <col min="2065" max="2065" width="10.140625" style="449" bestFit="1" customWidth="1"/>
    <col min="2066" max="2069" width="9.140625" style="449"/>
    <col min="2070" max="2072" width="10.140625" style="449" bestFit="1" customWidth="1"/>
    <col min="2073" max="2074" width="9.140625" style="449"/>
    <col min="2075" max="2081" width="9.28515625" style="449" bestFit="1" customWidth="1"/>
    <col min="2082" max="2095" width="9.140625" style="449"/>
    <col min="2096" max="2096" width="9.28515625" style="449" bestFit="1" customWidth="1"/>
    <col min="2097" max="2097" width="10.140625" style="449" bestFit="1" customWidth="1"/>
    <col min="2098" max="2101" width="9.140625" style="449"/>
    <col min="2102" max="2104" width="10.140625" style="449" bestFit="1" customWidth="1"/>
    <col min="2105" max="2106" width="9.140625" style="449"/>
    <col min="2107" max="2113" width="9.28515625" style="449" bestFit="1" customWidth="1"/>
    <col min="2114" max="2127" width="9.140625" style="449"/>
    <col min="2128" max="2128" width="9.28515625" style="449" bestFit="1" customWidth="1"/>
    <col min="2129" max="2129" width="10.140625" style="449" bestFit="1" customWidth="1"/>
    <col min="2130" max="2133" width="9.140625" style="449"/>
    <col min="2134" max="2136" width="10.140625" style="449" bestFit="1" customWidth="1"/>
    <col min="2137" max="2138" width="9.140625" style="449"/>
    <col min="2139" max="2145" width="9.28515625" style="449" bestFit="1" customWidth="1"/>
    <col min="2146" max="2159" width="9.140625" style="449"/>
    <col min="2160" max="2160" width="9.28515625" style="449" bestFit="1" customWidth="1"/>
    <col min="2161" max="2161" width="10.140625" style="449" bestFit="1" customWidth="1"/>
    <col min="2162" max="2165" width="9.140625" style="449"/>
    <col min="2166" max="2168" width="10.140625" style="449" bestFit="1" customWidth="1"/>
    <col min="2169" max="2170" width="9.140625" style="449"/>
    <col min="2171" max="2177" width="9.28515625" style="449" bestFit="1" customWidth="1"/>
    <col min="2178" max="2191" width="9.140625" style="449"/>
    <col min="2192" max="2192" width="9.28515625" style="449" bestFit="1" customWidth="1"/>
    <col min="2193" max="2193" width="10.140625" style="449" bestFit="1" customWidth="1"/>
    <col min="2194" max="2197" width="9.140625" style="449"/>
    <col min="2198" max="2200" width="10.140625" style="449" bestFit="1" customWidth="1"/>
    <col min="2201" max="2202" width="9.140625" style="449"/>
    <col min="2203" max="2209" width="9.28515625" style="449" bestFit="1" customWidth="1"/>
    <col min="2210" max="2223" width="9.140625" style="449"/>
    <col min="2224" max="2224" width="9.28515625" style="449" bestFit="1" customWidth="1"/>
    <col min="2225" max="2225" width="10.140625" style="449" bestFit="1" customWidth="1"/>
    <col min="2226" max="2229" width="9.140625" style="449"/>
    <col min="2230" max="2232" width="10.140625" style="449" bestFit="1" customWidth="1"/>
    <col min="2233" max="2234" width="9.140625" style="449"/>
    <col min="2235" max="2241" width="9.28515625" style="449" bestFit="1" customWidth="1"/>
    <col min="2242" max="2255" width="9.140625" style="449"/>
    <col min="2256" max="2256" width="9.28515625" style="449" bestFit="1" customWidth="1"/>
    <col min="2257" max="2257" width="10.140625" style="449" bestFit="1" customWidth="1"/>
    <col min="2258" max="2261" width="9.140625" style="449"/>
    <col min="2262" max="2264" width="10.140625" style="449" bestFit="1" customWidth="1"/>
    <col min="2265" max="2266" width="9.140625" style="449"/>
    <col min="2267" max="2273" width="9.28515625" style="449" bestFit="1" customWidth="1"/>
    <col min="2274" max="2287" width="9.140625" style="449"/>
    <col min="2288" max="2288" width="9.28515625" style="449" bestFit="1" customWidth="1"/>
    <col min="2289" max="2289" width="10.140625" style="449" bestFit="1" customWidth="1"/>
    <col min="2290" max="2293" width="9.140625" style="449"/>
    <col min="2294" max="2296" width="10.140625" style="449" bestFit="1" customWidth="1"/>
    <col min="2297" max="2298" width="9.140625" style="449"/>
    <col min="2299" max="2305" width="9.28515625" style="449" bestFit="1" customWidth="1"/>
    <col min="2306" max="2319" width="9.140625" style="449"/>
    <col min="2320" max="2320" width="9.28515625" style="449" bestFit="1" customWidth="1"/>
    <col min="2321" max="2321" width="10.140625" style="449" bestFit="1" customWidth="1"/>
    <col min="2322" max="2325" width="9.140625" style="449"/>
    <col min="2326" max="2328" width="10.140625" style="449" bestFit="1" customWidth="1"/>
    <col min="2329" max="2330" width="9.140625" style="449"/>
    <col min="2331" max="2337" width="9.28515625" style="449" bestFit="1" customWidth="1"/>
    <col min="2338" max="2351" width="9.140625" style="449"/>
    <col min="2352" max="2352" width="9.28515625" style="449" bestFit="1" customWidth="1"/>
    <col min="2353" max="2353" width="10.140625" style="449" bestFit="1" customWidth="1"/>
    <col min="2354" max="2357" width="9.140625" style="449"/>
    <col min="2358" max="2360" width="10.140625" style="449" bestFit="1" customWidth="1"/>
    <col min="2361" max="2362" width="9.140625" style="449"/>
    <col min="2363" max="2369" width="9.28515625" style="449" bestFit="1" customWidth="1"/>
    <col min="2370" max="2383" width="9.140625" style="449"/>
    <col min="2384" max="2384" width="9.28515625" style="449" bestFit="1" customWidth="1"/>
    <col min="2385" max="2385" width="10.140625" style="449" bestFit="1" customWidth="1"/>
    <col min="2386" max="2389" width="9.140625" style="449"/>
    <col min="2390" max="2392" width="10.140625" style="449" bestFit="1" customWidth="1"/>
    <col min="2393" max="2394" width="9.140625" style="449"/>
    <col min="2395" max="2401" width="9.28515625" style="449" bestFit="1" customWidth="1"/>
    <col min="2402" max="2415" width="9.140625" style="449"/>
    <col min="2416" max="2416" width="9.28515625" style="449" bestFit="1" customWidth="1"/>
    <col min="2417" max="2417" width="10.140625" style="449" bestFit="1" customWidth="1"/>
    <col min="2418" max="2421" width="9.140625" style="449"/>
    <col min="2422" max="2424" width="10.140625" style="449" bestFit="1" customWidth="1"/>
    <col min="2425" max="2426" width="9.140625" style="449"/>
    <col min="2427" max="2433" width="9.28515625" style="449" bestFit="1" customWidth="1"/>
    <col min="2434" max="2447" width="9.140625" style="449"/>
    <col min="2448" max="2448" width="9.28515625" style="449" bestFit="1" customWidth="1"/>
    <col min="2449" max="2449" width="10.140625" style="449" bestFit="1" customWidth="1"/>
    <col min="2450" max="2453" width="9.140625" style="449"/>
    <col min="2454" max="2456" width="10.140625" style="449" bestFit="1" customWidth="1"/>
    <col min="2457" max="2458" width="9.140625" style="449"/>
    <col min="2459" max="2465" width="9.28515625" style="449" bestFit="1" customWidth="1"/>
    <col min="2466" max="2479" width="9.140625" style="449"/>
    <col min="2480" max="2480" width="9.28515625" style="449" bestFit="1" customWidth="1"/>
    <col min="2481" max="2481" width="10.140625" style="449" bestFit="1" customWidth="1"/>
    <col min="2482" max="2485" width="9.140625" style="449"/>
    <col min="2486" max="2488" width="10.140625" style="449" bestFit="1" customWidth="1"/>
    <col min="2489" max="2490" width="9.140625" style="449"/>
    <col min="2491" max="2497" width="9.28515625" style="449" bestFit="1" customWidth="1"/>
    <col min="2498" max="2511" width="9.140625" style="449"/>
    <col min="2512" max="2512" width="9.28515625" style="449" bestFit="1" customWidth="1"/>
    <col min="2513" max="2513" width="10.140625" style="449" bestFit="1" customWidth="1"/>
    <col min="2514" max="2517" width="9.140625" style="449"/>
    <col min="2518" max="2520" width="10.140625" style="449" bestFit="1" customWidth="1"/>
    <col min="2521" max="2522" width="9.140625" style="449"/>
    <col min="2523" max="2529" width="9.28515625" style="449" bestFit="1" customWidth="1"/>
    <col min="2530" max="2543" width="9.140625" style="449"/>
    <col min="2544" max="2544" width="9.28515625" style="449" bestFit="1" customWidth="1"/>
    <col min="2545" max="2545" width="10.140625" style="449" bestFit="1" customWidth="1"/>
    <col min="2546" max="2549" width="9.140625" style="449"/>
    <col min="2550" max="2552" width="10.140625" style="449" bestFit="1" customWidth="1"/>
    <col min="2553" max="2554" width="9.140625" style="449"/>
    <col min="2555" max="2561" width="9.28515625" style="449" bestFit="1" customWidth="1"/>
    <col min="2562" max="2575" width="9.140625" style="449"/>
    <col min="2576" max="2576" width="9.28515625" style="449" bestFit="1" customWidth="1"/>
    <col min="2577" max="2577" width="10.140625" style="449" bestFit="1" customWidth="1"/>
    <col min="2578" max="2581" width="9.140625" style="449"/>
    <col min="2582" max="2584" width="10.140625" style="449" bestFit="1" customWidth="1"/>
    <col min="2585" max="2586" width="9.140625" style="449"/>
    <col min="2587" max="2593" width="9.28515625" style="449" bestFit="1" customWidth="1"/>
    <col min="2594" max="2607" width="9.140625" style="449"/>
    <col min="2608" max="2608" width="9.28515625" style="449" bestFit="1" customWidth="1"/>
    <col min="2609" max="2609" width="10.140625" style="449" bestFit="1" customWidth="1"/>
    <col min="2610" max="2613" width="9.140625" style="449"/>
    <col min="2614" max="2616" width="10.140625" style="449" bestFit="1" customWidth="1"/>
    <col min="2617" max="2618" width="9.140625" style="449"/>
    <col min="2619" max="2625" width="9.28515625" style="449" bestFit="1" customWidth="1"/>
    <col min="2626" max="2639" width="9.140625" style="449"/>
    <col min="2640" max="2640" width="9.28515625" style="449" bestFit="1" customWidth="1"/>
    <col min="2641" max="2641" width="10.140625" style="449" bestFit="1" customWidth="1"/>
    <col min="2642" max="2645" width="9.140625" style="449"/>
    <col min="2646" max="2648" width="10.140625" style="449" bestFit="1" customWidth="1"/>
    <col min="2649" max="2650" width="9.140625" style="449"/>
    <col min="2651" max="2657" width="9.28515625" style="449" bestFit="1" customWidth="1"/>
    <col min="2658" max="2671" width="9.140625" style="449"/>
    <col min="2672" max="2672" width="9.28515625" style="449" bestFit="1" customWidth="1"/>
    <col min="2673" max="2673" width="10.140625" style="449" bestFit="1" customWidth="1"/>
    <col min="2674" max="2677" width="9.140625" style="449"/>
    <col min="2678" max="2680" width="10.140625" style="449" bestFit="1" customWidth="1"/>
    <col min="2681" max="2682" width="9.140625" style="449"/>
    <col min="2683" max="2689" width="9.28515625" style="449" bestFit="1" customWidth="1"/>
    <col min="2690" max="2703" width="9.140625" style="449"/>
    <col min="2704" max="2704" width="9.28515625" style="449" bestFit="1" customWidth="1"/>
    <col min="2705" max="2705" width="10.140625" style="449" bestFit="1" customWidth="1"/>
    <col min="2706" max="2709" width="9.140625" style="449"/>
    <col min="2710" max="2712" width="10.140625" style="449" bestFit="1" customWidth="1"/>
    <col min="2713" max="2714" width="9.140625" style="449"/>
    <col min="2715" max="2721" width="9.28515625" style="449" bestFit="1" customWidth="1"/>
    <col min="2722" max="2735" width="9.140625" style="449"/>
    <col min="2736" max="2736" width="9.28515625" style="449" bestFit="1" customWidth="1"/>
    <col min="2737" max="2737" width="10.140625" style="449" bestFit="1" customWidth="1"/>
    <col min="2738" max="2741" width="9.140625" style="449"/>
    <col min="2742" max="2744" width="10.140625" style="449" bestFit="1" customWidth="1"/>
    <col min="2745" max="2746" width="9.140625" style="449"/>
    <col min="2747" max="2753" width="9.28515625" style="449" bestFit="1" customWidth="1"/>
    <col min="2754" max="2767" width="9.140625" style="449"/>
    <col min="2768" max="2768" width="9.28515625" style="449" bestFit="1" customWidth="1"/>
    <col min="2769" max="2769" width="10.140625" style="449" bestFit="1" customWidth="1"/>
    <col min="2770" max="2773" width="9.140625" style="449"/>
    <col min="2774" max="2776" width="10.140625" style="449" bestFit="1" customWidth="1"/>
    <col min="2777" max="2778" width="9.140625" style="449"/>
    <col min="2779" max="2785" width="9.28515625" style="449" bestFit="1" customWidth="1"/>
    <col min="2786" max="2799" width="9.140625" style="449"/>
    <col min="2800" max="2800" width="9.28515625" style="449" bestFit="1" customWidth="1"/>
    <col min="2801" max="2801" width="10.140625" style="449" bestFit="1" customWidth="1"/>
    <col min="2802" max="2805" width="9.140625" style="449"/>
    <col min="2806" max="2808" width="10.140625" style="449" bestFit="1" customWidth="1"/>
    <col min="2809" max="2810" width="9.140625" style="449"/>
    <col min="2811" max="2817" width="9.28515625" style="449" bestFit="1" customWidth="1"/>
    <col min="2818" max="2831" width="9.140625" style="449"/>
    <col min="2832" max="2832" width="9.28515625" style="449" bestFit="1" customWidth="1"/>
    <col min="2833" max="2833" width="10.140625" style="449" bestFit="1" customWidth="1"/>
    <col min="2834" max="2837" width="9.140625" style="449"/>
    <col min="2838" max="2840" width="10.140625" style="449" bestFit="1" customWidth="1"/>
    <col min="2841" max="2842" width="9.140625" style="449"/>
    <col min="2843" max="2849" width="9.28515625" style="449" bestFit="1" customWidth="1"/>
    <col min="2850" max="2863" width="9.140625" style="449"/>
    <col min="2864" max="2864" width="9.28515625" style="449" bestFit="1" customWidth="1"/>
    <col min="2865" max="2865" width="10.140625" style="449" bestFit="1" customWidth="1"/>
    <col min="2866" max="2869" width="9.140625" style="449"/>
    <col min="2870" max="2872" width="10.140625" style="449" bestFit="1" customWidth="1"/>
    <col min="2873" max="2874" width="9.140625" style="449"/>
    <col min="2875" max="2881" width="9.28515625" style="449" bestFit="1" customWidth="1"/>
    <col min="2882" max="2895" width="9.140625" style="449"/>
    <col min="2896" max="2896" width="9.28515625" style="449" bestFit="1" customWidth="1"/>
    <col min="2897" max="2897" width="10.140625" style="449" bestFit="1" customWidth="1"/>
    <col min="2898" max="2901" width="9.140625" style="449"/>
    <col min="2902" max="2904" width="10.140625" style="449" bestFit="1" customWidth="1"/>
    <col min="2905" max="2906" width="9.140625" style="449"/>
    <col min="2907" max="2913" width="9.28515625" style="449" bestFit="1" customWidth="1"/>
    <col min="2914" max="2927" width="9.140625" style="449"/>
    <col min="2928" max="2928" width="9.28515625" style="449" bestFit="1" customWidth="1"/>
    <col min="2929" max="2929" width="10.140625" style="449" bestFit="1" customWidth="1"/>
    <col min="2930" max="2933" width="9.140625" style="449"/>
    <col min="2934" max="2936" width="10.140625" style="449" bestFit="1" customWidth="1"/>
    <col min="2937" max="2938" width="9.140625" style="449"/>
    <col min="2939" max="2945" width="9.28515625" style="449" bestFit="1" customWidth="1"/>
    <col min="2946" max="2959" width="9.140625" style="449"/>
    <col min="2960" max="2960" width="9.28515625" style="449" bestFit="1" customWidth="1"/>
    <col min="2961" max="2961" width="10.140625" style="449" bestFit="1" customWidth="1"/>
    <col min="2962" max="2965" width="9.140625" style="449"/>
    <col min="2966" max="2968" width="10.140625" style="449" bestFit="1" customWidth="1"/>
    <col min="2969" max="2970" width="9.140625" style="449"/>
    <col min="2971" max="2977" width="9.28515625" style="449" bestFit="1" customWidth="1"/>
    <col min="2978" max="2991" width="9.140625" style="449"/>
    <col min="2992" max="2992" width="9.28515625" style="449" bestFit="1" customWidth="1"/>
    <col min="2993" max="2993" width="10.140625" style="449" bestFit="1" customWidth="1"/>
    <col min="2994" max="2997" width="9.140625" style="449"/>
    <col min="2998" max="3000" width="10.140625" style="449" bestFit="1" customWidth="1"/>
    <col min="3001" max="3002" width="9.140625" style="449"/>
    <col min="3003" max="3009" width="9.28515625" style="449" bestFit="1" customWidth="1"/>
    <col min="3010" max="3023" width="9.140625" style="449"/>
    <col min="3024" max="3024" width="9.28515625" style="449" bestFit="1" customWidth="1"/>
    <col min="3025" max="3025" width="10.140625" style="449" bestFit="1" customWidth="1"/>
    <col min="3026" max="3029" width="9.140625" style="449"/>
    <col min="3030" max="3032" width="10.140625" style="449" bestFit="1" customWidth="1"/>
    <col min="3033" max="3034" width="9.140625" style="449"/>
    <col min="3035" max="3041" width="9.28515625" style="449" bestFit="1" customWidth="1"/>
    <col min="3042" max="3055" width="9.140625" style="449"/>
    <col min="3056" max="3056" width="9.28515625" style="449" bestFit="1" customWidth="1"/>
    <col min="3057" max="3057" width="10.140625" style="449" bestFit="1" customWidth="1"/>
    <col min="3058" max="3061" width="9.140625" style="449"/>
    <col min="3062" max="3064" width="10.140625" style="449" bestFit="1" customWidth="1"/>
    <col min="3065" max="3066" width="9.140625" style="449"/>
    <col min="3067" max="3073" width="9.28515625" style="449" bestFit="1" customWidth="1"/>
    <col min="3074" max="3087" width="9.140625" style="449"/>
    <col min="3088" max="3088" width="9.28515625" style="449" bestFit="1" customWidth="1"/>
    <col min="3089" max="3089" width="10.140625" style="449" bestFit="1" customWidth="1"/>
    <col min="3090" max="3093" width="9.140625" style="449"/>
    <col min="3094" max="3096" width="10.140625" style="449" bestFit="1" customWidth="1"/>
    <col min="3097" max="3098" width="9.140625" style="449"/>
    <col min="3099" max="3105" width="9.28515625" style="449" bestFit="1" customWidth="1"/>
    <col min="3106" max="3119" width="9.140625" style="449"/>
    <col min="3120" max="3120" width="9.28515625" style="449" bestFit="1" customWidth="1"/>
    <col min="3121" max="3121" width="10.140625" style="449" bestFit="1" customWidth="1"/>
    <col min="3122" max="3125" width="9.140625" style="449"/>
    <col min="3126" max="3128" width="10.140625" style="449" bestFit="1" customWidth="1"/>
    <col min="3129" max="3130" width="9.140625" style="449"/>
    <col min="3131" max="3137" width="9.28515625" style="449" bestFit="1" customWidth="1"/>
    <col min="3138" max="3151" width="9.140625" style="449"/>
    <col min="3152" max="3152" width="9.28515625" style="449" bestFit="1" customWidth="1"/>
    <col min="3153" max="3153" width="10.140625" style="449" bestFit="1" customWidth="1"/>
    <col min="3154" max="3157" width="9.140625" style="449"/>
    <col min="3158" max="3160" width="10.140625" style="449" bestFit="1" customWidth="1"/>
    <col min="3161" max="3162" width="9.140625" style="449"/>
    <col min="3163" max="3169" width="9.28515625" style="449" bestFit="1" customWidth="1"/>
    <col min="3170" max="3183" width="9.140625" style="449"/>
    <col min="3184" max="3184" width="9.28515625" style="449" bestFit="1" customWidth="1"/>
    <col min="3185" max="3185" width="10.140625" style="449" bestFit="1" customWidth="1"/>
    <col min="3186" max="3189" width="9.140625" style="449"/>
    <col min="3190" max="3192" width="10.140625" style="449" bestFit="1" customWidth="1"/>
    <col min="3193" max="3194" width="9.140625" style="449"/>
    <col min="3195" max="3201" width="9.28515625" style="449" bestFit="1" customWidth="1"/>
    <col min="3202" max="3215" width="9.140625" style="449"/>
    <col min="3216" max="3216" width="9.28515625" style="449" bestFit="1" customWidth="1"/>
    <col min="3217" max="3217" width="10.140625" style="449" bestFit="1" customWidth="1"/>
    <col min="3218" max="3221" width="9.140625" style="449"/>
    <col min="3222" max="3224" width="10.140625" style="449" bestFit="1" customWidth="1"/>
    <col min="3225" max="3226" width="9.140625" style="449"/>
    <col min="3227" max="3233" width="9.28515625" style="449" bestFit="1" customWidth="1"/>
    <col min="3234" max="3247" width="9.140625" style="449"/>
    <col min="3248" max="3248" width="9.28515625" style="449" bestFit="1" customWidth="1"/>
    <col min="3249" max="3249" width="10.140625" style="449" bestFit="1" customWidth="1"/>
    <col min="3250" max="3253" width="9.140625" style="449"/>
    <col min="3254" max="3256" width="10.140625" style="449" bestFit="1" customWidth="1"/>
    <col min="3257" max="3258" width="9.140625" style="449"/>
    <col min="3259" max="3265" width="9.28515625" style="449" bestFit="1" customWidth="1"/>
    <col min="3266" max="3279" width="9.140625" style="449"/>
    <col min="3280" max="3280" width="9.28515625" style="449" bestFit="1" customWidth="1"/>
    <col min="3281" max="3281" width="10.140625" style="449" bestFit="1" customWidth="1"/>
    <col min="3282" max="3285" width="9.140625" style="449"/>
    <col min="3286" max="3288" width="10.140625" style="449" bestFit="1" customWidth="1"/>
    <col min="3289" max="3290" width="9.140625" style="449"/>
    <col min="3291" max="3297" width="9.28515625" style="449" bestFit="1" customWidth="1"/>
    <col min="3298" max="3311" width="9.140625" style="449"/>
    <col min="3312" max="3312" width="9.28515625" style="449" bestFit="1" customWidth="1"/>
    <col min="3313" max="3313" width="10.140625" style="449" bestFit="1" customWidth="1"/>
    <col min="3314" max="3317" width="9.140625" style="449"/>
    <col min="3318" max="3320" width="10.140625" style="449" bestFit="1" customWidth="1"/>
    <col min="3321" max="3322" width="9.140625" style="449"/>
    <col min="3323" max="3329" width="9.28515625" style="449" bestFit="1" customWidth="1"/>
    <col min="3330" max="3343" width="9.140625" style="449"/>
    <col min="3344" max="3344" width="9.28515625" style="449" bestFit="1" customWidth="1"/>
    <col min="3345" max="3345" width="10.140625" style="449" bestFit="1" customWidth="1"/>
    <col min="3346" max="3349" width="9.140625" style="449"/>
    <col min="3350" max="3352" width="10.140625" style="449" bestFit="1" customWidth="1"/>
    <col min="3353" max="3354" width="9.140625" style="449"/>
    <col min="3355" max="3361" width="9.28515625" style="449" bestFit="1" customWidth="1"/>
    <col min="3362" max="3375" width="9.140625" style="449"/>
    <col min="3376" max="3376" width="9.28515625" style="449" bestFit="1" customWidth="1"/>
    <col min="3377" max="3377" width="10.140625" style="449" bestFit="1" customWidth="1"/>
    <col min="3378" max="3381" width="9.140625" style="449"/>
    <col min="3382" max="3384" width="10.140625" style="449" bestFit="1" customWidth="1"/>
    <col min="3385" max="3386" width="9.140625" style="449"/>
    <col min="3387" max="3393" width="9.28515625" style="449" bestFit="1" customWidth="1"/>
    <col min="3394" max="3407" width="9.140625" style="449"/>
    <col min="3408" max="3408" width="9.28515625" style="449" bestFit="1" customWidth="1"/>
    <col min="3409" max="3409" width="10.140625" style="449" bestFit="1" customWidth="1"/>
    <col min="3410" max="3413" width="9.140625" style="449"/>
    <col min="3414" max="3416" width="10.140625" style="449" bestFit="1" customWidth="1"/>
    <col min="3417" max="3418" width="9.140625" style="449"/>
    <col min="3419" max="3425" width="9.28515625" style="449" bestFit="1" customWidth="1"/>
    <col min="3426" max="3439" width="9.140625" style="449"/>
    <col min="3440" max="3440" width="9.28515625" style="449" bestFit="1" customWidth="1"/>
    <col min="3441" max="3441" width="10.140625" style="449" bestFit="1" customWidth="1"/>
    <col min="3442" max="3445" width="9.140625" style="449"/>
    <col min="3446" max="3448" width="10.140625" style="449" bestFit="1" customWidth="1"/>
    <col min="3449" max="3450" width="9.140625" style="449"/>
    <col min="3451" max="3457" width="9.28515625" style="449" bestFit="1" customWidth="1"/>
    <col min="3458" max="3471" width="9.140625" style="449"/>
    <col min="3472" max="3472" width="9.28515625" style="449" bestFit="1" customWidth="1"/>
    <col min="3473" max="3473" width="10.140625" style="449" bestFit="1" customWidth="1"/>
    <col min="3474" max="3477" width="9.140625" style="449"/>
    <col min="3478" max="3480" width="10.140625" style="449" bestFit="1" customWidth="1"/>
    <col min="3481" max="3482" width="9.140625" style="449"/>
    <col min="3483" max="3489" width="9.28515625" style="449" bestFit="1" customWidth="1"/>
    <col min="3490" max="3503" width="9.140625" style="449"/>
    <col min="3504" max="3504" width="9.28515625" style="449" bestFit="1" customWidth="1"/>
    <col min="3505" max="3505" width="10.140625" style="449" bestFit="1" customWidth="1"/>
    <col min="3506" max="3509" width="9.140625" style="449"/>
    <col min="3510" max="3512" width="10.140625" style="449" bestFit="1" customWidth="1"/>
    <col min="3513" max="3514" width="9.140625" style="449"/>
    <col min="3515" max="3521" width="9.28515625" style="449" bestFit="1" customWidth="1"/>
    <col min="3522" max="3535" width="9.140625" style="449"/>
    <col min="3536" max="3536" width="9.28515625" style="449" bestFit="1" customWidth="1"/>
    <col min="3537" max="3537" width="10.140625" style="449" bestFit="1" customWidth="1"/>
    <col min="3538" max="3541" width="9.140625" style="449"/>
    <col min="3542" max="3544" width="10.140625" style="449" bestFit="1" customWidth="1"/>
    <col min="3545" max="3546" width="9.140625" style="449"/>
    <col min="3547" max="3553" width="9.28515625" style="449" bestFit="1" customWidth="1"/>
    <col min="3554" max="3567" width="9.140625" style="449"/>
    <col min="3568" max="3568" width="9.28515625" style="449" bestFit="1" customWidth="1"/>
    <col min="3569" max="3569" width="10.140625" style="449" bestFit="1" customWidth="1"/>
    <col min="3570" max="3573" width="9.140625" style="449"/>
    <col min="3574" max="3576" width="10.140625" style="449" bestFit="1" customWidth="1"/>
    <col min="3577" max="3578" width="9.140625" style="449"/>
    <col min="3579" max="3585" width="9.28515625" style="449" bestFit="1" customWidth="1"/>
    <col min="3586" max="3599" width="9.140625" style="449"/>
    <col min="3600" max="3600" width="9.28515625" style="449" bestFit="1" customWidth="1"/>
    <col min="3601" max="3601" width="10.140625" style="449" bestFit="1" customWidth="1"/>
    <col min="3602" max="3605" width="9.140625" style="449"/>
    <col min="3606" max="3608" width="10.140625" style="449" bestFit="1" customWidth="1"/>
    <col min="3609" max="3610" width="9.140625" style="449"/>
    <col min="3611" max="3617" width="9.28515625" style="449" bestFit="1" customWidth="1"/>
    <col min="3618" max="3631" width="9.140625" style="449"/>
    <col min="3632" max="3632" width="9.28515625" style="449" bestFit="1" customWidth="1"/>
    <col min="3633" max="3633" width="10.140625" style="449" bestFit="1" customWidth="1"/>
    <col min="3634" max="3637" width="9.140625" style="449"/>
    <col min="3638" max="3640" width="10.140625" style="449" bestFit="1" customWidth="1"/>
    <col min="3641" max="3642" width="9.140625" style="449"/>
    <col min="3643" max="3649" width="9.28515625" style="449" bestFit="1" customWidth="1"/>
    <col min="3650" max="3663" width="9.140625" style="449"/>
    <col min="3664" max="3664" width="9.28515625" style="449" bestFit="1" customWidth="1"/>
    <col min="3665" max="3665" width="10.140625" style="449" bestFit="1" customWidth="1"/>
    <col min="3666" max="3669" width="9.140625" style="449"/>
    <col min="3670" max="3672" width="10.140625" style="449" bestFit="1" customWidth="1"/>
    <col min="3673" max="3674" width="9.140625" style="449"/>
    <col min="3675" max="3681" width="9.28515625" style="449" bestFit="1" customWidth="1"/>
    <col min="3682" max="3695" width="9.140625" style="449"/>
    <col min="3696" max="3696" width="9.28515625" style="449" bestFit="1" customWidth="1"/>
    <col min="3697" max="3697" width="10.140625" style="449" bestFit="1" customWidth="1"/>
    <col min="3698" max="3701" width="9.140625" style="449"/>
    <col min="3702" max="3704" width="10.140625" style="449" bestFit="1" customWidth="1"/>
    <col min="3705" max="3706" width="9.140625" style="449"/>
    <col min="3707" max="3713" width="9.28515625" style="449" bestFit="1" customWidth="1"/>
    <col min="3714" max="3727" width="9.140625" style="449"/>
    <col min="3728" max="3728" width="9.28515625" style="449" bestFit="1" customWidth="1"/>
    <col min="3729" max="3729" width="10.140625" style="449" bestFit="1" customWidth="1"/>
    <col min="3730" max="3733" width="9.140625" style="449"/>
    <col min="3734" max="3736" width="10.140625" style="449" bestFit="1" customWidth="1"/>
    <col min="3737" max="3738" width="9.140625" style="449"/>
    <col min="3739" max="3745" width="9.28515625" style="449" bestFit="1" customWidth="1"/>
    <col min="3746" max="3759" width="9.140625" style="449"/>
    <col min="3760" max="3760" width="9.28515625" style="449" bestFit="1" customWidth="1"/>
    <col min="3761" max="3761" width="10.140625" style="449" bestFit="1" customWidth="1"/>
    <col min="3762" max="3765" width="9.140625" style="449"/>
    <col min="3766" max="3768" width="10.140625" style="449" bestFit="1" customWidth="1"/>
    <col min="3769" max="3770" width="9.140625" style="449"/>
    <col min="3771" max="3777" width="9.28515625" style="449" bestFit="1" customWidth="1"/>
    <col min="3778" max="3791" width="9.140625" style="449"/>
    <col min="3792" max="3792" width="9.28515625" style="449" bestFit="1" customWidth="1"/>
    <col min="3793" max="3793" width="10.140625" style="449" bestFit="1" customWidth="1"/>
    <col min="3794" max="3797" width="9.140625" style="449"/>
    <col min="3798" max="3800" width="10.140625" style="449" bestFit="1" customWidth="1"/>
    <col min="3801" max="3802" width="9.140625" style="449"/>
    <col min="3803" max="3809" width="9.28515625" style="449" bestFit="1" customWidth="1"/>
    <col min="3810" max="3823" width="9.140625" style="449"/>
    <col min="3824" max="3824" width="9.28515625" style="449" bestFit="1" customWidth="1"/>
    <col min="3825" max="3825" width="10.140625" style="449" bestFit="1" customWidth="1"/>
    <col min="3826" max="3829" width="9.140625" style="449"/>
    <col min="3830" max="3832" width="10.140625" style="449" bestFit="1" customWidth="1"/>
    <col min="3833" max="3834" width="9.140625" style="449"/>
    <col min="3835" max="3841" width="9.28515625" style="449" bestFit="1" customWidth="1"/>
    <col min="3842" max="3855" width="9.140625" style="449"/>
    <col min="3856" max="3856" width="9.28515625" style="449" bestFit="1" customWidth="1"/>
    <col min="3857" max="3857" width="10.140625" style="449" bestFit="1" customWidth="1"/>
    <col min="3858" max="3861" width="9.140625" style="449"/>
    <col min="3862" max="3864" width="10.140625" style="449" bestFit="1" customWidth="1"/>
    <col min="3865" max="3866" width="9.140625" style="449"/>
    <col min="3867" max="3873" width="9.28515625" style="449" bestFit="1" customWidth="1"/>
    <col min="3874" max="3887" width="9.140625" style="449"/>
    <col min="3888" max="3888" width="9.28515625" style="449" bestFit="1" customWidth="1"/>
    <col min="3889" max="3889" width="10.140625" style="449" bestFit="1" customWidth="1"/>
    <col min="3890" max="3893" width="9.140625" style="449"/>
    <col min="3894" max="3896" width="10.140625" style="449" bestFit="1" customWidth="1"/>
    <col min="3897" max="3898" width="9.140625" style="449"/>
    <col min="3899" max="3905" width="9.28515625" style="449" bestFit="1" customWidth="1"/>
    <col min="3906" max="3919" width="9.140625" style="449"/>
    <col min="3920" max="3920" width="9.28515625" style="449" bestFit="1" customWidth="1"/>
    <col min="3921" max="3921" width="10.140625" style="449" bestFit="1" customWidth="1"/>
    <col min="3922" max="3925" width="9.140625" style="449"/>
    <col min="3926" max="3928" width="10.140625" style="449" bestFit="1" customWidth="1"/>
    <col min="3929" max="3930" width="9.140625" style="449"/>
    <col min="3931" max="3937" width="9.28515625" style="449" bestFit="1" customWidth="1"/>
    <col min="3938" max="3951" width="9.140625" style="449"/>
    <col min="3952" max="3952" width="9.28515625" style="449" bestFit="1" customWidth="1"/>
    <col min="3953" max="3953" width="10.140625" style="449" bestFit="1" customWidth="1"/>
    <col min="3954" max="3957" width="9.140625" style="449"/>
    <col min="3958" max="3960" width="10.140625" style="449" bestFit="1" customWidth="1"/>
    <col min="3961" max="3962" width="9.140625" style="449"/>
    <col min="3963" max="3969" width="9.28515625" style="449" bestFit="1" customWidth="1"/>
    <col min="3970" max="3983" width="9.140625" style="449"/>
    <col min="3984" max="3984" width="9.28515625" style="449" bestFit="1" customWidth="1"/>
    <col min="3985" max="3985" width="10.140625" style="449" bestFit="1" customWidth="1"/>
    <col min="3986" max="3989" width="9.140625" style="449"/>
    <col min="3990" max="3992" width="10.140625" style="449" bestFit="1" customWidth="1"/>
    <col min="3993" max="3994" width="9.140625" style="449"/>
    <col min="3995" max="4001" width="9.28515625" style="449" bestFit="1" customWidth="1"/>
    <col min="4002" max="4015" width="9.140625" style="449"/>
    <col min="4016" max="4016" width="9.28515625" style="449" bestFit="1" customWidth="1"/>
    <col min="4017" max="4017" width="10.140625" style="449" bestFit="1" customWidth="1"/>
    <col min="4018" max="4021" width="9.140625" style="449"/>
    <col min="4022" max="4024" width="10.140625" style="449" bestFit="1" customWidth="1"/>
    <col min="4025" max="4026" width="9.140625" style="449"/>
    <col min="4027" max="4033" width="9.28515625" style="449" bestFit="1" customWidth="1"/>
    <col min="4034" max="4047" width="9.140625" style="449"/>
    <col min="4048" max="4048" width="9.28515625" style="449" bestFit="1" customWidth="1"/>
    <col min="4049" max="4049" width="10.140625" style="449" bestFit="1" customWidth="1"/>
    <col min="4050" max="4053" width="9.140625" style="449"/>
    <col min="4054" max="4056" width="10.140625" style="449" bestFit="1" customWidth="1"/>
    <col min="4057" max="4058" width="9.140625" style="449"/>
    <col min="4059" max="4065" width="9.28515625" style="449" bestFit="1" customWidth="1"/>
    <col min="4066" max="4079" width="9.140625" style="449"/>
    <col min="4080" max="4080" width="9.28515625" style="449" bestFit="1" customWidth="1"/>
    <col min="4081" max="4081" width="10.140625" style="449" bestFit="1" customWidth="1"/>
    <col min="4082" max="4085" width="9.140625" style="449"/>
    <col min="4086" max="4088" width="10.140625" style="449" bestFit="1" customWidth="1"/>
    <col min="4089" max="4090" width="9.140625" style="449"/>
    <col min="4091" max="4097" width="9.28515625" style="449" bestFit="1" customWidth="1"/>
    <col min="4098" max="4111" width="9.140625" style="449"/>
    <col min="4112" max="4112" width="9.28515625" style="449" bestFit="1" customWidth="1"/>
    <col min="4113" max="4113" width="10.140625" style="449" bestFit="1" customWidth="1"/>
    <col min="4114" max="4117" width="9.140625" style="449"/>
    <col min="4118" max="4120" width="10.140625" style="449" bestFit="1" customWidth="1"/>
    <col min="4121" max="4122" width="9.140625" style="449"/>
    <col min="4123" max="4129" width="9.28515625" style="449" bestFit="1" customWidth="1"/>
    <col min="4130" max="4143" width="9.140625" style="449"/>
    <col min="4144" max="4144" width="9.28515625" style="449" bestFit="1" customWidth="1"/>
    <col min="4145" max="4145" width="10.140625" style="449" bestFit="1" customWidth="1"/>
    <col min="4146" max="4149" width="9.140625" style="449"/>
    <col min="4150" max="4152" width="10.140625" style="449" bestFit="1" customWidth="1"/>
    <col min="4153" max="4154" width="9.140625" style="449"/>
    <col min="4155" max="4161" width="9.28515625" style="449" bestFit="1" customWidth="1"/>
    <col min="4162" max="4175" width="9.140625" style="449"/>
    <col min="4176" max="4176" width="9.28515625" style="449" bestFit="1" customWidth="1"/>
    <col min="4177" max="4177" width="10.140625" style="449" bestFit="1" customWidth="1"/>
    <col min="4178" max="4181" width="9.140625" style="449"/>
    <col min="4182" max="4184" width="10.140625" style="449" bestFit="1" customWidth="1"/>
    <col min="4185" max="4186" width="9.140625" style="449"/>
    <col min="4187" max="4193" width="9.28515625" style="449" bestFit="1" customWidth="1"/>
    <col min="4194" max="4207" width="9.140625" style="449"/>
    <col min="4208" max="4208" width="9.28515625" style="449" bestFit="1" customWidth="1"/>
    <col min="4209" max="4209" width="10.140625" style="449" bestFit="1" customWidth="1"/>
    <col min="4210" max="4213" width="9.140625" style="449"/>
    <col min="4214" max="4216" width="10.140625" style="449" bestFit="1" customWidth="1"/>
    <col min="4217" max="4218" width="9.140625" style="449"/>
    <col min="4219" max="4225" width="9.28515625" style="449" bestFit="1" customWidth="1"/>
    <col min="4226" max="4239" width="9.140625" style="449"/>
    <col min="4240" max="4240" width="9.28515625" style="449" bestFit="1" customWidth="1"/>
    <col min="4241" max="4241" width="10.140625" style="449" bestFit="1" customWidth="1"/>
    <col min="4242" max="4245" width="9.140625" style="449"/>
    <col min="4246" max="4248" width="10.140625" style="449" bestFit="1" customWidth="1"/>
    <col min="4249" max="4250" width="9.140625" style="449"/>
    <col min="4251" max="4257" width="9.28515625" style="449" bestFit="1" customWidth="1"/>
    <col min="4258" max="4271" width="9.140625" style="449"/>
    <col min="4272" max="4272" width="9.28515625" style="449" bestFit="1" customWidth="1"/>
    <col min="4273" max="4273" width="10.140625" style="449" bestFit="1" customWidth="1"/>
    <col min="4274" max="4277" width="9.140625" style="449"/>
    <col min="4278" max="4280" width="10.140625" style="449" bestFit="1" customWidth="1"/>
    <col min="4281" max="4282" width="9.140625" style="449"/>
    <col min="4283" max="4289" width="9.28515625" style="449" bestFit="1" customWidth="1"/>
    <col min="4290" max="4303" width="9.140625" style="449"/>
    <col min="4304" max="4304" width="9.28515625" style="449" bestFit="1" customWidth="1"/>
    <col min="4305" max="4305" width="10.140625" style="449" bestFit="1" customWidth="1"/>
    <col min="4306" max="4309" width="9.140625" style="449"/>
    <col min="4310" max="4312" width="10.140625" style="449" bestFit="1" customWidth="1"/>
    <col min="4313" max="4314" width="9.140625" style="449"/>
    <col min="4315" max="4321" width="9.28515625" style="449" bestFit="1" customWidth="1"/>
    <col min="4322" max="4335" width="9.140625" style="449"/>
    <col min="4336" max="4336" width="9.28515625" style="449" bestFit="1" customWidth="1"/>
    <col min="4337" max="4337" width="10.140625" style="449" bestFit="1" customWidth="1"/>
    <col min="4338" max="4341" width="9.140625" style="449"/>
    <col min="4342" max="4344" width="10.140625" style="449" bestFit="1" customWidth="1"/>
    <col min="4345" max="4346" width="9.140625" style="449"/>
    <col min="4347" max="4353" width="9.28515625" style="449" bestFit="1" customWidth="1"/>
    <col min="4354" max="4367" width="9.140625" style="449"/>
    <col min="4368" max="4368" width="9.28515625" style="449" bestFit="1" customWidth="1"/>
    <col min="4369" max="4369" width="10.140625" style="449" bestFit="1" customWidth="1"/>
    <col min="4370" max="4373" width="9.140625" style="449"/>
    <col min="4374" max="4376" width="10.140625" style="449" bestFit="1" customWidth="1"/>
    <col min="4377" max="4378" width="9.140625" style="449"/>
    <col min="4379" max="4385" width="9.28515625" style="449" bestFit="1" customWidth="1"/>
    <col min="4386" max="4399" width="9.140625" style="449"/>
    <col min="4400" max="4400" width="9.28515625" style="449" bestFit="1" customWidth="1"/>
    <col min="4401" max="4401" width="10.140625" style="449" bestFit="1" customWidth="1"/>
    <col min="4402" max="4405" width="9.140625" style="449"/>
    <col min="4406" max="4408" width="10.140625" style="449" bestFit="1" customWidth="1"/>
    <col min="4409" max="4410" width="9.140625" style="449"/>
    <col min="4411" max="4417" width="9.28515625" style="449" bestFit="1" customWidth="1"/>
    <col min="4418" max="4431" width="9.140625" style="449"/>
    <col min="4432" max="4432" width="9.28515625" style="449" bestFit="1" customWidth="1"/>
    <col min="4433" max="4433" width="10.140625" style="449" bestFit="1" customWidth="1"/>
    <col min="4434" max="4437" width="9.140625" style="449"/>
    <col min="4438" max="4440" width="10.140625" style="449" bestFit="1" customWidth="1"/>
    <col min="4441" max="4442" width="9.140625" style="449"/>
    <col min="4443" max="4449" width="9.28515625" style="449" bestFit="1" customWidth="1"/>
    <col min="4450" max="4463" width="9.140625" style="449"/>
    <col min="4464" max="4464" width="9.28515625" style="449" bestFit="1" customWidth="1"/>
    <col min="4465" max="4465" width="10.140625" style="449" bestFit="1" customWidth="1"/>
    <col min="4466" max="4469" width="9.140625" style="449"/>
    <col min="4470" max="4472" width="10.140625" style="449" bestFit="1" customWidth="1"/>
    <col min="4473" max="4474" width="9.140625" style="449"/>
    <col min="4475" max="4481" width="9.28515625" style="449" bestFit="1" customWidth="1"/>
    <col min="4482" max="4495" width="9.140625" style="449"/>
    <col min="4496" max="4496" width="9.28515625" style="449" bestFit="1" customWidth="1"/>
    <col min="4497" max="4497" width="10.140625" style="449" bestFit="1" customWidth="1"/>
    <col min="4498" max="4501" width="9.140625" style="449"/>
    <col min="4502" max="4504" width="10.140625" style="449" bestFit="1" customWidth="1"/>
    <col min="4505" max="4506" width="9.140625" style="449"/>
    <col min="4507" max="4513" width="9.28515625" style="449" bestFit="1" customWidth="1"/>
    <col min="4514" max="4527" width="9.140625" style="449"/>
    <col min="4528" max="4528" width="9.28515625" style="449" bestFit="1" customWidth="1"/>
    <col min="4529" max="4529" width="10.140625" style="449" bestFit="1" customWidth="1"/>
    <col min="4530" max="4533" width="9.140625" style="449"/>
    <col min="4534" max="4536" width="10.140625" style="449" bestFit="1" customWidth="1"/>
    <col min="4537" max="4538" width="9.140625" style="449"/>
    <col min="4539" max="4545" width="9.28515625" style="449" bestFit="1" customWidth="1"/>
    <col min="4546" max="4559" width="9.140625" style="449"/>
    <col min="4560" max="4560" width="9.28515625" style="449" bestFit="1" customWidth="1"/>
    <col min="4561" max="4561" width="10.140625" style="449" bestFit="1" customWidth="1"/>
    <col min="4562" max="4565" width="9.140625" style="449"/>
    <col min="4566" max="4568" width="10.140625" style="449" bestFit="1" customWidth="1"/>
    <col min="4569" max="4570" width="9.140625" style="449"/>
    <col min="4571" max="4577" width="9.28515625" style="449" bestFit="1" customWidth="1"/>
    <col min="4578" max="4591" width="9.140625" style="449"/>
    <col min="4592" max="4592" width="9.28515625" style="449" bestFit="1" customWidth="1"/>
    <col min="4593" max="4593" width="10.140625" style="449" bestFit="1" customWidth="1"/>
    <col min="4594" max="4597" width="9.140625" style="449"/>
    <col min="4598" max="4600" width="10.140625" style="449" bestFit="1" customWidth="1"/>
    <col min="4601" max="4602" width="9.140625" style="449"/>
    <col min="4603" max="4609" width="9.28515625" style="449" bestFit="1" customWidth="1"/>
    <col min="4610" max="4623" width="9.140625" style="449"/>
    <col min="4624" max="4624" width="9.28515625" style="449" bestFit="1" customWidth="1"/>
    <col min="4625" max="4625" width="10.140625" style="449" bestFit="1" customWidth="1"/>
    <col min="4626" max="4629" width="9.140625" style="449"/>
    <col min="4630" max="4632" width="10.140625" style="449" bestFit="1" customWidth="1"/>
    <col min="4633" max="4634" width="9.140625" style="449"/>
    <col min="4635" max="4641" width="9.28515625" style="449" bestFit="1" customWidth="1"/>
    <col min="4642" max="4655" width="9.140625" style="449"/>
    <col min="4656" max="4656" width="9.28515625" style="449" bestFit="1" customWidth="1"/>
    <col min="4657" max="4657" width="10.140625" style="449" bestFit="1" customWidth="1"/>
    <col min="4658" max="4661" width="9.140625" style="449"/>
    <col min="4662" max="4664" width="10.140625" style="449" bestFit="1" customWidth="1"/>
    <col min="4665" max="4666" width="9.140625" style="449"/>
    <col min="4667" max="4673" width="9.28515625" style="449" bestFit="1" customWidth="1"/>
    <col min="4674" max="4687" width="9.140625" style="449"/>
    <col min="4688" max="4688" width="9.28515625" style="449" bestFit="1" customWidth="1"/>
    <col min="4689" max="4689" width="10.140625" style="449" bestFit="1" customWidth="1"/>
    <col min="4690" max="4693" width="9.140625" style="449"/>
    <col min="4694" max="4696" width="10.140625" style="449" bestFit="1" customWidth="1"/>
    <col min="4697" max="4698" width="9.140625" style="449"/>
    <col min="4699" max="4705" width="9.28515625" style="449" bestFit="1" customWidth="1"/>
    <col min="4706" max="4719" width="9.140625" style="449"/>
    <col min="4720" max="4720" width="9.28515625" style="449" bestFit="1" customWidth="1"/>
    <col min="4721" max="4721" width="10.140625" style="449" bestFit="1" customWidth="1"/>
    <col min="4722" max="4725" width="9.140625" style="449"/>
    <col min="4726" max="4728" width="10.140625" style="449" bestFit="1" customWidth="1"/>
    <col min="4729" max="4730" width="9.140625" style="449"/>
    <col min="4731" max="4737" width="9.28515625" style="449" bestFit="1" customWidth="1"/>
    <col min="4738" max="4751" width="9.140625" style="449"/>
    <col min="4752" max="4752" width="9.28515625" style="449" bestFit="1" customWidth="1"/>
    <col min="4753" max="4753" width="10.140625" style="449" bestFit="1" customWidth="1"/>
    <col min="4754" max="4757" width="9.140625" style="449"/>
    <col min="4758" max="4760" width="10.140625" style="449" bestFit="1" customWidth="1"/>
    <col min="4761" max="4762" width="9.140625" style="449"/>
    <col min="4763" max="4769" width="9.28515625" style="449" bestFit="1" customWidth="1"/>
    <col min="4770" max="4783" width="9.140625" style="449"/>
    <col min="4784" max="4784" width="9.28515625" style="449" bestFit="1" customWidth="1"/>
    <col min="4785" max="4785" width="10.140625" style="449" bestFit="1" customWidth="1"/>
    <col min="4786" max="4789" width="9.140625" style="449"/>
    <col min="4790" max="4792" width="10.140625" style="449" bestFit="1" customWidth="1"/>
    <col min="4793" max="4794" width="9.140625" style="449"/>
    <col min="4795" max="4801" width="9.28515625" style="449" bestFit="1" customWidth="1"/>
    <col min="4802" max="4815" width="9.140625" style="449"/>
    <col min="4816" max="4816" width="9.28515625" style="449" bestFit="1" customWidth="1"/>
    <col min="4817" max="4817" width="10.140625" style="449" bestFit="1" customWidth="1"/>
    <col min="4818" max="4821" width="9.140625" style="449"/>
    <col min="4822" max="4824" width="10.140625" style="449" bestFit="1" customWidth="1"/>
    <col min="4825" max="4826" width="9.140625" style="449"/>
    <col min="4827" max="4833" width="9.28515625" style="449" bestFit="1" customWidth="1"/>
    <col min="4834" max="4847" width="9.140625" style="449"/>
    <col min="4848" max="4848" width="9.28515625" style="449" bestFit="1" customWidth="1"/>
    <col min="4849" max="4849" width="10.140625" style="449" bestFit="1" customWidth="1"/>
    <col min="4850" max="4853" width="9.140625" style="449"/>
    <col min="4854" max="4856" width="10.140625" style="449" bestFit="1" customWidth="1"/>
    <col min="4857" max="4858" width="9.140625" style="449"/>
    <col min="4859" max="4865" width="9.28515625" style="449" bestFit="1" customWidth="1"/>
    <col min="4866" max="4879" width="9.140625" style="449"/>
    <col min="4880" max="4880" width="9.28515625" style="449" bestFit="1" customWidth="1"/>
    <col min="4881" max="4881" width="10.140625" style="449" bestFit="1" customWidth="1"/>
    <col min="4882" max="4885" width="9.140625" style="449"/>
    <col min="4886" max="4888" width="10.140625" style="449" bestFit="1" customWidth="1"/>
    <col min="4889" max="4890" width="9.140625" style="449"/>
    <col min="4891" max="4897" width="9.28515625" style="449" bestFit="1" customWidth="1"/>
    <col min="4898" max="4911" width="9.140625" style="449"/>
    <col min="4912" max="4912" width="9.28515625" style="449" bestFit="1" customWidth="1"/>
    <col min="4913" max="4913" width="10.140625" style="449" bestFit="1" customWidth="1"/>
    <col min="4914" max="4917" width="9.140625" style="449"/>
    <col min="4918" max="4920" width="10.140625" style="449" bestFit="1" customWidth="1"/>
    <col min="4921" max="4922" width="9.140625" style="449"/>
    <col min="4923" max="4929" width="9.28515625" style="449" bestFit="1" customWidth="1"/>
    <col min="4930" max="4943" width="9.140625" style="449"/>
    <col min="4944" max="4944" width="9.28515625" style="449" bestFit="1" customWidth="1"/>
    <col min="4945" max="4945" width="10.140625" style="449" bestFit="1" customWidth="1"/>
    <col min="4946" max="4949" width="9.140625" style="449"/>
    <col min="4950" max="4952" width="10.140625" style="449" bestFit="1" customWidth="1"/>
    <col min="4953" max="4954" width="9.140625" style="449"/>
    <col min="4955" max="4961" width="9.28515625" style="449" bestFit="1" customWidth="1"/>
    <col min="4962" max="4975" width="9.140625" style="449"/>
    <col min="4976" max="4976" width="9.28515625" style="449" bestFit="1" customWidth="1"/>
    <col min="4977" max="4977" width="10.140625" style="449" bestFit="1" customWidth="1"/>
    <col min="4978" max="4981" width="9.140625" style="449"/>
    <col min="4982" max="4984" width="10.140625" style="449" bestFit="1" customWidth="1"/>
    <col min="4985" max="4986" width="9.140625" style="449"/>
    <col min="4987" max="4993" width="9.28515625" style="449" bestFit="1" customWidth="1"/>
    <col min="4994" max="5007" width="9.140625" style="449"/>
    <col min="5008" max="5008" width="9.28515625" style="449" bestFit="1" customWidth="1"/>
    <col min="5009" max="5009" width="10.140625" style="449" bestFit="1" customWidth="1"/>
    <col min="5010" max="5013" width="9.140625" style="449"/>
    <col min="5014" max="5016" width="10.140625" style="449" bestFit="1" customWidth="1"/>
    <col min="5017" max="5018" width="9.140625" style="449"/>
    <col min="5019" max="5025" width="9.28515625" style="449" bestFit="1" customWidth="1"/>
    <col min="5026" max="5039" width="9.140625" style="449"/>
    <col min="5040" max="5040" width="9.28515625" style="449" bestFit="1" customWidth="1"/>
    <col min="5041" max="5041" width="10.140625" style="449" bestFit="1" customWidth="1"/>
    <col min="5042" max="5045" width="9.140625" style="449"/>
    <col min="5046" max="5048" width="10.140625" style="449" bestFit="1" customWidth="1"/>
    <col min="5049" max="5050" width="9.140625" style="449"/>
    <col min="5051" max="5057" width="9.28515625" style="449" bestFit="1" customWidth="1"/>
    <col min="5058" max="5071" width="9.140625" style="449"/>
    <col min="5072" max="5072" width="9.28515625" style="449" bestFit="1" customWidth="1"/>
    <col min="5073" max="5073" width="10.140625" style="449" bestFit="1" customWidth="1"/>
    <col min="5074" max="5077" width="9.140625" style="449"/>
    <col min="5078" max="5080" width="10.140625" style="449" bestFit="1" customWidth="1"/>
    <col min="5081" max="5082" width="9.140625" style="449"/>
    <col min="5083" max="5089" width="9.28515625" style="449" bestFit="1" customWidth="1"/>
    <col min="5090" max="5103" width="9.140625" style="449"/>
    <col min="5104" max="5104" width="9.28515625" style="449" bestFit="1" customWidth="1"/>
    <col min="5105" max="5105" width="10.140625" style="449" bestFit="1" customWidth="1"/>
    <col min="5106" max="5109" width="9.140625" style="449"/>
    <col min="5110" max="5112" width="10.140625" style="449" bestFit="1" customWidth="1"/>
    <col min="5113" max="5114" width="9.140625" style="449"/>
    <col min="5115" max="5121" width="9.28515625" style="449" bestFit="1" customWidth="1"/>
    <col min="5122" max="5135" width="9.140625" style="449"/>
    <col min="5136" max="5136" width="9.28515625" style="449" bestFit="1" customWidth="1"/>
    <col min="5137" max="5137" width="10.140625" style="449" bestFit="1" customWidth="1"/>
    <col min="5138" max="5141" width="9.140625" style="449"/>
    <col min="5142" max="5144" width="10.140625" style="449" bestFit="1" customWidth="1"/>
    <col min="5145" max="5146" width="9.140625" style="449"/>
    <col min="5147" max="5153" width="9.28515625" style="449" bestFit="1" customWidth="1"/>
    <col min="5154" max="5167" width="9.140625" style="449"/>
    <col min="5168" max="5168" width="9.28515625" style="449" bestFit="1" customWidth="1"/>
    <col min="5169" max="5169" width="10.140625" style="449" bestFit="1" customWidth="1"/>
    <col min="5170" max="5173" width="9.140625" style="449"/>
    <col min="5174" max="5176" width="10.140625" style="449" bestFit="1" customWidth="1"/>
    <col min="5177" max="5178" width="9.140625" style="449"/>
    <col min="5179" max="5185" width="9.28515625" style="449" bestFit="1" customWidth="1"/>
    <col min="5186" max="5199" width="9.140625" style="449"/>
    <col min="5200" max="5200" width="9.28515625" style="449" bestFit="1" customWidth="1"/>
    <col min="5201" max="5201" width="10.140625" style="449" bestFit="1" customWidth="1"/>
    <col min="5202" max="5205" width="9.140625" style="449"/>
    <col min="5206" max="5208" width="10.140625" style="449" bestFit="1" customWidth="1"/>
    <col min="5209" max="5210" width="9.140625" style="449"/>
    <col min="5211" max="5217" width="9.28515625" style="449" bestFit="1" customWidth="1"/>
    <col min="5218" max="5231" width="9.140625" style="449"/>
    <col min="5232" max="5232" width="9.28515625" style="449" bestFit="1" customWidth="1"/>
    <col min="5233" max="5233" width="10.140625" style="449" bestFit="1" customWidth="1"/>
    <col min="5234" max="5237" width="9.140625" style="449"/>
    <col min="5238" max="5240" width="10.140625" style="449" bestFit="1" customWidth="1"/>
    <col min="5241" max="5242" width="9.140625" style="449"/>
    <col min="5243" max="5249" width="9.28515625" style="449" bestFit="1" customWidth="1"/>
    <col min="5250" max="5263" width="9.140625" style="449"/>
    <col min="5264" max="5264" width="9.28515625" style="449" bestFit="1" customWidth="1"/>
    <col min="5265" max="5265" width="10.140625" style="449" bestFit="1" customWidth="1"/>
    <col min="5266" max="5269" width="9.140625" style="449"/>
    <col min="5270" max="5272" width="10.140625" style="449" bestFit="1" customWidth="1"/>
    <col min="5273" max="5274" width="9.140625" style="449"/>
    <col min="5275" max="5281" width="9.28515625" style="449" bestFit="1" customWidth="1"/>
    <col min="5282" max="5295" width="9.140625" style="449"/>
    <col min="5296" max="5296" width="9.28515625" style="449" bestFit="1" customWidth="1"/>
    <col min="5297" max="5297" width="10.140625" style="449" bestFit="1" customWidth="1"/>
    <col min="5298" max="5301" width="9.140625" style="449"/>
    <col min="5302" max="5304" width="10.140625" style="449" bestFit="1" customWidth="1"/>
    <col min="5305" max="5306" width="9.140625" style="449"/>
    <col min="5307" max="5313" width="9.28515625" style="449" bestFit="1" customWidth="1"/>
    <col min="5314" max="5327" width="9.140625" style="449"/>
    <col min="5328" max="5328" width="9.28515625" style="449" bestFit="1" customWidth="1"/>
    <col min="5329" max="5329" width="10.140625" style="449" bestFit="1" customWidth="1"/>
    <col min="5330" max="5333" width="9.140625" style="449"/>
    <col min="5334" max="5336" width="10.140625" style="449" bestFit="1" customWidth="1"/>
    <col min="5337" max="5338" width="9.140625" style="449"/>
    <col min="5339" max="5345" width="9.28515625" style="449" bestFit="1" customWidth="1"/>
    <col min="5346" max="5359" width="9.140625" style="449"/>
    <col min="5360" max="5360" width="9.28515625" style="449" bestFit="1" customWidth="1"/>
    <col min="5361" max="5361" width="10.140625" style="449" bestFit="1" customWidth="1"/>
    <col min="5362" max="5365" width="9.140625" style="449"/>
    <col min="5366" max="5368" width="10.140625" style="449" bestFit="1" customWidth="1"/>
    <col min="5369" max="5370" width="9.140625" style="449"/>
    <col min="5371" max="5377" width="9.28515625" style="449" bestFit="1" customWidth="1"/>
    <col min="5378" max="5391" width="9.140625" style="449"/>
    <col min="5392" max="5392" width="9.28515625" style="449" bestFit="1" customWidth="1"/>
    <col min="5393" max="5393" width="10.140625" style="449" bestFit="1" customWidth="1"/>
    <col min="5394" max="5397" width="9.140625" style="449"/>
    <col min="5398" max="5400" width="10.140625" style="449" bestFit="1" customWidth="1"/>
    <col min="5401" max="5402" width="9.140625" style="449"/>
    <col min="5403" max="5409" width="9.28515625" style="449" bestFit="1" customWidth="1"/>
    <col min="5410" max="5423" width="9.140625" style="449"/>
    <col min="5424" max="5424" width="9.28515625" style="449" bestFit="1" customWidth="1"/>
    <col min="5425" max="5425" width="10.140625" style="449" bestFit="1" customWidth="1"/>
    <col min="5426" max="5429" width="9.140625" style="449"/>
    <col min="5430" max="5432" width="10.140625" style="449" bestFit="1" customWidth="1"/>
    <col min="5433" max="5434" width="9.140625" style="449"/>
    <col min="5435" max="5441" width="9.28515625" style="449" bestFit="1" customWidth="1"/>
    <col min="5442" max="5455" width="9.140625" style="449"/>
    <col min="5456" max="5456" width="9.28515625" style="449" bestFit="1" customWidth="1"/>
    <col min="5457" max="5457" width="10.140625" style="449" bestFit="1" customWidth="1"/>
    <col min="5458" max="5461" width="9.140625" style="449"/>
    <col min="5462" max="5464" width="10.140625" style="449" bestFit="1" customWidth="1"/>
    <col min="5465" max="5466" width="9.140625" style="449"/>
    <col min="5467" max="5473" width="9.28515625" style="449" bestFit="1" customWidth="1"/>
    <col min="5474" max="5487" width="9.140625" style="449"/>
    <col min="5488" max="5488" width="9.28515625" style="449" bestFit="1" customWidth="1"/>
    <col min="5489" max="5489" width="10.140625" style="449" bestFit="1" customWidth="1"/>
    <col min="5490" max="5493" width="9.140625" style="449"/>
    <col min="5494" max="5496" width="10.140625" style="449" bestFit="1" customWidth="1"/>
    <col min="5497" max="5498" width="9.140625" style="449"/>
    <col min="5499" max="5505" width="9.28515625" style="449" bestFit="1" customWidth="1"/>
    <col min="5506" max="5519" width="9.140625" style="449"/>
    <col min="5520" max="5520" width="9.28515625" style="449" bestFit="1" customWidth="1"/>
    <col min="5521" max="5521" width="10.140625" style="449" bestFit="1" customWidth="1"/>
    <col min="5522" max="5525" width="9.140625" style="449"/>
    <col min="5526" max="5528" width="10.140625" style="449" bestFit="1" customWidth="1"/>
    <col min="5529" max="5530" width="9.140625" style="449"/>
    <col min="5531" max="5537" width="9.28515625" style="449" bestFit="1" customWidth="1"/>
    <col min="5538" max="5551" width="9.140625" style="449"/>
    <col min="5552" max="5552" width="9.28515625" style="449" bestFit="1" customWidth="1"/>
    <col min="5553" max="5553" width="10.140625" style="449" bestFit="1" customWidth="1"/>
    <col min="5554" max="5557" width="9.140625" style="449"/>
    <col min="5558" max="5560" width="10.140625" style="449" bestFit="1" customWidth="1"/>
    <col min="5561" max="5562" width="9.140625" style="449"/>
    <col min="5563" max="5569" width="9.28515625" style="449" bestFit="1" customWidth="1"/>
    <col min="5570" max="5583" width="9.140625" style="449"/>
    <col min="5584" max="5584" width="9.28515625" style="449" bestFit="1" customWidth="1"/>
    <col min="5585" max="5585" width="10.140625" style="449" bestFit="1" customWidth="1"/>
    <col min="5586" max="5589" width="9.140625" style="449"/>
    <col min="5590" max="5592" width="10.140625" style="449" bestFit="1" customWidth="1"/>
    <col min="5593" max="5594" width="9.140625" style="449"/>
    <col min="5595" max="5601" width="9.28515625" style="449" bestFit="1" customWidth="1"/>
    <col min="5602" max="5615" width="9.140625" style="449"/>
    <col min="5616" max="5616" width="9.28515625" style="449" bestFit="1" customWidth="1"/>
    <col min="5617" max="5617" width="10.140625" style="449" bestFit="1" customWidth="1"/>
    <col min="5618" max="5621" width="9.140625" style="449"/>
    <col min="5622" max="5624" width="10.140625" style="449" bestFit="1" customWidth="1"/>
    <col min="5625" max="5626" width="9.140625" style="449"/>
    <col min="5627" max="5633" width="9.28515625" style="449" bestFit="1" customWidth="1"/>
    <col min="5634" max="5647" width="9.140625" style="449"/>
    <col min="5648" max="5648" width="9.28515625" style="449" bestFit="1" customWidth="1"/>
    <col min="5649" max="5649" width="10.140625" style="449" bestFit="1" customWidth="1"/>
    <col min="5650" max="5653" width="9.140625" style="449"/>
    <col min="5654" max="5656" width="10.140625" style="449" bestFit="1" customWidth="1"/>
    <col min="5657" max="5658" width="9.140625" style="449"/>
    <col min="5659" max="5665" width="9.28515625" style="449" bestFit="1" customWidth="1"/>
    <col min="5666" max="5679" width="9.140625" style="449"/>
    <col min="5680" max="5680" width="9.28515625" style="449" bestFit="1" customWidth="1"/>
    <col min="5681" max="5681" width="10.140625" style="449" bestFit="1" customWidth="1"/>
    <col min="5682" max="5685" width="9.140625" style="449"/>
    <col min="5686" max="5688" width="10.140625" style="449" bestFit="1" customWidth="1"/>
    <col min="5689" max="5690" width="9.140625" style="449"/>
    <col min="5691" max="5697" width="9.28515625" style="449" bestFit="1" customWidth="1"/>
    <col min="5698" max="5711" width="9.140625" style="449"/>
    <col min="5712" max="5712" width="9.28515625" style="449" bestFit="1" customWidth="1"/>
    <col min="5713" max="5713" width="10.140625" style="449" bestFit="1" customWidth="1"/>
    <col min="5714" max="5717" width="9.140625" style="449"/>
    <col min="5718" max="5720" width="10.140625" style="449" bestFit="1" customWidth="1"/>
    <col min="5721" max="5722" width="9.140625" style="449"/>
    <col min="5723" max="5729" width="9.28515625" style="449" bestFit="1" customWidth="1"/>
    <col min="5730" max="5743" width="9.140625" style="449"/>
    <col min="5744" max="5744" width="9.28515625" style="449" bestFit="1" customWidth="1"/>
    <col min="5745" max="5745" width="10.140625" style="449" bestFit="1" customWidth="1"/>
    <col min="5746" max="5749" width="9.140625" style="449"/>
    <col min="5750" max="5752" width="10.140625" style="449" bestFit="1" customWidth="1"/>
    <col min="5753" max="5754" width="9.140625" style="449"/>
    <col min="5755" max="5761" width="9.28515625" style="449" bestFit="1" customWidth="1"/>
    <col min="5762" max="5775" width="9.140625" style="449"/>
    <col min="5776" max="5776" width="9.28515625" style="449" bestFit="1" customWidth="1"/>
    <col min="5777" max="5777" width="10.140625" style="449" bestFit="1" customWidth="1"/>
    <col min="5778" max="5781" width="9.140625" style="449"/>
    <col min="5782" max="5784" width="10.140625" style="449" bestFit="1" customWidth="1"/>
    <col min="5785" max="5786" width="9.140625" style="449"/>
    <col min="5787" max="5793" width="9.28515625" style="449" bestFit="1" customWidth="1"/>
    <col min="5794" max="5807" width="9.140625" style="449"/>
    <col min="5808" max="5808" width="9.28515625" style="449" bestFit="1" customWidth="1"/>
    <col min="5809" max="5809" width="10.140625" style="449" bestFit="1" customWidth="1"/>
    <col min="5810" max="5813" width="9.140625" style="449"/>
    <col min="5814" max="5816" width="10.140625" style="449" bestFit="1" customWidth="1"/>
    <col min="5817" max="5818" width="9.140625" style="449"/>
    <col min="5819" max="5825" width="9.28515625" style="449" bestFit="1" customWidth="1"/>
    <col min="5826" max="5839" width="9.140625" style="449"/>
    <col min="5840" max="5840" width="9.28515625" style="449" bestFit="1" customWidth="1"/>
    <col min="5841" max="5841" width="10.140625" style="449" bestFit="1" customWidth="1"/>
    <col min="5842" max="5845" width="9.140625" style="449"/>
    <col min="5846" max="5848" width="10.140625" style="449" bestFit="1" customWidth="1"/>
    <col min="5849" max="5850" width="9.140625" style="449"/>
    <col min="5851" max="5857" width="9.28515625" style="449" bestFit="1" customWidth="1"/>
    <col min="5858" max="5871" width="9.140625" style="449"/>
    <col min="5872" max="5872" width="9.28515625" style="449" bestFit="1" customWidth="1"/>
    <col min="5873" max="5873" width="10.140625" style="449" bestFit="1" customWidth="1"/>
    <col min="5874" max="5877" width="9.140625" style="449"/>
    <col min="5878" max="5880" width="10.140625" style="449" bestFit="1" customWidth="1"/>
    <col min="5881" max="5882" width="9.140625" style="449"/>
    <col min="5883" max="5889" width="9.28515625" style="449" bestFit="1" customWidth="1"/>
    <col min="5890" max="5903" width="9.140625" style="449"/>
    <col min="5904" max="5904" width="9.28515625" style="449" bestFit="1" customWidth="1"/>
    <col min="5905" max="5905" width="10.140625" style="449" bestFit="1" customWidth="1"/>
    <col min="5906" max="5909" width="9.140625" style="449"/>
    <col min="5910" max="5912" width="10.140625" style="449" bestFit="1" customWidth="1"/>
    <col min="5913" max="5914" width="9.140625" style="449"/>
    <col min="5915" max="5921" width="9.28515625" style="449" bestFit="1" customWidth="1"/>
    <col min="5922" max="5935" width="9.140625" style="449"/>
    <col min="5936" max="5936" width="9.28515625" style="449" bestFit="1" customWidth="1"/>
    <col min="5937" max="5937" width="10.140625" style="449" bestFit="1" customWidth="1"/>
    <col min="5938" max="5941" width="9.140625" style="449"/>
    <col min="5942" max="5944" width="10.140625" style="449" bestFit="1" customWidth="1"/>
    <col min="5945" max="5946" width="9.140625" style="449"/>
    <col min="5947" max="5953" width="9.28515625" style="449" bestFit="1" customWidth="1"/>
    <col min="5954" max="5967" width="9.140625" style="449"/>
    <col min="5968" max="5968" width="9.28515625" style="449" bestFit="1" customWidth="1"/>
    <col min="5969" max="5969" width="10.140625" style="449" bestFit="1" customWidth="1"/>
    <col min="5970" max="5973" width="9.140625" style="449"/>
    <col min="5974" max="5976" width="10.140625" style="449" bestFit="1" customWidth="1"/>
    <col min="5977" max="5978" width="9.140625" style="449"/>
    <col min="5979" max="5985" width="9.28515625" style="449" bestFit="1" customWidth="1"/>
    <col min="5986" max="5999" width="9.140625" style="449"/>
    <col min="6000" max="6000" width="9.28515625" style="449" bestFit="1" customWidth="1"/>
    <col min="6001" max="6001" width="10.140625" style="449" bestFit="1" customWidth="1"/>
    <col min="6002" max="6005" width="9.140625" style="449"/>
    <col min="6006" max="6008" width="10.140625" style="449" bestFit="1" customWidth="1"/>
    <col min="6009" max="6010" width="9.140625" style="449"/>
    <col min="6011" max="6017" width="9.28515625" style="449" bestFit="1" customWidth="1"/>
    <col min="6018" max="6031" width="9.140625" style="449"/>
    <col min="6032" max="6032" width="9.28515625" style="449" bestFit="1" customWidth="1"/>
    <col min="6033" max="6033" width="10.140625" style="449" bestFit="1" customWidth="1"/>
    <col min="6034" max="6037" width="9.140625" style="449"/>
    <col min="6038" max="6040" width="10.140625" style="449" bestFit="1" customWidth="1"/>
    <col min="6041" max="6042" width="9.140625" style="449"/>
    <col min="6043" max="6049" width="9.28515625" style="449" bestFit="1" customWidth="1"/>
    <col min="6050" max="6063" width="9.140625" style="449"/>
    <col min="6064" max="6064" width="9.28515625" style="449" bestFit="1" customWidth="1"/>
    <col min="6065" max="6065" width="10.140625" style="449" bestFit="1" customWidth="1"/>
    <col min="6066" max="6069" width="9.140625" style="449"/>
    <col min="6070" max="6072" width="10.140625" style="449" bestFit="1" customWidth="1"/>
    <col min="6073" max="6074" width="9.140625" style="449"/>
    <col min="6075" max="6081" width="9.28515625" style="449" bestFit="1" customWidth="1"/>
    <col min="6082" max="6095" width="9.140625" style="449"/>
    <col min="6096" max="6096" width="9.28515625" style="449" bestFit="1" customWidth="1"/>
    <col min="6097" max="6097" width="10.140625" style="449" bestFit="1" customWidth="1"/>
    <col min="6098" max="6101" width="9.140625" style="449"/>
    <col min="6102" max="6104" width="10.140625" style="449" bestFit="1" customWidth="1"/>
    <col min="6105" max="6106" width="9.140625" style="449"/>
    <col min="6107" max="6113" width="9.28515625" style="449" bestFit="1" customWidth="1"/>
    <col min="6114" max="6127" width="9.140625" style="449"/>
    <col min="6128" max="6128" width="9.28515625" style="449" bestFit="1" customWidth="1"/>
    <col min="6129" max="6129" width="10.140625" style="449" bestFit="1" customWidth="1"/>
    <col min="6130" max="6133" width="9.140625" style="449"/>
    <col min="6134" max="6136" width="10.140625" style="449" bestFit="1" customWidth="1"/>
    <col min="6137" max="6138" width="9.140625" style="449"/>
    <col min="6139" max="6145" width="9.28515625" style="449" bestFit="1" customWidth="1"/>
    <col min="6146" max="6159" width="9.140625" style="449"/>
    <col min="6160" max="6160" width="9.28515625" style="449" bestFit="1" customWidth="1"/>
    <col min="6161" max="6161" width="10.140625" style="449" bestFit="1" customWidth="1"/>
    <col min="6162" max="6165" width="9.140625" style="449"/>
    <col min="6166" max="6168" width="10.140625" style="449" bestFit="1" customWidth="1"/>
    <col min="6169" max="6170" width="9.140625" style="449"/>
    <col min="6171" max="6177" width="9.28515625" style="449" bestFit="1" customWidth="1"/>
    <col min="6178" max="6191" width="9.140625" style="449"/>
    <col min="6192" max="6192" width="9.28515625" style="449" bestFit="1" customWidth="1"/>
    <col min="6193" max="6193" width="10.140625" style="449" bestFit="1" customWidth="1"/>
    <col min="6194" max="6197" width="9.140625" style="449"/>
    <col min="6198" max="6200" width="10.140625" style="449" bestFit="1" customWidth="1"/>
    <col min="6201" max="6202" width="9.140625" style="449"/>
    <col min="6203" max="6209" width="9.28515625" style="449" bestFit="1" customWidth="1"/>
    <col min="6210" max="6223" width="9.140625" style="449"/>
    <col min="6224" max="6224" width="9.28515625" style="449" bestFit="1" customWidth="1"/>
    <col min="6225" max="6225" width="10.140625" style="449" bestFit="1" customWidth="1"/>
    <col min="6226" max="6229" width="9.140625" style="449"/>
    <col min="6230" max="6232" width="10.140625" style="449" bestFit="1" customWidth="1"/>
    <col min="6233" max="6234" width="9.140625" style="449"/>
    <col min="6235" max="6241" width="9.28515625" style="449" bestFit="1" customWidth="1"/>
    <col min="6242" max="6255" width="9.140625" style="449"/>
    <col min="6256" max="6256" width="9.28515625" style="449" bestFit="1" customWidth="1"/>
    <col min="6257" max="6257" width="10.140625" style="449" bestFit="1" customWidth="1"/>
    <col min="6258" max="6261" width="9.140625" style="449"/>
    <col min="6262" max="6264" width="10.140625" style="449" bestFit="1" customWidth="1"/>
    <col min="6265" max="6266" width="9.140625" style="449"/>
    <col min="6267" max="6273" width="9.28515625" style="449" bestFit="1" customWidth="1"/>
    <col min="6274" max="6287" width="9.140625" style="449"/>
    <col min="6288" max="6288" width="9.28515625" style="449" bestFit="1" customWidth="1"/>
    <col min="6289" max="6289" width="10.140625" style="449" bestFit="1" customWidth="1"/>
    <col min="6290" max="6293" width="9.140625" style="449"/>
    <col min="6294" max="6296" width="10.140625" style="449" bestFit="1" customWidth="1"/>
    <col min="6297" max="6298" width="9.140625" style="449"/>
    <col min="6299" max="6305" width="9.28515625" style="449" bestFit="1" customWidth="1"/>
    <col min="6306" max="6319" width="9.140625" style="449"/>
    <col min="6320" max="6320" width="9.28515625" style="449" bestFit="1" customWidth="1"/>
    <col min="6321" max="6321" width="10.140625" style="449" bestFit="1" customWidth="1"/>
    <col min="6322" max="6325" width="9.140625" style="449"/>
    <col min="6326" max="6328" width="10.140625" style="449" bestFit="1" customWidth="1"/>
    <col min="6329" max="6330" width="9.140625" style="449"/>
    <col min="6331" max="6337" width="9.28515625" style="449" bestFit="1" customWidth="1"/>
    <col min="6338" max="6351" width="9.140625" style="449"/>
    <col min="6352" max="6352" width="9.28515625" style="449" bestFit="1" customWidth="1"/>
    <col min="6353" max="6353" width="10.140625" style="449" bestFit="1" customWidth="1"/>
    <col min="6354" max="6357" width="9.140625" style="449"/>
    <col min="6358" max="6360" width="10.140625" style="449" bestFit="1" customWidth="1"/>
    <col min="6361" max="6362" width="9.140625" style="449"/>
    <col min="6363" max="6369" width="9.28515625" style="449" bestFit="1" customWidth="1"/>
    <col min="6370" max="6383" width="9.140625" style="449"/>
    <col min="6384" max="6384" width="9.28515625" style="449" bestFit="1" customWidth="1"/>
    <col min="6385" max="6385" width="10.140625" style="449" bestFit="1" customWidth="1"/>
    <col min="6386" max="6389" width="9.140625" style="449"/>
    <col min="6390" max="6392" width="10.140625" style="449" bestFit="1" customWidth="1"/>
    <col min="6393" max="6394" width="9.140625" style="449"/>
    <col min="6395" max="6401" width="9.28515625" style="449" bestFit="1" customWidth="1"/>
    <col min="6402" max="6415" width="9.140625" style="449"/>
    <col min="6416" max="6416" width="9.28515625" style="449" bestFit="1" customWidth="1"/>
    <col min="6417" max="6417" width="10.140625" style="449" bestFit="1" customWidth="1"/>
    <col min="6418" max="6421" width="9.140625" style="449"/>
    <col min="6422" max="6424" width="10.140625" style="449" bestFit="1" customWidth="1"/>
    <col min="6425" max="6426" width="9.140625" style="449"/>
    <col min="6427" max="6433" width="9.28515625" style="449" bestFit="1" customWidth="1"/>
    <col min="6434" max="6447" width="9.140625" style="449"/>
    <col min="6448" max="6448" width="9.28515625" style="449" bestFit="1" customWidth="1"/>
    <col min="6449" max="6449" width="10.140625" style="449" bestFit="1" customWidth="1"/>
    <col min="6450" max="6453" width="9.140625" style="449"/>
    <col min="6454" max="6456" width="10.140625" style="449" bestFit="1" customWidth="1"/>
    <col min="6457" max="6458" width="9.140625" style="449"/>
    <col min="6459" max="6465" width="9.28515625" style="449" bestFit="1" customWidth="1"/>
    <col min="6466" max="6479" width="9.140625" style="449"/>
    <col min="6480" max="6480" width="9.28515625" style="449" bestFit="1" customWidth="1"/>
    <col min="6481" max="6481" width="10.140625" style="449" bestFit="1" customWidth="1"/>
    <col min="6482" max="6485" width="9.140625" style="449"/>
    <col min="6486" max="6488" width="10.140625" style="449" bestFit="1" customWidth="1"/>
    <col min="6489" max="6490" width="9.140625" style="449"/>
    <col min="6491" max="6497" width="9.28515625" style="449" bestFit="1" customWidth="1"/>
    <col min="6498" max="6511" width="9.140625" style="449"/>
    <col min="6512" max="6512" width="9.28515625" style="449" bestFit="1" customWidth="1"/>
    <col min="6513" max="6513" width="10.140625" style="449" bestFit="1" customWidth="1"/>
    <col min="6514" max="6517" width="9.140625" style="449"/>
    <col min="6518" max="6520" width="10.140625" style="449" bestFit="1" customWidth="1"/>
    <col min="6521" max="6522" width="9.140625" style="449"/>
    <col min="6523" max="6529" width="9.28515625" style="449" bestFit="1" customWidth="1"/>
    <col min="6530" max="6543" width="9.140625" style="449"/>
    <col min="6544" max="6544" width="9.28515625" style="449" bestFit="1" customWidth="1"/>
    <col min="6545" max="6545" width="10.140625" style="449" bestFit="1" customWidth="1"/>
    <col min="6546" max="6549" width="9.140625" style="449"/>
    <col min="6550" max="6552" width="10.140625" style="449" bestFit="1" customWidth="1"/>
    <col min="6553" max="6554" width="9.140625" style="449"/>
    <col min="6555" max="6561" width="9.28515625" style="449" bestFit="1" customWidth="1"/>
    <col min="6562" max="6575" width="9.140625" style="449"/>
    <col min="6576" max="6576" width="9.28515625" style="449" bestFit="1" customWidth="1"/>
    <col min="6577" max="6577" width="10.140625" style="449" bestFit="1" customWidth="1"/>
    <col min="6578" max="6581" width="9.140625" style="449"/>
    <col min="6582" max="6584" width="10.140625" style="449" bestFit="1" customWidth="1"/>
    <col min="6585" max="6586" width="9.140625" style="449"/>
    <col min="6587" max="6593" width="9.28515625" style="449" bestFit="1" customWidth="1"/>
    <col min="6594" max="6607" width="9.140625" style="449"/>
    <col min="6608" max="6608" width="9.28515625" style="449" bestFit="1" customWidth="1"/>
    <col min="6609" max="6609" width="10.140625" style="449" bestFit="1" customWidth="1"/>
    <col min="6610" max="6613" width="9.140625" style="449"/>
    <col min="6614" max="6616" width="10.140625" style="449" bestFit="1" customWidth="1"/>
    <col min="6617" max="6618" width="9.140625" style="449"/>
    <col min="6619" max="6625" width="9.28515625" style="449" bestFit="1" customWidth="1"/>
    <col min="6626" max="6639" width="9.140625" style="449"/>
    <col min="6640" max="6640" width="9.28515625" style="449" bestFit="1" customWidth="1"/>
    <col min="6641" max="6641" width="10.140625" style="449" bestFit="1" customWidth="1"/>
    <col min="6642" max="6645" width="9.140625" style="449"/>
    <col min="6646" max="6648" width="10.140625" style="449" bestFit="1" customWidth="1"/>
    <col min="6649" max="6650" width="9.140625" style="449"/>
    <col min="6651" max="6657" width="9.28515625" style="449" bestFit="1" customWidth="1"/>
    <col min="6658" max="6671" width="9.140625" style="449"/>
    <col min="6672" max="6672" width="9.28515625" style="449" bestFit="1" customWidth="1"/>
    <col min="6673" max="6673" width="10.140625" style="449" bestFit="1" customWidth="1"/>
    <col min="6674" max="6677" width="9.140625" style="449"/>
    <col min="6678" max="6680" width="10.140625" style="449" bestFit="1" customWidth="1"/>
    <col min="6681" max="6682" width="9.140625" style="449"/>
    <col min="6683" max="6689" width="9.28515625" style="449" bestFit="1" customWidth="1"/>
    <col min="6690" max="6703" width="9.140625" style="449"/>
    <col min="6704" max="6704" width="9.28515625" style="449" bestFit="1" customWidth="1"/>
    <col min="6705" max="6705" width="10.140625" style="449" bestFit="1" customWidth="1"/>
    <col min="6706" max="6709" width="9.140625" style="449"/>
    <col min="6710" max="6712" width="10.140625" style="449" bestFit="1" customWidth="1"/>
    <col min="6713" max="6714" width="9.140625" style="449"/>
    <col min="6715" max="6721" width="9.28515625" style="449" bestFit="1" customWidth="1"/>
    <col min="6722" max="6735" width="9.140625" style="449"/>
    <col min="6736" max="6736" width="9.28515625" style="449" bestFit="1" customWidth="1"/>
    <col min="6737" max="6737" width="10.140625" style="449" bestFit="1" customWidth="1"/>
    <col min="6738" max="6741" width="9.140625" style="449"/>
    <col min="6742" max="6744" width="10.140625" style="449" bestFit="1" customWidth="1"/>
    <col min="6745" max="6746" width="9.140625" style="449"/>
    <col min="6747" max="6753" width="9.28515625" style="449" bestFit="1" customWidth="1"/>
    <col min="6754" max="6767" width="9.140625" style="449"/>
    <col min="6768" max="6768" width="9.28515625" style="449" bestFit="1" customWidth="1"/>
    <col min="6769" max="6769" width="10.140625" style="449" bestFit="1" customWidth="1"/>
    <col min="6770" max="6773" width="9.140625" style="449"/>
    <col min="6774" max="6776" width="10.140625" style="449" bestFit="1" customWidth="1"/>
    <col min="6777" max="6778" width="9.140625" style="449"/>
    <col min="6779" max="6785" width="9.28515625" style="449" bestFit="1" customWidth="1"/>
    <col min="6786" max="6799" width="9.140625" style="449"/>
    <col min="6800" max="6800" width="9.28515625" style="449" bestFit="1" customWidth="1"/>
    <col min="6801" max="6801" width="10.140625" style="449" bestFit="1" customWidth="1"/>
    <col min="6802" max="6805" width="9.140625" style="449"/>
    <col min="6806" max="6808" width="10.140625" style="449" bestFit="1" customWidth="1"/>
    <col min="6809" max="6810" width="9.140625" style="449"/>
    <col min="6811" max="6817" width="9.28515625" style="449" bestFit="1" customWidth="1"/>
    <col min="6818" max="6831" width="9.140625" style="449"/>
    <col min="6832" max="6832" width="9.28515625" style="449" bestFit="1" customWidth="1"/>
    <col min="6833" max="6833" width="10.140625" style="449" bestFit="1" customWidth="1"/>
    <col min="6834" max="6837" width="9.140625" style="449"/>
    <col min="6838" max="6840" width="10.140625" style="449" bestFit="1" customWidth="1"/>
    <col min="6841" max="6842" width="9.140625" style="449"/>
    <col min="6843" max="6849" width="9.28515625" style="449" bestFit="1" customWidth="1"/>
    <col min="6850" max="6863" width="9.140625" style="449"/>
    <col min="6864" max="6864" width="9.28515625" style="449" bestFit="1" customWidth="1"/>
    <col min="6865" max="6865" width="10.140625" style="449" bestFit="1" customWidth="1"/>
    <col min="6866" max="6869" width="9.140625" style="449"/>
    <col min="6870" max="6872" width="10.140625" style="449" bestFit="1" customWidth="1"/>
    <col min="6873" max="6874" width="9.140625" style="449"/>
    <col min="6875" max="6881" width="9.28515625" style="449" bestFit="1" customWidth="1"/>
    <col min="6882" max="6895" width="9.140625" style="449"/>
    <col min="6896" max="6896" width="9.28515625" style="449" bestFit="1" customWidth="1"/>
    <col min="6897" max="6897" width="10.140625" style="449" bestFit="1" customWidth="1"/>
    <col min="6898" max="6901" width="9.140625" style="449"/>
    <col min="6902" max="6904" width="10.140625" style="449" bestFit="1" customWidth="1"/>
    <col min="6905" max="6906" width="9.140625" style="449"/>
    <col min="6907" max="6913" width="9.28515625" style="449" bestFit="1" customWidth="1"/>
    <col min="6914" max="6927" width="9.140625" style="449"/>
    <col min="6928" max="6928" width="9.28515625" style="449" bestFit="1" customWidth="1"/>
    <col min="6929" max="6929" width="10.140625" style="449" bestFit="1" customWidth="1"/>
    <col min="6930" max="6933" width="9.140625" style="449"/>
    <col min="6934" max="6936" width="10.140625" style="449" bestFit="1" customWidth="1"/>
    <col min="6937" max="6938" width="9.140625" style="449"/>
    <col min="6939" max="6945" width="9.28515625" style="449" bestFit="1" customWidth="1"/>
    <col min="6946" max="6959" width="9.140625" style="449"/>
    <col min="6960" max="6960" width="9.28515625" style="449" bestFit="1" customWidth="1"/>
    <col min="6961" max="6961" width="10.140625" style="449" bestFit="1" customWidth="1"/>
    <col min="6962" max="6965" width="9.140625" style="449"/>
    <col min="6966" max="6968" width="10.140625" style="449" bestFit="1" customWidth="1"/>
    <col min="6969" max="6970" width="9.140625" style="449"/>
    <col min="6971" max="6977" width="9.28515625" style="449" bestFit="1" customWidth="1"/>
    <col min="6978" max="6991" width="9.140625" style="449"/>
    <col min="6992" max="6992" width="9.28515625" style="449" bestFit="1" customWidth="1"/>
    <col min="6993" max="6993" width="10.140625" style="449" bestFit="1" customWidth="1"/>
    <col min="6994" max="6997" width="9.140625" style="449"/>
    <col min="6998" max="7000" width="10.140625" style="449" bestFit="1" customWidth="1"/>
    <col min="7001" max="7002" width="9.140625" style="449"/>
    <col min="7003" max="7009" width="9.28515625" style="449" bestFit="1" customWidth="1"/>
    <col min="7010" max="7023" width="9.140625" style="449"/>
    <col min="7024" max="7024" width="9.28515625" style="449" bestFit="1" customWidth="1"/>
    <col min="7025" max="7025" width="10.140625" style="449" bestFit="1" customWidth="1"/>
    <col min="7026" max="7029" width="9.140625" style="449"/>
    <col min="7030" max="7032" width="10.140625" style="449" bestFit="1" customWidth="1"/>
    <col min="7033" max="7034" width="9.140625" style="449"/>
    <col min="7035" max="7041" width="9.28515625" style="449" bestFit="1" customWidth="1"/>
    <col min="7042" max="7055" width="9.140625" style="449"/>
    <col min="7056" max="7056" width="9.28515625" style="449" bestFit="1" customWidth="1"/>
    <col min="7057" max="7057" width="10.140625" style="449" bestFit="1" customWidth="1"/>
    <col min="7058" max="7061" width="9.140625" style="449"/>
    <col min="7062" max="7064" width="10.140625" style="449" bestFit="1" customWidth="1"/>
    <col min="7065" max="7066" width="9.140625" style="449"/>
    <col min="7067" max="7073" width="9.28515625" style="449" bestFit="1" customWidth="1"/>
    <col min="7074" max="7087" width="9.140625" style="449"/>
    <col min="7088" max="7088" width="9.28515625" style="449" bestFit="1" customWidth="1"/>
    <col min="7089" max="7089" width="10.140625" style="449" bestFit="1" customWidth="1"/>
    <col min="7090" max="7093" width="9.140625" style="449"/>
    <col min="7094" max="7096" width="10.140625" style="449" bestFit="1" customWidth="1"/>
    <col min="7097" max="7098" width="9.140625" style="449"/>
    <col min="7099" max="7105" width="9.28515625" style="449" bestFit="1" customWidth="1"/>
    <col min="7106" max="7119" width="9.140625" style="449"/>
    <col min="7120" max="7120" width="9.28515625" style="449" bestFit="1" customWidth="1"/>
    <col min="7121" max="7121" width="10.140625" style="449" bestFit="1" customWidth="1"/>
    <col min="7122" max="7125" width="9.140625" style="449"/>
    <col min="7126" max="7128" width="10.140625" style="449" bestFit="1" customWidth="1"/>
    <col min="7129" max="7130" width="9.140625" style="449"/>
    <col min="7131" max="7137" width="9.28515625" style="449" bestFit="1" customWidth="1"/>
    <col min="7138" max="7151" width="9.140625" style="449"/>
    <col min="7152" max="7152" width="9.28515625" style="449" bestFit="1" customWidth="1"/>
    <col min="7153" max="7153" width="10.140625" style="449" bestFit="1" customWidth="1"/>
    <col min="7154" max="7157" width="9.140625" style="449"/>
    <col min="7158" max="7160" width="10.140625" style="449" bestFit="1" customWidth="1"/>
    <col min="7161" max="7162" width="9.140625" style="449"/>
    <col min="7163" max="7169" width="9.28515625" style="449" bestFit="1" customWidth="1"/>
    <col min="7170" max="7183" width="9.140625" style="449"/>
    <col min="7184" max="7184" width="9.28515625" style="449" bestFit="1" customWidth="1"/>
    <col min="7185" max="7185" width="10.140625" style="449" bestFit="1" customWidth="1"/>
    <col min="7186" max="7189" width="9.140625" style="449"/>
    <col min="7190" max="7192" width="10.140625" style="449" bestFit="1" customWidth="1"/>
    <col min="7193" max="7194" width="9.140625" style="449"/>
    <col min="7195" max="7201" width="9.28515625" style="449" bestFit="1" customWidth="1"/>
    <col min="7202" max="7215" width="9.140625" style="449"/>
    <col min="7216" max="7216" width="9.28515625" style="449" bestFit="1" customWidth="1"/>
    <col min="7217" max="7217" width="10.140625" style="449" bestFit="1" customWidth="1"/>
    <col min="7218" max="7221" width="9.140625" style="449"/>
    <col min="7222" max="7224" width="10.140625" style="449" bestFit="1" customWidth="1"/>
    <col min="7225" max="7226" width="9.140625" style="449"/>
    <col min="7227" max="7233" width="9.28515625" style="449" bestFit="1" customWidth="1"/>
    <col min="7234" max="7247" width="9.140625" style="449"/>
    <col min="7248" max="7248" width="9.28515625" style="449" bestFit="1" customWidth="1"/>
    <col min="7249" max="7249" width="10.140625" style="449" bestFit="1" customWidth="1"/>
    <col min="7250" max="7253" width="9.140625" style="449"/>
    <col min="7254" max="7256" width="10.140625" style="449" bestFit="1" customWidth="1"/>
    <col min="7257" max="7258" width="9.140625" style="449"/>
    <col min="7259" max="7265" width="9.28515625" style="449" bestFit="1" customWidth="1"/>
    <col min="7266" max="7279" width="9.140625" style="449"/>
    <col min="7280" max="7280" width="9.28515625" style="449" bestFit="1" customWidth="1"/>
    <col min="7281" max="7281" width="10.140625" style="449" bestFit="1" customWidth="1"/>
    <col min="7282" max="7285" width="9.140625" style="449"/>
    <col min="7286" max="7288" width="10.140625" style="449" bestFit="1" customWidth="1"/>
    <col min="7289" max="7290" width="9.140625" style="449"/>
    <col min="7291" max="7297" width="9.28515625" style="449" bestFit="1" customWidth="1"/>
    <col min="7298" max="7311" width="9.140625" style="449"/>
    <col min="7312" max="7312" width="9.28515625" style="449" bestFit="1" customWidth="1"/>
    <col min="7313" max="7313" width="10.140625" style="449" bestFit="1" customWidth="1"/>
    <col min="7314" max="7317" width="9.140625" style="449"/>
    <col min="7318" max="7320" width="10.140625" style="449" bestFit="1" customWidth="1"/>
    <col min="7321" max="7322" width="9.140625" style="449"/>
    <col min="7323" max="7329" width="9.28515625" style="449" bestFit="1" customWidth="1"/>
    <col min="7330" max="7343" width="9.140625" style="449"/>
    <col min="7344" max="7344" width="9.28515625" style="449" bestFit="1" customWidth="1"/>
    <col min="7345" max="7345" width="10.140625" style="449" bestFit="1" customWidth="1"/>
    <col min="7346" max="7349" width="9.140625" style="449"/>
    <col min="7350" max="7352" width="10.140625" style="449" bestFit="1" customWidth="1"/>
    <col min="7353" max="7354" width="9.140625" style="449"/>
    <col min="7355" max="7361" width="9.28515625" style="449" bestFit="1" customWidth="1"/>
    <col min="7362" max="7375" width="9.140625" style="449"/>
    <col min="7376" max="7376" width="9.28515625" style="449" bestFit="1" customWidth="1"/>
    <col min="7377" max="7377" width="10.140625" style="449" bestFit="1" customWidth="1"/>
    <col min="7378" max="7381" width="9.140625" style="449"/>
    <col min="7382" max="7384" width="10.140625" style="449" bestFit="1" customWidth="1"/>
    <col min="7385" max="7386" width="9.140625" style="449"/>
    <col min="7387" max="7393" width="9.28515625" style="449" bestFit="1" customWidth="1"/>
    <col min="7394" max="7407" width="9.140625" style="449"/>
    <col min="7408" max="7408" width="9.28515625" style="449" bestFit="1" customWidth="1"/>
    <col min="7409" max="7409" width="10.140625" style="449" bestFit="1" customWidth="1"/>
    <col min="7410" max="7413" width="9.140625" style="449"/>
    <col min="7414" max="7416" width="10.140625" style="449" bestFit="1" customWidth="1"/>
    <col min="7417" max="7418" width="9.140625" style="449"/>
    <col min="7419" max="7425" width="9.28515625" style="449" bestFit="1" customWidth="1"/>
    <col min="7426" max="7439" width="9.140625" style="449"/>
    <col min="7440" max="7440" width="9.28515625" style="449" bestFit="1" customWidth="1"/>
    <col min="7441" max="7441" width="10.140625" style="449" bestFit="1" customWidth="1"/>
    <col min="7442" max="7445" width="9.140625" style="449"/>
    <col min="7446" max="7448" width="10.140625" style="449" bestFit="1" customWidth="1"/>
    <col min="7449" max="7450" width="9.140625" style="449"/>
    <col min="7451" max="7457" width="9.28515625" style="449" bestFit="1" customWidth="1"/>
    <col min="7458" max="7471" width="9.140625" style="449"/>
    <col min="7472" max="7472" width="9.28515625" style="449" bestFit="1" customWidth="1"/>
    <col min="7473" max="7473" width="10.140625" style="449" bestFit="1" customWidth="1"/>
    <col min="7474" max="7477" width="9.140625" style="449"/>
    <col min="7478" max="7480" width="10.140625" style="449" bestFit="1" customWidth="1"/>
    <col min="7481" max="7482" width="9.140625" style="449"/>
    <col min="7483" max="7489" width="9.28515625" style="449" bestFit="1" customWidth="1"/>
    <col min="7490" max="7503" width="9.140625" style="449"/>
    <col min="7504" max="7504" width="9.28515625" style="449" bestFit="1" customWidth="1"/>
    <col min="7505" max="7505" width="10.140625" style="449" bestFit="1" customWidth="1"/>
    <col min="7506" max="7509" width="9.140625" style="449"/>
    <col min="7510" max="7512" width="10.140625" style="449" bestFit="1" customWidth="1"/>
    <col min="7513" max="7514" width="9.140625" style="449"/>
    <col min="7515" max="7521" width="9.28515625" style="449" bestFit="1" customWidth="1"/>
    <col min="7522" max="7535" width="9.140625" style="449"/>
    <col min="7536" max="7536" width="9.28515625" style="449" bestFit="1" customWidth="1"/>
    <col min="7537" max="7537" width="10.140625" style="449" bestFit="1" customWidth="1"/>
    <col min="7538" max="7541" width="9.140625" style="449"/>
    <col min="7542" max="7544" width="10.140625" style="449" bestFit="1" customWidth="1"/>
    <col min="7545" max="7546" width="9.140625" style="449"/>
    <col min="7547" max="7553" width="9.28515625" style="449" bestFit="1" customWidth="1"/>
    <col min="7554" max="7567" width="9.140625" style="449"/>
    <col min="7568" max="7568" width="9.28515625" style="449" bestFit="1" customWidth="1"/>
    <col min="7569" max="7569" width="10.140625" style="449" bestFit="1" customWidth="1"/>
    <col min="7570" max="7573" width="9.140625" style="449"/>
    <col min="7574" max="7576" width="10.140625" style="449" bestFit="1" customWidth="1"/>
    <col min="7577" max="7578" width="9.140625" style="449"/>
    <col min="7579" max="7585" width="9.28515625" style="449" bestFit="1" customWidth="1"/>
    <col min="7586" max="7599" width="9.140625" style="449"/>
    <col min="7600" max="7600" width="9.28515625" style="449" bestFit="1" customWidth="1"/>
    <col min="7601" max="7601" width="10.140625" style="449" bestFit="1" customWidth="1"/>
    <col min="7602" max="7605" width="9.140625" style="449"/>
    <col min="7606" max="7608" width="10.140625" style="449" bestFit="1" customWidth="1"/>
    <col min="7609" max="7610" width="9.140625" style="449"/>
    <col min="7611" max="7617" width="9.28515625" style="449" bestFit="1" customWidth="1"/>
    <col min="7618" max="7631" width="9.140625" style="449"/>
    <col min="7632" max="7632" width="9.28515625" style="449" bestFit="1" customWidth="1"/>
    <col min="7633" max="7633" width="10.140625" style="449" bestFit="1" customWidth="1"/>
    <col min="7634" max="7637" width="9.140625" style="449"/>
    <col min="7638" max="7640" width="10.140625" style="449" bestFit="1" customWidth="1"/>
    <col min="7641" max="7642" width="9.140625" style="449"/>
    <col min="7643" max="7649" width="9.28515625" style="449" bestFit="1" customWidth="1"/>
    <col min="7650" max="7663" width="9.140625" style="449"/>
    <col min="7664" max="7664" width="9.28515625" style="449" bestFit="1" customWidth="1"/>
    <col min="7665" max="7665" width="10.140625" style="449" bestFit="1" customWidth="1"/>
    <col min="7666" max="7669" width="9.140625" style="449"/>
    <col min="7670" max="7672" width="10.140625" style="449" bestFit="1" customWidth="1"/>
    <col min="7673" max="7674" width="9.140625" style="449"/>
    <col min="7675" max="7681" width="9.28515625" style="449" bestFit="1" customWidth="1"/>
    <col min="7682" max="7695" width="9.140625" style="449"/>
    <col min="7696" max="7696" width="9.28515625" style="449" bestFit="1" customWidth="1"/>
    <col min="7697" max="7697" width="10.140625" style="449" bestFit="1" customWidth="1"/>
    <col min="7698" max="7701" width="9.140625" style="449"/>
    <col min="7702" max="7704" width="10.140625" style="449" bestFit="1" customWidth="1"/>
    <col min="7705" max="7706" width="9.140625" style="449"/>
    <col min="7707" max="7713" width="9.28515625" style="449" bestFit="1" customWidth="1"/>
    <col min="7714" max="7727" width="9.140625" style="449"/>
    <col min="7728" max="7728" width="9.28515625" style="449" bestFit="1" customWidth="1"/>
    <col min="7729" max="7729" width="10.140625" style="449" bestFit="1" customWidth="1"/>
    <col min="7730" max="7733" width="9.140625" style="449"/>
    <col min="7734" max="7736" width="10.140625" style="449" bestFit="1" customWidth="1"/>
    <col min="7737" max="7738" width="9.140625" style="449"/>
    <col min="7739" max="7745" width="9.28515625" style="449" bestFit="1" customWidth="1"/>
    <col min="7746" max="7759" width="9.140625" style="449"/>
    <col min="7760" max="7760" width="9.28515625" style="449" bestFit="1" customWidth="1"/>
    <col min="7761" max="7761" width="10.140625" style="449" bestFit="1" customWidth="1"/>
    <col min="7762" max="7765" width="9.140625" style="449"/>
    <col min="7766" max="7768" width="10.140625" style="449" bestFit="1" customWidth="1"/>
    <col min="7769" max="7770" width="9.140625" style="449"/>
    <col min="7771" max="7777" width="9.28515625" style="449" bestFit="1" customWidth="1"/>
    <col min="7778" max="7791" width="9.140625" style="449"/>
    <col min="7792" max="7792" width="9.28515625" style="449" bestFit="1" customWidth="1"/>
    <col min="7793" max="7793" width="10.140625" style="449" bestFit="1" customWidth="1"/>
    <col min="7794" max="7797" width="9.140625" style="449"/>
    <col min="7798" max="7800" width="10.140625" style="449" bestFit="1" customWidth="1"/>
    <col min="7801" max="7802" width="9.140625" style="449"/>
    <col min="7803" max="7809" width="9.28515625" style="449" bestFit="1" customWidth="1"/>
    <col min="7810" max="7823" width="9.140625" style="449"/>
    <col min="7824" max="7824" width="9.28515625" style="449" bestFit="1" customWidth="1"/>
    <col min="7825" max="7825" width="10.140625" style="449" bestFit="1" customWidth="1"/>
    <col min="7826" max="7829" width="9.140625" style="449"/>
    <col min="7830" max="7832" width="10.140625" style="449" bestFit="1" customWidth="1"/>
    <col min="7833" max="7834" width="9.140625" style="449"/>
    <col min="7835" max="7841" width="9.28515625" style="449" bestFit="1" customWidth="1"/>
    <col min="7842" max="7855" width="9.140625" style="449"/>
    <col min="7856" max="7856" width="9.28515625" style="449" bestFit="1" customWidth="1"/>
    <col min="7857" max="7857" width="10.140625" style="449" bestFit="1" customWidth="1"/>
    <col min="7858" max="7861" width="9.140625" style="449"/>
    <col min="7862" max="7864" width="10.140625" style="449" bestFit="1" customWidth="1"/>
    <col min="7865" max="7866" width="9.140625" style="449"/>
    <col min="7867" max="7873" width="9.28515625" style="449" bestFit="1" customWidth="1"/>
    <col min="7874" max="7887" width="9.140625" style="449"/>
    <col min="7888" max="7888" width="9.28515625" style="449" bestFit="1" customWidth="1"/>
    <col min="7889" max="7889" width="10.140625" style="449" bestFit="1" customWidth="1"/>
    <col min="7890" max="7893" width="9.140625" style="449"/>
    <col min="7894" max="7896" width="10.140625" style="449" bestFit="1" customWidth="1"/>
    <col min="7897" max="7898" width="9.140625" style="449"/>
    <col min="7899" max="7905" width="9.28515625" style="449" bestFit="1" customWidth="1"/>
    <col min="7906" max="7919" width="9.140625" style="449"/>
    <col min="7920" max="7920" width="9.28515625" style="449" bestFit="1" customWidth="1"/>
    <col min="7921" max="7921" width="10.140625" style="449" bestFit="1" customWidth="1"/>
    <col min="7922" max="7925" width="9.140625" style="449"/>
    <col min="7926" max="7928" width="10.140625" style="449" bestFit="1" customWidth="1"/>
    <col min="7929" max="7930" width="9.140625" style="449"/>
    <col min="7931" max="7937" width="9.28515625" style="449" bestFit="1" customWidth="1"/>
    <col min="7938" max="7951" width="9.140625" style="449"/>
    <col min="7952" max="7952" width="9.28515625" style="449" bestFit="1" customWidth="1"/>
    <col min="7953" max="7953" width="10.140625" style="449" bestFit="1" customWidth="1"/>
    <col min="7954" max="7957" width="9.140625" style="449"/>
    <col min="7958" max="7960" width="10.140625" style="449" bestFit="1" customWidth="1"/>
    <col min="7961" max="7962" width="9.140625" style="449"/>
    <col min="7963" max="7969" width="9.28515625" style="449" bestFit="1" customWidth="1"/>
    <col min="7970" max="7983" width="9.140625" style="449"/>
    <col min="7984" max="7984" width="9.28515625" style="449" bestFit="1" customWidth="1"/>
    <col min="7985" max="7985" width="10.140625" style="449" bestFit="1" customWidth="1"/>
    <col min="7986" max="7989" width="9.140625" style="449"/>
    <col min="7990" max="7992" width="10.140625" style="449" bestFit="1" customWidth="1"/>
    <col min="7993" max="7994" width="9.140625" style="449"/>
    <col min="7995" max="8001" width="9.28515625" style="449" bestFit="1" customWidth="1"/>
    <col min="8002" max="8015" width="9.140625" style="449"/>
    <col min="8016" max="8016" width="9.28515625" style="449" bestFit="1" customWidth="1"/>
    <col min="8017" max="8017" width="10.140625" style="449" bestFit="1" customWidth="1"/>
    <col min="8018" max="8021" width="9.140625" style="449"/>
    <col min="8022" max="8024" width="10.140625" style="449" bestFit="1" customWidth="1"/>
    <col min="8025" max="8026" width="9.140625" style="449"/>
    <col min="8027" max="8033" width="9.28515625" style="449" bestFit="1" customWidth="1"/>
    <col min="8034" max="8047" width="9.140625" style="449"/>
    <col min="8048" max="8048" width="9.28515625" style="449" bestFit="1" customWidth="1"/>
    <col min="8049" max="8049" width="10.140625" style="449" bestFit="1" customWidth="1"/>
    <col min="8050" max="8053" width="9.140625" style="449"/>
    <col min="8054" max="8056" width="10.140625" style="449" bestFit="1" customWidth="1"/>
    <col min="8057" max="8058" width="9.140625" style="449"/>
    <col min="8059" max="8065" width="9.28515625" style="449" bestFit="1" customWidth="1"/>
    <col min="8066" max="8079" width="9.140625" style="449"/>
    <col min="8080" max="8080" width="9.28515625" style="449" bestFit="1" customWidth="1"/>
    <col min="8081" max="8081" width="10.140625" style="449" bestFit="1" customWidth="1"/>
    <col min="8082" max="8085" width="9.140625" style="449"/>
    <col min="8086" max="8088" width="10.140625" style="449" bestFit="1" customWidth="1"/>
    <col min="8089" max="8090" width="9.140625" style="449"/>
    <col min="8091" max="8097" width="9.28515625" style="449" bestFit="1" customWidth="1"/>
    <col min="8098" max="8111" width="9.140625" style="449"/>
    <col min="8112" max="8112" width="9.28515625" style="449" bestFit="1" customWidth="1"/>
    <col min="8113" max="8113" width="10.140625" style="449" bestFit="1" customWidth="1"/>
    <col min="8114" max="8117" width="9.140625" style="449"/>
    <col min="8118" max="8120" width="10.140625" style="449" bestFit="1" customWidth="1"/>
    <col min="8121" max="8122" width="9.140625" style="449"/>
    <col min="8123" max="8129" width="9.28515625" style="449" bestFit="1" customWidth="1"/>
    <col min="8130" max="8143" width="9.140625" style="449"/>
    <col min="8144" max="8144" width="9.28515625" style="449" bestFit="1" customWidth="1"/>
    <col min="8145" max="8145" width="10.140625" style="449" bestFit="1" customWidth="1"/>
    <col min="8146" max="8149" width="9.140625" style="449"/>
    <col min="8150" max="8152" width="10.140625" style="449" bestFit="1" customWidth="1"/>
    <col min="8153" max="8154" width="9.140625" style="449"/>
    <col min="8155" max="8161" width="9.28515625" style="449" bestFit="1" customWidth="1"/>
    <col min="8162" max="8175" width="9.140625" style="449"/>
    <col min="8176" max="8176" width="9.28515625" style="449" bestFit="1" customWidth="1"/>
    <col min="8177" max="8177" width="10.140625" style="449" bestFit="1" customWidth="1"/>
    <col min="8178" max="8181" width="9.140625" style="449"/>
    <col min="8182" max="8184" width="10.140625" style="449" bestFit="1" customWidth="1"/>
    <col min="8185" max="8186" width="9.140625" style="449"/>
    <col min="8187" max="8193" width="9.28515625" style="449" bestFit="1" customWidth="1"/>
    <col min="8194" max="8207" width="9.140625" style="449"/>
    <col min="8208" max="8208" width="9.28515625" style="449" bestFit="1" customWidth="1"/>
    <col min="8209" max="8209" width="10.140625" style="449" bestFit="1" customWidth="1"/>
    <col min="8210" max="8213" width="9.140625" style="449"/>
    <col min="8214" max="8216" width="10.140625" style="449" bestFit="1" customWidth="1"/>
    <col min="8217" max="8218" width="9.140625" style="449"/>
    <col min="8219" max="8225" width="9.28515625" style="449" bestFit="1" customWidth="1"/>
    <col min="8226" max="8239" width="9.140625" style="449"/>
    <col min="8240" max="8240" width="9.28515625" style="449" bestFit="1" customWidth="1"/>
    <col min="8241" max="8241" width="10.140625" style="449" bestFit="1" customWidth="1"/>
    <col min="8242" max="8245" width="9.140625" style="449"/>
    <col min="8246" max="8248" width="10.140625" style="449" bestFit="1" customWidth="1"/>
    <col min="8249" max="8250" width="9.140625" style="449"/>
    <col min="8251" max="8257" width="9.28515625" style="449" bestFit="1" customWidth="1"/>
    <col min="8258" max="8271" width="9.140625" style="449"/>
    <col min="8272" max="8272" width="9.28515625" style="449" bestFit="1" customWidth="1"/>
    <col min="8273" max="8273" width="10.140625" style="449" bestFit="1" customWidth="1"/>
    <col min="8274" max="8277" width="9.140625" style="449"/>
    <col min="8278" max="8280" width="10.140625" style="449" bestFit="1" customWidth="1"/>
    <col min="8281" max="8282" width="9.140625" style="449"/>
    <col min="8283" max="8289" width="9.28515625" style="449" bestFit="1" customWidth="1"/>
    <col min="8290" max="8303" width="9.140625" style="449"/>
    <col min="8304" max="8304" width="9.28515625" style="449" bestFit="1" customWidth="1"/>
    <col min="8305" max="8305" width="10.140625" style="449" bestFit="1" customWidth="1"/>
    <col min="8306" max="8309" width="9.140625" style="449"/>
    <col min="8310" max="8312" width="10.140625" style="449" bestFit="1" customWidth="1"/>
    <col min="8313" max="8314" width="9.140625" style="449"/>
    <col min="8315" max="8321" width="9.28515625" style="449" bestFit="1" customWidth="1"/>
    <col min="8322" max="8335" width="9.140625" style="449"/>
    <col min="8336" max="8336" width="9.28515625" style="449" bestFit="1" customWidth="1"/>
    <col min="8337" max="8337" width="10.140625" style="449" bestFit="1" customWidth="1"/>
    <col min="8338" max="8341" width="9.140625" style="449"/>
    <col min="8342" max="8344" width="10.140625" style="449" bestFit="1" customWidth="1"/>
    <col min="8345" max="8346" width="9.140625" style="449"/>
    <col min="8347" max="8353" width="9.28515625" style="449" bestFit="1" customWidth="1"/>
    <col min="8354" max="8367" width="9.140625" style="449"/>
    <col min="8368" max="8368" width="9.28515625" style="449" bestFit="1" customWidth="1"/>
    <col min="8369" max="8369" width="10.140625" style="449" bestFit="1" customWidth="1"/>
    <col min="8370" max="8373" width="9.140625" style="449"/>
    <col min="8374" max="8376" width="10.140625" style="449" bestFit="1" customWidth="1"/>
    <col min="8377" max="8378" width="9.140625" style="449"/>
    <col min="8379" max="8385" width="9.28515625" style="449" bestFit="1" customWidth="1"/>
    <col min="8386" max="8399" width="9.140625" style="449"/>
    <col min="8400" max="8400" width="9.28515625" style="449" bestFit="1" customWidth="1"/>
    <col min="8401" max="8401" width="10.140625" style="449" bestFit="1" customWidth="1"/>
    <col min="8402" max="8405" width="9.140625" style="449"/>
    <col min="8406" max="8408" width="10.140625" style="449" bestFit="1" customWidth="1"/>
    <col min="8409" max="8410" width="9.140625" style="449"/>
    <col min="8411" max="8417" width="9.28515625" style="449" bestFit="1" customWidth="1"/>
    <col min="8418" max="8431" width="9.140625" style="449"/>
    <col min="8432" max="8432" width="9.28515625" style="449" bestFit="1" customWidth="1"/>
    <col min="8433" max="8433" width="10.140625" style="449" bestFit="1" customWidth="1"/>
    <col min="8434" max="8437" width="9.140625" style="449"/>
    <col min="8438" max="8440" width="10.140625" style="449" bestFit="1" customWidth="1"/>
    <col min="8441" max="8442" width="9.140625" style="449"/>
    <col min="8443" max="8449" width="9.28515625" style="449" bestFit="1" customWidth="1"/>
    <col min="8450" max="8463" width="9.140625" style="449"/>
    <col min="8464" max="8464" width="9.28515625" style="449" bestFit="1" customWidth="1"/>
    <col min="8465" max="8465" width="10.140625" style="449" bestFit="1" customWidth="1"/>
    <col min="8466" max="8469" width="9.140625" style="449"/>
    <col min="8470" max="8472" width="10.140625" style="449" bestFit="1" customWidth="1"/>
    <col min="8473" max="8474" width="9.140625" style="449"/>
    <col min="8475" max="8481" width="9.28515625" style="449" bestFit="1" customWidth="1"/>
    <col min="8482" max="8495" width="9.140625" style="449"/>
    <col min="8496" max="8496" width="9.28515625" style="449" bestFit="1" customWidth="1"/>
    <col min="8497" max="8497" width="10.140625" style="449" bestFit="1" customWidth="1"/>
    <col min="8498" max="8501" width="9.140625" style="449"/>
    <col min="8502" max="8504" width="10.140625" style="449" bestFit="1" customWidth="1"/>
    <col min="8505" max="8506" width="9.140625" style="449"/>
    <col min="8507" max="8513" width="9.28515625" style="449" bestFit="1" customWidth="1"/>
    <col min="8514" max="8527" width="9.140625" style="449"/>
    <col min="8528" max="8528" width="9.28515625" style="449" bestFit="1" customWidth="1"/>
    <col min="8529" max="8529" width="10.140625" style="449" bestFit="1" customWidth="1"/>
    <col min="8530" max="8533" width="9.140625" style="449"/>
    <col min="8534" max="8536" width="10.140625" style="449" bestFit="1" customWidth="1"/>
    <col min="8537" max="8538" width="9.140625" style="449"/>
    <col min="8539" max="8545" width="9.28515625" style="449" bestFit="1" customWidth="1"/>
    <col min="8546" max="8559" width="9.140625" style="449"/>
    <col min="8560" max="8560" width="9.28515625" style="449" bestFit="1" customWidth="1"/>
    <col min="8561" max="8561" width="10.140625" style="449" bestFit="1" customWidth="1"/>
    <col min="8562" max="8565" width="9.140625" style="449"/>
    <col min="8566" max="8568" width="10.140625" style="449" bestFit="1" customWidth="1"/>
    <col min="8569" max="8570" width="9.140625" style="449"/>
    <col min="8571" max="8577" width="9.28515625" style="449" bestFit="1" customWidth="1"/>
    <col min="8578" max="8591" width="9.140625" style="449"/>
    <col min="8592" max="8592" width="9.28515625" style="449" bestFit="1" customWidth="1"/>
    <col min="8593" max="8593" width="10.140625" style="449" bestFit="1" customWidth="1"/>
    <col min="8594" max="8597" width="9.140625" style="449"/>
    <col min="8598" max="8600" width="10.140625" style="449" bestFit="1" customWidth="1"/>
    <col min="8601" max="8602" width="9.140625" style="449"/>
    <col min="8603" max="8609" width="9.28515625" style="449" bestFit="1" customWidth="1"/>
    <col min="8610" max="8623" width="9.140625" style="449"/>
    <col min="8624" max="8624" width="9.28515625" style="449" bestFit="1" customWidth="1"/>
    <col min="8625" max="8625" width="10.140625" style="449" bestFit="1" customWidth="1"/>
    <col min="8626" max="8629" width="9.140625" style="449"/>
    <col min="8630" max="8632" width="10.140625" style="449" bestFit="1" customWidth="1"/>
    <col min="8633" max="8634" width="9.140625" style="449"/>
    <col min="8635" max="8641" width="9.28515625" style="449" bestFit="1" customWidth="1"/>
    <col min="8642" max="8655" width="9.140625" style="449"/>
    <col min="8656" max="8656" width="9.28515625" style="449" bestFit="1" customWidth="1"/>
    <col min="8657" max="8657" width="10.140625" style="449" bestFit="1" customWidth="1"/>
    <col min="8658" max="8661" width="9.140625" style="449"/>
    <col min="8662" max="8664" width="10.140625" style="449" bestFit="1" customWidth="1"/>
    <col min="8665" max="8666" width="9.140625" style="449"/>
    <col min="8667" max="8673" width="9.28515625" style="449" bestFit="1" customWidth="1"/>
    <col min="8674" max="8687" width="9.140625" style="449"/>
    <col min="8688" max="8688" width="9.28515625" style="449" bestFit="1" customWidth="1"/>
    <col min="8689" max="8689" width="10.140625" style="449" bestFit="1" customWidth="1"/>
    <col min="8690" max="8693" width="9.140625" style="449"/>
    <col min="8694" max="8696" width="10.140625" style="449" bestFit="1" customWidth="1"/>
    <col min="8697" max="8698" width="9.140625" style="449"/>
    <col min="8699" max="8705" width="9.28515625" style="449" bestFit="1" customWidth="1"/>
    <col min="8706" max="8719" width="9.140625" style="449"/>
    <col min="8720" max="8720" width="9.28515625" style="449" bestFit="1" customWidth="1"/>
    <col min="8721" max="8721" width="10.140625" style="449" bestFit="1" customWidth="1"/>
    <col min="8722" max="8725" width="9.140625" style="449"/>
    <col min="8726" max="8728" width="10.140625" style="449" bestFit="1" customWidth="1"/>
    <col min="8729" max="8730" width="9.140625" style="449"/>
    <col min="8731" max="8737" width="9.28515625" style="449" bestFit="1" customWidth="1"/>
    <col min="8738" max="8751" width="9.140625" style="449"/>
    <col min="8752" max="8752" width="9.28515625" style="449" bestFit="1" customWidth="1"/>
    <col min="8753" max="8753" width="10.140625" style="449" bestFit="1" customWidth="1"/>
    <col min="8754" max="8757" width="9.140625" style="449"/>
    <col min="8758" max="8760" width="10.140625" style="449" bestFit="1" customWidth="1"/>
    <col min="8761" max="8762" width="9.140625" style="449"/>
    <col min="8763" max="8769" width="9.28515625" style="449" bestFit="1" customWidth="1"/>
    <col min="8770" max="8783" width="9.140625" style="449"/>
    <col min="8784" max="8784" width="9.28515625" style="449" bestFit="1" customWidth="1"/>
    <col min="8785" max="8785" width="10.140625" style="449" bestFit="1" customWidth="1"/>
    <col min="8786" max="8789" width="9.140625" style="449"/>
    <col min="8790" max="8792" width="10.140625" style="449" bestFit="1" customWidth="1"/>
    <col min="8793" max="8794" width="9.140625" style="449"/>
    <col min="8795" max="8801" width="9.28515625" style="449" bestFit="1" customWidth="1"/>
    <col min="8802" max="8815" width="9.140625" style="449"/>
    <col min="8816" max="8816" width="9.28515625" style="449" bestFit="1" customWidth="1"/>
    <col min="8817" max="8817" width="10.140625" style="449" bestFit="1" customWidth="1"/>
    <col min="8818" max="8821" width="9.140625" style="449"/>
    <col min="8822" max="8824" width="10.140625" style="449" bestFit="1" customWidth="1"/>
    <col min="8825" max="8826" width="9.140625" style="449"/>
    <col min="8827" max="8833" width="9.28515625" style="449" bestFit="1" customWidth="1"/>
    <col min="8834" max="8847" width="9.140625" style="449"/>
    <col min="8848" max="8848" width="9.28515625" style="449" bestFit="1" customWidth="1"/>
    <col min="8849" max="8849" width="10.140625" style="449" bestFit="1" customWidth="1"/>
    <col min="8850" max="8853" width="9.140625" style="449"/>
    <col min="8854" max="8856" width="10.140625" style="449" bestFit="1" customWidth="1"/>
    <col min="8857" max="8858" width="9.140625" style="449"/>
    <col min="8859" max="8865" width="9.28515625" style="449" bestFit="1" customWidth="1"/>
    <col min="8866" max="8879" width="9.140625" style="449"/>
    <col min="8880" max="8880" width="9.28515625" style="449" bestFit="1" customWidth="1"/>
    <col min="8881" max="8881" width="10.140625" style="449" bestFit="1" customWidth="1"/>
    <col min="8882" max="8885" width="9.140625" style="449"/>
    <col min="8886" max="8888" width="10.140625" style="449" bestFit="1" customWidth="1"/>
    <col min="8889" max="8890" width="9.140625" style="449"/>
    <col min="8891" max="8897" width="9.28515625" style="449" bestFit="1" customWidth="1"/>
    <col min="8898" max="8911" width="9.140625" style="449"/>
    <col min="8912" max="8912" width="9.28515625" style="449" bestFit="1" customWidth="1"/>
    <col min="8913" max="8913" width="10.140625" style="449" bestFit="1" customWidth="1"/>
    <col min="8914" max="8917" width="9.140625" style="449"/>
    <col min="8918" max="8920" width="10.140625" style="449" bestFit="1" customWidth="1"/>
    <col min="8921" max="8922" width="9.140625" style="449"/>
    <col min="8923" max="8929" width="9.28515625" style="449" bestFit="1" customWidth="1"/>
    <col min="8930" max="8943" width="9.140625" style="449"/>
    <col min="8944" max="8944" width="9.28515625" style="449" bestFit="1" customWidth="1"/>
    <col min="8945" max="8945" width="10.140625" style="449" bestFit="1" customWidth="1"/>
    <col min="8946" max="8949" width="9.140625" style="449"/>
    <col min="8950" max="8952" width="10.140625" style="449" bestFit="1" customWidth="1"/>
    <col min="8953" max="8954" width="9.140625" style="449"/>
    <col min="8955" max="8961" width="9.28515625" style="449" bestFit="1" customWidth="1"/>
    <col min="8962" max="8975" width="9.140625" style="449"/>
    <col min="8976" max="8976" width="9.28515625" style="449" bestFit="1" customWidth="1"/>
    <col min="8977" max="8977" width="10.140625" style="449" bestFit="1" customWidth="1"/>
    <col min="8978" max="8981" width="9.140625" style="449"/>
    <col min="8982" max="8984" width="10.140625" style="449" bestFit="1" customWidth="1"/>
    <col min="8985" max="8986" width="9.140625" style="449"/>
    <col min="8987" max="8993" width="9.28515625" style="449" bestFit="1" customWidth="1"/>
    <col min="8994" max="9007" width="9.140625" style="449"/>
    <col min="9008" max="9008" width="9.28515625" style="449" bestFit="1" customWidth="1"/>
    <col min="9009" max="9009" width="10.140625" style="449" bestFit="1" customWidth="1"/>
    <col min="9010" max="9013" width="9.140625" style="449"/>
    <col min="9014" max="9016" width="10.140625" style="449" bestFit="1" customWidth="1"/>
    <col min="9017" max="9018" width="9.140625" style="449"/>
    <col min="9019" max="9025" width="9.28515625" style="449" bestFit="1" customWidth="1"/>
    <col min="9026" max="9039" width="9.140625" style="449"/>
    <col min="9040" max="9040" width="9.28515625" style="449" bestFit="1" customWidth="1"/>
    <col min="9041" max="9041" width="10.140625" style="449" bestFit="1" customWidth="1"/>
    <col min="9042" max="9045" width="9.140625" style="449"/>
    <col min="9046" max="9048" width="10.140625" style="449" bestFit="1" customWidth="1"/>
    <col min="9049" max="9050" width="9.140625" style="449"/>
    <col min="9051" max="9057" width="9.28515625" style="449" bestFit="1" customWidth="1"/>
    <col min="9058" max="9071" width="9.140625" style="449"/>
    <col min="9072" max="9072" width="9.28515625" style="449" bestFit="1" customWidth="1"/>
    <col min="9073" max="9073" width="10.140625" style="449" bestFit="1" customWidth="1"/>
    <col min="9074" max="9077" width="9.140625" style="449"/>
    <col min="9078" max="9080" width="10.140625" style="449" bestFit="1" customWidth="1"/>
    <col min="9081" max="9082" width="9.140625" style="449"/>
    <col min="9083" max="9089" width="9.28515625" style="449" bestFit="1" customWidth="1"/>
    <col min="9090" max="9103" width="9.140625" style="449"/>
    <col min="9104" max="9104" width="9.28515625" style="449" bestFit="1" customWidth="1"/>
    <col min="9105" max="9105" width="10.140625" style="449" bestFit="1" customWidth="1"/>
    <col min="9106" max="9109" width="9.140625" style="449"/>
    <col min="9110" max="9112" width="10.140625" style="449" bestFit="1" customWidth="1"/>
    <col min="9113" max="9114" width="9.140625" style="449"/>
    <col min="9115" max="9121" width="9.28515625" style="449" bestFit="1" customWidth="1"/>
    <col min="9122" max="9135" width="9.140625" style="449"/>
    <col min="9136" max="9136" width="9.28515625" style="449" bestFit="1" customWidth="1"/>
    <col min="9137" max="9137" width="10.140625" style="449" bestFit="1" customWidth="1"/>
    <col min="9138" max="9141" width="9.140625" style="449"/>
    <col min="9142" max="9144" width="10.140625" style="449" bestFit="1" customWidth="1"/>
    <col min="9145" max="9146" width="9.140625" style="449"/>
    <col min="9147" max="9153" width="9.28515625" style="449" bestFit="1" customWidth="1"/>
    <col min="9154" max="9167" width="9.140625" style="449"/>
    <col min="9168" max="9168" width="9.28515625" style="449" bestFit="1" customWidth="1"/>
    <col min="9169" max="9169" width="10.140625" style="449" bestFit="1" customWidth="1"/>
    <col min="9170" max="9173" width="9.140625" style="449"/>
    <col min="9174" max="9176" width="10.140625" style="449" bestFit="1" customWidth="1"/>
    <col min="9177" max="9178" width="9.140625" style="449"/>
    <col min="9179" max="9185" width="9.28515625" style="449" bestFit="1" customWidth="1"/>
    <col min="9186" max="9199" width="9.140625" style="449"/>
    <col min="9200" max="9200" width="9.28515625" style="449" bestFit="1" customWidth="1"/>
    <col min="9201" max="9201" width="10.140625" style="449" bestFit="1" customWidth="1"/>
    <col min="9202" max="9205" width="9.140625" style="449"/>
    <col min="9206" max="9208" width="10.140625" style="449" bestFit="1" customWidth="1"/>
    <col min="9209" max="9210" width="9.140625" style="449"/>
    <col min="9211" max="9217" width="9.28515625" style="449" bestFit="1" customWidth="1"/>
    <col min="9218" max="9231" width="9.140625" style="449"/>
    <col min="9232" max="9232" width="9.28515625" style="449" bestFit="1" customWidth="1"/>
    <col min="9233" max="9233" width="10.140625" style="449" bestFit="1" customWidth="1"/>
    <col min="9234" max="9237" width="9.140625" style="449"/>
    <col min="9238" max="9240" width="10.140625" style="449" bestFit="1" customWidth="1"/>
    <col min="9241" max="9242" width="9.140625" style="449"/>
    <col min="9243" max="9249" width="9.28515625" style="449" bestFit="1" customWidth="1"/>
    <col min="9250" max="9263" width="9.140625" style="449"/>
    <col min="9264" max="9264" width="9.28515625" style="449" bestFit="1" customWidth="1"/>
    <col min="9265" max="9265" width="10.140625" style="449" bestFit="1" customWidth="1"/>
    <col min="9266" max="9269" width="9.140625" style="449"/>
    <col min="9270" max="9272" width="10.140625" style="449" bestFit="1" customWidth="1"/>
    <col min="9273" max="9274" width="9.140625" style="449"/>
    <col min="9275" max="9281" width="9.28515625" style="449" bestFit="1" customWidth="1"/>
    <col min="9282" max="9295" width="9.140625" style="449"/>
    <col min="9296" max="9296" width="9.28515625" style="449" bestFit="1" customWidth="1"/>
    <col min="9297" max="9297" width="10.140625" style="449" bestFit="1" customWidth="1"/>
    <col min="9298" max="9301" width="9.140625" style="449"/>
    <col min="9302" max="9304" width="10.140625" style="449" bestFit="1" customWidth="1"/>
    <col min="9305" max="9306" width="9.140625" style="449"/>
    <col min="9307" max="9313" width="9.28515625" style="449" bestFit="1" customWidth="1"/>
    <col min="9314" max="9327" width="9.140625" style="449"/>
    <col min="9328" max="9328" width="9.28515625" style="449" bestFit="1" customWidth="1"/>
    <col min="9329" max="9329" width="10.140625" style="449" bestFit="1" customWidth="1"/>
    <col min="9330" max="9333" width="9.140625" style="449"/>
    <col min="9334" max="9336" width="10.140625" style="449" bestFit="1" customWidth="1"/>
    <col min="9337" max="9338" width="9.140625" style="449"/>
    <col min="9339" max="9345" width="9.28515625" style="449" bestFit="1" customWidth="1"/>
    <col min="9346" max="9359" width="9.140625" style="449"/>
    <col min="9360" max="9360" width="9.28515625" style="449" bestFit="1" customWidth="1"/>
    <col min="9361" max="9361" width="10.140625" style="449" bestFit="1" customWidth="1"/>
    <col min="9362" max="9365" width="9.140625" style="449"/>
    <col min="9366" max="9368" width="10.140625" style="449" bestFit="1" customWidth="1"/>
    <col min="9369" max="9370" width="9.140625" style="449"/>
    <col min="9371" max="9377" width="9.28515625" style="449" bestFit="1" customWidth="1"/>
    <col min="9378" max="9391" width="9.140625" style="449"/>
    <col min="9392" max="9392" width="9.28515625" style="449" bestFit="1" customWidth="1"/>
    <col min="9393" max="9393" width="10.140625" style="449" bestFit="1" customWidth="1"/>
    <col min="9394" max="9397" width="9.140625" style="449"/>
    <col min="9398" max="9400" width="10.140625" style="449" bestFit="1" customWidth="1"/>
    <col min="9401" max="9402" width="9.140625" style="449"/>
    <col min="9403" max="9409" width="9.28515625" style="449" bestFit="1" customWidth="1"/>
    <col min="9410" max="9423" width="9.140625" style="449"/>
    <col min="9424" max="9424" width="9.28515625" style="449" bestFit="1" customWidth="1"/>
    <col min="9425" max="9425" width="10.140625" style="449" bestFit="1" customWidth="1"/>
    <col min="9426" max="9429" width="9.140625" style="449"/>
    <col min="9430" max="9432" width="10.140625" style="449" bestFit="1" customWidth="1"/>
    <col min="9433" max="9434" width="9.140625" style="449"/>
    <col min="9435" max="9441" width="9.28515625" style="449" bestFit="1" customWidth="1"/>
    <col min="9442" max="9455" width="9.140625" style="449"/>
    <col min="9456" max="9456" width="9.28515625" style="449" bestFit="1" customWidth="1"/>
    <col min="9457" max="9457" width="10.140625" style="449" bestFit="1" customWidth="1"/>
    <col min="9458" max="9461" width="9.140625" style="449"/>
    <col min="9462" max="9464" width="10.140625" style="449" bestFit="1" customWidth="1"/>
    <col min="9465" max="9466" width="9.140625" style="449"/>
    <col min="9467" max="9473" width="9.28515625" style="449" bestFit="1" customWidth="1"/>
    <col min="9474" max="9487" width="9.140625" style="449"/>
    <col min="9488" max="9488" width="9.28515625" style="449" bestFit="1" customWidth="1"/>
    <col min="9489" max="9489" width="10.140625" style="449" bestFit="1" customWidth="1"/>
    <col min="9490" max="9493" width="9.140625" style="449"/>
    <col min="9494" max="9496" width="10.140625" style="449" bestFit="1" customWidth="1"/>
    <col min="9497" max="9498" width="9.140625" style="449"/>
    <col min="9499" max="9505" width="9.28515625" style="449" bestFit="1" customWidth="1"/>
    <col min="9506" max="9519" width="9.140625" style="449"/>
    <col min="9520" max="9520" width="9.28515625" style="449" bestFit="1" customWidth="1"/>
    <col min="9521" max="9521" width="10.140625" style="449" bestFit="1" customWidth="1"/>
    <col min="9522" max="9525" width="9.140625" style="449"/>
    <col min="9526" max="9528" width="10.140625" style="449" bestFit="1" customWidth="1"/>
    <col min="9529" max="9530" width="9.140625" style="449"/>
    <col min="9531" max="9537" width="9.28515625" style="449" bestFit="1" customWidth="1"/>
    <col min="9538" max="9551" width="9.140625" style="449"/>
    <col min="9552" max="9552" width="9.28515625" style="449" bestFit="1" customWidth="1"/>
    <col min="9553" max="9553" width="10.140625" style="449" bestFit="1" customWidth="1"/>
    <col min="9554" max="9557" width="9.140625" style="449"/>
    <col min="9558" max="9560" width="10.140625" style="449" bestFit="1" customWidth="1"/>
    <col min="9561" max="9562" width="9.140625" style="449"/>
    <col min="9563" max="9569" width="9.28515625" style="449" bestFit="1" customWidth="1"/>
    <col min="9570" max="9583" width="9.140625" style="449"/>
    <col min="9584" max="9584" width="9.28515625" style="449" bestFit="1" customWidth="1"/>
    <col min="9585" max="9585" width="10.140625" style="449" bestFit="1" customWidth="1"/>
    <col min="9586" max="9589" width="9.140625" style="449"/>
    <col min="9590" max="9592" width="10.140625" style="449" bestFit="1" customWidth="1"/>
    <col min="9593" max="9594" width="9.140625" style="449"/>
    <col min="9595" max="9601" width="9.28515625" style="449" bestFit="1" customWidth="1"/>
    <col min="9602" max="9615" width="9.140625" style="449"/>
    <col min="9616" max="9616" width="9.28515625" style="449" bestFit="1" customWidth="1"/>
    <col min="9617" max="9617" width="10.140625" style="449" bestFit="1" customWidth="1"/>
    <col min="9618" max="9621" width="9.140625" style="449"/>
    <col min="9622" max="9624" width="10.140625" style="449" bestFit="1" customWidth="1"/>
    <col min="9625" max="9626" width="9.140625" style="449"/>
    <col min="9627" max="9633" width="9.28515625" style="449" bestFit="1" customWidth="1"/>
    <col min="9634" max="9647" width="9.140625" style="449"/>
    <col min="9648" max="9648" width="9.28515625" style="449" bestFit="1" customWidth="1"/>
    <col min="9649" max="9649" width="10.140625" style="449" bestFit="1" customWidth="1"/>
    <col min="9650" max="9653" width="9.140625" style="449"/>
    <col min="9654" max="9656" width="10.140625" style="449" bestFit="1" customWidth="1"/>
    <col min="9657" max="9658" width="9.140625" style="449"/>
    <col min="9659" max="9665" width="9.28515625" style="449" bestFit="1" customWidth="1"/>
    <col min="9666" max="9679" width="9.140625" style="449"/>
    <col min="9680" max="9680" width="9.28515625" style="449" bestFit="1" customWidth="1"/>
    <col min="9681" max="9681" width="10.140625" style="449" bestFit="1" customWidth="1"/>
    <col min="9682" max="9685" width="9.140625" style="449"/>
    <col min="9686" max="9688" width="10.140625" style="449" bestFit="1" customWidth="1"/>
    <col min="9689" max="9690" width="9.140625" style="449"/>
    <col min="9691" max="9697" width="9.28515625" style="449" bestFit="1" customWidth="1"/>
    <col min="9698" max="9711" width="9.140625" style="449"/>
    <col min="9712" max="9712" width="9.28515625" style="449" bestFit="1" customWidth="1"/>
    <col min="9713" max="9713" width="10.140625" style="449" bestFit="1" customWidth="1"/>
    <col min="9714" max="9717" width="9.140625" style="449"/>
    <col min="9718" max="9720" width="10.140625" style="449" bestFit="1" customWidth="1"/>
    <col min="9721" max="9722" width="9.140625" style="449"/>
    <col min="9723" max="9729" width="9.28515625" style="449" bestFit="1" customWidth="1"/>
    <col min="9730" max="9743" width="9.140625" style="449"/>
    <col min="9744" max="9744" width="9.28515625" style="449" bestFit="1" customWidth="1"/>
    <col min="9745" max="9745" width="10.140625" style="449" bestFit="1" customWidth="1"/>
    <col min="9746" max="9749" width="9.140625" style="449"/>
    <col min="9750" max="9752" width="10.140625" style="449" bestFit="1" customWidth="1"/>
    <col min="9753" max="9754" width="9.140625" style="449"/>
    <col min="9755" max="9761" width="9.28515625" style="449" bestFit="1" customWidth="1"/>
    <col min="9762" max="9775" width="9.140625" style="449"/>
    <col min="9776" max="9776" width="9.28515625" style="449" bestFit="1" customWidth="1"/>
    <col min="9777" max="9777" width="10.140625" style="449" bestFit="1" customWidth="1"/>
    <col min="9778" max="9781" width="9.140625" style="449"/>
    <col min="9782" max="9784" width="10.140625" style="449" bestFit="1" customWidth="1"/>
    <col min="9785" max="9786" width="9.140625" style="449"/>
    <col min="9787" max="9793" width="9.28515625" style="449" bestFit="1" customWidth="1"/>
    <col min="9794" max="9807" width="9.140625" style="449"/>
    <col min="9808" max="9808" width="9.28515625" style="449" bestFit="1" customWidth="1"/>
    <col min="9809" max="9809" width="10.140625" style="449" bestFit="1" customWidth="1"/>
    <col min="9810" max="9813" width="9.140625" style="449"/>
    <col min="9814" max="9816" width="10.140625" style="449" bestFit="1" customWidth="1"/>
    <col min="9817" max="9818" width="9.140625" style="449"/>
    <col min="9819" max="9825" width="9.28515625" style="449" bestFit="1" customWidth="1"/>
    <col min="9826" max="9839" width="9.140625" style="449"/>
    <col min="9840" max="9840" width="9.28515625" style="449" bestFit="1" customWidth="1"/>
    <col min="9841" max="9841" width="10.140625" style="449" bestFit="1" customWidth="1"/>
    <col min="9842" max="9845" width="9.140625" style="449"/>
    <col min="9846" max="9848" width="10.140625" style="449" bestFit="1" customWidth="1"/>
    <col min="9849" max="9850" width="9.140625" style="449"/>
    <col min="9851" max="9857" width="9.28515625" style="449" bestFit="1" customWidth="1"/>
    <col min="9858" max="9871" width="9.140625" style="449"/>
    <col min="9872" max="9872" width="9.28515625" style="449" bestFit="1" customWidth="1"/>
    <col min="9873" max="9873" width="10.140625" style="449" bestFit="1" customWidth="1"/>
    <col min="9874" max="9877" width="9.140625" style="449"/>
    <col min="9878" max="9880" width="10.140625" style="449" bestFit="1" customWidth="1"/>
    <col min="9881" max="9882" width="9.140625" style="449"/>
    <col min="9883" max="9889" width="9.28515625" style="449" bestFit="1" customWidth="1"/>
    <col min="9890" max="9903" width="9.140625" style="449"/>
    <col min="9904" max="9904" width="9.28515625" style="449" bestFit="1" customWidth="1"/>
    <col min="9905" max="9905" width="10.140625" style="449" bestFit="1" customWidth="1"/>
    <col min="9906" max="9909" width="9.140625" style="449"/>
    <col min="9910" max="9912" width="10.140625" style="449" bestFit="1" customWidth="1"/>
    <col min="9913" max="9914" width="9.140625" style="449"/>
    <col min="9915" max="9921" width="9.28515625" style="449" bestFit="1" customWidth="1"/>
    <col min="9922" max="9935" width="9.140625" style="449"/>
    <col min="9936" max="9936" width="9.28515625" style="449" bestFit="1" customWidth="1"/>
    <col min="9937" max="9937" width="10.140625" style="449" bestFit="1" customWidth="1"/>
    <col min="9938" max="9941" width="9.140625" style="449"/>
    <col min="9942" max="9944" width="10.140625" style="449" bestFit="1" customWidth="1"/>
    <col min="9945" max="9946" width="9.140625" style="449"/>
    <col min="9947" max="9953" width="9.28515625" style="449" bestFit="1" customWidth="1"/>
    <col min="9954" max="9967" width="9.140625" style="449"/>
    <col min="9968" max="9968" width="9.28515625" style="449" bestFit="1" customWidth="1"/>
    <col min="9969" max="9969" width="10.140625" style="449" bestFit="1" customWidth="1"/>
    <col min="9970" max="9973" width="9.140625" style="449"/>
    <col min="9974" max="9976" width="10.140625" style="449" bestFit="1" customWidth="1"/>
    <col min="9977" max="9978" width="9.140625" style="449"/>
    <col min="9979" max="9985" width="9.28515625" style="449" bestFit="1" customWidth="1"/>
    <col min="9986" max="9999" width="9.140625" style="449"/>
    <col min="10000" max="10000" width="9.28515625" style="449" bestFit="1" customWidth="1"/>
    <col min="10001" max="10001" width="10.140625" style="449" bestFit="1" customWidth="1"/>
    <col min="10002" max="10005" width="9.140625" style="449"/>
    <col min="10006" max="10008" width="10.140625" style="449" bestFit="1" customWidth="1"/>
    <col min="10009" max="10010" width="9.140625" style="449"/>
    <col min="10011" max="10017" width="9.28515625" style="449" bestFit="1" customWidth="1"/>
    <col min="10018" max="10031" width="9.140625" style="449"/>
    <col min="10032" max="10032" width="9.28515625" style="449" bestFit="1" customWidth="1"/>
    <col min="10033" max="10033" width="10.140625" style="449" bestFit="1" customWidth="1"/>
    <col min="10034" max="10037" width="9.140625" style="449"/>
    <col min="10038" max="10040" width="10.140625" style="449" bestFit="1" customWidth="1"/>
    <col min="10041" max="10042" width="9.140625" style="449"/>
    <col min="10043" max="10049" width="9.28515625" style="449" bestFit="1" customWidth="1"/>
    <col min="10050" max="10063" width="9.140625" style="449"/>
    <col min="10064" max="10064" width="9.28515625" style="449" bestFit="1" customWidth="1"/>
    <col min="10065" max="10065" width="10.140625" style="449" bestFit="1" customWidth="1"/>
    <col min="10066" max="10069" width="9.140625" style="449"/>
    <col min="10070" max="10072" width="10.140625" style="449" bestFit="1" customWidth="1"/>
    <col min="10073" max="10074" width="9.140625" style="449"/>
    <col min="10075" max="10081" width="9.28515625" style="449" bestFit="1" customWidth="1"/>
    <col min="10082" max="10095" width="9.140625" style="449"/>
    <col min="10096" max="10096" width="9.28515625" style="449" bestFit="1" customWidth="1"/>
    <col min="10097" max="10097" width="10.140625" style="449" bestFit="1" customWidth="1"/>
    <col min="10098" max="10101" width="9.140625" style="449"/>
    <col min="10102" max="10104" width="10.140625" style="449" bestFit="1" customWidth="1"/>
    <col min="10105" max="10106" width="9.140625" style="449"/>
    <col min="10107" max="10113" width="9.28515625" style="449" bestFit="1" customWidth="1"/>
    <col min="10114" max="10127" width="9.140625" style="449"/>
    <col min="10128" max="10128" width="9.28515625" style="449" bestFit="1" customWidth="1"/>
    <col min="10129" max="10129" width="10.140625" style="449" bestFit="1" customWidth="1"/>
    <col min="10130" max="10133" width="9.140625" style="449"/>
    <col min="10134" max="10136" width="10.140625" style="449" bestFit="1" customWidth="1"/>
    <col min="10137" max="10138" width="9.140625" style="449"/>
    <col min="10139" max="10145" width="9.28515625" style="449" bestFit="1" customWidth="1"/>
    <col min="10146" max="10159" width="9.140625" style="449"/>
    <col min="10160" max="10160" width="9.28515625" style="449" bestFit="1" customWidth="1"/>
    <col min="10161" max="10161" width="10.140625" style="449" bestFit="1" customWidth="1"/>
    <col min="10162" max="10165" width="9.140625" style="449"/>
    <col min="10166" max="10168" width="10.140625" style="449" bestFit="1" customWidth="1"/>
    <col min="10169" max="10170" width="9.140625" style="449"/>
    <col min="10171" max="10177" width="9.28515625" style="449" bestFit="1" customWidth="1"/>
    <col min="10178" max="10191" width="9.140625" style="449"/>
    <col min="10192" max="10192" width="9.28515625" style="449" bestFit="1" customWidth="1"/>
    <col min="10193" max="10193" width="10.140625" style="449" bestFit="1" customWidth="1"/>
    <col min="10194" max="10197" width="9.140625" style="449"/>
    <col min="10198" max="10200" width="10.140625" style="449" bestFit="1" customWidth="1"/>
    <col min="10201" max="10202" width="9.140625" style="449"/>
    <col min="10203" max="10209" width="9.28515625" style="449" bestFit="1" customWidth="1"/>
    <col min="10210" max="10223" width="9.140625" style="449"/>
    <col min="10224" max="10224" width="9.28515625" style="449" bestFit="1" customWidth="1"/>
    <col min="10225" max="10225" width="10.140625" style="449" bestFit="1" customWidth="1"/>
    <col min="10226" max="10229" width="9.140625" style="449"/>
    <col min="10230" max="10232" width="10.140625" style="449" bestFit="1" customWidth="1"/>
    <col min="10233" max="10234" width="9.140625" style="449"/>
    <col min="10235" max="10241" width="9.28515625" style="449" bestFit="1" customWidth="1"/>
    <col min="10242" max="10255" width="9.140625" style="449"/>
    <col min="10256" max="10256" width="9.28515625" style="449" bestFit="1" customWidth="1"/>
    <col min="10257" max="10257" width="10.140625" style="449" bestFit="1" customWidth="1"/>
    <col min="10258" max="10261" width="9.140625" style="449"/>
    <col min="10262" max="10264" width="10.140625" style="449" bestFit="1" customWidth="1"/>
    <col min="10265" max="10266" width="9.140625" style="449"/>
    <col min="10267" max="10273" width="9.28515625" style="449" bestFit="1" customWidth="1"/>
    <col min="10274" max="10287" width="9.140625" style="449"/>
    <col min="10288" max="10288" width="9.28515625" style="449" bestFit="1" customWidth="1"/>
    <col min="10289" max="10289" width="10.140625" style="449" bestFit="1" customWidth="1"/>
    <col min="10290" max="10293" width="9.140625" style="449"/>
    <col min="10294" max="10296" width="10.140625" style="449" bestFit="1" customWidth="1"/>
    <col min="10297" max="10298" width="9.140625" style="449"/>
    <col min="10299" max="10305" width="9.28515625" style="449" bestFit="1" customWidth="1"/>
    <col min="10306" max="10319" width="9.140625" style="449"/>
    <col min="10320" max="10320" width="9.28515625" style="449" bestFit="1" customWidth="1"/>
    <col min="10321" max="10321" width="10.140625" style="449" bestFit="1" customWidth="1"/>
    <col min="10322" max="10325" width="9.140625" style="449"/>
    <col min="10326" max="10328" width="10.140625" style="449" bestFit="1" customWidth="1"/>
    <col min="10329" max="10330" width="9.140625" style="449"/>
    <col min="10331" max="10337" width="9.28515625" style="449" bestFit="1" customWidth="1"/>
    <col min="10338" max="10351" width="9.140625" style="449"/>
    <col min="10352" max="10352" width="9.28515625" style="449" bestFit="1" customWidth="1"/>
    <col min="10353" max="10353" width="10.140625" style="449" bestFit="1" customWidth="1"/>
    <col min="10354" max="10357" width="9.140625" style="449"/>
    <col min="10358" max="10360" width="10.140625" style="449" bestFit="1" customWidth="1"/>
    <col min="10361" max="10362" width="9.140625" style="449"/>
    <col min="10363" max="10369" width="9.28515625" style="449" bestFit="1" customWidth="1"/>
    <col min="10370" max="10383" width="9.140625" style="449"/>
    <col min="10384" max="10384" width="9.28515625" style="449" bestFit="1" customWidth="1"/>
    <col min="10385" max="10385" width="10.140625" style="449" bestFit="1" customWidth="1"/>
    <col min="10386" max="10389" width="9.140625" style="449"/>
    <col min="10390" max="10392" width="10.140625" style="449" bestFit="1" customWidth="1"/>
    <col min="10393" max="10394" width="9.140625" style="449"/>
    <col min="10395" max="10401" width="9.28515625" style="449" bestFit="1" customWidth="1"/>
    <col min="10402" max="10415" width="9.140625" style="449"/>
    <col min="10416" max="10416" width="9.28515625" style="449" bestFit="1" customWidth="1"/>
    <col min="10417" max="10417" width="10.140625" style="449" bestFit="1" customWidth="1"/>
    <col min="10418" max="10421" width="9.140625" style="449"/>
    <col min="10422" max="10424" width="10.140625" style="449" bestFit="1" customWidth="1"/>
    <col min="10425" max="10426" width="9.140625" style="449"/>
    <col min="10427" max="10433" width="9.28515625" style="449" bestFit="1" customWidth="1"/>
    <col min="10434" max="10447" width="9.140625" style="449"/>
    <col min="10448" max="10448" width="9.28515625" style="449" bestFit="1" customWidth="1"/>
    <col min="10449" max="10449" width="10.140625" style="449" bestFit="1" customWidth="1"/>
    <col min="10450" max="10453" width="9.140625" style="449"/>
    <col min="10454" max="10456" width="10.140625" style="449" bestFit="1" customWidth="1"/>
    <col min="10457" max="10458" width="9.140625" style="449"/>
    <col min="10459" max="10465" width="9.28515625" style="449" bestFit="1" customWidth="1"/>
    <col min="10466" max="10479" width="9.140625" style="449"/>
    <col min="10480" max="10480" width="9.28515625" style="449" bestFit="1" customWidth="1"/>
    <col min="10481" max="10481" width="10.140625" style="449" bestFit="1" customWidth="1"/>
    <col min="10482" max="10485" width="9.140625" style="449"/>
    <col min="10486" max="10488" width="10.140625" style="449" bestFit="1" customWidth="1"/>
    <col min="10489" max="10490" width="9.140625" style="449"/>
    <col min="10491" max="10497" width="9.28515625" style="449" bestFit="1" customWidth="1"/>
    <col min="10498" max="10511" width="9.140625" style="449"/>
    <col min="10512" max="10512" width="9.28515625" style="449" bestFit="1" customWidth="1"/>
    <col min="10513" max="10513" width="10.140625" style="449" bestFit="1" customWidth="1"/>
    <col min="10514" max="10517" width="9.140625" style="449"/>
    <col min="10518" max="10520" width="10.140625" style="449" bestFit="1" customWidth="1"/>
    <col min="10521" max="10522" width="9.140625" style="449"/>
    <col min="10523" max="10529" width="9.28515625" style="449" bestFit="1" customWidth="1"/>
    <col min="10530" max="10543" width="9.140625" style="449"/>
    <col min="10544" max="10544" width="9.28515625" style="449" bestFit="1" customWidth="1"/>
    <col min="10545" max="10545" width="10.140625" style="449" bestFit="1" customWidth="1"/>
    <col min="10546" max="10549" width="9.140625" style="449"/>
    <col min="10550" max="10552" width="10.140625" style="449" bestFit="1" customWidth="1"/>
    <col min="10553" max="10554" width="9.140625" style="449"/>
    <col min="10555" max="10561" width="9.28515625" style="449" bestFit="1" customWidth="1"/>
    <col min="10562" max="10575" width="9.140625" style="449"/>
    <col min="10576" max="10576" width="9.28515625" style="449" bestFit="1" customWidth="1"/>
    <col min="10577" max="10577" width="10.140625" style="449" bestFit="1" customWidth="1"/>
    <col min="10578" max="10581" width="9.140625" style="449"/>
    <col min="10582" max="10584" width="10.140625" style="449" bestFit="1" customWidth="1"/>
    <col min="10585" max="10586" width="9.140625" style="449"/>
    <col min="10587" max="10593" width="9.28515625" style="449" bestFit="1" customWidth="1"/>
    <col min="10594" max="10607" width="9.140625" style="449"/>
    <col min="10608" max="10608" width="9.28515625" style="449" bestFit="1" customWidth="1"/>
    <col min="10609" max="10609" width="10.140625" style="449" bestFit="1" customWidth="1"/>
    <col min="10610" max="10613" width="9.140625" style="449"/>
    <col min="10614" max="10616" width="10.140625" style="449" bestFit="1" customWidth="1"/>
    <col min="10617" max="10618" width="9.140625" style="449"/>
    <col min="10619" max="10625" width="9.28515625" style="449" bestFit="1" customWidth="1"/>
    <col min="10626" max="10639" width="9.140625" style="449"/>
    <col min="10640" max="10640" width="9.28515625" style="449" bestFit="1" customWidth="1"/>
    <col min="10641" max="10641" width="10.140625" style="449" bestFit="1" customWidth="1"/>
    <col min="10642" max="10645" width="9.140625" style="449"/>
    <col min="10646" max="10648" width="10.140625" style="449" bestFit="1" customWidth="1"/>
    <col min="10649" max="10650" width="9.140625" style="449"/>
    <col min="10651" max="10657" width="9.28515625" style="449" bestFit="1" customWidth="1"/>
    <col min="10658" max="10671" width="9.140625" style="449"/>
    <col min="10672" max="10672" width="9.28515625" style="449" bestFit="1" customWidth="1"/>
    <col min="10673" max="10673" width="10.140625" style="449" bestFit="1" customWidth="1"/>
    <col min="10674" max="10677" width="9.140625" style="449"/>
    <col min="10678" max="10680" width="10.140625" style="449" bestFit="1" customWidth="1"/>
    <col min="10681" max="10682" width="9.140625" style="449"/>
    <col min="10683" max="10689" width="9.28515625" style="449" bestFit="1" customWidth="1"/>
    <col min="10690" max="10703" width="9.140625" style="449"/>
    <col min="10704" max="10704" width="9.28515625" style="449" bestFit="1" customWidth="1"/>
    <col min="10705" max="10705" width="10.140625" style="449" bestFit="1" customWidth="1"/>
    <col min="10706" max="10709" width="9.140625" style="449"/>
    <col min="10710" max="10712" width="10.140625" style="449" bestFit="1" customWidth="1"/>
    <col min="10713" max="10714" width="9.140625" style="449"/>
    <col min="10715" max="10721" width="9.28515625" style="449" bestFit="1" customWidth="1"/>
    <col min="10722" max="10735" width="9.140625" style="449"/>
    <col min="10736" max="10736" width="9.28515625" style="449" bestFit="1" customWidth="1"/>
    <col min="10737" max="10737" width="10.140625" style="449" bestFit="1" customWidth="1"/>
    <col min="10738" max="10741" width="9.140625" style="449"/>
    <col min="10742" max="10744" width="10.140625" style="449" bestFit="1" customWidth="1"/>
    <col min="10745" max="10746" width="9.140625" style="449"/>
    <col min="10747" max="10753" width="9.28515625" style="449" bestFit="1" customWidth="1"/>
    <col min="10754" max="10767" width="9.140625" style="449"/>
    <col min="10768" max="10768" width="9.28515625" style="449" bestFit="1" customWidth="1"/>
    <col min="10769" max="10769" width="10.140625" style="449" bestFit="1" customWidth="1"/>
    <col min="10770" max="10773" width="9.140625" style="449"/>
    <col min="10774" max="10776" width="10.140625" style="449" bestFit="1" customWidth="1"/>
    <col min="10777" max="10778" width="9.140625" style="449"/>
    <col min="10779" max="10785" width="9.28515625" style="449" bestFit="1" customWidth="1"/>
    <col min="10786" max="10799" width="9.140625" style="449"/>
    <col min="10800" max="10800" width="9.28515625" style="449" bestFit="1" customWidth="1"/>
    <col min="10801" max="10801" width="10.140625" style="449" bestFit="1" customWidth="1"/>
    <col min="10802" max="10805" width="9.140625" style="449"/>
    <col min="10806" max="10808" width="10.140625" style="449" bestFit="1" customWidth="1"/>
    <col min="10809" max="10810" width="9.140625" style="449"/>
    <col min="10811" max="10817" width="9.28515625" style="449" bestFit="1" customWidth="1"/>
    <col min="10818" max="10831" width="9.140625" style="449"/>
    <col min="10832" max="10832" width="9.28515625" style="449" bestFit="1" customWidth="1"/>
    <col min="10833" max="10833" width="10.140625" style="449" bestFit="1" customWidth="1"/>
    <col min="10834" max="10837" width="9.140625" style="449"/>
    <col min="10838" max="10840" width="10.140625" style="449" bestFit="1" customWidth="1"/>
    <col min="10841" max="10842" width="9.140625" style="449"/>
    <col min="10843" max="10849" width="9.28515625" style="449" bestFit="1" customWidth="1"/>
    <col min="10850" max="10863" width="9.140625" style="449"/>
    <col min="10864" max="10864" width="9.28515625" style="449" bestFit="1" customWidth="1"/>
    <col min="10865" max="10865" width="10.140625" style="449" bestFit="1" customWidth="1"/>
    <col min="10866" max="10869" width="9.140625" style="449"/>
    <col min="10870" max="10872" width="10.140625" style="449" bestFit="1" customWidth="1"/>
    <col min="10873" max="10874" width="9.140625" style="449"/>
    <col min="10875" max="10881" width="9.28515625" style="449" bestFit="1" customWidth="1"/>
    <col min="10882" max="10895" width="9.140625" style="449"/>
    <col min="10896" max="10896" width="9.28515625" style="449" bestFit="1" customWidth="1"/>
    <col min="10897" max="10897" width="10.140625" style="449" bestFit="1" customWidth="1"/>
    <col min="10898" max="10901" width="9.140625" style="449"/>
    <col min="10902" max="10904" width="10.140625" style="449" bestFit="1" customWidth="1"/>
    <col min="10905" max="10906" width="9.140625" style="449"/>
    <col min="10907" max="10913" width="9.28515625" style="449" bestFit="1" customWidth="1"/>
    <col min="10914" max="10927" width="9.140625" style="449"/>
    <col min="10928" max="10928" width="9.28515625" style="449" bestFit="1" customWidth="1"/>
    <col min="10929" max="10929" width="10.140625" style="449" bestFit="1" customWidth="1"/>
    <col min="10930" max="10933" width="9.140625" style="449"/>
    <col min="10934" max="10936" width="10.140625" style="449" bestFit="1" customWidth="1"/>
    <col min="10937" max="10938" width="9.140625" style="449"/>
    <col min="10939" max="10945" width="9.28515625" style="449" bestFit="1" customWidth="1"/>
    <col min="10946" max="10959" width="9.140625" style="449"/>
    <col min="10960" max="10960" width="9.28515625" style="449" bestFit="1" customWidth="1"/>
    <col min="10961" max="10961" width="10.140625" style="449" bestFit="1" customWidth="1"/>
    <col min="10962" max="10965" width="9.140625" style="449"/>
    <col min="10966" max="10968" width="10.140625" style="449" bestFit="1" customWidth="1"/>
    <col min="10969" max="10970" width="9.140625" style="449"/>
    <col min="10971" max="10977" width="9.28515625" style="449" bestFit="1" customWidth="1"/>
    <col min="10978" max="10991" width="9.140625" style="449"/>
    <col min="10992" max="10992" width="9.28515625" style="449" bestFit="1" customWidth="1"/>
    <col min="10993" max="10993" width="10.140625" style="449" bestFit="1" customWidth="1"/>
    <col min="10994" max="10997" width="9.140625" style="449"/>
    <col min="10998" max="11000" width="10.140625" style="449" bestFit="1" customWidth="1"/>
    <col min="11001" max="11002" width="9.140625" style="449"/>
    <col min="11003" max="11009" width="9.28515625" style="449" bestFit="1" customWidth="1"/>
    <col min="11010" max="11023" width="9.140625" style="449"/>
    <col min="11024" max="11024" width="9.28515625" style="449" bestFit="1" customWidth="1"/>
    <col min="11025" max="11025" width="10.140625" style="449" bestFit="1" customWidth="1"/>
    <col min="11026" max="11029" width="9.140625" style="449"/>
    <col min="11030" max="11032" width="10.140625" style="449" bestFit="1" customWidth="1"/>
    <col min="11033" max="11034" width="9.140625" style="449"/>
    <col min="11035" max="11041" width="9.28515625" style="449" bestFit="1" customWidth="1"/>
    <col min="11042" max="11055" width="9.140625" style="449"/>
    <col min="11056" max="11056" width="9.28515625" style="449" bestFit="1" customWidth="1"/>
    <col min="11057" max="11057" width="10.140625" style="449" bestFit="1" customWidth="1"/>
    <col min="11058" max="11061" width="9.140625" style="449"/>
    <col min="11062" max="11064" width="10.140625" style="449" bestFit="1" customWidth="1"/>
    <col min="11065" max="11066" width="9.140625" style="449"/>
    <col min="11067" max="11073" width="9.28515625" style="449" bestFit="1" customWidth="1"/>
    <col min="11074" max="11087" width="9.140625" style="449"/>
    <col min="11088" max="11088" width="9.28515625" style="449" bestFit="1" customWidth="1"/>
    <col min="11089" max="11089" width="10.140625" style="449" bestFit="1" customWidth="1"/>
    <col min="11090" max="11093" width="9.140625" style="449"/>
    <col min="11094" max="11096" width="10.140625" style="449" bestFit="1" customWidth="1"/>
    <col min="11097" max="11098" width="9.140625" style="449"/>
    <col min="11099" max="11105" width="9.28515625" style="449" bestFit="1" customWidth="1"/>
    <col min="11106" max="11119" width="9.140625" style="449"/>
    <col min="11120" max="11120" width="9.28515625" style="449" bestFit="1" customWidth="1"/>
    <col min="11121" max="11121" width="10.140625" style="449" bestFit="1" customWidth="1"/>
    <col min="11122" max="11125" width="9.140625" style="449"/>
    <col min="11126" max="11128" width="10.140625" style="449" bestFit="1" customWidth="1"/>
    <col min="11129" max="11130" width="9.140625" style="449"/>
    <col min="11131" max="11137" width="9.28515625" style="449" bestFit="1" customWidth="1"/>
    <col min="11138" max="11151" width="9.140625" style="449"/>
    <col min="11152" max="11152" width="9.28515625" style="449" bestFit="1" customWidth="1"/>
    <col min="11153" max="11153" width="10.140625" style="449" bestFit="1" customWidth="1"/>
    <col min="11154" max="11157" width="9.140625" style="449"/>
    <col min="11158" max="11160" width="10.140625" style="449" bestFit="1" customWidth="1"/>
    <col min="11161" max="11162" width="9.140625" style="449"/>
    <col min="11163" max="11169" width="9.28515625" style="449" bestFit="1" customWidth="1"/>
    <col min="11170" max="11183" width="9.140625" style="449"/>
    <col min="11184" max="11184" width="9.28515625" style="449" bestFit="1" customWidth="1"/>
    <col min="11185" max="11185" width="10.140625" style="449" bestFit="1" customWidth="1"/>
    <col min="11186" max="11189" width="9.140625" style="449"/>
    <col min="11190" max="11192" width="10.140625" style="449" bestFit="1" customWidth="1"/>
    <col min="11193" max="11194" width="9.140625" style="449"/>
    <col min="11195" max="11201" width="9.28515625" style="449" bestFit="1" customWidth="1"/>
    <col min="11202" max="11215" width="9.140625" style="449"/>
    <col min="11216" max="11216" width="9.28515625" style="449" bestFit="1" customWidth="1"/>
    <col min="11217" max="11217" width="10.140625" style="449" bestFit="1" customWidth="1"/>
    <col min="11218" max="11221" width="9.140625" style="449"/>
    <col min="11222" max="11224" width="10.140625" style="449" bestFit="1" customWidth="1"/>
    <col min="11225" max="11226" width="9.140625" style="449"/>
    <col min="11227" max="11233" width="9.28515625" style="449" bestFit="1" customWidth="1"/>
    <col min="11234" max="11247" width="9.140625" style="449"/>
    <col min="11248" max="11248" width="9.28515625" style="449" bestFit="1" customWidth="1"/>
    <col min="11249" max="11249" width="10.140625" style="449" bestFit="1" customWidth="1"/>
    <col min="11250" max="11253" width="9.140625" style="449"/>
    <col min="11254" max="11256" width="10.140625" style="449" bestFit="1" customWidth="1"/>
    <col min="11257" max="11258" width="9.140625" style="449"/>
    <col min="11259" max="11265" width="9.28515625" style="449" bestFit="1" customWidth="1"/>
    <col min="11266" max="11279" width="9.140625" style="449"/>
    <col min="11280" max="11280" width="9.28515625" style="449" bestFit="1" customWidth="1"/>
    <col min="11281" max="11281" width="10.140625" style="449" bestFit="1" customWidth="1"/>
    <col min="11282" max="11285" width="9.140625" style="449"/>
    <col min="11286" max="11288" width="10.140625" style="449" bestFit="1" customWidth="1"/>
    <col min="11289" max="11290" width="9.140625" style="449"/>
    <col min="11291" max="11297" width="9.28515625" style="449" bestFit="1" customWidth="1"/>
    <col min="11298" max="11311" width="9.140625" style="449"/>
    <col min="11312" max="11312" width="9.28515625" style="449" bestFit="1" customWidth="1"/>
    <col min="11313" max="11313" width="10.140625" style="449" bestFit="1" customWidth="1"/>
    <col min="11314" max="11317" width="9.140625" style="449"/>
    <col min="11318" max="11320" width="10.140625" style="449" bestFit="1" customWidth="1"/>
    <col min="11321" max="11322" width="9.140625" style="449"/>
    <col min="11323" max="11329" width="9.28515625" style="449" bestFit="1" customWidth="1"/>
    <col min="11330" max="11343" width="9.140625" style="449"/>
    <col min="11344" max="11344" width="9.28515625" style="449" bestFit="1" customWidth="1"/>
    <col min="11345" max="11345" width="10.140625" style="449" bestFit="1" customWidth="1"/>
    <col min="11346" max="11349" width="9.140625" style="449"/>
    <col min="11350" max="11352" width="10.140625" style="449" bestFit="1" customWidth="1"/>
    <col min="11353" max="11354" width="9.140625" style="449"/>
    <col min="11355" max="11361" width="9.28515625" style="449" bestFit="1" customWidth="1"/>
    <col min="11362" max="11375" width="9.140625" style="449"/>
    <col min="11376" max="11376" width="9.28515625" style="449" bestFit="1" customWidth="1"/>
    <col min="11377" max="11377" width="10.140625" style="449" bestFit="1" customWidth="1"/>
    <col min="11378" max="11381" width="9.140625" style="449"/>
    <col min="11382" max="11384" width="10.140625" style="449" bestFit="1" customWidth="1"/>
    <col min="11385" max="11386" width="9.140625" style="449"/>
    <col min="11387" max="11393" width="9.28515625" style="449" bestFit="1" customWidth="1"/>
    <col min="11394" max="11407" width="9.140625" style="449"/>
    <col min="11408" max="11408" width="9.28515625" style="449" bestFit="1" customWidth="1"/>
    <col min="11409" max="11409" width="10.140625" style="449" bestFit="1" customWidth="1"/>
    <col min="11410" max="11413" width="9.140625" style="449"/>
    <col min="11414" max="11416" width="10.140625" style="449" bestFit="1" customWidth="1"/>
    <col min="11417" max="11418" width="9.140625" style="449"/>
    <col min="11419" max="11425" width="9.28515625" style="449" bestFit="1" customWidth="1"/>
    <col min="11426" max="11439" width="9.140625" style="449"/>
    <col min="11440" max="11440" width="9.28515625" style="449" bestFit="1" customWidth="1"/>
    <col min="11441" max="11441" width="10.140625" style="449" bestFit="1" customWidth="1"/>
    <col min="11442" max="11445" width="9.140625" style="449"/>
    <col min="11446" max="11448" width="10.140625" style="449" bestFit="1" customWidth="1"/>
    <col min="11449" max="11450" width="9.140625" style="449"/>
    <col min="11451" max="11457" width="9.28515625" style="449" bestFit="1" customWidth="1"/>
    <col min="11458" max="11471" width="9.140625" style="449"/>
    <col min="11472" max="11472" width="9.28515625" style="449" bestFit="1" customWidth="1"/>
    <col min="11473" max="11473" width="10.140625" style="449" bestFit="1" customWidth="1"/>
    <col min="11474" max="11477" width="9.140625" style="449"/>
    <col min="11478" max="11480" width="10.140625" style="449" bestFit="1" customWidth="1"/>
    <col min="11481" max="11482" width="9.140625" style="449"/>
    <col min="11483" max="11489" width="9.28515625" style="449" bestFit="1" customWidth="1"/>
    <col min="11490" max="11503" width="9.140625" style="449"/>
    <col min="11504" max="11504" width="9.28515625" style="449" bestFit="1" customWidth="1"/>
    <col min="11505" max="11505" width="10.140625" style="449" bestFit="1" customWidth="1"/>
    <col min="11506" max="11509" width="9.140625" style="449"/>
    <col min="11510" max="11512" width="10.140625" style="449" bestFit="1" customWidth="1"/>
    <col min="11513" max="11514" width="9.140625" style="449"/>
    <col min="11515" max="11521" width="9.28515625" style="449" bestFit="1" customWidth="1"/>
    <col min="11522" max="11535" width="9.140625" style="449"/>
    <col min="11536" max="11536" width="9.28515625" style="449" bestFit="1" customWidth="1"/>
    <col min="11537" max="11537" width="10.140625" style="449" bestFit="1" customWidth="1"/>
    <col min="11538" max="11541" width="9.140625" style="449"/>
    <col min="11542" max="11544" width="10.140625" style="449" bestFit="1" customWidth="1"/>
    <col min="11545" max="11546" width="9.140625" style="449"/>
    <col min="11547" max="11553" width="9.28515625" style="449" bestFit="1" customWidth="1"/>
    <col min="11554" max="11567" width="9.140625" style="449"/>
    <col min="11568" max="11568" width="9.28515625" style="449" bestFit="1" customWidth="1"/>
    <col min="11569" max="11569" width="10.140625" style="449" bestFit="1" customWidth="1"/>
    <col min="11570" max="11573" width="9.140625" style="449"/>
    <col min="11574" max="11576" width="10.140625" style="449" bestFit="1" customWidth="1"/>
    <col min="11577" max="11578" width="9.140625" style="449"/>
    <col min="11579" max="11585" width="9.28515625" style="449" bestFit="1" customWidth="1"/>
    <col min="11586" max="11599" width="9.140625" style="449"/>
    <col min="11600" max="11600" width="9.28515625" style="449" bestFit="1" customWidth="1"/>
    <col min="11601" max="11601" width="10.140625" style="449" bestFit="1" customWidth="1"/>
    <col min="11602" max="11605" width="9.140625" style="449"/>
    <col min="11606" max="11608" width="10.140625" style="449" bestFit="1" customWidth="1"/>
    <col min="11609" max="11610" width="9.140625" style="449"/>
    <col min="11611" max="11617" width="9.28515625" style="449" bestFit="1" customWidth="1"/>
    <col min="11618" max="11631" width="9.140625" style="449"/>
    <col min="11632" max="11632" width="9.28515625" style="449" bestFit="1" customWidth="1"/>
    <col min="11633" max="11633" width="10.140625" style="449" bestFit="1" customWidth="1"/>
    <col min="11634" max="11637" width="9.140625" style="449"/>
    <col min="11638" max="11640" width="10.140625" style="449" bestFit="1" customWidth="1"/>
    <col min="11641" max="11642" width="9.140625" style="449"/>
    <col min="11643" max="11649" width="9.28515625" style="449" bestFit="1" customWidth="1"/>
    <col min="11650" max="11663" width="9.140625" style="449"/>
    <col min="11664" max="11664" width="9.28515625" style="449" bestFit="1" customWidth="1"/>
    <col min="11665" max="11665" width="10.140625" style="449" bestFit="1" customWidth="1"/>
    <col min="11666" max="11669" width="9.140625" style="449"/>
    <col min="11670" max="11672" width="10.140625" style="449" bestFit="1" customWidth="1"/>
    <col min="11673" max="11674" width="9.140625" style="449"/>
    <col min="11675" max="11681" width="9.28515625" style="449" bestFit="1" customWidth="1"/>
    <col min="11682" max="11695" width="9.140625" style="449"/>
    <col min="11696" max="11696" width="9.28515625" style="449" bestFit="1" customWidth="1"/>
    <col min="11697" max="11697" width="10.140625" style="449" bestFit="1" customWidth="1"/>
    <col min="11698" max="11701" width="9.140625" style="449"/>
    <col min="11702" max="11704" width="10.140625" style="449" bestFit="1" customWidth="1"/>
    <col min="11705" max="11706" width="9.140625" style="449"/>
    <col min="11707" max="11713" width="9.28515625" style="449" bestFit="1" customWidth="1"/>
    <col min="11714" max="11727" width="9.140625" style="449"/>
    <col min="11728" max="11728" width="9.28515625" style="449" bestFit="1" customWidth="1"/>
    <col min="11729" max="11729" width="10.140625" style="449" bestFit="1" customWidth="1"/>
    <col min="11730" max="11733" width="9.140625" style="449"/>
    <col min="11734" max="11736" width="10.140625" style="449" bestFit="1" customWidth="1"/>
    <col min="11737" max="11738" width="9.140625" style="449"/>
    <col min="11739" max="11745" width="9.28515625" style="449" bestFit="1" customWidth="1"/>
    <col min="11746" max="11759" width="9.140625" style="449"/>
    <col min="11760" max="11760" width="9.28515625" style="449" bestFit="1" customWidth="1"/>
    <col min="11761" max="11761" width="10.140625" style="449" bestFit="1" customWidth="1"/>
    <col min="11762" max="11765" width="9.140625" style="449"/>
    <col min="11766" max="11768" width="10.140625" style="449" bestFit="1" customWidth="1"/>
    <col min="11769" max="11770" width="9.140625" style="449"/>
    <col min="11771" max="11777" width="9.28515625" style="449" bestFit="1" customWidth="1"/>
    <col min="11778" max="11791" width="9.140625" style="449"/>
    <col min="11792" max="11792" width="9.28515625" style="449" bestFit="1" customWidth="1"/>
    <col min="11793" max="11793" width="10.140625" style="449" bestFit="1" customWidth="1"/>
    <col min="11794" max="11797" width="9.140625" style="449"/>
    <col min="11798" max="11800" width="10.140625" style="449" bestFit="1" customWidth="1"/>
    <col min="11801" max="11802" width="9.140625" style="449"/>
    <col min="11803" max="11809" width="9.28515625" style="449" bestFit="1" customWidth="1"/>
    <col min="11810" max="11823" width="9.140625" style="449"/>
    <col min="11824" max="11824" width="9.28515625" style="449" bestFit="1" customWidth="1"/>
    <col min="11825" max="11825" width="10.140625" style="449" bestFit="1" customWidth="1"/>
    <col min="11826" max="11829" width="9.140625" style="449"/>
    <col min="11830" max="11832" width="10.140625" style="449" bestFit="1" customWidth="1"/>
    <col min="11833" max="11834" width="9.140625" style="449"/>
    <col min="11835" max="11841" width="9.28515625" style="449" bestFit="1" customWidth="1"/>
    <col min="11842" max="11855" width="9.140625" style="449"/>
    <col min="11856" max="11856" width="9.28515625" style="449" bestFit="1" customWidth="1"/>
    <col min="11857" max="11857" width="10.140625" style="449" bestFit="1" customWidth="1"/>
    <col min="11858" max="11861" width="9.140625" style="449"/>
    <col min="11862" max="11864" width="10.140625" style="449" bestFit="1" customWidth="1"/>
    <col min="11865" max="11866" width="9.140625" style="449"/>
    <col min="11867" max="11873" width="9.28515625" style="449" bestFit="1" customWidth="1"/>
    <col min="11874" max="11887" width="9.140625" style="449"/>
    <col min="11888" max="11888" width="9.28515625" style="449" bestFit="1" customWidth="1"/>
    <col min="11889" max="11889" width="10.140625" style="449" bestFit="1" customWidth="1"/>
    <col min="11890" max="11893" width="9.140625" style="449"/>
    <col min="11894" max="11896" width="10.140625" style="449" bestFit="1" customWidth="1"/>
    <col min="11897" max="11898" width="9.140625" style="449"/>
    <col min="11899" max="11905" width="9.28515625" style="449" bestFit="1" customWidth="1"/>
    <col min="11906" max="11919" width="9.140625" style="449"/>
    <col min="11920" max="11920" width="9.28515625" style="449" bestFit="1" customWidth="1"/>
    <col min="11921" max="11921" width="10.140625" style="449" bestFit="1" customWidth="1"/>
    <col min="11922" max="11925" width="9.140625" style="449"/>
    <col min="11926" max="11928" width="10.140625" style="449" bestFit="1" customWidth="1"/>
    <col min="11929" max="11930" width="9.140625" style="449"/>
    <col min="11931" max="11937" width="9.28515625" style="449" bestFit="1" customWidth="1"/>
    <col min="11938" max="11951" width="9.140625" style="449"/>
    <col min="11952" max="11952" width="9.28515625" style="449" bestFit="1" customWidth="1"/>
    <col min="11953" max="11953" width="10.140625" style="449" bestFit="1" customWidth="1"/>
    <col min="11954" max="11957" width="9.140625" style="449"/>
    <col min="11958" max="11960" width="10.140625" style="449" bestFit="1" customWidth="1"/>
    <col min="11961" max="11962" width="9.140625" style="449"/>
    <col min="11963" max="11969" width="9.28515625" style="449" bestFit="1" customWidth="1"/>
    <col min="11970" max="11983" width="9.140625" style="449"/>
    <col min="11984" max="11984" width="9.28515625" style="449" bestFit="1" customWidth="1"/>
    <col min="11985" max="11985" width="10.140625" style="449" bestFit="1" customWidth="1"/>
    <col min="11986" max="11989" width="9.140625" style="449"/>
    <col min="11990" max="11992" width="10.140625" style="449" bestFit="1" customWidth="1"/>
    <col min="11993" max="11994" width="9.140625" style="449"/>
    <col min="11995" max="12001" width="9.28515625" style="449" bestFit="1" customWidth="1"/>
    <col min="12002" max="12015" width="9.140625" style="449"/>
    <col min="12016" max="12016" width="9.28515625" style="449" bestFit="1" customWidth="1"/>
    <col min="12017" max="12017" width="10.140625" style="449" bestFit="1" customWidth="1"/>
    <col min="12018" max="12021" width="9.140625" style="449"/>
    <col min="12022" max="12024" width="10.140625" style="449" bestFit="1" customWidth="1"/>
    <col min="12025" max="12026" width="9.140625" style="449"/>
    <col min="12027" max="12033" width="9.28515625" style="449" bestFit="1" customWidth="1"/>
    <col min="12034" max="12047" width="9.140625" style="449"/>
    <col min="12048" max="12048" width="9.28515625" style="449" bestFit="1" customWidth="1"/>
    <col min="12049" max="12049" width="10.140625" style="449" bestFit="1" customWidth="1"/>
    <col min="12050" max="12053" width="9.140625" style="449"/>
    <col min="12054" max="12056" width="10.140625" style="449" bestFit="1" customWidth="1"/>
    <col min="12057" max="12058" width="9.140625" style="449"/>
    <col min="12059" max="12065" width="9.28515625" style="449" bestFit="1" customWidth="1"/>
    <col min="12066" max="12079" width="9.140625" style="449"/>
    <col min="12080" max="12080" width="9.28515625" style="449" bestFit="1" customWidth="1"/>
    <col min="12081" max="12081" width="10.140625" style="449" bestFit="1" customWidth="1"/>
    <col min="12082" max="12085" width="9.140625" style="449"/>
    <col min="12086" max="12088" width="10.140625" style="449" bestFit="1" customWidth="1"/>
    <col min="12089" max="12090" width="9.140625" style="449"/>
    <col min="12091" max="12097" width="9.28515625" style="449" bestFit="1" customWidth="1"/>
    <col min="12098" max="12111" width="9.140625" style="449"/>
    <col min="12112" max="12112" width="9.28515625" style="449" bestFit="1" customWidth="1"/>
    <col min="12113" max="12113" width="10.140625" style="449" bestFit="1" customWidth="1"/>
    <col min="12114" max="12117" width="9.140625" style="449"/>
    <col min="12118" max="12120" width="10.140625" style="449" bestFit="1" customWidth="1"/>
    <col min="12121" max="12122" width="9.140625" style="449"/>
    <col min="12123" max="12129" width="9.28515625" style="449" bestFit="1" customWidth="1"/>
    <col min="12130" max="12143" width="9.140625" style="449"/>
    <col min="12144" max="12144" width="9.28515625" style="449" bestFit="1" customWidth="1"/>
    <col min="12145" max="12145" width="10.140625" style="449" bestFit="1" customWidth="1"/>
    <col min="12146" max="12149" width="9.140625" style="449"/>
    <col min="12150" max="12152" width="10.140625" style="449" bestFit="1" customWidth="1"/>
    <col min="12153" max="12154" width="9.140625" style="449"/>
    <col min="12155" max="12161" width="9.28515625" style="449" bestFit="1" customWidth="1"/>
    <col min="12162" max="12175" width="9.140625" style="449"/>
    <col min="12176" max="12176" width="9.28515625" style="449" bestFit="1" customWidth="1"/>
    <col min="12177" max="12177" width="10.140625" style="449" bestFit="1" customWidth="1"/>
    <col min="12178" max="12181" width="9.140625" style="449"/>
    <col min="12182" max="12184" width="10.140625" style="449" bestFit="1" customWidth="1"/>
    <col min="12185" max="12186" width="9.140625" style="449"/>
    <col min="12187" max="12193" width="9.28515625" style="449" bestFit="1" customWidth="1"/>
    <col min="12194" max="12207" width="9.140625" style="449"/>
    <col min="12208" max="12208" width="9.28515625" style="449" bestFit="1" customWidth="1"/>
    <col min="12209" max="12209" width="10.140625" style="449" bestFit="1" customWidth="1"/>
    <col min="12210" max="12213" width="9.140625" style="449"/>
    <col min="12214" max="12216" width="10.140625" style="449" bestFit="1" customWidth="1"/>
    <col min="12217" max="12218" width="9.140625" style="449"/>
    <col min="12219" max="12225" width="9.28515625" style="449" bestFit="1" customWidth="1"/>
    <col min="12226" max="12239" width="9.140625" style="449"/>
    <col min="12240" max="12240" width="9.28515625" style="449" bestFit="1" customWidth="1"/>
    <col min="12241" max="12241" width="10.140625" style="449" bestFit="1" customWidth="1"/>
    <col min="12242" max="12245" width="9.140625" style="449"/>
    <col min="12246" max="12248" width="10.140625" style="449" bestFit="1" customWidth="1"/>
    <col min="12249" max="12250" width="9.140625" style="449"/>
    <col min="12251" max="12257" width="9.28515625" style="449" bestFit="1" customWidth="1"/>
    <col min="12258" max="12271" width="9.140625" style="449"/>
    <col min="12272" max="12272" width="9.28515625" style="449" bestFit="1" customWidth="1"/>
    <col min="12273" max="12273" width="10.140625" style="449" bestFit="1" customWidth="1"/>
    <col min="12274" max="12277" width="9.140625" style="449"/>
    <col min="12278" max="12280" width="10.140625" style="449" bestFit="1" customWidth="1"/>
    <col min="12281" max="12282" width="9.140625" style="449"/>
    <col min="12283" max="12289" width="9.28515625" style="449" bestFit="1" customWidth="1"/>
    <col min="12290" max="12303" width="9.140625" style="449"/>
    <col min="12304" max="12304" width="9.28515625" style="449" bestFit="1" customWidth="1"/>
    <col min="12305" max="12305" width="10.140625" style="449" bestFit="1" customWidth="1"/>
    <col min="12306" max="12309" width="9.140625" style="449"/>
    <col min="12310" max="12312" width="10.140625" style="449" bestFit="1" customWidth="1"/>
    <col min="12313" max="12314" width="9.140625" style="449"/>
    <col min="12315" max="12321" width="9.28515625" style="449" bestFit="1" customWidth="1"/>
    <col min="12322" max="12335" width="9.140625" style="449"/>
    <col min="12336" max="12336" width="9.28515625" style="449" bestFit="1" customWidth="1"/>
    <col min="12337" max="12337" width="10.140625" style="449" bestFit="1" customWidth="1"/>
    <col min="12338" max="12341" width="9.140625" style="449"/>
    <col min="12342" max="12344" width="10.140625" style="449" bestFit="1" customWidth="1"/>
    <col min="12345" max="12346" width="9.140625" style="449"/>
    <col min="12347" max="12353" width="9.28515625" style="449" bestFit="1" customWidth="1"/>
    <col min="12354" max="12367" width="9.140625" style="449"/>
    <col min="12368" max="12368" width="9.28515625" style="449" bestFit="1" customWidth="1"/>
    <col min="12369" max="12369" width="10.140625" style="449" bestFit="1" customWidth="1"/>
    <col min="12370" max="12373" width="9.140625" style="449"/>
    <col min="12374" max="12376" width="10.140625" style="449" bestFit="1" customWidth="1"/>
    <col min="12377" max="12378" width="9.140625" style="449"/>
    <col min="12379" max="12385" width="9.28515625" style="449" bestFit="1" customWidth="1"/>
    <col min="12386" max="12399" width="9.140625" style="449"/>
    <col min="12400" max="12400" width="9.28515625" style="449" bestFit="1" customWidth="1"/>
    <col min="12401" max="12401" width="10.140625" style="449" bestFit="1" customWidth="1"/>
    <col min="12402" max="12405" width="9.140625" style="449"/>
    <col min="12406" max="12408" width="10.140625" style="449" bestFit="1" customWidth="1"/>
    <col min="12409" max="12410" width="9.140625" style="449"/>
    <col min="12411" max="12417" width="9.28515625" style="449" bestFit="1" customWidth="1"/>
    <col min="12418" max="12431" width="9.140625" style="449"/>
    <col min="12432" max="12432" width="9.28515625" style="449" bestFit="1" customWidth="1"/>
    <col min="12433" max="12433" width="10.140625" style="449" bestFit="1" customWidth="1"/>
    <col min="12434" max="12437" width="9.140625" style="449"/>
    <col min="12438" max="12440" width="10.140625" style="449" bestFit="1" customWidth="1"/>
    <col min="12441" max="12442" width="9.140625" style="449"/>
    <col min="12443" max="12449" width="9.28515625" style="449" bestFit="1" customWidth="1"/>
    <col min="12450" max="12463" width="9.140625" style="449"/>
    <col min="12464" max="12464" width="9.28515625" style="449" bestFit="1" customWidth="1"/>
    <col min="12465" max="12465" width="10.140625" style="449" bestFit="1" customWidth="1"/>
    <col min="12466" max="12469" width="9.140625" style="449"/>
    <col min="12470" max="12472" width="10.140625" style="449" bestFit="1" customWidth="1"/>
    <col min="12473" max="12474" width="9.140625" style="449"/>
    <col min="12475" max="12481" width="9.28515625" style="449" bestFit="1" customWidth="1"/>
    <col min="12482" max="12495" width="9.140625" style="449"/>
    <col min="12496" max="12496" width="9.28515625" style="449" bestFit="1" customWidth="1"/>
    <col min="12497" max="12497" width="10.140625" style="449" bestFit="1" customWidth="1"/>
    <col min="12498" max="12501" width="9.140625" style="449"/>
    <col min="12502" max="12504" width="10.140625" style="449" bestFit="1" customWidth="1"/>
    <col min="12505" max="12506" width="9.140625" style="449"/>
    <col min="12507" max="12513" width="9.28515625" style="449" bestFit="1" customWidth="1"/>
    <col min="12514" max="12527" width="9.140625" style="449"/>
    <col min="12528" max="12528" width="9.28515625" style="449" bestFit="1" customWidth="1"/>
    <col min="12529" max="12529" width="10.140625" style="449" bestFit="1" customWidth="1"/>
    <col min="12530" max="12533" width="9.140625" style="449"/>
    <col min="12534" max="12536" width="10.140625" style="449" bestFit="1" customWidth="1"/>
    <col min="12537" max="12538" width="9.140625" style="449"/>
    <col min="12539" max="12545" width="9.28515625" style="449" bestFit="1" customWidth="1"/>
    <col min="12546" max="12559" width="9.140625" style="449"/>
    <col min="12560" max="12560" width="9.28515625" style="449" bestFit="1" customWidth="1"/>
    <col min="12561" max="12561" width="10.140625" style="449" bestFit="1" customWidth="1"/>
    <col min="12562" max="12565" width="9.140625" style="449"/>
    <col min="12566" max="12568" width="10.140625" style="449" bestFit="1" customWidth="1"/>
    <col min="12569" max="12570" width="9.140625" style="449"/>
    <col min="12571" max="12577" width="9.28515625" style="449" bestFit="1" customWidth="1"/>
    <col min="12578" max="12591" width="9.140625" style="449"/>
    <col min="12592" max="12592" width="9.28515625" style="449" bestFit="1" customWidth="1"/>
    <col min="12593" max="12593" width="10.140625" style="449" bestFit="1" customWidth="1"/>
    <col min="12594" max="12597" width="9.140625" style="449"/>
    <col min="12598" max="12600" width="10.140625" style="449" bestFit="1" customWidth="1"/>
    <col min="12601" max="12602" width="9.140625" style="449"/>
    <col min="12603" max="12609" width="9.28515625" style="449" bestFit="1" customWidth="1"/>
    <col min="12610" max="12623" width="9.140625" style="449"/>
    <col min="12624" max="12624" width="9.28515625" style="449" bestFit="1" customWidth="1"/>
    <col min="12625" max="12625" width="10.140625" style="449" bestFit="1" customWidth="1"/>
    <col min="12626" max="12629" width="9.140625" style="449"/>
    <col min="12630" max="12632" width="10.140625" style="449" bestFit="1" customWidth="1"/>
    <col min="12633" max="12634" width="9.140625" style="449"/>
    <col min="12635" max="12641" width="9.28515625" style="449" bestFit="1" customWidth="1"/>
    <col min="12642" max="12655" width="9.140625" style="449"/>
    <col min="12656" max="12656" width="9.28515625" style="449" bestFit="1" customWidth="1"/>
    <col min="12657" max="12657" width="10.140625" style="449" bestFit="1" customWidth="1"/>
    <col min="12658" max="12661" width="9.140625" style="449"/>
    <col min="12662" max="12664" width="10.140625" style="449" bestFit="1" customWidth="1"/>
    <col min="12665" max="12666" width="9.140625" style="449"/>
    <col min="12667" max="12673" width="9.28515625" style="449" bestFit="1" customWidth="1"/>
    <col min="12674" max="12687" width="9.140625" style="449"/>
    <col min="12688" max="12688" width="9.28515625" style="449" bestFit="1" customWidth="1"/>
    <col min="12689" max="12689" width="10.140625" style="449" bestFit="1" customWidth="1"/>
    <col min="12690" max="12693" width="9.140625" style="449"/>
    <col min="12694" max="12696" width="10.140625" style="449" bestFit="1" customWidth="1"/>
    <col min="12697" max="12698" width="9.140625" style="449"/>
    <col min="12699" max="12705" width="9.28515625" style="449" bestFit="1" customWidth="1"/>
    <col min="12706" max="12719" width="9.140625" style="449"/>
    <col min="12720" max="12720" width="9.28515625" style="449" bestFit="1" customWidth="1"/>
    <col min="12721" max="12721" width="10.140625" style="449" bestFit="1" customWidth="1"/>
    <col min="12722" max="12725" width="9.140625" style="449"/>
    <col min="12726" max="12728" width="10.140625" style="449" bestFit="1" customWidth="1"/>
    <col min="12729" max="12730" width="9.140625" style="449"/>
    <col min="12731" max="12737" width="9.28515625" style="449" bestFit="1" customWidth="1"/>
    <col min="12738" max="12751" width="9.140625" style="449"/>
    <col min="12752" max="12752" width="9.28515625" style="449" bestFit="1" customWidth="1"/>
    <col min="12753" max="12753" width="10.140625" style="449" bestFit="1" customWidth="1"/>
    <col min="12754" max="12757" width="9.140625" style="449"/>
    <col min="12758" max="12760" width="10.140625" style="449" bestFit="1" customWidth="1"/>
    <col min="12761" max="12762" width="9.140625" style="449"/>
    <col min="12763" max="12769" width="9.28515625" style="449" bestFit="1" customWidth="1"/>
    <col min="12770" max="12783" width="9.140625" style="449"/>
    <col min="12784" max="12784" width="9.28515625" style="449" bestFit="1" customWidth="1"/>
    <col min="12785" max="12785" width="10.140625" style="449" bestFit="1" customWidth="1"/>
    <col min="12786" max="12789" width="9.140625" style="449"/>
    <col min="12790" max="12792" width="10.140625" style="449" bestFit="1" customWidth="1"/>
    <col min="12793" max="12794" width="9.140625" style="449"/>
    <col min="12795" max="12801" width="9.28515625" style="449" bestFit="1" customWidth="1"/>
    <col min="12802" max="12815" width="9.140625" style="449"/>
    <col min="12816" max="12816" width="9.28515625" style="449" bestFit="1" customWidth="1"/>
    <col min="12817" max="12817" width="10.140625" style="449" bestFit="1" customWidth="1"/>
    <col min="12818" max="12821" width="9.140625" style="449"/>
    <col min="12822" max="12824" width="10.140625" style="449" bestFit="1" customWidth="1"/>
    <col min="12825" max="12826" width="9.140625" style="449"/>
    <col min="12827" max="12833" width="9.28515625" style="449" bestFit="1" customWidth="1"/>
    <col min="12834" max="12847" width="9.140625" style="449"/>
    <col min="12848" max="12848" width="9.28515625" style="449" bestFit="1" customWidth="1"/>
    <col min="12849" max="12849" width="10.140625" style="449" bestFit="1" customWidth="1"/>
    <col min="12850" max="12853" width="9.140625" style="449"/>
    <col min="12854" max="12856" width="10.140625" style="449" bestFit="1" customWidth="1"/>
    <col min="12857" max="12858" width="9.140625" style="449"/>
    <col min="12859" max="12865" width="9.28515625" style="449" bestFit="1" customWidth="1"/>
    <col min="12866" max="12879" width="9.140625" style="449"/>
    <col min="12880" max="12880" width="9.28515625" style="449" bestFit="1" customWidth="1"/>
    <col min="12881" max="12881" width="10.140625" style="449" bestFit="1" customWidth="1"/>
    <col min="12882" max="12885" width="9.140625" style="449"/>
    <col min="12886" max="12888" width="10.140625" style="449" bestFit="1" customWidth="1"/>
    <col min="12889" max="12890" width="9.140625" style="449"/>
    <col min="12891" max="12897" width="9.28515625" style="449" bestFit="1" customWidth="1"/>
    <col min="12898" max="12911" width="9.140625" style="449"/>
    <col min="12912" max="12912" width="9.28515625" style="449" bestFit="1" customWidth="1"/>
    <col min="12913" max="12913" width="10.140625" style="449" bestFit="1" customWidth="1"/>
    <col min="12914" max="12917" width="9.140625" style="449"/>
    <col min="12918" max="12920" width="10.140625" style="449" bestFit="1" customWidth="1"/>
    <col min="12921" max="12922" width="9.140625" style="449"/>
    <col min="12923" max="12929" width="9.28515625" style="449" bestFit="1" customWidth="1"/>
    <col min="12930" max="12943" width="9.140625" style="449"/>
    <col min="12944" max="12944" width="9.28515625" style="449" bestFit="1" customWidth="1"/>
    <col min="12945" max="12945" width="10.140625" style="449" bestFit="1" customWidth="1"/>
    <col min="12946" max="12949" width="9.140625" style="449"/>
    <col min="12950" max="12952" width="10.140625" style="449" bestFit="1" customWidth="1"/>
    <col min="12953" max="12954" width="9.140625" style="449"/>
    <col min="12955" max="12961" width="9.28515625" style="449" bestFit="1" customWidth="1"/>
    <col min="12962" max="12975" width="9.140625" style="449"/>
    <col min="12976" max="12976" width="9.28515625" style="449" bestFit="1" customWidth="1"/>
    <col min="12977" max="12977" width="10.140625" style="449" bestFit="1" customWidth="1"/>
    <col min="12978" max="12981" width="9.140625" style="449"/>
    <col min="12982" max="12984" width="10.140625" style="449" bestFit="1" customWidth="1"/>
    <col min="12985" max="12986" width="9.140625" style="449"/>
    <col min="12987" max="12993" width="9.28515625" style="449" bestFit="1" customWidth="1"/>
    <col min="12994" max="13007" width="9.140625" style="449"/>
    <col min="13008" max="13008" width="9.28515625" style="449" bestFit="1" customWidth="1"/>
    <col min="13009" max="13009" width="10.140625" style="449" bestFit="1" customWidth="1"/>
    <col min="13010" max="13013" width="9.140625" style="449"/>
    <col min="13014" max="13016" width="10.140625" style="449" bestFit="1" customWidth="1"/>
    <col min="13017" max="13018" width="9.140625" style="449"/>
    <col min="13019" max="13025" width="9.28515625" style="449" bestFit="1" customWidth="1"/>
    <col min="13026" max="13039" width="9.140625" style="449"/>
    <col min="13040" max="13040" width="9.28515625" style="449" bestFit="1" customWidth="1"/>
    <col min="13041" max="13041" width="10.140625" style="449" bestFit="1" customWidth="1"/>
    <col min="13042" max="13045" width="9.140625" style="449"/>
    <col min="13046" max="13048" width="10.140625" style="449" bestFit="1" customWidth="1"/>
    <col min="13049" max="13050" width="9.140625" style="449"/>
    <col min="13051" max="13057" width="9.28515625" style="449" bestFit="1" customWidth="1"/>
    <col min="13058" max="13071" width="9.140625" style="449"/>
    <col min="13072" max="13072" width="9.28515625" style="449" bestFit="1" customWidth="1"/>
    <col min="13073" max="13073" width="10.140625" style="449" bestFit="1" customWidth="1"/>
    <col min="13074" max="13077" width="9.140625" style="449"/>
    <col min="13078" max="13080" width="10.140625" style="449" bestFit="1" customWidth="1"/>
    <col min="13081" max="13082" width="9.140625" style="449"/>
    <col min="13083" max="13089" width="9.28515625" style="449" bestFit="1" customWidth="1"/>
    <col min="13090" max="13103" width="9.140625" style="449"/>
    <col min="13104" max="13104" width="9.28515625" style="449" bestFit="1" customWidth="1"/>
    <col min="13105" max="13105" width="10.140625" style="449" bestFit="1" customWidth="1"/>
    <col min="13106" max="13109" width="9.140625" style="449"/>
    <col min="13110" max="13112" width="10.140625" style="449" bestFit="1" customWidth="1"/>
    <col min="13113" max="13114" width="9.140625" style="449"/>
    <col min="13115" max="13121" width="9.28515625" style="449" bestFit="1" customWidth="1"/>
    <col min="13122" max="13135" width="9.140625" style="449"/>
    <col min="13136" max="13136" width="9.28515625" style="449" bestFit="1" customWidth="1"/>
    <col min="13137" max="13137" width="10.140625" style="449" bestFit="1" customWidth="1"/>
    <col min="13138" max="13141" width="9.140625" style="449"/>
    <col min="13142" max="13144" width="10.140625" style="449" bestFit="1" customWidth="1"/>
    <col min="13145" max="13146" width="9.140625" style="449"/>
    <col min="13147" max="13153" width="9.28515625" style="449" bestFit="1" customWidth="1"/>
    <col min="13154" max="13167" width="9.140625" style="449"/>
    <col min="13168" max="13168" width="9.28515625" style="449" bestFit="1" customWidth="1"/>
    <col min="13169" max="13169" width="10.140625" style="449" bestFit="1" customWidth="1"/>
    <col min="13170" max="13173" width="9.140625" style="449"/>
    <col min="13174" max="13176" width="10.140625" style="449" bestFit="1" customWidth="1"/>
    <col min="13177" max="13178" width="9.140625" style="449"/>
    <col min="13179" max="13185" width="9.28515625" style="449" bestFit="1" customWidth="1"/>
    <col min="13186" max="13199" width="9.140625" style="449"/>
    <col min="13200" max="13200" width="9.28515625" style="449" bestFit="1" customWidth="1"/>
    <col min="13201" max="13201" width="10.140625" style="449" bestFit="1" customWidth="1"/>
    <col min="13202" max="13205" width="9.140625" style="449"/>
    <col min="13206" max="13208" width="10.140625" style="449" bestFit="1" customWidth="1"/>
    <col min="13209" max="13210" width="9.140625" style="449"/>
    <col min="13211" max="13217" width="9.28515625" style="449" bestFit="1" customWidth="1"/>
    <col min="13218" max="13231" width="9.140625" style="449"/>
    <col min="13232" max="13232" width="9.28515625" style="449" bestFit="1" customWidth="1"/>
    <col min="13233" max="13233" width="10.140625" style="449" bestFit="1" customWidth="1"/>
    <col min="13234" max="13237" width="9.140625" style="449"/>
    <col min="13238" max="13240" width="10.140625" style="449" bestFit="1" customWidth="1"/>
    <col min="13241" max="13242" width="9.140625" style="449"/>
    <col min="13243" max="13249" width="9.28515625" style="449" bestFit="1" customWidth="1"/>
    <col min="13250" max="13263" width="9.140625" style="449"/>
    <col min="13264" max="13264" width="9.28515625" style="449" bestFit="1" customWidth="1"/>
    <col min="13265" max="13265" width="10.140625" style="449" bestFit="1" customWidth="1"/>
    <col min="13266" max="13269" width="9.140625" style="449"/>
    <col min="13270" max="13272" width="10.140625" style="449" bestFit="1" customWidth="1"/>
    <col min="13273" max="13274" width="9.140625" style="449"/>
    <col min="13275" max="13281" width="9.28515625" style="449" bestFit="1" customWidth="1"/>
    <col min="13282" max="13295" width="9.140625" style="449"/>
    <col min="13296" max="13296" width="9.28515625" style="449" bestFit="1" customWidth="1"/>
    <col min="13297" max="13297" width="10.140625" style="449" bestFit="1" customWidth="1"/>
    <col min="13298" max="13301" width="9.140625" style="449"/>
    <col min="13302" max="13304" width="10.140625" style="449" bestFit="1" customWidth="1"/>
    <col min="13305" max="13306" width="9.140625" style="449"/>
    <col min="13307" max="13313" width="9.28515625" style="449" bestFit="1" customWidth="1"/>
    <col min="13314" max="13327" width="9.140625" style="449"/>
    <col min="13328" max="13328" width="9.28515625" style="449" bestFit="1" customWidth="1"/>
    <col min="13329" max="13329" width="10.140625" style="449" bestFit="1" customWidth="1"/>
    <col min="13330" max="13333" width="9.140625" style="449"/>
    <col min="13334" max="13336" width="10.140625" style="449" bestFit="1" customWidth="1"/>
    <col min="13337" max="13338" width="9.140625" style="449"/>
    <col min="13339" max="13345" width="9.28515625" style="449" bestFit="1" customWidth="1"/>
    <col min="13346" max="13359" width="9.140625" style="449"/>
    <col min="13360" max="13360" width="9.28515625" style="449" bestFit="1" customWidth="1"/>
    <col min="13361" max="13361" width="10.140625" style="449" bestFit="1" customWidth="1"/>
    <col min="13362" max="13365" width="9.140625" style="449"/>
    <col min="13366" max="13368" width="10.140625" style="449" bestFit="1" customWidth="1"/>
    <col min="13369" max="13370" width="9.140625" style="449"/>
    <col min="13371" max="13377" width="9.28515625" style="449" bestFit="1" customWidth="1"/>
    <col min="13378" max="13391" width="9.140625" style="449"/>
    <col min="13392" max="13392" width="9.28515625" style="449" bestFit="1" customWidth="1"/>
    <col min="13393" max="13393" width="10.140625" style="449" bestFit="1" customWidth="1"/>
    <col min="13394" max="13397" width="9.140625" style="449"/>
    <col min="13398" max="13400" width="10.140625" style="449" bestFit="1" customWidth="1"/>
    <col min="13401" max="13402" width="9.140625" style="449"/>
    <col min="13403" max="13409" width="9.28515625" style="449" bestFit="1" customWidth="1"/>
    <col min="13410" max="13423" width="9.140625" style="449"/>
    <col min="13424" max="13424" width="9.28515625" style="449" bestFit="1" customWidth="1"/>
    <col min="13425" max="13425" width="10.140625" style="449" bestFit="1" customWidth="1"/>
    <col min="13426" max="13429" width="9.140625" style="449"/>
    <col min="13430" max="13432" width="10.140625" style="449" bestFit="1" customWidth="1"/>
    <col min="13433" max="13434" width="9.140625" style="449"/>
    <col min="13435" max="13441" width="9.28515625" style="449" bestFit="1" customWidth="1"/>
    <col min="13442" max="13455" width="9.140625" style="449"/>
    <col min="13456" max="13456" width="9.28515625" style="449" bestFit="1" customWidth="1"/>
    <col min="13457" max="13457" width="10.140625" style="449" bestFit="1" customWidth="1"/>
    <col min="13458" max="13461" width="9.140625" style="449"/>
    <col min="13462" max="13464" width="10.140625" style="449" bestFit="1" customWidth="1"/>
    <col min="13465" max="13466" width="9.140625" style="449"/>
    <col min="13467" max="13473" width="9.28515625" style="449" bestFit="1" customWidth="1"/>
    <col min="13474" max="13487" width="9.140625" style="449"/>
    <col min="13488" max="13488" width="9.28515625" style="449" bestFit="1" customWidth="1"/>
    <col min="13489" max="13489" width="10.140625" style="449" bestFit="1" customWidth="1"/>
    <col min="13490" max="13493" width="9.140625" style="449"/>
    <col min="13494" max="13496" width="10.140625" style="449" bestFit="1" customWidth="1"/>
    <col min="13497" max="13498" width="9.140625" style="449"/>
    <col min="13499" max="13505" width="9.28515625" style="449" bestFit="1" customWidth="1"/>
    <col min="13506" max="13519" width="9.140625" style="449"/>
    <col min="13520" max="13520" width="9.28515625" style="449" bestFit="1" customWidth="1"/>
    <col min="13521" max="13521" width="10.140625" style="449" bestFit="1" customWidth="1"/>
    <col min="13522" max="13525" width="9.140625" style="449"/>
    <col min="13526" max="13528" width="10.140625" style="449" bestFit="1" customWidth="1"/>
    <col min="13529" max="13530" width="9.140625" style="449"/>
    <col min="13531" max="13537" width="9.28515625" style="449" bestFit="1" customWidth="1"/>
    <col min="13538" max="13551" width="9.140625" style="449"/>
    <col min="13552" max="13552" width="9.28515625" style="449" bestFit="1" customWidth="1"/>
    <col min="13553" max="13553" width="10.140625" style="449" bestFit="1" customWidth="1"/>
    <col min="13554" max="13557" width="9.140625" style="449"/>
    <col min="13558" max="13560" width="10.140625" style="449" bestFit="1" customWidth="1"/>
    <col min="13561" max="13562" width="9.140625" style="449"/>
    <col min="13563" max="13569" width="9.28515625" style="449" bestFit="1" customWidth="1"/>
    <col min="13570" max="13583" width="9.140625" style="449"/>
    <col min="13584" max="13584" width="9.28515625" style="449" bestFit="1" customWidth="1"/>
    <col min="13585" max="13585" width="10.140625" style="449" bestFit="1" customWidth="1"/>
    <col min="13586" max="13589" width="9.140625" style="449"/>
    <col min="13590" max="13592" width="10.140625" style="449" bestFit="1" customWidth="1"/>
    <col min="13593" max="13594" width="9.140625" style="449"/>
    <col min="13595" max="13601" width="9.28515625" style="449" bestFit="1" customWidth="1"/>
    <col min="13602" max="13615" width="9.140625" style="449"/>
    <col min="13616" max="13616" width="9.28515625" style="449" bestFit="1" customWidth="1"/>
    <col min="13617" max="13617" width="10.140625" style="449" bestFit="1" customWidth="1"/>
    <col min="13618" max="13621" width="9.140625" style="449"/>
    <col min="13622" max="13624" width="10.140625" style="449" bestFit="1" customWidth="1"/>
    <col min="13625" max="13626" width="9.140625" style="449"/>
    <col min="13627" max="13633" width="9.28515625" style="449" bestFit="1" customWidth="1"/>
    <col min="13634" max="13647" width="9.140625" style="449"/>
    <col min="13648" max="13648" width="9.28515625" style="449" bestFit="1" customWidth="1"/>
    <col min="13649" max="13649" width="10.140625" style="449" bestFit="1" customWidth="1"/>
    <col min="13650" max="13653" width="9.140625" style="449"/>
    <col min="13654" max="13656" width="10.140625" style="449" bestFit="1" customWidth="1"/>
    <col min="13657" max="13658" width="9.140625" style="449"/>
    <col min="13659" max="13665" width="9.28515625" style="449" bestFit="1" customWidth="1"/>
    <col min="13666" max="13679" width="9.140625" style="449"/>
    <col min="13680" max="13680" width="9.28515625" style="449" bestFit="1" customWidth="1"/>
    <col min="13681" max="13681" width="10.140625" style="449" bestFit="1" customWidth="1"/>
    <col min="13682" max="13685" width="9.140625" style="449"/>
    <col min="13686" max="13688" width="10.140625" style="449" bestFit="1" customWidth="1"/>
    <col min="13689" max="13690" width="9.140625" style="449"/>
    <col min="13691" max="13697" width="9.28515625" style="449" bestFit="1" customWidth="1"/>
    <col min="13698" max="13711" width="9.140625" style="449"/>
    <col min="13712" max="13712" width="9.28515625" style="449" bestFit="1" customWidth="1"/>
    <col min="13713" max="13713" width="10.140625" style="449" bestFit="1" customWidth="1"/>
    <col min="13714" max="13717" width="9.140625" style="449"/>
    <col min="13718" max="13720" width="10.140625" style="449" bestFit="1" customWidth="1"/>
    <col min="13721" max="13722" width="9.140625" style="449"/>
    <col min="13723" max="13729" width="9.28515625" style="449" bestFit="1" customWidth="1"/>
    <col min="13730" max="13743" width="9.140625" style="449"/>
    <col min="13744" max="13744" width="9.28515625" style="449" bestFit="1" customWidth="1"/>
    <col min="13745" max="13745" width="10.140625" style="449" bestFit="1" customWidth="1"/>
    <col min="13746" max="13749" width="9.140625" style="449"/>
    <col min="13750" max="13752" width="10.140625" style="449" bestFit="1" customWidth="1"/>
    <col min="13753" max="13754" width="9.140625" style="449"/>
    <col min="13755" max="13761" width="9.28515625" style="449" bestFit="1" customWidth="1"/>
    <col min="13762" max="13775" width="9.140625" style="449"/>
    <col min="13776" max="13776" width="9.28515625" style="449" bestFit="1" customWidth="1"/>
    <col min="13777" max="13777" width="10.140625" style="449" bestFit="1" customWidth="1"/>
    <col min="13778" max="13781" width="9.140625" style="449"/>
    <col min="13782" max="13784" width="10.140625" style="449" bestFit="1" customWidth="1"/>
    <col min="13785" max="13786" width="9.140625" style="449"/>
    <col min="13787" max="13793" width="9.28515625" style="449" bestFit="1" customWidth="1"/>
    <col min="13794" max="13807" width="9.140625" style="449"/>
    <col min="13808" max="13808" width="9.28515625" style="449" bestFit="1" customWidth="1"/>
    <col min="13809" max="13809" width="10.140625" style="449" bestFit="1" customWidth="1"/>
    <col min="13810" max="13813" width="9.140625" style="449"/>
    <col min="13814" max="13816" width="10.140625" style="449" bestFit="1" customWidth="1"/>
    <col min="13817" max="13818" width="9.140625" style="449"/>
    <col min="13819" max="13825" width="9.28515625" style="449" bestFit="1" customWidth="1"/>
    <col min="13826" max="13839" width="9.140625" style="449"/>
    <col min="13840" max="13840" width="9.28515625" style="449" bestFit="1" customWidth="1"/>
    <col min="13841" max="13841" width="10.140625" style="449" bestFit="1" customWidth="1"/>
    <col min="13842" max="13845" width="9.140625" style="449"/>
    <col min="13846" max="13848" width="10.140625" style="449" bestFit="1" customWidth="1"/>
    <col min="13849" max="13850" width="9.140625" style="449"/>
    <col min="13851" max="13857" width="9.28515625" style="449" bestFit="1" customWidth="1"/>
    <col min="13858" max="13871" width="9.140625" style="449"/>
    <col min="13872" max="13872" width="9.28515625" style="449" bestFit="1" customWidth="1"/>
    <col min="13873" max="13873" width="10.140625" style="449" bestFit="1" customWidth="1"/>
    <col min="13874" max="13877" width="9.140625" style="449"/>
    <col min="13878" max="13880" width="10.140625" style="449" bestFit="1" customWidth="1"/>
    <col min="13881" max="13882" width="9.140625" style="449"/>
    <col min="13883" max="13889" width="9.28515625" style="449" bestFit="1" customWidth="1"/>
    <col min="13890" max="13903" width="9.140625" style="449"/>
    <col min="13904" max="13904" width="9.28515625" style="449" bestFit="1" customWidth="1"/>
    <col min="13905" max="13905" width="10.140625" style="449" bestFit="1" customWidth="1"/>
    <col min="13906" max="13909" width="9.140625" style="449"/>
    <col min="13910" max="13912" width="10.140625" style="449" bestFit="1" customWidth="1"/>
    <col min="13913" max="13914" width="9.140625" style="449"/>
    <col min="13915" max="13921" width="9.28515625" style="449" bestFit="1" customWidth="1"/>
    <col min="13922" max="13935" width="9.140625" style="449"/>
    <col min="13936" max="13936" width="9.28515625" style="449" bestFit="1" customWidth="1"/>
    <col min="13937" max="13937" width="10.140625" style="449" bestFit="1" customWidth="1"/>
    <col min="13938" max="13941" width="9.140625" style="449"/>
    <col min="13942" max="13944" width="10.140625" style="449" bestFit="1" customWidth="1"/>
    <col min="13945" max="13946" width="9.140625" style="449"/>
    <col min="13947" max="13953" width="9.28515625" style="449" bestFit="1" customWidth="1"/>
    <col min="13954" max="13967" width="9.140625" style="449"/>
    <col min="13968" max="13968" width="9.28515625" style="449" bestFit="1" customWidth="1"/>
    <col min="13969" max="13969" width="10.140625" style="449" bestFit="1" customWidth="1"/>
    <col min="13970" max="13973" width="9.140625" style="449"/>
    <col min="13974" max="13976" width="10.140625" style="449" bestFit="1" customWidth="1"/>
    <col min="13977" max="13978" width="9.140625" style="449"/>
    <col min="13979" max="13985" width="9.28515625" style="449" bestFit="1" customWidth="1"/>
    <col min="13986" max="13999" width="9.140625" style="449"/>
    <col min="14000" max="14000" width="9.28515625" style="449" bestFit="1" customWidth="1"/>
    <col min="14001" max="14001" width="10.140625" style="449" bestFit="1" customWidth="1"/>
    <col min="14002" max="14005" width="9.140625" style="449"/>
    <col min="14006" max="14008" width="10.140625" style="449" bestFit="1" customWidth="1"/>
    <col min="14009" max="14010" width="9.140625" style="449"/>
    <col min="14011" max="14017" width="9.28515625" style="449" bestFit="1" customWidth="1"/>
    <col min="14018" max="14031" width="9.140625" style="449"/>
    <col min="14032" max="14032" width="9.28515625" style="449" bestFit="1" customWidth="1"/>
    <col min="14033" max="14033" width="10.140625" style="449" bestFit="1" customWidth="1"/>
    <col min="14034" max="14037" width="9.140625" style="449"/>
    <col min="14038" max="14040" width="10.140625" style="449" bestFit="1" customWidth="1"/>
    <col min="14041" max="14042" width="9.140625" style="449"/>
    <col min="14043" max="14049" width="9.28515625" style="449" bestFit="1" customWidth="1"/>
    <col min="14050" max="14063" width="9.140625" style="449"/>
    <col min="14064" max="14064" width="9.28515625" style="449" bestFit="1" customWidth="1"/>
    <col min="14065" max="14065" width="10.140625" style="449" bestFit="1" customWidth="1"/>
    <col min="14066" max="14069" width="9.140625" style="449"/>
    <col min="14070" max="14072" width="10.140625" style="449" bestFit="1" customWidth="1"/>
    <col min="14073" max="14074" width="9.140625" style="449"/>
    <col min="14075" max="14081" width="9.28515625" style="449" bestFit="1" customWidth="1"/>
    <col min="14082" max="14095" width="9.140625" style="449"/>
    <col min="14096" max="14096" width="9.28515625" style="449" bestFit="1" customWidth="1"/>
    <col min="14097" max="14097" width="10.140625" style="449" bestFit="1" customWidth="1"/>
    <col min="14098" max="14101" width="9.140625" style="449"/>
    <col min="14102" max="14104" width="10.140625" style="449" bestFit="1" customWidth="1"/>
    <col min="14105" max="14106" width="9.140625" style="449"/>
    <col min="14107" max="14113" width="9.28515625" style="449" bestFit="1" customWidth="1"/>
    <col min="14114" max="14127" width="9.140625" style="449"/>
    <col min="14128" max="14128" width="9.28515625" style="449" bestFit="1" customWidth="1"/>
    <col min="14129" max="14129" width="10.140625" style="449" bestFit="1" customWidth="1"/>
    <col min="14130" max="14133" width="9.140625" style="449"/>
    <col min="14134" max="14136" width="10.140625" style="449" bestFit="1" customWidth="1"/>
    <col min="14137" max="14138" width="9.140625" style="449"/>
    <col min="14139" max="14145" width="9.28515625" style="449" bestFit="1" customWidth="1"/>
    <col min="14146" max="14159" width="9.140625" style="449"/>
    <col min="14160" max="14160" width="9.28515625" style="449" bestFit="1" customWidth="1"/>
    <col min="14161" max="14161" width="10.140625" style="449" bestFit="1" customWidth="1"/>
    <col min="14162" max="14165" width="9.140625" style="449"/>
    <col min="14166" max="14168" width="10.140625" style="449" bestFit="1" customWidth="1"/>
    <col min="14169" max="14170" width="9.140625" style="449"/>
    <col min="14171" max="14177" width="9.28515625" style="449" bestFit="1" customWidth="1"/>
    <col min="14178" max="14191" width="9.140625" style="449"/>
    <col min="14192" max="14192" width="9.28515625" style="449" bestFit="1" customWidth="1"/>
    <col min="14193" max="14193" width="10.140625" style="449" bestFit="1" customWidth="1"/>
    <col min="14194" max="14197" width="9.140625" style="449"/>
    <col min="14198" max="14200" width="10.140625" style="449" bestFit="1" customWidth="1"/>
    <col min="14201" max="14202" width="9.140625" style="449"/>
    <col min="14203" max="14209" width="9.28515625" style="449" bestFit="1" customWidth="1"/>
    <col min="14210" max="14223" width="9.140625" style="449"/>
    <col min="14224" max="14224" width="9.28515625" style="449" bestFit="1" customWidth="1"/>
    <col min="14225" max="14225" width="10.140625" style="449" bestFit="1" customWidth="1"/>
    <col min="14226" max="14229" width="9.140625" style="449"/>
    <col min="14230" max="14232" width="10.140625" style="449" bestFit="1" customWidth="1"/>
    <col min="14233" max="14234" width="9.140625" style="449"/>
    <col min="14235" max="14241" width="9.28515625" style="449" bestFit="1" customWidth="1"/>
    <col min="14242" max="14255" width="9.140625" style="449"/>
    <col min="14256" max="14256" width="9.28515625" style="449" bestFit="1" customWidth="1"/>
    <col min="14257" max="14257" width="10.140625" style="449" bestFit="1" customWidth="1"/>
    <col min="14258" max="14261" width="9.140625" style="449"/>
    <col min="14262" max="14264" width="10.140625" style="449" bestFit="1" customWidth="1"/>
    <col min="14265" max="14266" width="9.140625" style="449"/>
    <col min="14267" max="14273" width="9.28515625" style="449" bestFit="1" customWidth="1"/>
    <col min="14274" max="14287" width="9.140625" style="449"/>
    <col min="14288" max="14288" width="9.28515625" style="449" bestFit="1" customWidth="1"/>
    <col min="14289" max="14289" width="10.140625" style="449" bestFit="1" customWidth="1"/>
    <col min="14290" max="14293" width="9.140625" style="449"/>
    <col min="14294" max="14296" width="10.140625" style="449" bestFit="1" customWidth="1"/>
    <col min="14297" max="14298" width="9.140625" style="449"/>
    <col min="14299" max="14305" width="9.28515625" style="449" bestFit="1" customWidth="1"/>
    <col min="14306" max="14319" width="9.140625" style="449"/>
    <col min="14320" max="14320" width="9.28515625" style="449" bestFit="1" customWidth="1"/>
    <col min="14321" max="14321" width="10.140625" style="449" bestFit="1" customWidth="1"/>
    <col min="14322" max="14325" width="9.140625" style="449"/>
    <col min="14326" max="14328" width="10.140625" style="449" bestFit="1" customWidth="1"/>
    <col min="14329" max="14330" width="9.140625" style="449"/>
    <col min="14331" max="14337" width="9.28515625" style="449" bestFit="1" customWidth="1"/>
    <col min="14338" max="14351" width="9.140625" style="449"/>
    <col min="14352" max="14352" width="9.28515625" style="449" bestFit="1" customWidth="1"/>
    <col min="14353" max="14353" width="10.140625" style="449" bestFit="1" customWidth="1"/>
    <col min="14354" max="14357" width="9.140625" style="449"/>
    <col min="14358" max="14360" width="10.140625" style="449" bestFit="1" customWidth="1"/>
    <col min="14361" max="14362" width="9.140625" style="449"/>
    <col min="14363" max="14369" width="9.28515625" style="449" bestFit="1" customWidth="1"/>
    <col min="14370" max="14383" width="9.140625" style="449"/>
    <col min="14384" max="14384" width="9.28515625" style="449" bestFit="1" customWidth="1"/>
    <col min="14385" max="14385" width="10.140625" style="449" bestFit="1" customWidth="1"/>
    <col min="14386" max="14389" width="9.140625" style="449"/>
    <col min="14390" max="14392" width="10.140625" style="449" bestFit="1" customWidth="1"/>
    <col min="14393" max="14394" width="9.140625" style="449"/>
    <col min="14395" max="14401" width="9.28515625" style="449" bestFit="1" customWidth="1"/>
    <col min="14402" max="14415" width="9.140625" style="449"/>
    <col min="14416" max="14416" width="9.28515625" style="449" bestFit="1" customWidth="1"/>
    <col min="14417" max="14417" width="10.140625" style="449" bestFit="1" customWidth="1"/>
    <col min="14418" max="14421" width="9.140625" style="449"/>
    <col min="14422" max="14424" width="10.140625" style="449" bestFit="1" customWidth="1"/>
    <col min="14425" max="14426" width="9.140625" style="449"/>
    <col min="14427" max="14433" width="9.28515625" style="449" bestFit="1" customWidth="1"/>
    <col min="14434" max="14447" width="9.140625" style="449"/>
    <col min="14448" max="14448" width="9.28515625" style="449" bestFit="1" customWidth="1"/>
    <col min="14449" max="14449" width="10.140625" style="449" bestFit="1" customWidth="1"/>
    <col min="14450" max="14453" width="9.140625" style="449"/>
    <col min="14454" max="14456" width="10.140625" style="449" bestFit="1" customWidth="1"/>
    <col min="14457" max="14458" width="9.140625" style="449"/>
    <col min="14459" max="14465" width="9.28515625" style="449" bestFit="1" customWidth="1"/>
    <col min="14466" max="14479" width="9.140625" style="449"/>
    <col min="14480" max="14480" width="9.28515625" style="449" bestFit="1" customWidth="1"/>
    <col min="14481" max="14481" width="10.140625" style="449" bestFit="1" customWidth="1"/>
    <col min="14482" max="14485" width="9.140625" style="449"/>
    <col min="14486" max="14488" width="10.140625" style="449" bestFit="1" customWidth="1"/>
    <col min="14489" max="14490" width="9.140625" style="449"/>
    <col min="14491" max="14497" width="9.28515625" style="449" bestFit="1" customWidth="1"/>
    <col min="14498" max="14511" width="9.140625" style="449"/>
    <col min="14512" max="14512" width="9.28515625" style="449" bestFit="1" customWidth="1"/>
    <col min="14513" max="14513" width="10.140625" style="449" bestFit="1" customWidth="1"/>
    <col min="14514" max="14517" width="9.140625" style="449"/>
    <col min="14518" max="14520" width="10.140625" style="449" bestFit="1" customWidth="1"/>
    <col min="14521" max="14522" width="9.140625" style="449"/>
    <col min="14523" max="14529" width="9.28515625" style="449" bestFit="1" customWidth="1"/>
    <col min="14530" max="14543" width="9.140625" style="449"/>
    <col min="14544" max="14544" width="9.28515625" style="449" bestFit="1" customWidth="1"/>
    <col min="14545" max="14545" width="10.140625" style="449" bestFit="1" customWidth="1"/>
    <col min="14546" max="14549" width="9.140625" style="449"/>
    <col min="14550" max="14552" width="10.140625" style="449" bestFit="1" customWidth="1"/>
    <col min="14553" max="14554" width="9.140625" style="449"/>
    <col min="14555" max="14561" width="9.28515625" style="449" bestFit="1" customWidth="1"/>
    <col min="14562" max="14575" width="9.140625" style="449"/>
    <col min="14576" max="14576" width="9.28515625" style="449" bestFit="1" customWidth="1"/>
    <col min="14577" max="14577" width="10.140625" style="449" bestFit="1" customWidth="1"/>
    <col min="14578" max="14581" width="9.140625" style="449"/>
    <col min="14582" max="14584" width="10.140625" style="449" bestFit="1" customWidth="1"/>
    <col min="14585" max="14586" width="9.140625" style="449"/>
    <col min="14587" max="14593" width="9.28515625" style="449" bestFit="1" customWidth="1"/>
    <col min="14594" max="14607" width="9.140625" style="449"/>
    <col min="14608" max="14608" width="9.28515625" style="449" bestFit="1" customWidth="1"/>
    <col min="14609" max="14609" width="10.140625" style="449" bestFit="1" customWidth="1"/>
    <col min="14610" max="14613" width="9.140625" style="449"/>
    <col min="14614" max="14616" width="10.140625" style="449" bestFit="1" customWidth="1"/>
    <col min="14617" max="14618" width="9.140625" style="449"/>
    <col min="14619" max="14625" width="9.28515625" style="449" bestFit="1" customWidth="1"/>
    <col min="14626" max="14639" width="9.140625" style="449"/>
    <col min="14640" max="14640" width="9.28515625" style="449" bestFit="1" customWidth="1"/>
    <col min="14641" max="14641" width="10.140625" style="449" bestFit="1" customWidth="1"/>
    <col min="14642" max="14645" width="9.140625" style="449"/>
    <col min="14646" max="14648" width="10.140625" style="449" bestFit="1" customWidth="1"/>
    <col min="14649" max="14650" width="9.140625" style="449"/>
    <col min="14651" max="14657" width="9.28515625" style="449" bestFit="1" customWidth="1"/>
    <col min="14658" max="14671" width="9.140625" style="449"/>
    <col min="14672" max="14672" width="9.28515625" style="449" bestFit="1" customWidth="1"/>
    <col min="14673" max="14673" width="10.140625" style="449" bestFit="1" customWidth="1"/>
    <col min="14674" max="14677" width="9.140625" style="449"/>
    <col min="14678" max="14680" width="10.140625" style="449" bestFit="1" customWidth="1"/>
    <col min="14681" max="14682" width="9.140625" style="449"/>
    <col min="14683" max="14689" width="9.28515625" style="449" bestFit="1" customWidth="1"/>
    <col min="14690" max="14703" width="9.140625" style="449"/>
    <col min="14704" max="14704" width="9.28515625" style="449" bestFit="1" customWidth="1"/>
    <col min="14705" max="14705" width="10.140625" style="449" bestFit="1" customWidth="1"/>
    <col min="14706" max="14709" width="9.140625" style="449"/>
    <col min="14710" max="14712" width="10.140625" style="449" bestFit="1" customWidth="1"/>
    <col min="14713" max="14714" width="9.140625" style="449"/>
    <col min="14715" max="14721" width="9.28515625" style="449" bestFit="1" customWidth="1"/>
    <col min="14722" max="14735" width="9.140625" style="449"/>
    <col min="14736" max="14736" width="9.28515625" style="449" bestFit="1" customWidth="1"/>
    <col min="14737" max="14737" width="10.140625" style="449" bestFit="1" customWidth="1"/>
    <col min="14738" max="14741" width="9.140625" style="449"/>
    <col min="14742" max="14744" width="10.140625" style="449" bestFit="1" customWidth="1"/>
    <col min="14745" max="14746" width="9.140625" style="449"/>
    <col min="14747" max="14753" width="9.28515625" style="449" bestFit="1" customWidth="1"/>
    <col min="14754" max="14767" width="9.140625" style="449"/>
    <col min="14768" max="14768" width="9.28515625" style="449" bestFit="1" customWidth="1"/>
    <col min="14769" max="14769" width="10.140625" style="449" bestFit="1" customWidth="1"/>
    <col min="14770" max="14773" width="9.140625" style="449"/>
    <col min="14774" max="14776" width="10.140625" style="449" bestFit="1" customWidth="1"/>
    <col min="14777" max="14778" width="9.140625" style="449"/>
    <col min="14779" max="14785" width="9.28515625" style="449" bestFit="1" customWidth="1"/>
    <col min="14786" max="14799" width="9.140625" style="449"/>
    <col min="14800" max="14800" width="9.28515625" style="449" bestFit="1" customWidth="1"/>
    <col min="14801" max="14801" width="10.140625" style="449" bestFit="1" customWidth="1"/>
    <col min="14802" max="14805" width="9.140625" style="449"/>
    <col min="14806" max="14808" width="10.140625" style="449" bestFit="1" customWidth="1"/>
    <col min="14809" max="14810" width="9.140625" style="449"/>
    <col min="14811" max="14817" width="9.28515625" style="449" bestFit="1" customWidth="1"/>
    <col min="14818" max="14831" width="9.140625" style="449"/>
    <col min="14832" max="14832" width="9.28515625" style="449" bestFit="1" customWidth="1"/>
    <col min="14833" max="14833" width="10.140625" style="449" bestFit="1" customWidth="1"/>
    <col min="14834" max="14837" width="9.140625" style="449"/>
    <col min="14838" max="14840" width="10.140625" style="449" bestFit="1" customWidth="1"/>
    <col min="14841" max="14842" width="9.140625" style="449"/>
    <col min="14843" max="14849" width="9.28515625" style="449" bestFit="1" customWidth="1"/>
    <col min="14850" max="14863" width="9.140625" style="449"/>
    <col min="14864" max="14864" width="9.28515625" style="449" bestFit="1" customWidth="1"/>
    <col min="14865" max="14865" width="10.140625" style="449" bestFit="1" customWidth="1"/>
    <col min="14866" max="14869" width="9.140625" style="449"/>
    <col min="14870" max="14872" width="10.140625" style="449" bestFit="1" customWidth="1"/>
    <col min="14873" max="14874" width="9.140625" style="449"/>
    <col min="14875" max="14881" width="9.28515625" style="449" bestFit="1" customWidth="1"/>
    <col min="14882" max="14895" width="9.140625" style="449"/>
    <col min="14896" max="14896" width="9.28515625" style="449" bestFit="1" customWidth="1"/>
    <col min="14897" max="14897" width="10.140625" style="449" bestFit="1" customWidth="1"/>
    <col min="14898" max="14901" width="9.140625" style="449"/>
    <col min="14902" max="14904" width="10.140625" style="449" bestFit="1" customWidth="1"/>
    <col min="14905" max="14906" width="9.140625" style="449"/>
    <col min="14907" max="14913" width="9.28515625" style="449" bestFit="1" customWidth="1"/>
    <col min="14914" max="14927" width="9.140625" style="449"/>
    <col min="14928" max="14928" width="9.28515625" style="449" bestFit="1" customWidth="1"/>
    <col min="14929" max="14929" width="10.140625" style="449" bestFit="1" customWidth="1"/>
    <col min="14930" max="14933" width="9.140625" style="449"/>
    <col min="14934" max="14936" width="10.140625" style="449" bestFit="1" customWidth="1"/>
    <col min="14937" max="14938" width="9.140625" style="449"/>
    <col min="14939" max="14945" width="9.28515625" style="449" bestFit="1" customWidth="1"/>
    <col min="14946" max="14959" width="9.140625" style="449"/>
    <col min="14960" max="14960" width="9.28515625" style="449" bestFit="1" customWidth="1"/>
    <col min="14961" max="14961" width="10.140625" style="449" bestFit="1" customWidth="1"/>
    <col min="14962" max="14965" width="9.140625" style="449"/>
    <col min="14966" max="14968" width="10.140625" style="449" bestFit="1" customWidth="1"/>
    <col min="14969" max="14970" width="9.140625" style="449"/>
    <col min="14971" max="14977" width="9.28515625" style="449" bestFit="1" customWidth="1"/>
    <col min="14978" max="14991" width="9.140625" style="449"/>
    <col min="14992" max="14992" width="9.28515625" style="449" bestFit="1" customWidth="1"/>
    <col min="14993" max="14993" width="10.140625" style="449" bestFit="1" customWidth="1"/>
    <col min="14994" max="14997" width="9.140625" style="449"/>
    <col min="14998" max="15000" width="10.140625" style="449" bestFit="1" customWidth="1"/>
    <col min="15001" max="15002" width="9.140625" style="449"/>
    <col min="15003" max="15009" width="9.28515625" style="449" bestFit="1" customWidth="1"/>
    <col min="15010" max="15023" width="9.140625" style="449"/>
    <col min="15024" max="15024" width="9.28515625" style="449" bestFit="1" customWidth="1"/>
    <col min="15025" max="15025" width="10.140625" style="449" bestFit="1" customWidth="1"/>
    <col min="15026" max="15029" width="9.140625" style="449"/>
    <col min="15030" max="15032" width="10.140625" style="449" bestFit="1" customWidth="1"/>
    <col min="15033" max="15034" width="9.140625" style="449"/>
    <col min="15035" max="15041" width="9.28515625" style="449" bestFit="1" customWidth="1"/>
    <col min="15042" max="15055" width="9.140625" style="449"/>
    <col min="15056" max="15056" width="9.28515625" style="449" bestFit="1" customWidth="1"/>
    <col min="15057" max="15057" width="10.140625" style="449" bestFit="1" customWidth="1"/>
    <col min="15058" max="15061" width="9.140625" style="449"/>
    <col min="15062" max="15064" width="10.140625" style="449" bestFit="1" customWidth="1"/>
    <col min="15065" max="15066" width="9.140625" style="449"/>
    <col min="15067" max="15073" width="9.28515625" style="449" bestFit="1" customWidth="1"/>
    <col min="15074" max="15087" width="9.140625" style="449"/>
    <col min="15088" max="15088" width="9.28515625" style="449" bestFit="1" customWidth="1"/>
    <col min="15089" max="15089" width="10.140625" style="449" bestFit="1" customWidth="1"/>
    <col min="15090" max="15093" width="9.140625" style="449"/>
    <col min="15094" max="15096" width="10.140625" style="449" bestFit="1" customWidth="1"/>
    <col min="15097" max="15098" width="9.140625" style="449"/>
    <col min="15099" max="15105" width="9.28515625" style="449" bestFit="1" customWidth="1"/>
    <col min="15106" max="15119" width="9.140625" style="449"/>
    <col min="15120" max="15120" width="9.28515625" style="449" bestFit="1" customWidth="1"/>
    <col min="15121" max="15121" width="10.140625" style="449" bestFit="1" customWidth="1"/>
    <col min="15122" max="15125" width="9.140625" style="449"/>
    <col min="15126" max="15128" width="10.140625" style="449" bestFit="1" customWidth="1"/>
    <col min="15129" max="15130" width="9.140625" style="449"/>
    <col min="15131" max="15137" width="9.28515625" style="449" bestFit="1" customWidth="1"/>
    <col min="15138" max="15151" width="9.140625" style="449"/>
    <col min="15152" max="15152" width="9.28515625" style="449" bestFit="1" customWidth="1"/>
    <col min="15153" max="15153" width="10.140625" style="449" bestFit="1" customWidth="1"/>
    <col min="15154" max="15157" width="9.140625" style="449"/>
    <col min="15158" max="15160" width="10.140625" style="449" bestFit="1" customWidth="1"/>
    <col min="15161" max="15162" width="9.140625" style="449"/>
    <col min="15163" max="15169" width="9.28515625" style="449" bestFit="1" customWidth="1"/>
    <col min="15170" max="15183" width="9.140625" style="449"/>
    <col min="15184" max="15184" width="9.28515625" style="449" bestFit="1" customWidth="1"/>
    <col min="15185" max="15185" width="10.140625" style="449" bestFit="1" customWidth="1"/>
    <col min="15186" max="15189" width="9.140625" style="449"/>
    <col min="15190" max="15192" width="10.140625" style="449" bestFit="1" customWidth="1"/>
    <col min="15193" max="15194" width="9.140625" style="449"/>
    <col min="15195" max="15201" width="9.28515625" style="449" bestFit="1" customWidth="1"/>
    <col min="15202" max="15215" width="9.140625" style="449"/>
    <col min="15216" max="15216" width="9.28515625" style="449" bestFit="1" customWidth="1"/>
    <col min="15217" max="15217" width="10.140625" style="449" bestFit="1" customWidth="1"/>
    <col min="15218" max="15221" width="9.140625" style="449"/>
    <col min="15222" max="15224" width="10.140625" style="449" bestFit="1" customWidth="1"/>
    <col min="15225" max="15226" width="9.140625" style="449"/>
    <col min="15227" max="15233" width="9.28515625" style="449" bestFit="1" customWidth="1"/>
    <col min="15234" max="15247" width="9.140625" style="449"/>
    <col min="15248" max="15248" width="9.28515625" style="449" bestFit="1" customWidth="1"/>
    <col min="15249" max="15249" width="10.140625" style="449" bestFit="1" customWidth="1"/>
    <col min="15250" max="15253" width="9.140625" style="449"/>
    <col min="15254" max="15256" width="10.140625" style="449" bestFit="1" customWidth="1"/>
    <col min="15257" max="15258" width="9.140625" style="449"/>
    <col min="15259" max="15265" width="9.28515625" style="449" bestFit="1" customWidth="1"/>
    <col min="15266" max="15279" width="9.140625" style="449"/>
    <col min="15280" max="15280" width="9.28515625" style="449" bestFit="1" customWidth="1"/>
    <col min="15281" max="15281" width="10.140625" style="449" bestFit="1" customWidth="1"/>
    <col min="15282" max="15285" width="9.140625" style="449"/>
    <col min="15286" max="15288" width="10.140625" style="449" bestFit="1" customWidth="1"/>
    <col min="15289" max="15290" width="9.140625" style="449"/>
    <col min="15291" max="15297" width="9.28515625" style="449" bestFit="1" customWidth="1"/>
    <col min="15298" max="15311" width="9.140625" style="449"/>
    <col min="15312" max="15312" width="9.28515625" style="449" bestFit="1" customWidth="1"/>
    <col min="15313" max="15313" width="10.140625" style="449" bestFit="1" customWidth="1"/>
    <col min="15314" max="15317" width="9.140625" style="449"/>
    <col min="15318" max="15320" width="10.140625" style="449" bestFit="1" customWidth="1"/>
    <col min="15321" max="15322" width="9.140625" style="449"/>
    <col min="15323" max="15329" width="9.28515625" style="449" bestFit="1" customWidth="1"/>
    <col min="15330" max="15343" width="9.140625" style="449"/>
    <col min="15344" max="15344" width="9.28515625" style="449" bestFit="1" customWidth="1"/>
    <col min="15345" max="15345" width="10.140625" style="449" bestFit="1" customWidth="1"/>
    <col min="15346" max="15349" width="9.140625" style="449"/>
    <col min="15350" max="15352" width="10.140625" style="449" bestFit="1" customWidth="1"/>
    <col min="15353" max="15354" width="9.140625" style="449"/>
    <col min="15355" max="15361" width="9.28515625" style="449" bestFit="1" customWidth="1"/>
    <col min="15362" max="15375" width="9.140625" style="449"/>
    <col min="15376" max="15376" width="9.28515625" style="449" bestFit="1" customWidth="1"/>
    <col min="15377" max="15377" width="10.140625" style="449" bestFit="1" customWidth="1"/>
    <col min="15378" max="15381" width="9.140625" style="449"/>
    <col min="15382" max="15384" width="10.140625" style="449" bestFit="1" customWidth="1"/>
    <col min="15385" max="15386" width="9.140625" style="449"/>
    <col min="15387" max="15393" width="9.28515625" style="449" bestFit="1" customWidth="1"/>
    <col min="15394" max="15407" width="9.140625" style="449"/>
    <col min="15408" max="15408" width="9.28515625" style="449" bestFit="1" customWidth="1"/>
    <col min="15409" max="15409" width="10.140625" style="449" bestFit="1" customWidth="1"/>
    <col min="15410" max="15413" width="9.140625" style="449"/>
    <col min="15414" max="15416" width="10.140625" style="449" bestFit="1" customWidth="1"/>
    <col min="15417" max="15418" width="9.140625" style="449"/>
    <col min="15419" max="15425" width="9.28515625" style="449" bestFit="1" customWidth="1"/>
    <col min="15426" max="15439" width="9.140625" style="449"/>
    <col min="15440" max="15440" width="9.28515625" style="449" bestFit="1" customWidth="1"/>
    <col min="15441" max="15441" width="10.140625" style="449" bestFit="1" customWidth="1"/>
    <col min="15442" max="15445" width="9.140625" style="449"/>
    <col min="15446" max="15448" width="10.140625" style="449" bestFit="1" customWidth="1"/>
    <col min="15449" max="15450" width="9.140625" style="449"/>
    <col min="15451" max="15457" width="9.28515625" style="449" bestFit="1" customWidth="1"/>
    <col min="15458" max="15471" width="9.140625" style="449"/>
    <col min="15472" max="15472" width="9.28515625" style="449" bestFit="1" customWidth="1"/>
    <col min="15473" max="15473" width="10.140625" style="449" bestFit="1" customWidth="1"/>
    <col min="15474" max="15477" width="9.140625" style="449"/>
    <col min="15478" max="15480" width="10.140625" style="449" bestFit="1" customWidth="1"/>
    <col min="15481" max="15482" width="9.140625" style="449"/>
    <col min="15483" max="15489" width="9.28515625" style="449" bestFit="1" customWidth="1"/>
    <col min="15490" max="15503" width="9.140625" style="449"/>
    <col min="15504" max="15504" width="9.28515625" style="449" bestFit="1" customWidth="1"/>
    <col min="15505" max="15505" width="10.140625" style="449" bestFit="1" customWidth="1"/>
    <col min="15506" max="15509" width="9.140625" style="449"/>
    <col min="15510" max="15512" width="10.140625" style="449" bestFit="1" customWidth="1"/>
    <col min="15513" max="15514" width="9.140625" style="449"/>
    <col min="15515" max="15521" width="9.28515625" style="449" bestFit="1" customWidth="1"/>
    <col min="15522" max="15535" width="9.140625" style="449"/>
    <col min="15536" max="15536" width="9.28515625" style="449" bestFit="1" customWidth="1"/>
    <col min="15537" max="15537" width="10.140625" style="449" bestFit="1" customWidth="1"/>
    <col min="15538" max="15541" width="9.140625" style="449"/>
    <col min="15542" max="15544" width="10.140625" style="449" bestFit="1" customWidth="1"/>
    <col min="15545" max="15546" width="9.140625" style="449"/>
    <col min="15547" max="15553" width="9.28515625" style="449" bestFit="1" customWidth="1"/>
    <col min="15554" max="15567" width="9.140625" style="449"/>
    <col min="15568" max="15568" width="9.28515625" style="449" bestFit="1" customWidth="1"/>
    <col min="15569" max="15569" width="10.140625" style="449" bestFit="1" customWidth="1"/>
    <col min="15570" max="15573" width="9.140625" style="449"/>
    <col min="15574" max="15576" width="10.140625" style="449" bestFit="1" customWidth="1"/>
    <col min="15577" max="15578" width="9.140625" style="449"/>
    <col min="15579" max="15585" width="9.28515625" style="449" bestFit="1" customWidth="1"/>
    <col min="15586" max="15599" width="9.140625" style="449"/>
    <col min="15600" max="15600" width="9.28515625" style="449" bestFit="1" customWidth="1"/>
    <col min="15601" max="15601" width="10.140625" style="449" bestFit="1" customWidth="1"/>
    <col min="15602" max="15605" width="9.140625" style="449"/>
    <col min="15606" max="15608" width="10.140625" style="449" bestFit="1" customWidth="1"/>
    <col min="15609" max="15610" width="9.140625" style="449"/>
    <col min="15611" max="15617" width="9.28515625" style="449" bestFit="1" customWidth="1"/>
    <col min="15618" max="15631" width="9.140625" style="449"/>
    <col min="15632" max="15632" width="9.28515625" style="449" bestFit="1" customWidth="1"/>
    <col min="15633" max="15633" width="10.140625" style="449" bestFit="1" customWidth="1"/>
    <col min="15634" max="15637" width="9.140625" style="449"/>
    <col min="15638" max="15640" width="10.140625" style="449" bestFit="1" customWidth="1"/>
    <col min="15641" max="15642" width="9.140625" style="449"/>
    <col min="15643" max="15649" width="9.28515625" style="449" bestFit="1" customWidth="1"/>
    <col min="15650" max="15663" width="9.140625" style="449"/>
    <col min="15664" max="15664" width="9.28515625" style="449" bestFit="1" customWidth="1"/>
    <col min="15665" max="15665" width="10.140625" style="449" bestFit="1" customWidth="1"/>
    <col min="15666" max="15669" width="9.140625" style="449"/>
    <col min="15670" max="15672" width="10.140625" style="449" bestFit="1" customWidth="1"/>
    <col min="15673" max="15674" width="9.140625" style="449"/>
    <col min="15675" max="15681" width="9.28515625" style="449" bestFit="1" customWidth="1"/>
    <col min="15682" max="15695" width="9.140625" style="449"/>
    <col min="15696" max="15696" width="9.28515625" style="449" bestFit="1" customWidth="1"/>
    <col min="15697" max="15697" width="10.140625" style="449" bestFit="1" customWidth="1"/>
    <col min="15698" max="15701" width="9.140625" style="449"/>
    <col min="15702" max="15704" width="10.140625" style="449" bestFit="1" customWidth="1"/>
    <col min="15705" max="15706" width="9.140625" style="449"/>
    <col min="15707" max="15713" width="9.28515625" style="449" bestFit="1" customWidth="1"/>
    <col min="15714" max="15727" width="9.140625" style="449"/>
    <col min="15728" max="15728" width="9.28515625" style="449" bestFit="1" customWidth="1"/>
    <col min="15729" max="15729" width="10.140625" style="449" bestFit="1" customWidth="1"/>
    <col min="15730" max="15733" width="9.140625" style="449"/>
    <col min="15734" max="15736" width="10.140625" style="449" bestFit="1" customWidth="1"/>
    <col min="15737" max="15738" width="9.140625" style="449"/>
    <col min="15739" max="15745" width="9.28515625" style="449" bestFit="1" customWidth="1"/>
    <col min="15746" max="15759" width="9.140625" style="449"/>
    <col min="15760" max="15760" width="9.28515625" style="449" bestFit="1" customWidth="1"/>
    <col min="15761" max="15761" width="10.140625" style="449" bestFit="1" customWidth="1"/>
    <col min="15762" max="15765" width="9.140625" style="449"/>
    <col min="15766" max="15768" width="10.140625" style="449" bestFit="1" customWidth="1"/>
    <col min="15769" max="15770" width="9.140625" style="449"/>
    <col min="15771" max="15777" width="9.28515625" style="449" bestFit="1" customWidth="1"/>
    <col min="15778" max="15791" width="9.140625" style="449"/>
    <col min="15792" max="15792" width="9.28515625" style="449" bestFit="1" customWidth="1"/>
    <col min="15793" max="15793" width="10.140625" style="449" bestFit="1" customWidth="1"/>
    <col min="15794" max="15797" width="9.140625" style="449"/>
    <col min="15798" max="15800" width="10.140625" style="449" bestFit="1" customWidth="1"/>
    <col min="15801" max="15802" width="9.140625" style="449"/>
    <col min="15803" max="15809" width="9.28515625" style="449" bestFit="1" customWidth="1"/>
    <col min="15810" max="15823" width="9.140625" style="449"/>
    <col min="15824" max="15824" width="9.28515625" style="449" bestFit="1" customWidth="1"/>
    <col min="15825" max="15825" width="10.140625" style="449" bestFit="1" customWidth="1"/>
    <col min="15826" max="15829" width="9.140625" style="449"/>
    <col min="15830" max="15832" width="10.140625" style="449" bestFit="1" customWidth="1"/>
    <col min="15833" max="15834" width="9.140625" style="449"/>
    <col min="15835" max="15841" width="9.28515625" style="449" bestFit="1" customWidth="1"/>
    <col min="15842" max="16384" width="9.140625" style="449"/>
  </cols>
  <sheetData>
    <row r="1" spans="1:36" ht="25.5" customHeight="1">
      <c r="A1" s="1357" t="s">
        <v>1596</v>
      </c>
      <c r="B1" s="1357" t="s">
        <v>1597</v>
      </c>
      <c r="C1" s="1367" t="s">
        <v>1598</v>
      </c>
      <c r="D1" s="1369"/>
      <c r="E1" s="1369"/>
      <c r="F1" s="1368"/>
      <c r="G1" s="1357" t="s">
        <v>1599</v>
      </c>
      <c r="H1" s="1357" t="s">
        <v>1600</v>
      </c>
      <c r="I1" s="1367" t="s">
        <v>1601</v>
      </c>
      <c r="J1" s="1368"/>
      <c r="K1" s="1357" t="s">
        <v>1602</v>
      </c>
      <c r="L1" s="1363" t="s">
        <v>1603</v>
      </c>
      <c r="M1" s="1363" t="s">
        <v>1604</v>
      </c>
      <c r="N1" s="1365" t="s">
        <v>1605</v>
      </c>
      <c r="O1" s="1366"/>
      <c r="P1" s="1365" t="s">
        <v>1606</v>
      </c>
      <c r="Q1" s="1366"/>
      <c r="R1" s="1357" t="s">
        <v>1607</v>
      </c>
      <c r="S1" s="1357" t="s">
        <v>1608</v>
      </c>
      <c r="T1" s="1359" t="s">
        <v>1609</v>
      </c>
      <c r="U1" s="1360"/>
      <c r="V1" s="121"/>
      <c r="W1" s="121"/>
      <c r="X1" s="121"/>
      <c r="Y1" s="121"/>
      <c r="Z1" s="121"/>
      <c r="AA1" s="121"/>
      <c r="AB1" s="121"/>
      <c r="AC1" s="121"/>
      <c r="AD1" s="121"/>
      <c r="AE1" s="121"/>
      <c r="AF1" s="121"/>
      <c r="AG1" s="121"/>
      <c r="AH1" s="121"/>
      <c r="AI1" s="121"/>
      <c r="AJ1" s="121"/>
    </row>
    <row r="2" spans="1:36" ht="43.5" customHeight="1">
      <c r="A2" s="1358"/>
      <c r="B2" s="1358"/>
      <c r="C2" s="633" t="s">
        <v>1610</v>
      </c>
      <c r="D2" s="633" t="s">
        <v>1611</v>
      </c>
      <c r="E2" s="633" t="s">
        <v>1612</v>
      </c>
      <c r="F2" s="633" t="s">
        <v>1613</v>
      </c>
      <c r="G2" s="1358"/>
      <c r="H2" s="1358"/>
      <c r="I2" s="633" t="s">
        <v>1614</v>
      </c>
      <c r="J2" s="633" t="s">
        <v>1615</v>
      </c>
      <c r="K2" s="1358"/>
      <c r="L2" s="1364"/>
      <c r="M2" s="1364"/>
      <c r="N2" s="634" t="s">
        <v>1616</v>
      </c>
      <c r="O2" s="634" t="s">
        <v>1604</v>
      </c>
      <c r="P2" s="634" t="s">
        <v>1616</v>
      </c>
      <c r="Q2" s="595" t="s">
        <v>1604</v>
      </c>
      <c r="R2" s="1358"/>
      <c r="S2" s="1358"/>
      <c r="T2" s="1361"/>
      <c r="U2" s="1362"/>
      <c r="V2" s="121"/>
      <c r="W2" s="121"/>
      <c r="X2" s="121"/>
      <c r="Y2" s="121"/>
      <c r="Z2" s="121"/>
      <c r="AA2" s="121"/>
      <c r="AB2" s="121"/>
      <c r="AC2" s="121"/>
      <c r="AD2" s="121"/>
      <c r="AE2" s="121"/>
      <c r="AF2" s="121"/>
      <c r="AG2" s="121"/>
      <c r="AH2" s="121"/>
      <c r="AI2" s="121"/>
      <c r="AJ2" s="121"/>
    </row>
    <row r="3" spans="1:36" ht="318.75">
      <c r="A3" s="745">
        <v>96</v>
      </c>
      <c r="B3" s="746">
        <v>46157</v>
      </c>
      <c r="C3" s="746" t="s">
        <v>2881</v>
      </c>
      <c r="D3" s="746">
        <v>24487</v>
      </c>
      <c r="E3" s="746" t="s">
        <v>2882</v>
      </c>
      <c r="F3" s="747" t="s">
        <v>2883</v>
      </c>
      <c r="G3" s="748" t="s">
        <v>2884</v>
      </c>
      <c r="H3" s="746">
        <v>46185</v>
      </c>
      <c r="I3" s="746">
        <v>46235</v>
      </c>
      <c r="J3" s="746">
        <v>46244</v>
      </c>
      <c r="K3" s="749" t="s">
        <v>2829</v>
      </c>
      <c r="L3" s="750">
        <v>1</v>
      </c>
      <c r="M3" s="750">
        <v>0</v>
      </c>
      <c r="N3" s="750">
        <v>1</v>
      </c>
      <c r="O3" s="750">
        <v>0</v>
      </c>
      <c r="P3" s="750">
        <v>0</v>
      </c>
      <c r="Q3" s="750">
        <v>0</v>
      </c>
      <c r="R3" s="751" t="s">
        <v>2885</v>
      </c>
      <c r="S3" s="752" t="s">
        <v>2886</v>
      </c>
      <c r="T3" s="753"/>
      <c r="U3" s="749"/>
    </row>
    <row r="4" spans="1:36" ht="51">
      <c r="A4" s="745">
        <v>151</v>
      </c>
      <c r="B4" s="746">
        <v>46184</v>
      </c>
      <c r="C4" s="746" t="s">
        <v>2966</v>
      </c>
      <c r="D4" s="746">
        <v>31150</v>
      </c>
      <c r="E4" s="746" t="s">
        <v>2967</v>
      </c>
      <c r="F4" s="747" t="s">
        <v>2968</v>
      </c>
      <c r="G4" s="746" t="s">
        <v>2887</v>
      </c>
      <c r="H4" s="746">
        <v>46191</v>
      </c>
      <c r="I4" s="746">
        <v>46199</v>
      </c>
      <c r="J4" s="746">
        <v>46199</v>
      </c>
      <c r="K4" s="749" t="s">
        <v>2793</v>
      </c>
      <c r="L4" s="750">
        <v>11</v>
      </c>
      <c r="M4" s="750">
        <v>0</v>
      </c>
      <c r="N4" s="750">
        <v>11</v>
      </c>
      <c r="O4" s="750">
        <v>0</v>
      </c>
      <c r="P4" s="750">
        <v>0</v>
      </c>
      <c r="Q4" s="750">
        <v>0</v>
      </c>
      <c r="R4" s="751" t="s">
        <v>2794</v>
      </c>
      <c r="S4" s="754" t="s">
        <v>3010</v>
      </c>
      <c r="T4" s="755"/>
      <c r="U4" s="749"/>
    </row>
    <row r="5" spans="1:36" ht="63.75">
      <c r="A5" s="745">
        <v>115</v>
      </c>
      <c r="B5" s="746">
        <v>46176</v>
      </c>
      <c r="C5" s="746" t="s">
        <v>2983</v>
      </c>
      <c r="D5" s="746">
        <v>29929</v>
      </c>
      <c r="E5" s="746" t="s">
        <v>2984</v>
      </c>
      <c r="F5" s="747">
        <v>89620710956</v>
      </c>
      <c r="G5" s="746" t="s">
        <v>2985</v>
      </c>
      <c r="H5" s="746">
        <v>46192</v>
      </c>
      <c r="I5" s="746">
        <v>46203</v>
      </c>
      <c r="J5" s="746">
        <v>46203</v>
      </c>
      <c r="K5" s="749" t="s">
        <v>2829</v>
      </c>
      <c r="L5" s="750">
        <v>4</v>
      </c>
      <c r="M5" s="750">
        <v>0</v>
      </c>
      <c r="N5" s="750">
        <v>4</v>
      </c>
      <c r="O5" s="750">
        <v>0</v>
      </c>
      <c r="P5" s="750">
        <v>0</v>
      </c>
      <c r="Q5" s="751">
        <v>0</v>
      </c>
      <c r="R5" s="751" t="s">
        <v>2986</v>
      </c>
      <c r="S5" s="754" t="s">
        <v>3011</v>
      </c>
      <c r="T5" s="755"/>
      <c r="U5" s="749"/>
    </row>
    <row r="6" spans="1:36" ht="38.25">
      <c r="A6" s="745">
        <v>145</v>
      </c>
      <c r="B6" s="746">
        <v>46184</v>
      </c>
      <c r="C6" s="746" t="s">
        <v>2987</v>
      </c>
      <c r="D6" s="746">
        <v>35549</v>
      </c>
      <c r="E6" s="746"/>
      <c r="F6" s="747" t="s">
        <v>2988</v>
      </c>
      <c r="G6" s="746" t="s">
        <v>2989</v>
      </c>
      <c r="H6" s="756" t="s">
        <v>2990</v>
      </c>
      <c r="I6" s="757" t="s">
        <v>2991</v>
      </c>
      <c r="J6" s="756">
        <v>46197</v>
      </c>
      <c r="K6" s="749" t="s">
        <v>2793</v>
      </c>
      <c r="L6" s="750">
        <v>3</v>
      </c>
      <c r="M6" s="750">
        <v>0</v>
      </c>
      <c r="N6" s="750">
        <v>3</v>
      </c>
      <c r="O6" s="750">
        <v>0</v>
      </c>
      <c r="P6" s="750">
        <v>0</v>
      </c>
      <c r="Q6" s="751">
        <v>0</v>
      </c>
      <c r="R6" s="751" t="s">
        <v>2794</v>
      </c>
      <c r="S6" s="758" t="s">
        <v>2992</v>
      </c>
      <c r="T6" s="759"/>
      <c r="U6" s="749" t="s">
        <v>3114</v>
      </c>
    </row>
    <row r="7" spans="1:36" ht="51">
      <c r="A7" s="745">
        <v>186</v>
      </c>
      <c r="B7" s="756">
        <v>46191</v>
      </c>
      <c r="C7" s="746" t="s">
        <v>2993</v>
      </c>
      <c r="D7" s="756">
        <v>33269</v>
      </c>
      <c r="E7" s="746" t="s">
        <v>2994</v>
      </c>
      <c r="F7" s="747">
        <v>89147485140</v>
      </c>
      <c r="G7" s="746" t="s">
        <v>2887</v>
      </c>
      <c r="H7" s="756">
        <v>46192</v>
      </c>
      <c r="I7" s="756">
        <v>46200</v>
      </c>
      <c r="J7" s="756">
        <v>46201</v>
      </c>
      <c r="K7" s="749" t="s">
        <v>2936</v>
      </c>
      <c r="L7" s="750">
        <v>1</v>
      </c>
      <c r="M7" s="750">
        <v>0</v>
      </c>
      <c r="N7" s="750">
        <v>1</v>
      </c>
      <c r="O7" s="750">
        <v>0</v>
      </c>
      <c r="P7" s="750">
        <v>0</v>
      </c>
      <c r="Q7" s="751">
        <v>0</v>
      </c>
      <c r="R7" s="751" t="s">
        <v>2794</v>
      </c>
      <c r="S7" s="758" t="s">
        <v>2995</v>
      </c>
      <c r="T7" s="759"/>
      <c r="U7" s="749"/>
    </row>
    <row r="8" spans="1:36" ht="51">
      <c r="A8" s="745">
        <v>189</v>
      </c>
      <c r="B8" s="756">
        <v>46191</v>
      </c>
      <c r="C8" s="746" t="s">
        <v>2996</v>
      </c>
      <c r="D8" s="756">
        <v>33564</v>
      </c>
      <c r="E8" s="746" t="s">
        <v>2997</v>
      </c>
      <c r="F8" s="747"/>
      <c r="G8" s="746" t="s">
        <v>2887</v>
      </c>
      <c r="H8" s="756">
        <v>46192</v>
      </c>
      <c r="I8" s="756">
        <v>46201</v>
      </c>
      <c r="J8" s="756">
        <v>46202</v>
      </c>
      <c r="K8" s="749" t="s">
        <v>2793</v>
      </c>
      <c r="L8" s="750">
        <v>1</v>
      </c>
      <c r="M8" s="750">
        <v>0</v>
      </c>
      <c r="N8" s="750">
        <v>1</v>
      </c>
      <c r="O8" s="750">
        <v>0</v>
      </c>
      <c r="P8" s="750">
        <v>0</v>
      </c>
      <c r="Q8" s="750">
        <v>0</v>
      </c>
      <c r="R8" s="751" t="s">
        <v>2794</v>
      </c>
      <c r="S8" s="758" t="s">
        <v>3012</v>
      </c>
      <c r="T8" s="759"/>
      <c r="U8" s="749"/>
    </row>
    <row r="9" spans="1:36" ht="89.25">
      <c r="A9" s="745">
        <v>137</v>
      </c>
      <c r="B9" s="756">
        <v>46182</v>
      </c>
      <c r="C9" s="746" t="s">
        <v>3013</v>
      </c>
      <c r="D9" s="756">
        <v>22172</v>
      </c>
      <c r="E9" s="746" t="s">
        <v>3014</v>
      </c>
      <c r="F9" s="747">
        <v>89235799894</v>
      </c>
      <c r="G9" s="746" t="s">
        <v>3015</v>
      </c>
      <c r="H9" s="756">
        <v>46193</v>
      </c>
      <c r="I9" s="756">
        <v>46201</v>
      </c>
      <c r="J9" s="756">
        <v>46201</v>
      </c>
      <c r="K9" s="749" t="s">
        <v>2829</v>
      </c>
      <c r="L9" s="750">
        <v>26</v>
      </c>
      <c r="M9" s="750">
        <v>25</v>
      </c>
      <c r="N9" s="750">
        <v>26</v>
      </c>
      <c r="O9" s="750">
        <v>25</v>
      </c>
      <c r="P9" s="750">
        <v>0</v>
      </c>
      <c r="Q9" s="751">
        <v>0</v>
      </c>
      <c r="R9" s="751" t="s">
        <v>3016</v>
      </c>
      <c r="S9" s="754" t="s">
        <v>3069</v>
      </c>
      <c r="T9" s="759"/>
      <c r="U9" s="749"/>
    </row>
    <row r="10" spans="1:36" ht="178.5">
      <c r="A10" s="745">
        <v>159</v>
      </c>
      <c r="B10" s="756">
        <v>46188</v>
      </c>
      <c r="C10" s="746" t="s">
        <v>3017</v>
      </c>
      <c r="D10" s="756">
        <v>30536</v>
      </c>
      <c r="E10" s="746" t="s">
        <v>3018</v>
      </c>
      <c r="F10" s="747" t="s">
        <v>3019</v>
      </c>
      <c r="G10" s="746" t="s">
        <v>3020</v>
      </c>
      <c r="H10" s="756">
        <v>46193</v>
      </c>
      <c r="I10" s="756">
        <v>46198</v>
      </c>
      <c r="J10" s="756">
        <v>46198</v>
      </c>
      <c r="K10" s="749" t="s">
        <v>2793</v>
      </c>
      <c r="L10" s="750">
        <v>28</v>
      </c>
      <c r="M10" s="750">
        <v>18</v>
      </c>
      <c r="N10" s="750">
        <v>28</v>
      </c>
      <c r="O10" s="750">
        <v>18</v>
      </c>
      <c r="P10" s="750">
        <v>0</v>
      </c>
      <c r="Q10" s="751">
        <v>0</v>
      </c>
      <c r="R10" s="751" t="s">
        <v>2794</v>
      </c>
      <c r="S10" s="754" t="s">
        <v>3070</v>
      </c>
      <c r="T10" s="759"/>
      <c r="U10" s="749"/>
    </row>
    <row r="11" spans="1:36" ht="38.25">
      <c r="A11" s="745">
        <v>180</v>
      </c>
      <c r="B11" s="756">
        <v>46191</v>
      </c>
      <c r="C11" s="746" t="s">
        <v>3021</v>
      </c>
      <c r="D11" s="756">
        <v>33095</v>
      </c>
      <c r="E11" s="746" t="s">
        <v>3022</v>
      </c>
      <c r="F11" s="747">
        <v>89509970836</v>
      </c>
      <c r="G11" s="746" t="s">
        <v>3023</v>
      </c>
      <c r="H11" s="748">
        <v>46193</v>
      </c>
      <c r="I11" s="748">
        <v>46197</v>
      </c>
      <c r="J11" s="748">
        <v>46198</v>
      </c>
      <c r="K11" s="749" t="s">
        <v>2793</v>
      </c>
      <c r="L11" s="750">
        <v>5</v>
      </c>
      <c r="M11" s="750">
        <v>0</v>
      </c>
      <c r="N11" s="750">
        <v>5</v>
      </c>
      <c r="O11" s="750">
        <v>0</v>
      </c>
      <c r="P11" s="750">
        <v>0</v>
      </c>
      <c r="Q11" s="751">
        <v>0</v>
      </c>
      <c r="R11" s="751" t="s">
        <v>2794</v>
      </c>
      <c r="S11" s="760" t="s">
        <v>3024</v>
      </c>
      <c r="T11" s="759"/>
      <c r="U11" s="749"/>
    </row>
    <row r="12" spans="1:36" ht="229.5">
      <c r="A12" s="745">
        <v>197</v>
      </c>
      <c r="B12" s="756">
        <v>46192</v>
      </c>
      <c r="C12" s="746" t="s">
        <v>3025</v>
      </c>
      <c r="D12" s="756">
        <v>34297</v>
      </c>
      <c r="E12" s="746" t="s">
        <v>3026</v>
      </c>
      <c r="F12" s="747">
        <v>79131834803</v>
      </c>
      <c r="G12" s="746" t="s">
        <v>3027</v>
      </c>
      <c r="H12" s="756">
        <v>46193</v>
      </c>
      <c r="I12" s="756">
        <v>46200</v>
      </c>
      <c r="J12" s="756">
        <v>46202</v>
      </c>
      <c r="K12" s="749" t="s">
        <v>2829</v>
      </c>
      <c r="L12" s="750">
        <v>2</v>
      </c>
      <c r="M12" s="750">
        <v>0</v>
      </c>
      <c r="N12" s="750">
        <v>2</v>
      </c>
      <c r="O12" s="750">
        <v>0</v>
      </c>
      <c r="P12" s="750">
        <v>0</v>
      </c>
      <c r="Q12" s="750">
        <v>0</v>
      </c>
      <c r="R12" s="751" t="s">
        <v>3028</v>
      </c>
      <c r="S12" s="754" t="s">
        <v>3071</v>
      </c>
      <c r="T12" s="759"/>
      <c r="U12" s="749"/>
    </row>
    <row r="13" spans="1:36" ht="409.5">
      <c r="A13" s="745">
        <v>68</v>
      </c>
      <c r="B13" s="756">
        <v>46132</v>
      </c>
      <c r="C13" s="746" t="s">
        <v>3072</v>
      </c>
      <c r="D13" s="756">
        <v>31315</v>
      </c>
      <c r="E13" s="746" t="s">
        <v>3073</v>
      </c>
      <c r="F13" s="747">
        <v>89233117370</v>
      </c>
      <c r="G13" s="748" t="s">
        <v>3074</v>
      </c>
      <c r="H13" s="756">
        <v>46194</v>
      </c>
      <c r="I13" s="756">
        <v>46200</v>
      </c>
      <c r="J13" s="756">
        <v>46200</v>
      </c>
      <c r="K13" s="749" t="s">
        <v>3075</v>
      </c>
      <c r="L13" s="750">
        <v>5</v>
      </c>
      <c r="M13" s="750">
        <v>0</v>
      </c>
      <c r="N13" s="750">
        <v>5</v>
      </c>
      <c r="O13" s="750">
        <v>0</v>
      </c>
      <c r="P13" s="750">
        <v>0</v>
      </c>
      <c r="Q13" s="751">
        <v>0</v>
      </c>
      <c r="R13" s="751" t="s">
        <v>2794</v>
      </c>
      <c r="S13" s="752" t="s">
        <v>3076</v>
      </c>
      <c r="T13" s="755" t="s">
        <v>3077</v>
      </c>
      <c r="U13" s="749"/>
    </row>
    <row r="14" spans="1:36" ht="331.5">
      <c r="A14" s="745">
        <v>81</v>
      </c>
      <c r="B14" s="756">
        <v>46147</v>
      </c>
      <c r="C14" s="746" t="s">
        <v>3078</v>
      </c>
      <c r="D14" s="756">
        <v>32133</v>
      </c>
      <c r="E14" s="746" t="s">
        <v>3079</v>
      </c>
      <c r="F14" s="747">
        <v>79965910973</v>
      </c>
      <c r="G14" s="748" t="s">
        <v>3080</v>
      </c>
      <c r="H14" s="756">
        <v>46194</v>
      </c>
      <c r="I14" s="756">
        <v>46200</v>
      </c>
      <c r="J14" s="756">
        <v>46201</v>
      </c>
      <c r="K14" s="749" t="s">
        <v>2793</v>
      </c>
      <c r="L14" s="750">
        <v>4</v>
      </c>
      <c r="M14" s="750">
        <v>0</v>
      </c>
      <c r="N14" s="750">
        <v>4</v>
      </c>
      <c r="O14" s="750">
        <v>0</v>
      </c>
      <c r="P14" s="750">
        <v>0</v>
      </c>
      <c r="Q14" s="751">
        <v>0</v>
      </c>
      <c r="R14" s="751" t="s">
        <v>2794</v>
      </c>
      <c r="S14" s="752" t="s">
        <v>3081</v>
      </c>
      <c r="T14" s="759"/>
      <c r="U14" s="749"/>
    </row>
    <row r="15" spans="1:36" ht="280.5">
      <c r="A15" s="745">
        <v>156</v>
      </c>
      <c r="B15" s="756">
        <v>46186</v>
      </c>
      <c r="C15" s="746" t="s">
        <v>3082</v>
      </c>
      <c r="D15" s="756">
        <v>30246</v>
      </c>
      <c r="E15" s="746" t="s">
        <v>3083</v>
      </c>
      <c r="F15" s="747">
        <v>79658936817</v>
      </c>
      <c r="G15" s="748" t="s">
        <v>3084</v>
      </c>
      <c r="H15" s="756">
        <v>46194</v>
      </c>
      <c r="I15" s="756">
        <v>46200</v>
      </c>
      <c r="J15" s="756">
        <v>46201</v>
      </c>
      <c r="K15" s="749" t="s">
        <v>2829</v>
      </c>
      <c r="L15" s="750">
        <v>14</v>
      </c>
      <c r="M15" s="750">
        <v>10</v>
      </c>
      <c r="N15" s="761">
        <v>14</v>
      </c>
      <c r="O15" s="750">
        <v>10</v>
      </c>
      <c r="P15" s="750">
        <v>0</v>
      </c>
      <c r="Q15" s="751">
        <v>0</v>
      </c>
      <c r="R15" s="751" t="s">
        <v>3085</v>
      </c>
      <c r="S15" s="758" t="s">
        <v>3086</v>
      </c>
      <c r="T15" s="759"/>
      <c r="U15" s="749"/>
    </row>
    <row r="16" spans="1:36" ht="140.25">
      <c r="A16" s="745">
        <v>177</v>
      </c>
      <c r="B16" s="756">
        <v>46191</v>
      </c>
      <c r="C16" s="746" t="s">
        <v>3087</v>
      </c>
      <c r="D16" s="756">
        <v>36161</v>
      </c>
      <c r="E16" s="746" t="s">
        <v>3088</v>
      </c>
      <c r="F16" s="747">
        <v>79504193253</v>
      </c>
      <c r="G16" s="746" t="s">
        <v>3089</v>
      </c>
      <c r="H16" s="748">
        <v>46195</v>
      </c>
      <c r="I16" s="748">
        <v>46201</v>
      </c>
      <c r="J16" s="748">
        <v>46201</v>
      </c>
      <c r="K16" s="749" t="s">
        <v>2793</v>
      </c>
      <c r="L16" s="750">
        <v>31</v>
      </c>
      <c r="M16" s="750">
        <v>25</v>
      </c>
      <c r="N16" s="761">
        <v>31</v>
      </c>
      <c r="O16" s="750">
        <v>25</v>
      </c>
      <c r="P16" s="750">
        <v>0</v>
      </c>
      <c r="Q16" s="751">
        <v>0</v>
      </c>
      <c r="R16" s="751" t="s">
        <v>2937</v>
      </c>
      <c r="S16" s="760" t="s">
        <v>3090</v>
      </c>
      <c r="T16" s="759"/>
      <c r="U16" s="749"/>
    </row>
    <row r="17" spans="1:21" ht="51">
      <c r="A17" s="745">
        <v>99</v>
      </c>
      <c r="B17" s="756">
        <v>46161</v>
      </c>
      <c r="C17" s="746" t="s">
        <v>3091</v>
      </c>
      <c r="D17" s="756">
        <v>-621494</v>
      </c>
      <c r="E17" s="746" t="s">
        <v>3092</v>
      </c>
      <c r="F17" s="747">
        <v>79785608892</v>
      </c>
      <c r="G17" s="746" t="s">
        <v>3093</v>
      </c>
      <c r="H17" s="756">
        <v>46195</v>
      </c>
      <c r="I17" s="756">
        <v>46203</v>
      </c>
      <c r="J17" s="756">
        <v>46204</v>
      </c>
      <c r="K17" s="749" t="s">
        <v>2793</v>
      </c>
      <c r="L17" s="750">
        <v>21</v>
      </c>
      <c r="M17" s="750">
        <v>1</v>
      </c>
      <c r="N17" s="750">
        <v>21</v>
      </c>
      <c r="O17" s="750">
        <v>1</v>
      </c>
      <c r="P17" s="750">
        <v>0</v>
      </c>
      <c r="Q17" s="751">
        <v>0</v>
      </c>
      <c r="R17" s="751" t="s">
        <v>2794</v>
      </c>
      <c r="S17" s="752" t="s">
        <v>3094</v>
      </c>
      <c r="T17" s="759"/>
      <c r="U17" s="749"/>
    </row>
    <row r="18" spans="1:21" ht="63.75">
      <c r="A18" s="745">
        <v>194</v>
      </c>
      <c r="B18" s="756">
        <v>46192</v>
      </c>
      <c r="C18" s="746" t="s">
        <v>3095</v>
      </c>
      <c r="D18" s="756">
        <v>29321</v>
      </c>
      <c r="E18" s="746" t="s">
        <v>3096</v>
      </c>
      <c r="F18" s="747">
        <v>79832832696</v>
      </c>
      <c r="G18" s="746" t="s">
        <v>3097</v>
      </c>
      <c r="H18" s="756">
        <v>46195</v>
      </c>
      <c r="I18" s="756">
        <v>46197</v>
      </c>
      <c r="J18" s="756">
        <v>46197</v>
      </c>
      <c r="K18" s="749" t="s">
        <v>2829</v>
      </c>
      <c r="L18" s="750">
        <v>9</v>
      </c>
      <c r="M18" s="750">
        <v>0</v>
      </c>
      <c r="N18" s="750">
        <v>9</v>
      </c>
      <c r="O18" s="750">
        <v>0</v>
      </c>
      <c r="P18" s="750">
        <v>0</v>
      </c>
      <c r="Q18" s="750">
        <v>0</v>
      </c>
      <c r="R18" s="751" t="s">
        <v>3098</v>
      </c>
      <c r="S18" s="758" t="s">
        <v>3115</v>
      </c>
      <c r="T18" s="759"/>
      <c r="U18" s="749"/>
    </row>
    <row r="19" spans="1:21" ht="102">
      <c r="A19" s="762">
        <v>149</v>
      </c>
      <c r="B19" s="763">
        <v>46184</v>
      </c>
      <c r="C19" s="763" t="s">
        <v>3116</v>
      </c>
      <c r="D19" s="763">
        <v>31427</v>
      </c>
      <c r="E19" s="763" t="s">
        <v>3117</v>
      </c>
      <c r="F19" s="764">
        <v>89069364251</v>
      </c>
      <c r="G19" s="763" t="s">
        <v>2887</v>
      </c>
      <c r="H19" s="763">
        <v>46195</v>
      </c>
      <c r="I19" s="763">
        <v>46200</v>
      </c>
      <c r="J19" s="763">
        <v>46200</v>
      </c>
      <c r="K19" s="765" t="s">
        <v>2793</v>
      </c>
      <c r="L19" s="766">
        <v>11</v>
      </c>
      <c r="M19" s="766">
        <v>0</v>
      </c>
      <c r="N19" s="766">
        <v>11</v>
      </c>
      <c r="O19" s="766">
        <v>0</v>
      </c>
      <c r="P19" s="766">
        <v>0</v>
      </c>
      <c r="Q19" s="767">
        <v>0</v>
      </c>
      <c r="R19" s="767" t="s">
        <v>2794</v>
      </c>
      <c r="S19" s="768" t="s">
        <v>3118</v>
      </c>
      <c r="T19" s="755"/>
      <c r="U19" s="765"/>
    </row>
    <row r="20" spans="1:21" ht="38.25">
      <c r="A20" s="762">
        <v>160</v>
      </c>
      <c r="B20" s="763">
        <v>46188</v>
      </c>
      <c r="C20" s="763" t="s">
        <v>3119</v>
      </c>
      <c r="D20" s="763">
        <v>33440</v>
      </c>
      <c r="E20" s="763" t="s">
        <v>3120</v>
      </c>
      <c r="F20" s="764">
        <v>79235755516</v>
      </c>
      <c r="G20" s="763" t="s">
        <v>3121</v>
      </c>
      <c r="H20" s="763">
        <v>46195</v>
      </c>
      <c r="I20" s="763">
        <v>46199</v>
      </c>
      <c r="J20" s="763">
        <v>46200</v>
      </c>
      <c r="K20" s="765" t="s">
        <v>2829</v>
      </c>
      <c r="L20" s="766">
        <v>11</v>
      </c>
      <c r="M20" s="766">
        <v>10</v>
      </c>
      <c r="N20" s="766">
        <v>11</v>
      </c>
      <c r="O20" s="766">
        <v>10</v>
      </c>
      <c r="P20" s="766">
        <v>0</v>
      </c>
      <c r="Q20" s="767">
        <v>0</v>
      </c>
      <c r="R20" s="767" t="s">
        <v>2937</v>
      </c>
      <c r="S20" s="768" t="s">
        <v>3122</v>
      </c>
      <c r="T20" s="755"/>
      <c r="U20" s="765"/>
    </row>
    <row r="21" spans="1:21" ht="38.25">
      <c r="A21" s="762">
        <v>175</v>
      </c>
      <c r="B21" s="763">
        <v>46190</v>
      </c>
      <c r="C21" s="769" t="s">
        <v>3123</v>
      </c>
      <c r="D21" s="763">
        <v>32448</v>
      </c>
      <c r="E21" s="763" t="s">
        <v>3124</v>
      </c>
      <c r="F21" s="764" t="s">
        <v>3125</v>
      </c>
      <c r="G21" s="763" t="s">
        <v>2887</v>
      </c>
      <c r="H21" s="769">
        <v>46196</v>
      </c>
      <c r="I21" s="769">
        <v>46200</v>
      </c>
      <c r="J21" s="769">
        <v>46201</v>
      </c>
      <c r="K21" s="765" t="s">
        <v>2793</v>
      </c>
      <c r="L21" s="766">
        <v>5</v>
      </c>
      <c r="M21" s="766">
        <v>0</v>
      </c>
      <c r="N21" s="766">
        <v>5</v>
      </c>
      <c r="O21" s="766">
        <v>0</v>
      </c>
      <c r="P21" s="766">
        <v>0</v>
      </c>
      <c r="Q21" s="767">
        <v>0</v>
      </c>
      <c r="R21" s="767" t="s">
        <v>2794</v>
      </c>
      <c r="S21" s="770" t="s">
        <v>3126</v>
      </c>
      <c r="T21" s="755"/>
      <c r="U21" s="765"/>
    </row>
    <row r="22" spans="1:21" ht="140.25">
      <c r="A22" s="762">
        <v>184</v>
      </c>
      <c r="B22" s="763">
        <v>46191</v>
      </c>
      <c r="C22" s="763" t="s">
        <v>3127</v>
      </c>
      <c r="D22" s="763">
        <v>31441</v>
      </c>
      <c r="E22" s="763" t="s">
        <v>3128</v>
      </c>
      <c r="F22" s="764">
        <v>79235521392</v>
      </c>
      <c r="G22" s="763" t="s">
        <v>3129</v>
      </c>
      <c r="H22" s="769">
        <v>46195</v>
      </c>
      <c r="I22" s="769">
        <v>46206</v>
      </c>
      <c r="J22" s="769">
        <v>46207</v>
      </c>
      <c r="K22" s="765" t="s">
        <v>2936</v>
      </c>
      <c r="L22" s="766">
        <v>7</v>
      </c>
      <c r="M22" s="766">
        <v>0</v>
      </c>
      <c r="N22" s="766">
        <v>7</v>
      </c>
      <c r="O22" s="766">
        <v>0</v>
      </c>
      <c r="P22" s="766">
        <v>0</v>
      </c>
      <c r="Q22" s="767">
        <v>0</v>
      </c>
      <c r="R22" s="767" t="s">
        <v>2794</v>
      </c>
      <c r="S22" s="770" t="s">
        <v>3130</v>
      </c>
      <c r="T22" s="755"/>
      <c r="U22" s="765"/>
    </row>
    <row r="23" spans="1:21" ht="344.25">
      <c r="A23" s="771">
        <v>203</v>
      </c>
      <c r="B23" s="763">
        <v>46193</v>
      </c>
      <c r="C23" s="763" t="s">
        <v>3131</v>
      </c>
      <c r="D23" s="769">
        <v>26882</v>
      </c>
      <c r="E23" s="763"/>
      <c r="F23" s="764">
        <v>89135444672</v>
      </c>
      <c r="G23" s="763" t="s">
        <v>3132</v>
      </c>
      <c r="H23" s="769">
        <v>46196</v>
      </c>
      <c r="I23" s="769">
        <v>46210</v>
      </c>
      <c r="J23" s="769">
        <v>46210</v>
      </c>
      <c r="K23" s="765" t="s">
        <v>2793</v>
      </c>
      <c r="L23" s="766">
        <v>8</v>
      </c>
      <c r="M23" s="766">
        <v>6</v>
      </c>
      <c r="N23" s="766">
        <v>8</v>
      </c>
      <c r="O23" s="766">
        <v>6</v>
      </c>
      <c r="P23" s="766">
        <v>0</v>
      </c>
      <c r="Q23" s="766">
        <v>0</v>
      </c>
      <c r="R23" s="767" t="s">
        <v>2794</v>
      </c>
      <c r="S23" s="772" t="s">
        <v>3133</v>
      </c>
      <c r="T23" s="755"/>
      <c r="U23" s="765"/>
    </row>
    <row r="24" spans="1:21" ht="89.25">
      <c r="A24" s="762">
        <v>210</v>
      </c>
      <c r="B24" s="763">
        <v>46195</v>
      </c>
      <c r="C24" s="763" t="s">
        <v>2862</v>
      </c>
      <c r="D24" s="763">
        <v>29345</v>
      </c>
      <c r="E24" s="763" t="s">
        <v>3134</v>
      </c>
      <c r="F24" s="764">
        <v>79135347774</v>
      </c>
      <c r="G24" s="763" t="s">
        <v>2938</v>
      </c>
      <c r="H24" s="763">
        <v>46196</v>
      </c>
      <c r="I24" s="763">
        <v>46203</v>
      </c>
      <c r="J24" s="763">
        <v>46203</v>
      </c>
      <c r="K24" s="765" t="s">
        <v>2829</v>
      </c>
      <c r="L24" s="766">
        <v>17</v>
      </c>
      <c r="M24" s="766">
        <v>6</v>
      </c>
      <c r="N24" s="766">
        <v>17</v>
      </c>
      <c r="O24" s="766">
        <v>6</v>
      </c>
      <c r="P24" s="766">
        <v>0</v>
      </c>
      <c r="Q24" s="766">
        <v>0</v>
      </c>
      <c r="R24" s="767" t="s">
        <v>924</v>
      </c>
      <c r="S24" s="773" t="s">
        <v>3135</v>
      </c>
      <c r="T24" s="755"/>
      <c r="U24" s="765"/>
    </row>
    <row r="25" spans="1:21" ht="15">
      <c r="A25" s="745"/>
      <c r="B25" s="756"/>
      <c r="C25" s="756"/>
      <c r="D25" s="756"/>
      <c r="E25" s="756"/>
      <c r="F25" s="747"/>
      <c r="G25" s="756"/>
      <c r="H25" s="756"/>
      <c r="I25" s="756"/>
      <c r="J25" s="756"/>
      <c r="K25" s="749"/>
      <c r="L25" s="750"/>
      <c r="M25" s="750"/>
      <c r="N25" s="750"/>
      <c r="O25" s="750"/>
      <c r="P25" s="750"/>
      <c r="Q25" s="750"/>
      <c r="R25" s="751"/>
      <c r="S25" s="754"/>
      <c r="T25" s="774"/>
      <c r="U25" s="749"/>
    </row>
    <row r="26" spans="1:21" ht="40.5">
      <c r="A26" s="775"/>
      <c r="B26" s="775"/>
      <c r="C26" s="775"/>
      <c r="D26" s="775"/>
      <c r="E26" s="775"/>
      <c r="F26" s="776" t="s">
        <v>2877</v>
      </c>
      <c r="G26" s="775"/>
      <c r="H26" s="775"/>
      <c r="I26" s="775"/>
      <c r="J26" s="775"/>
      <c r="K26" s="775"/>
      <c r="L26" s="777">
        <f t="shared" ref="L26:Q26" si="0">SUM(L3:L25)</f>
        <v>225</v>
      </c>
      <c r="M26" s="777">
        <f t="shared" si="0"/>
        <v>101</v>
      </c>
      <c r="N26" s="777">
        <f t="shared" si="0"/>
        <v>225</v>
      </c>
      <c r="O26" s="777">
        <f t="shared" si="0"/>
        <v>101</v>
      </c>
      <c r="P26" s="777">
        <f t="shared" si="0"/>
        <v>0</v>
      </c>
      <c r="Q26" s="777">
        <f t="shared" si="0"/>
        <v>0</v>
      </c>
      <c r="R26" s="778"/>
      <c r="S26" s="779"/>
      <c r="T26" s="779" t="s">
        <v>125</v>
      </c>
      <c r="U26" s="779"/>
    </row>
    <row r="27" spans="1:21" ht="15">
      <c r="A27"/>
      <c r="B27"/>
      <c r="C27"/>
      <c r="D27"/>
      <c r="E27"/>
      <c r="F27"/>
      <c r="G27"/>
      <c r="H27"/>
      <c r="I27"/>
      <c r="J27"/>
      <c r="K27"/>
      <c r="L27"/>
      <c r="M27"/>
      <c r="N27"/>
      <c r="O27"/>
      <c r="P27"/>
      <c r="Q27"/>
      <c r="R27"/>
      <c r="S27"/>
      <c r="T27"/>
      <c r="U27"/>
    </row>
    <row r="28" spans="1:21" ht="15">
      <c r="A28"/>
      <c r="B28"/>
      <c r="C28"/>
      <c r="D28"/>
      <c r="E28"/>
      <c r="F28"/>
      <c r="G28"/>
      <c r="H28"/>
      <c r="I28"/>
      <c r="J28"/>
      <c r="K28"/>
      <c r="L28"/>
      <c r="M28"/>
      <c r="N28"/>
      <c r="O28"/>
      <c r="P28"/>
      <c r="Q28"/>
      <c r="R28"/>
      <c r="S28"/>
      <c r="T28"/>
      <c r="U28"/>
    </row>
    <row r="29" spans="1:21" ht="15">
      <c r="A29"/>
      <c r="B29"/>
      <c r="C29"/>
      <c r="D29"/>
      <c r="E29"/>
      <c r="F29"/>
      <c r="G29"/>
      <c r="H29"/>
      <c r="I29"/>
      <c r="J29"/>
      <c r="K29"/>
      <c r="L29"/>
      <c r="M29"/>
      <c r="N29"/>
      <c r="O29"/>
      <c r="P29"/>
      <c r="Q29"/>
      <c r="R29"/>
      <c r="S29"/>
      <c r="T29"/>
      <c r="U29"/>
    </row>
    <row r="30" spans="1:21" ht="15">
      <c r="A30"/>
      <c r="B30"/>
      <c r="C30"/>
      <c r="D30"/>
      <c r="E30"/>
      <c r="F30"/>
      <c r="G30"/>
      <c r="H30"/>
      <c r="I30"/>
      <c r="J30"/>
      <c r="K30"/>
      <c r="L30"/>
      <c r="M30"/>
      <c r="N30"/>
      <c r="O30"/>
      <c r="P30"/>
      <c r="Q30"/>
      <c r="R30"/>
      <c r="S30"/>
      <c r="T30"/>
      <c r="U30"/>
    </row>
    <row r="31" spans="1:21" ht="15">
      <c r="A31"/>
      <c r="B31"/>
      <c r="C31"/>
      <c r="D31"/>
      <c r="E31"/>
      <c r="F31"/>
      <c r="G31"/>
      <c r="H31"/>
      <c r="I31"/>
      <c r="J31"/>
      <c r="K31"/>
      <c r="L31"/>
      <c r="M31"/>
      <c r="N31"/>
      <c r="O31"/>
      <c r="P31"/>
      <c r="Q31"/>
      <c r="R31"/>
      <c r="S31"/>
      <c r="T31"/>
      <c r="U31"/>
    </row>
    <row r="32" spans="1:21" ht="15">
      <c r="A32"/>
      <c r="B32"/>
      <c r="C32"/>
      <c r="D32"/>
      <c r="E32"/>
      <c r="F32"/>
      <c r="G32"/>
      <c r="H32"/>
      <c r="I32"/>
      <c r="J32"/>
      <c r="K32"/>
      <c r="L32"/>
      <c r="M32"/>
      <c r="N32"/>
      <c r="O32"/>
      <c r="P32"/>
      <c r="Q32"/>
      <c r="R32"/>
      <c r="S32"/>
      <c r="T32"/>
      <c r="U32"/>
    </row>
    <row r="33" spans="1:21" ht="15">
      <c r="A33"/>
      <c r="B33"/>
      <c r="C33"/>
      <c r="D33"/>
      <c r="E33"/>
      <c r="F33"/>
      <c r="G33"/>
      <c r="H33"/>
      <c r="I33"/>
      <c r="J33"/>
      <c r="K33"/>
      <c r="L33"/>
      <c r="M33"/>
      <c r="N33"/>
      <c r="O33"/>
      <c r="P33"/>
      <c r="Q33"/>
      <c r="R33"/>
      <c r="S33"/>
      <c r="T33"/>
      <c r="U33"/>
    </row>
    <row r="34" spans="1:21" ht="15">
      <c r="A34"/>
      <c r="B34"/>
      <c r="C34"/>
      <c r="D34"/>
      <c r="E34"/>
      <c r="F34"/>
      <c r="G34"/>
      <c r="H34"/>
      <c r="I34"/>
      <c r="J34"/>
      <c r="K34"/>
      <c r="L34"/>
      <c r="M34"/>
      <c r="N34"/>
      <c r="O34"/>
      <c r="P34"/>
      <c r="Q34"/>
      <c r="R34"/>
      <c r="S34"/>
      <c r="T34"/>
      <c r="U34"/>
    </row>
    <row r="35" spans="1:21" ht="15">
      <c r="A35"/>
      <c r="B35"/>
      <c r="C35"/>
      <c r="D35"/>
      <c r="E35"/>
      <c r="F35"/>
      <c r="G35"/>
      <c r="H35"/>
      <c r="I35"/>
      <c r="J35"/>
      <c r="K35"/>
      <c r="L35"/>
      <c r="M35"/>
      <c r="N35"/>
      <c r="O35"/>
      <c r="P35"/>
      <c r="Q35"/>
      <c r="R35"/>
      <c r="S35"/>
      <c r="T35"/>
      <c r="U35"/>
    </row>
    <row r="36" spans="1:21" ht="15">
      <c r="A36"/>
      <c r="B36"/>
      <c r="C36"/>
      <c r="D36"/>
      <c r="E36"/>
      <c r="F36"/>
      <c r="G36"/>
      <c r="H36"/>
      <c r="I36"/>
      <c r="J36"/>
      <c r="K36"/>
      <c r="L36"/>
      <c r="M36"/>
      <c r="N36"/>
      <c r="O36"/>
      <c r="P36"/>
      <c r="Q36"/>
      <c r="R36"/>
      <c r="S36"/>
      <c r="T36"/>
      <c r="U36"/>
    </row>
    <row r="37" spans="1:21" ht="15">
      <c r="A37"/>
      <c r="B37"/>
      <c r="C37"/>
      <c r="D37"/>
      <c r="E37"/>
      <c r="F37"/>
      <c r="G37"/>
      <c r="H37"/>
      <c r="I37"/>
      <c r="J37"/>
      <c r="K37"/>
      <c r="L37"/>
      <c r="M37"/>
      <c r="N37"/>
      <c r="O37"/>
      <c r="P37"/>
      <c r="Q37"/>
      <c r="R37"/>
      <c r="S37"/>
      <c r="T37"/>
      <c r="U37"/>
    </row>
    <row r="47" spans="1:21" ht="27" customHeight="1"/>
    <row r="58" ht="27" customHeight="1"/>
    <row r="61" ht="27" customHeight="1"/>
    <row r="63" ht="27.75" customHeight="1"/>
    <row r="1044705" spans="2:2" ht="20.25">
      <c r="B1044705" s="244"/>
    </row>
  </sheetData>
  <customSheetViews>
    <customSheetView guid="{095DEBB2-FB76-42D5-930E-20582D9236E6}" scale="60" hiddenColumns="1">
      <selection sqref="A1:A2"/>
      <pageMargins left="0.7" right="0.7" top="0.75" bottom="0.75" header="0.3" footer="0.3"/>
      <pageSetup paperSize="9" orientation="portrait" r:id="rId1"/>
    </customSheetView>
    <customSheetView guid="{4D54B9FF-5492-4917-A3A9-505435B19CF7}" scale="60" hiddenColumns="1">
      <selection activeCell="O13" sqref="O13"/>
      <pageMargins left="0.7" right="0.7" top="0.75" bottom="0.75" header="0.3" footer="0.3"/>
      <pageSetup paperSize="9" orientation="portrait" r:id="rId2"/>
    </customSheetView>
    <customSheetView guid="{766F4723-E508-4E9C-8D0C-0F495F8BF148}" scale="60" hiddenColumns="1">
      <selection activeCell="O13" sqref="O13"/>
      <pageMargins left="0.7" right="0.7" top="0.75" bottom="0.75" header="0.3" footer="0.3"/>
      <pageSetup paperSize="9" orientation="portrait" r:id="rId3"/>
    </customSheetView>
  </customSheetViews>
  <mergeCells count="14">
    <mergeCell ref="I1:J1"/>
    <mergeCell ref="A1:A2"/>
    <mergeCell ref="B1:B2"/>
    <mergeCell ref="C1:F1"/>
    <mergeCell ref="G1:G2"/>
    <mergeCell ref="H1:H2"/>
    <mergeCell ref="R1:R2"/>
    <mergeCell ref="S1:S2"/>
    <mergeCell ref="T1:U2"/>
    <mergeCell ref="K1:K2"/>
    <mergeCell ref="L1:L2"/>
    <mergeCell ref="M1:M2"/>
    <mergeCell ref="N1:O1"/>
    <mergeCell ref="P1:Q1"/>
  </mergeCell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R55"/>
  <sheetViews>
    <sheetView zoomScale="80" zoomScaleNormal="80" workbookViewId="0">
      <selection activeCell="I18" sqref="I18"/>
    </sheetView>
  </sheetViews>
  <sheetFormatPr defaultRowHeight="15"/>
  <cols>
    <col min="1" max="1" width="97.42578125"/>
    <col min="2" max="5" width="11" bestFit="1" customWidth="1"/>
    <col min="6" max="6" width="15.42578125" bestFit="1" customWidth="1"/>
    <col min="7" max="12" width="11" bestFit="1" customWidth="1"/>
    <col min="13" max="13" width="10.5703125" bestFit="1" customWidth="1"/>
  </cols>
  <sheetData>
    <row r="1" spans="1:18" ht="16.5" customHeight="1" thickBot="1">
      <c r="A1" s="1371" t="s">
        <v>50</v>
      </c>
      <c r="B1" s="1371"/>
      <c r="C1" s="1371"/>
      <c r="D1" s="1371"/>
      <c r="E1" s="1371"/>
      <c r="F1" s="1371"/>
      <c r="G1" s="1371"/>
      <c r="H1" s="1371"/>
      <c r="I1" s="1371"/>
      <c r="J1" s="1371"/>
      <c r="K1" s="1371"/>
      <c r="L1" s="1371"/>
      <c r="M1" s="1371"/>
      <c r="N1" s="1371"/>
    </row>
    <row r="2" spans="1:18" ht="18.75">
      <c r="A2" s="1" t="s">
        <v>23</v>
      </c>
      <c r="B2" s="2">
        <v>2019</v>
      </c>
      <c r="C2" s="3">
        <v>2020</v>
      </c>
      <c r="D2" s="4">
        <v>2021</v>
      </c>
      <c r="E2" s="4">
        <v>2022</v>
      </c>
      <c r="F2" s="4">
        <v>2023</v>
      </c>
      <c r="G2" s="4">
        <v>2024</v>
      </c>
      <c r="H2" s="4">
        <v>2025</v>
      </c>
      <c r="I2" s="4">
        <v>2026</v>
      </c>
      <c r="J2" s="4">
        <v>2027</v>
      </c>
      <c r="K2" s="4">
        <v>2028</v>
      </c>
      <c r="L2" s="5">
        <v>2029</v>
      </c>
      <c r="M2" s="6">
        <v>2030</v>
      </c>
      <c r="N2" s="6" t="s">
        <v>51</v>
      </c>
    </row>
    <row r="3" spans="1:18" ht="18.75">
      <c r="A3" s="7" t="s">
        <v>52</v>
      </c>
      <c r="B3" s="8">
        <v>10</v>
      </c>
      <c r="C3" s="9">
        <f t="shared" ref="C3:M3" si="0">B3-(B3/100*$O3/10)</f>
        <v>10</v>
      </c>
      <c r="D3" s="10">
        <f t="shared" si="0"/>
        <v>10</v>
      </c>
      <c r="E3" s="10">
        <v>9</v>
      </c>
      <c r="F3" s="10">
        <f t="shared" si="0"/>
        <v>9</v>
      </c>
      <c r="G3" s="10">
        <f t="shared" si="0"/>
        <v>9</v>
      </c>
      <c r="H3" s="10">
        <f t="shared" si="0"/>
        <v>9</v>
      </c>
      <c r="I3" s="10">
        <v>8</v>
      </c>
      <c r="J3" s="10">
        <f t="shared" si="0"/>
        <v>8</v>
      </c>
      <c r="K3" s="10">
        <f t="shared" si="0"/>
        <v>8</v>
      </c>
      <c r="L3" s="11">
        <f t="shared" si="0"/>
        <v>8</v>
      </c>
      <c r="M3" s="12">
        <f t="shared" si="0"/>
        <v>8</v>
      </c>
      <c r="N3" s="125">
        <v>25</v>
      </c>
    </row>
    <row r="4" spans="1:18" ht="18.75">
      <c r="A4" s="7" t="s">
        <v>53</v>
      </c>
      <c r="B4" s="8">
        <v>29</v>
      </c>
      <c r="C4" s="9">
        <v>28</v>
      </c>
      <c r="D4" s="10">
        <f>C4-(C4/100*$O4/10)</f>
        <v>28</v>
      </c>
      <c r="E4" s="10">
        <v>27</v>
      </c>
      <c r="F4" s="10">
        <v>26</v>
      </c>
      <c r="G4" s="10">
        <f>F4-(F4/100*$O4/10)</f>
        <v>26</v>
      </c>
      <c r="H4" s="10">
        <v>25</v>
      </c>
      <c r="I4" s="10">
        <v>24</v>
      </c>
      <c r="J4" s="10">
        <f>I4-(I4/100*$O4/10)</f>
        <v>24</v>
      </c>
      <c r="K4" s="10">
        <v>23</v>
      </c>
      <c r="L4" s="11">
        <v>22</v>
      </c>
      <c r="M4" s="12">
        <f>L4-(L4/100*$O4/10)</f>
        <v>22</v>
      </c>
      <c r="N4" s="125">
        <v>25</v>
      </c>
    </row>
    <row r="5" spans="1:18" ht="18.75">
      <c r="A5" s="7" t="s">
        <v>54</v>
      </c>
      <c r="B5" s="35">
        <v>5254.95705</v>
      </c>
      <c r="C5" s="36">
        <v>5226.2939999999999</v>
      </c>
      <c r="D5" s="37">
        <v>5197.63</v>
      </c>
      <c r="E5" s="37">
        <v>5168.9669999999996</v>
      </c>
      <c r="F5" s="37">
        <v>5140.3029999999999</v>
      </c>
      <c r="G5" s="37">
        <v>5111.6400000000003</v>
      </c>
      <c r="H5" s="37">
        <v>5082.9769999999999</v>
      </c>
      <c r="I5" s="37">
        <v>5054.3130000000001</v>
      </c>
      <c r="J5" s="37">
        <v>5025.6499999999996</v>
      </c>
      <c r="K5" s="37">
        <v>4996.9859999999999</v>
      </c>
      <c r="L5" s="38">
        <v>4968.3230000000003</v>
      </c>
      <c r="M5" s="39">
        <v>4939.66</v>
      </c>
      <c r="N5" s="125">
        <v>6</v>
      </c>
    </row>
    <row r="6" spans="1:18" ht="18.75">
      <c r="A6" s="7" t="s">
        <v>55</v>
      </c>
      <c r="B6" s="13">
        <v>12476</v>
      </c>
      <c r="C6" s="9">
        <v>13485</v>
      </c>
      <c r="D6" s="10">
        <v>12228</v>
      </c>
      <c r="E6" s="10">
        <v>12104</v>
      </c>
      <c r="F6" s="10">
        <v>11979</v>
      </c>
      <c r="G6" s="10">
        <v>11854</v>
      </c>
      <c r="H6" s="10">
        <v>11729</v>
      </c>
      <c r="I6" s="10">
        <v>11604</v>
      </c>
      <c r="J6" s="10">
        <v>11479</v>
      </c>
      <c r="K6" s="10">
        <v>11354</v>
      </c>
      <c r="L6" s="11">
        <f>K6-(K6/100*$O6/10)</f>
        <v>11354</v>
      </c>
      <c r="M6" s="12">
        <f>L6-(L6/100*$O6/10)</f>
        <v>11354</v>
      </c>
      <c r="N6" s="125">
        <v>10</v>
      </c>
    </row>
    <row r="7" spans="1:18" ht="18.75">
      <c r="A7" s="7" t="s">
        <v>56</v>
      </c>
      <c r="B7" s="8">
        <v>226</v>
      </c>
      <c r="C7" s="10">
        <v>220</v>
      </c>
      <c r="D7" s="10">
        <v>215</v>
      </c>
      <c r="E7" s="10">
        <v>210</v>
      </c>
      <c r="F7" s="10">
        <v>205</v>
      </c>
      <c r="G7" s="10">
        <v>200</v>
      </c>
      <c r="H7" s="10">
        <v>195</v>
      </c>
      <c r="I7" s="10">
        <v>190</v>
      </c>
      <c r="J7" s="10">
        <v>185</v>
      </c>
      <c r="K7" s="10">
        <v>180</v>
      </c>
      <c r="L7" s="11">
        <v>175</v>
      </c>
      <c r="M7" s="12">
        <v>170</v>
      </c>
      <c r="N7" s="125">
        <v>25</v>
      </c>
    </row>
    <row r="8" spans="1:18" ht="18.75">
      <c r="A8" s="7" t="s">
        <v>57</v>
      </c>
      <c r="B8" s="8">
        <v>70</v>
      </c>
      <c r="C8" s="9">
        <v>69</v>
      </c>
      <c r="D8" s="10">
        <v>67</v>
      </c>
      <c r="E8" s="10">
        <v>66</v>
      </c>
      <c r="F8" s="10">
        <v>65</v>
      </c>
      <c r="G8" s="10">
        <v>64</v>
      </c>
      <c r="H8" s="10">
        <v>64</v>
      </c>
      <c r="I8" s="10">
        <v>64</v>
      </c>
      <c r="J8" s="10">
        <v>60</v>
      </c>
      <c r="K8" s="10">
        <v>58</v>
      </c>
      <c r="L8" s="11">
        <v>57</v>
      </c>
      <c r="M8" s="12">
        <v>56</v>
      </c>
      <c r="N8" s="125">
        <v>20</v>
      </c>
    </row>
    <row r="9" spans="1:18" ht="19.5" thickBot="1">
      <c r="A9" s="7" t="s">
        <v>58</v>
      </c>
      <c r="B9" s="14">
        <v>71</v>
      </c>
      <c r="C9" s="9">
        <f>B9-(B9/100*$N9/10)</f>
        <v>69.721999999999994</v>
      </c>
      <c r="D9" s="9">
        <f t="shared" ref="D9:M9" si="1">C9-(C9/100*$N9/10)</f>
        <v>68.467003999999989</v>
      </c>
      <c r="E9" s="9">
        <f t="shared" si="1"/>
        <v>67.234597927999985</v>
      </c>
      <c r="F9" s="9">
        <v>67</v>
      </c>
      <c r="G9" s="9">
        <f t="shared" si="1"/>
        <v>65.793999999999997</v>
      </c>
      <c r="H9" s="9">
        <f t="shared" si="1"/>
        <v>64.609707999999998</v>
      </c>
      <c r="I9" s="9">
        <f t="shared" si="1"/>
        <v>63.446733255999995</v>
      </c>
      <c r="J9" s="9">
        <f t="shared" si="1"/>
        <v>62.304692057391996</v>
      </c>
      <c r="K9" s="9">
        <f t="shared" si="1"/>
        <v>61.183207600358941</v>
      </c>
      <c r="L9" s="124">
        <f t="shared" si="1"/>
        <v>60.081909863552482</v>
      </c>
      <c r="M9" s="127">
        <f t="shared" si="1"/>
        <v>59.000435486008534</v>
      </c>
      <c r="N9" s="125">
        <v>18</v>
      </c>
    </row>
    <row r="10" spans="1:18" ht="19.5" thickBot="1">
      <c r="A10" s="7" t="s">
        <v>59</v>
      </c>
      <c r="B10" s="15">
        <v>58.4</v>
      </c>
      <c r="C10" s="16">
        <v>61.9</v>
      </c>
      <c r="D10" s="17">
        <v>65.400000000000006</v>
      </c>
      <c r="E10" s="17">
        <v>68.900000000000006</v>
      </c>
      <c r="F10" s="17">
        <v>72.400000000000006</v>
      </c>
      <c r="G10" s="17">
        <v>75.900000000000006</v>
      </c>
      <c r="H10" s="17">
        <v>79.5</v>
      </c>
      <c r="I10" s="17">
        <v>83</v>
      </c>
      <c r="J10" s="17">
        <v>86.5</v>
      </c>
      <c r="K10" s="17">
        <v>90</v>
      </c>
      <c r="L10" s="18">
        <v>93.5</v>
      </c>
      <c r="M10" s="128">
        <v>97</v>
      </c>
      <c r="N10" s="126">
        <v>97</v>
      </c>
    </row>
    <row r="11" spans="1:18" ht="17.25" customHeight="1">
      <c r="A11" s="1372" t="s">
        <v>60</v>
      </c>
      <c r="B11" s="1372"/>
      <c r="C11" s="1372"/>
      <c r="D11" s="1372"/>
      <c r="E11" s="1372"/>
      <c r="F11" s="1372"/>
      <c r="G11" s="1372"/>
      <c r="H11" s="1372"/>
      <c r="I11" s="1372"/>
      <c r="J11" s="1372"/>
      <c r="K11" s="1372"/>
      <c r="L11" s="1372"/>
      <c r="M11" s="1372"/>
      <c r="N11" s="1372"/>
    </row>
    <row r="12" spans="1:18" ht="16.5" customHeight="1" thickBot="1">
      <c r="A12" s="1373" t="s">
        <v>920</v>
      </c>
      <c r="B12" s="1373"/>
      <c r="C12" s="1373"/>
      <c r="D12" s="1373"/>
      <c r="E12" s="1373"/>
      <c r="F12" s="1373"/>
      <c r="G12" s="1373"/>
      <c r="H12" s="1373"/>
      <c r="I12" s="1373"/>
      <c r="J12" s="1373"/>
      <c r="K12" s="1373"/>
      <c r="L12" s="1373"/>
      <c r="M12" s="1373"/>
      <c r="N12" s="19"/>
    </row>
    <row r="13" spans="1:18" ht="18.75">
      <c r="A13" s="1" t="s">
        <v>23</v>
      </c>
      <c r="B13" s="2">
        <v>2019</v>
      </c>
      <c r="C13" s="55">
        <v>2020</v>
      </c>
      <c r="D13" s="4">
        <v>2021</v>
      </c>
      <c r="E13" s="4">
        <v>2022</v>
      </c>
      <c r="F13" s="4">
        <v>2023</v>
      </c>
      <c r="G13" s="4">
        <v>2024</v>
      </c>
      <c r="H13" s="4">
        <v>2025</v>
      </c>
      <c r="I13" s="4">
        <v>2026</v>
      </c>
      <c r="J13" s="4">
        <v>2027</v>
      </c>
      <c r="K13" s="4">
        <v>2028</v>
      </c>
      <c r="L13" s="5">
        <v>2029</v>
      </c>
      <c r="M13" s="6">
        <v>2030</v>
      </c>
      <c r="N13" s="20"/>
      <c r="Q13" s="4">
        <v>2021</v>
      </c>
      <c r="R13" s="4">
        <v>2022</v>
      </c>
    </row>
    <row r="14" spans="1:18" ht="18.75">
      <c r="A14" s="7" t="s">
        <v>52</v>
      </c>
      <c r="B14" s="13">
        <v>10</v>
      </c>
      <c r="C14" s="61">
        <v>5</v>
      </c>
      <c r="D14" s="61">
        <v>4</v>
      </c>
      <c r="E14" s="61">
        <v>5</v>
      </c>
      <c r="F14" s="61">
        <v>9</v>
      </c>
      <c r="G14" s="61">
        <v>9</v>
      </c>
      <c r="H14" s="61">
        <v>16</v>
      </c>
      <c r="I14" s="61">
        <v>2</v>
      </c>
      <c r="J14" s="61"/>
      <c r="K14" s="61"/>
      <c r="L14" s="21"/>
      <c r="M14" s="13"/>
      <c r="N14" s="22"/>
      <c r="Q14" s="61">
        <v>16</v>
      </c>
      <c r="R14" s="61">
        <v>16</v>
      </c>
    </row>
    <row r="15" spans="1:18" ht="18.75">
      <c r="A15" s="7" t="s">
        <v>53</v>
      </c>
      <c r="B15" s="13">
        <v>29</v>
      </c>
      <c r="C15" s="61">
        <v>0</v>
      </c>
      <c r="D15" s="61">
        <v>13</v>
      </c>
      <c r="E15" s="61">
        <v>4</v>
      </c>
      <c r="F15" s="61">
        <v>3</v>
      </c>
      <c r="G15" s="61">
        <v>4</v>
      </c>
      <c r="H15" s="61">
        <v>10</v>
      </c>
      <c r="I15" s="61">
        <v>6</v>
      </c>
      <c r="J15" s="61"/>
      <c r="K15" s="61"/>
      <c r="L15" s="21"/>
      <c r="M15" s="13"/>
      <c r="N15" s="22"/>
      <c r="Q15" s="61">
        <v>17</v>
      </c>
      <c r="R15" s="61">
        <v>8</v>
      </c>
    </row>
    <row r="16" spans="1:18" ht="18.75">
      <c r="A16" s="7" t="s">
        <v>54</v>
      </c>
      <c r="B16" s="13">
        <v>5254.95705</v>
      </c>
      <c r="C16" s="61">
        <v>823</v>
      </c>
      <c r="D16" s="61">
        <v>70.181612999999999</v>
      </c>
      <c r="E16" s="61">
        <v>0</v>
      </c>
      <c r="F16" s="61">
        <v>0</v>
      </c>
      <c r="G16" s="61">
        <v>0</v>
      </c>
      <c r="H16" s="61">
        <v>0</v>
      </c>
      <c r="I16" s="61">
        <v>0</v>
      </c>
      <c r="J16" s="61"/>
      <c r="K16" s="61"/>
      <c r="L16" s="21"/>
      <c r="M16" s="13"/>
      <c r="N16" s="22"/>
    </row>
    <row r="17" spans="1:14" ht="18.75">
      <c r="A17" s="7" t="s">
        <v>55</v>
      </c>
      <c r="B17" s="13">
        <v>12476</v>
      </c>
      <c r="C17" s="61">
        <v>9733</v>
      </c>
      <c r="D17" s="61">
        <v>8346</v>
      </c>
      <c r="E17" s="61">
        <v>8623</v>
      </c>
      <c r="F17" s="61">
        <v>6842</v>
      </c>
      <c r="G17" s="61">
        <v>5960</v>
      </c>
      <c r="H17" s="61">
        <v>5874</v>
      </c>
      <c r="I17" s="61">
        <v>911</v>
      </c>
      <c r="J17" s="61"/>
      <c r="K17" s="61"/>
      <c r="L17" s="21"/>
      <c r="M17" s="13"/>
      <c r="N17" s="22"/>
    </row>
    <row r="18" spans="1:14" ht="18.75">
      <c r="A18" s="7" t="s">
        <v>56</v>
      </c>
      <c r="B18" s="13">
        <v>226</v>
      </c>
      <c r="C18" s="61">
        <v>226</v>
      </c>
      <c r="D18" s="61">
        <v>218</v>
      </c>
      <c r="E18" s="61">
        <v>200</v>
      </c>
      <c r="F18" s="61">
        <v>172</v>
      </c>
      <c r="G18" s="61">
        <v>152</v>
      </c>
      <c r="H18" s="61">
        <v>144</v>
      </c>
      <c r="I18" s="61">
        <f>Обстановка!H233</f>
        <v>85</v>
      </c>
      <c r="J18" s="61"/>
      <c r="K18" s="61"/>
      <c r="L18" s="21"/>
      <c r="M18" s="13"/>
      <c r="N18" s="22"/>
    </row>
    <row r="19" spans="1:14" ht="18.75">
      <c r="A19" s="7" t="s">
        <v>57</v>
      </c>
      <c r="B19" s="13">
        <v>77</v>
      </c>
      <c r="C19" s="61">
        <v>75.459999999999994</v>
      </c>
      <c r="D19" s="61">
        <v>63</v>
      </c>
      <c r="E19" s="61">
        <v>81</v>
      </c>
      <c r="F19" s="61">
        <v>111</v>
      </c>
      <c r="G19" s="61">
        <v>126</v>
      </c>
      <c r="H19" s="61">
        <v>115</v>
      </c>
      <c r="I19" s="61">
        <f>Обстановка!H259</f>
        <v>34</v>
      </c>
      <c r="J19" s="61"/>
      <c r="K19" s="61"/>
      <c r="L19" s="21"/>
      <c r="M19" s="13"/>
      <c r="N19" s="22"/>
    </row>
    <row r="20" spans="1:14" ht="19.5" thickBot="1">
      <c r="A20" s="7" t="s">
        <v>58</v>
      </c>
      <c r="B20" s="23">
        <v>71</v>
      </c>
      <c r="C20" s="61">
        <v>69.721999999999994</v>
      </c>
      <c r="D20" s="61">
        <v>68</v>
      </c>
      <c r="E20" s="61">
        <v>77</v>
      </c>
      <c r="F20" s="61">
        <v>98</v>
      </c>
      <c r="G20" s="61">
        <v>109</v>
      </c>
      <c r="H20" s="61">
        <v>94</v>
      </c>
      <c r="I20" s="61">
        <f>Обстановка!H261</f>
        <v>24</v>
      </c>
      <c r="J20" s="61"/>
      <c r="K20" s="61"/>
      <c r="L20" s="21"/>
      <c r="M20" s="13"/>
      <c r="N20" s="22"/>
    </row>
    <row r="21" spans="1:14" ht="19.5" thickBot="1">
      <c r="A21" s="7" t="s">
        <v>61</v>
      </c>
      <c r="B21" s="24">
        <v>67.8</v>
      </c>
      <c r="C21" s="61">
        <v>61.8</v>
      </c>
      <c r="D21" s="61">
        <v>65.22</v>
      </c>
      <c r="E21" s="245">
        <v>66.930000000000007</v>
      </c>
      <c r="F21" s="245">
        <v>67.97</v>
      </c>
      <c r="G21" s="245">
        <v>67.97</v>
      </c>
      <c r="H21" s="245">
        <v>67.97</v>
      </c>
      <c r="I21" s="245">
        <v>67.97</v>
      </c>
      <c r="J21" s="61"/>
      <c r="K21" s="61"/>
      <c r="L21" s="21"/>
      <c r="M21" s="23"/>
      <c r="N21" s="22"/>
    </row>
    <row r="22" spans="1:14">
      <c r="A22" s="19"/>
      <c r="B22" s="19"/>
      <c r="C22" s="19"/>
      <c r="D22" s="19"/>
      <c r="E22" s="19"/>
      <c r="F22" s="19"/>
      <c r="G22" s="19"/>
      <c r="H22" s="19"/>
      <c r="I22" s="19"/>
      <c r="J22" s="19"/>
      <c r="K22" s="19"/>
      <c r="L22" s="19"/>
      <c r="M22" s="19"/>
      <c r="N22" s="19"/>
    </row>
    <row r="23" spans="1:14">
      <c r="A23" s="19" t="s">
        <v>62</v>
      </c>
      <c r="B23" s="19"/>
      <c r="C23" s="19"/>
      <c r="D23" s="19"/>
      <c r="E23" s="19"/>
      <c r="F23" s="19"/>
      <c r="G23" s="19"/>
      <c r="H23" s="19"/>
      <c r="I23" s="19"/>
      <c r="J23" s="19"/>
      <c r="K23" s="19"/>
      <c r="L23" s="19"/>
      <c r="M23" s="19"/>
      <c r="N23" s="19"/>
    </row>
    <row r="24" spans="1:14">
      <c r="A24" s="19"/>
      <c r="B24" s="19"/>
      <c r="C24" s="19"/>
      <c r="D24" s="19"/>
      <c r="E24" s="19"/>
      <c r="F24" s="19"/>
      <c r="G24" s="19"/>
      <c r="H24" s="19"/>
      <c r="I24" s="19"/>
      <c r="J24" s="19"/>
      <c r="K24" s="19"/>
      <c r="L24" s="19"/>
      <c r="M24" s="19"/>
      <c r="N24" s="19"/>
    </row>
    <row r="25" spans="1:14" ht="16.5" customHeight="1" thickBot="1">
      <c r="A25" s="1373" t="s">
        <v>402</v>
      </c>
      <c r="B25" s="1373"/>
      <c r="C25" s="1373"/>
      <c r="D25" s="1373"/>
      <c r="E25" s="1373"/>
      <c r="F25" s="1373"/>
      <c r="G25" s="1373"/>
      <c r="H25" s="1373"/>
      <c r="I25" s="1373"/>
      <c r="J25" s="1373"/>
      <c r="K25" s="1373"/>
      <c r="L25" s="1373"/>
      <c r="M25" s="1373"/>
      <c r="N25" s="19"/>
    </row>
    <row r="26" spans="1:14" ht="18.75">
      <c r="A26" s="1" t="s">
        <v>23</v>
      </c>
      <c r="B26" s="2">
        <v>2019</v>
      </c>
      <c r="C26" s="3">
        <v>2020</v>
      </c>
      <c r="D26" s="4">
        <v>2021</v>
      </c>
      <c r="E26" s="4">
        <v>2022</v>
      </c>
      <c r="F26" s="4">
        <v>2023</v>
      </c>
      <c r="G26" s="4">
        <v>2024</v>
      </c>
      <c r="H26" s="4">
        <v>2025</v>
      </c>
      <c r="I26" s="4">
        <v>2026</v>
      </c>
      <c r="J26" s="4">
        <v>2027</v>
      </c>
      <c r="K26" s="4">
        <v>2028</v>
      </c>
      <c r="L26" s="5">
        <v>2029</v>
      </c>
      <c r="M26" s="6">
        <v>2030</v>
      </c>
      <c r="N26" s="19"/>
    </row>
    <row r="27" spans="1:14" ht="18.75">
      <c r="A27" s="7" t="s">
        <v>52</v>
      </c>
      <c r="B27" s="13">
        <v>10</v>
      </c>
      <c r="C27" s="61">
        <f t="shared" ref="C27:E34" si="2">C3-C14</f>
        <v>5</v>
      </c>
      <c r="D27" s="61">
        <f t="shared" si="2"/>
        <v>6</v>
      </c>
      <c r="E27" s="61">
        <f>E3-E14</f>
        <v>4</v>
      </c>
      <c r="F27" s="61">
        <f>F3-F14</f>
        <v>0</v>
      </c>
      <c r="G27" s="61">
        <f>G3-G14</f>
        <v>0</v>
      </c>
      <c r="H27" s="61">
        <f>H3-H14</f>
        <v>-7</v>
      </c>
      <c r="I27" s="61">
        <f>I3-I14</f>
        <v>6</v>
      </c>
      <c r="J27" s="61"/>
      <c r="K27" s="61"/>
      <c r="L27" s="21"/>
      <c r="M27" s="25"/>
      <c r="N27" s="19"/>
    </row>
    <row r="28" spans="1:14" ht="18.75">
      <c r="A28" s="7" t="s">
        <v>53</v>
      </c>
      <c r="B28" s="13">
        <v>29</v>
      </c>
      <c r="C28" s="61">
        <f t="shared" si="2"/>
        <v>28</v>
      </c>
      <c r="D28" s="61">
        <f t="shared" si="2"/>
        <v>15</v>
      </c>
      <c r="E28" s="61">
        <f t="shared" si="2"/>
        <v>23</v>
      </c>
      <c r="F28" s="61">
        <f>F4-F15</f>
        <v>23</v>
      </c>
      <c r="G28" s="61">
        <f>G4-G15</f>
        <v>22</v>
      </c>
      <c r="H28" s="61">
        <f>H4-H15</f>
        <v>15</v>
      </c>
      <c r="I28" s="61">
        <f>I4-I15</f>
        <v>18</v>
      </c>
      <c r="J28" s="61"/>
      <c r="K28" s="61"/>
      <c r="L28" s="21"/>
      <c r="M28" s="25"/>
      <c r="N28" s="19"/>
    </row>
    <row r="29" spans="1:14" ht="18.75">
      <c r="A29" s="7" t="s">
        <v>54</v>
      </c>
      <c r="B29" s="13">
        <v>5254.95705</v>
      </c>
      <c r="C29" s="61">
        <f t="shared" si="2"/>
        <v>4403.2939999999999</v>
      </c>
      <c r="D29" s="61">
        <f t="shared" si="2"/>
        <v>5127.4483870000004</v>
      </c>
      <c r="E29" s="61">
        <f t="shared" si="2"/>
        <v>5168.9669999999996</v>
      </c>
      <c r="F29" s="61">
        <f t="shared" ref="F29:G34" si="3">F5-F16</f>
        <v>5140.3029999999999</v>
      </c>
      <c r="G29" s="61">
        <f t="shared" ref="G29:I30" si="4">G5-G16</f>
        <v>5111.6400000000003</v>
      </c>
      <c r="H29" s="61">
        <f t="shared" si="4"/>
        <v>5082.9769999999999</v>
      </c>
      <c r="I29" s="61">
        <f t="shared" si="4"/>
        <v>5054.3130000000001</v>
      </c>
      <c r="J29" s="61"/>
      <c r="K29" s="61"/>
      <c r="L29" s="21"/>
      <c r="M29" s="25"/>
      <c r="N29" s="19"/>
    </row>
    <row r="30" spans="1:14" ht="18.75">
      <c r="A30" s="7" t="s">
        <v>55</v>
      </c>
      <c r="B30" s="13">
        <v>12476</v>
      </c>
      <c r="C30" s="61">
        <f>C6-C17</f>
        <v>3752</v>
      </c>
      <c r="D30" s="61">
        <f t="shared" si="2"/>
        <v>3882</v>
      </c>
      <c r="E30" s="61">
        <f t="shared" si="2"/>
        <v>3481</v>
      </c>
      <c r="F30" s="61">
        <f>F6-F17</f>
        <v>5137</v>
      </c>
      <c r="G30" s="61">
        <f t="shared" si="4"/>
        <v>5894</v>
      </c>
      <c r="H30" s="61">
        <f t="shared" si="4"/>
        <v>5855</v>
      </c>
      <c r="I30" s="61">
        <f t="shared" si="4"/>
        <v>10693</v>
      </c>
      <c r="J30" s="61"/>
      <c r="K30" s="61"/>
      <c r="L30" s="21"/>
      <c r="M30" s="25"/>
      <c r="N30" s="19"/>
    </row>
    <row r="31" spans="1:14" ht="18.75">
      <c r="A31" s="7" t="s">
        <v>56</v>
      </c>
      <c r="B31" s="13">
        <v>226</v>
      </c>
      <c r="C31" s="59">
        <f t="shared" si="2"/>
        <v>-6</v>
      </c>
      <c r="D31" s="61">
        <f t="shared" si="2"/>
        <v>-3</v>
      </c>
      <c r="E31" s="61">
        <f t="shared" si="2"/>
        <v>10</v>
      </c>
      <c r="F31" s="61">
        <f t="shared" si="3"/>
        <v>33</v>
      </c>
      <c r="G31" s="61">
        <f t="shared" si="3"/>
        <v>48</v>
      </c>
      <c r="H31" s="61">
        <f t="shared" ref="H31:I34" si="5">H7-H18</f>
        <v>51</v>
      </c>
      <c r="I31" s="61">
        <f>I7-I18</f>
        <v>105</v>
      </c>
      <c r="J31" s="26"/>
      <c r="K31" s="26"/>
      <c r="L31" s="129"/>
      <c r="M31" s="25"/>
      <c r="N31" s="19"/>
    </row>
    <row r="32" spans="1:14" ht="18.75">
      <c r="A32" s="7" t="s">
        <v>57</v>
      </c>
      <c r="B32" s="13">
        <v>77</v>
      </c>
      <c r="C32" s="60">
        <f>C8-C19</f>
        <v>-6.4599999999999937</v>
      </c>
      <c r="D32" s="61">
        <f t="shared" si="2"/>
        <v>4</v>
      </c>
      <c r="E32" s="61">
        <f>E8-E19</f>
        <v>-15</v>
      </c>
      <c r="F32" s="61">
        <f t="shared" si="3"/>
        <v>-46</v>
      </c>
      <c r="G32" s="61">
        <f t="shared" si="3"/>
        <v>-62</v>
      </c>
      <c r="H32" s="61">
        <f t="shared" si="5"/>
        <v>-51</v>
      </c>
      <c r="I32" s="61">
        <f t="shared" si="5"/>
        <v>30</v>
      </c>
      <c r="J32" s="61"/>
      <c r="K32" s="61"/>
      <c r="L32" s="21"/>
      <c r="M32" s="25"/>
      <c r="N32" s="19"/>
    </row>
    <row r="33" spans="1:14" ht="19.5" thickBot="1">
      <c r="A33" s="7" t="s">
        <v>58</v>
      </c>
      <c r="B33" s="23">
        <v>71</v>
      </c>
      <c r="C33" s="61">
        <f t="shared" si="2"/>
        <v>0</v>
      </c>
      <c r="D33" s="61">
        <f t="shared" si="2"/>
        <v>0.46700399999998865</v>
      </c>
      <c r="E33" s="61">
        <f t="shared" si="2"/>
        <v>-9.7654020720000148</v>
      </c>
      <c r="F33" s="61">
        <f t="shared" si="3"/>
        <v>-31</v>
      </c>
      <c r="G33" s="61">
        <f t="shared" si="3"/>
        <v>-43.206000000000003</v>
      </c>
      <c r="H33" s="61">
        <f t="shared" si="5"/>
        <v>-29.390292000000002</v>
      </c>
      <c r="I33" s="61">
        <f t="shared" si="5"/>
        <v>39.446733255999995</v>
      </c>
      <c r="J33" s="61"/>
      <c r="K33" s="61"/>
      <c r="L33" s="21"/>
      <c r="M33" s="25"/>
      <c r="N33" s="19"/>
    </row>
    <row r="34" spans="1:14" ht="19.5" thickBot="1">
      <c r="A34" s="7" t="s">
        <v>61</v>
      </c>
      <c r="B34" s="24">
        <v>67.8</v>
      </c>
      <c r="C34" s="61">
        <f t="shared" si="2"/>
        <v>0.10000000000000142</v>
      </c>
      <c r="D34" s="61">
        <f>D10-D21</f>
        <v>0.18000000000000682</v>
      </c>
      <c r="E34" s="61">
        <f>E10-E21</f>
        <v>1.9699999999999989</v>
      </c>
      <c r="F34" s="61">
        <f t="shared" si="3"/>
        <v>4.4300000000000068</v>
      </c>
      <c r="G34" s="61">
        <f t="shared" si="3"/>
        <v>7.9300000000000068</v>
      </c>
      <c r="H34" s="61">
        <f t="shared" si="5"/>
        <v>11.530000000000001</v>
      </c>
      <c r="I34" s="61">
        <f t="shared" si="5"/>
        <v>15.030000000000001</v>
      </c>
      <c r="J34" s="61"/>
      <c r="K34" s="61"/>
      <c r="L34" s="21"/>
      <c r="M34" s="123"/>
      <c r="N34" s="19"/>
    </row>
    <row r="35" spans="1:14" ht="16.5" customHeight="1" thickBot="1">
      <c r="A35" s="1370" t="s">
        <v>403</v>
      </c>
      <c r="B35" s="1370"/>
      <c r="C35" s="1370"/>
      <c r="D35" s="1370"/>
      <c r="E35" s="1370"/>
      <c r="F35" s="1370"/>
      <c r="G35" s="1370"/>
      <c r="H35" s="1370"/>
      <c r="I35" s="1370"/>
      <c r="J35" s="1370"/>
      <c r="K35" s="1370"/>
      <c r="L35" s="1370"/>
      <c r="M35" s="1370"/>
      <c r="N35" s="19"/>
    </row>
    <row r="36" spans="1:14" ht="18.75">
      <c r="A36" s="1" t="s">
        <v>23</v>
      </c>
      <c r="B36" s="2">
        <v>2019</v>
      </c>
      <c r="C36" s="3">
        <v>2020</v>
      </c>
      <c r="D36" s="4">
        <v>2021</v>
      </c>
      <c r="E36" s="4">
        <v>2022</v>
      </c>
      <c r="F36" s="4">
        <v>2023</v>
      </c>
      <c r="G36" s="4">
        <v>2024</v>
      </c>
      <c r="H36" s="4">
        <v>2025</v>
      </c>
      <c r="I36" s="4">
        <v>2026</v>
      </c>
      <c r="J36" s="4">
        <v>2027</v>
      </c>
      <c r="K36" s="4">
        <v>2028</v>
      </c>
      <c r="L36" s="5">
        <v>2029</v>
      </c>
      <c r="M36" s="6">
        <v>2030</v>
      </c>
      <c r="N36" s="19"/>
    </row>
    <row r="37" spans="1:14" ht="18.75">
      <c r="A37" s="7" t="s">
        <v>52</v>
      </c>
      <c r="B37" s="13">
        <v>10</v>
      </c>
      <c r="C37" s="61">
        <f t="shared" ref="C37:F44" si="6">C14/C3*100-100</f>
        <v>-50</v>
      </c>
      <c r="D37" s="61">
        <f t="shared" si="6"/>
        <v>-60</v>
      </c>
      <c r="E37" s="61">
        <f>E14/E3*100-100</f>
        <v>-44.444444444444443</v>
      </c>
      <c r="F37" s="61">
        <f>F14/F3*100-100</f>
        <v>0</v>
      </c>
      <c r="G37" s="61">
        <f>G14/G3*100-100</f>
        <v>0</v>
      </c>
      <c r="H37" s="61">
        <f>H14/H3*100-100</f>
        <v>77.777777777777771</v>
      </c>
      <c r="I37" s="61">
        <f>I14/I3*100-100</f>
        <v>-75</v>
      </c>
      <c r="J37" s="27"/>
      <c r="K37" s="27"/>
      <c r="L37" s="28"/>
      <c r="M37" s="25"/>
      <c r="N37" s="19"/>
    </row>
    <row r="38" spans="1:14" ht="18.75">
      <c r="A38" s="7" t="s">
        <v>53</v>
      </c>
      <c r="B38" s="13">
        <v>29</v>
      </c>
      <c r="C38" s="61">
        <f t="shared" si="6"/>
        <v>-100</v>
      </c>
      <c r="D38" s="61">
        <f t="shared" si="6"/>
        <v>-53.571428571428569</v>
      </c>
      <c r="E38" s="61">
        <f t="shared" si="6"/>
        <v>-85.18518518518519</v>
      </c>
      <c r="F38" s="61">
        <f t="shared" ref="F38:G41" si="7">F15/F4*100-100</f>
        <v>-88.461538461538467</v>
      </c>
      <c r="G38" s="61">
        <f t="shared" si="7"/>
        <v>-84.615384615384613</v>
      </c>
      <c r="H38" s="61">
        <f t="shared" ref="H38:I41" si="8">H15/H4*100-100</f>
        <v>-60</v>
      </c>
      <c r="I38" s="61">
        <f t="shared" si="8"/>
        <v>-75</v>
      </c>
      <c r="J38" s="27"/>
      <c r="K38" s="27"/>
      <c r="L38" s="28"/>
      <c r="M38" s="25"/>
      <c r="N38" s="19"/>
    </row>
    <row r="39" spans="1:14" ht="18.75">
      <c r="A39" s="7" t="s">
        <v>54</v>
      </c>
      <c r="B39" s="13">
        <v>5254.95705</v>
      </c>
      <c r="C39" s="61">
        <f t="shared" si="6"/>
        <v>-84.252703732319688</v>
      </c>
      <c r="D39" s="61">
        <f t="shared" si="6"/>
        <v>-98.649738188366626</v>
      </c>
      <c r="E39" s="61">
        <f t="shared" si="6"/>
        <v>-100</v>
      </c>
      <c r="F39" s="61">
        <f t="shared" si="7"/>
        <v>-100</v>
      </c>
      <c r="G39" s="61">
        <f>G16/G5*100-100</f>
        <v>-100</v>
      </c>
      <c r="H39" s="61">
        <f t="shared" si="8"/>
        <v>-100</v>
      </c>
      <c r="I39" s="61">
        <f t="shared" si="8"/>
        <v>-100</v>
      </c>
      <c r="J39" s="27"/>
      <c r="K39" s="27"/>
      <c r="L39" s="28"/>
      <c r="M39" s="25"/>
      <c r="N39" s="19"/>
    </row>
    <row r="40" spans="1:14" ht="18.75">
      <c r="A40" s="7" t="s">
        <v>55</v>
      </c>
      <c r="B40" s="13">
        <v>12476</v>
      </c>
      <c r="C40" s="61">
        <f t="shared" si="6"/>
        <v>-27.823507601038187</v>
      </c>
      <c r="D40" s="61">
        <f t="shared" si="6"/>
        <v>-31.746810598626112</v>
      </c>
      <c r="E40" s="61">
        <f t="shared" si="6"/>
        <v>-28.759087904824852</v>
      </c>
      <c r="F40" s="61">
        <f t="shared" si="7"/>
        <v>-42.883379247015604</v>
      </c>
      <c r="G40" s="61">
        <f t="shared" si="7"/>
        <v>-49.721612957651431</v>
      </c>
      <c r="H40" s="61">
        <f t="shared" si="8"/>
        <v>-49.919004177679263</v>
      </c>
      <c r="I40" s="61">
        <f t="shared" si="8"/>
        <v>-92.149258876249576</v>
      </c>
      <c r="J40" s="27"/>
      <c r="K40" s="27"/>
      <c r="L40" s="28"/>
      <c r="M40" s="25"/>
      <c r="N40" s="19"/>
    </row>
    <row r="41" spans="1:14" ht="18.75">
      <c r="A41" s="7" t="s">
        <v>56</v>
      </c>
      <c r="B41" s="13">
        <v>226</v>
      </c>
      <c r="C41" s="61">
        <f t="shared" si="6"/>
        <v>2.7272727272727337</v>
      </c>
      <c r="D41" s="61">
        <f t="shared" si="6"/>
        <v>1.3953488372093119</v>
      </c>
      <c r="E41" s="61">
        <f t="shared" si="6"/>
        <v>-4.7619047619047734</v>
      </c>
      <c r="F41" s="61">
        <f t="shared" si="7"/>
        <v>-16.097560975609753</v>
      </c>
      <c r="G41" s="61">
        <f t="shared" si="7"/>
        <v>-24</v>
      </c>
      <c r="H41" s="61">
        <f t="shared" si="8"/>
        <v>-26.153846153846146</v>
      </c>
      <c r="I41" s="61">
        <f t="shared" si="8"/>
        <v>-55.263157894736842</v>
      </c>
      <c r="J41" s="27"/>
      <c r="K41" s="27"/>
      <c r="L41" s="28"/>
      <c r="M41" s="25"/>
      <c r="N41" s="19"/>
    </row>
    <row r="42" spans="1:14" ht="18.75">
      <c r="A42" s="7" t="s">
        <v>57</v>
      </c>
      <c r="B42" s="13">
        <v>77</v>
      </c>
      <c r="C42" s="61">
        <f t="shared" si="6"/>
        <v>9.3623188405797038</v>
      </c>
      <c r="D42" s="61">
        <f t="shared" si="6"/>
        <v>-5.9701492537313356</v>
      </c>
      <c r="E42" s="61">
        <f t="shared" si="6"/>
        <v>22.727272727272734</v>
      </c>
      <c r="F42" s="61">
        <f t="shared" ref="F42:H43" si="9">IFERROR(F19*100/F8-100,100)</f>
        <v>70.769230769230774</v>
      </c>
      <c r="G42" s="61">
        <f t="shared" si="9"/>
        <v>96.875</v>
      </c>
      <c r="H42" s="61">
        <f>IFERROR(H19*100/H8-100,100)</f>
        <v>79.6875</v>
      </c>
      <c r="I42" s="61">
        <f>IFERROR(I19*100/I8-100,100)</f>
        <v>-46.875</v>
      </c>
      <c r="J42" s="27"/>
      <c r="K42" s="27"/>
      <c r="L42" s="28"/>
      <c r="M42" s="25"/>
      <c r="N42" s="19"/>
    </row>
    <row r="43" spans="1:14" ht="19.5" thickBot="1">
      <c r="A43" s="7" t="s">
        <v>58</v>
      </c>
      <c r="B43" s="23">
        <v>71</v>
      </c>
      <c r="C43" s="61">
        <f t="shared" si="6"/>
        <v>0</v>
      </c>
      <c r="D43" s="61">
        <f t="shared" si="6"/>
        <v>-0.68208622068520697</v>
      </c>
      <c r="E43" s="61">
        <f>E20/E9*100-100</f>
        <v>14.524370447574569</v>
      </c>
      <c r="F43" s="61">
        <f t="shared" si="9"/>
        <v>46.268656716417922</v>
      </c>
      <c r="G43" s="61">
        <f t="shared" si="9"/>
        <v>65.668602000182403</v>
      </c>
      <c r="H43" s="61">
        <f t="shared" si="9"/>
        <v>45.488972028785525</v>
      </c>
      <c r="I43" s="61">
        <f>IFERROR(I20*100/I9-100,100)</f>
        <v>-62.172993362537888</v>
      </c>
      <c r="J43" s="27"/>
      <c r="K43" s="27"/>
      <c r="L43" s="28"/>
      <c r="M43" s="25"/>
      <c r="N43" s="19"/>
    </row>
    <row r="44" spans="1:14" ht="19.5" thickBot="1">
      <c r="A44" s="7" t="s">
        <v>61</v>
      </c>
      <c r="B44" s="24">
        <v>67.8</v>
      </c>
      <c r="C44" s="61">
        <f t="shared" si="6"/>
        <v>-0.16155088852988797</v>
      </c>
      <c r="D44" s="61">
        <f t="shared" si="6"/>
        <v>-0.2752293577981817</v>
      </c>
      <c r="E44" s="61">
        <f t="shared" si="6"/>
        <v>-2.8592162554426608</v>
      </c>
      <c r="F44" s="61">
        <f t="shared" si="6"/>
        <v>-6.1187845303867476</v>
      </c>
      <c r="G44" s="61">
        <f>G21/G10*100-100</f>
        <v>-10.447957839262202</v>
      </c>
      <c r="H44" s="61">
        <f>H21/H10*100-100</f>
        <v>-14.503144654088047</v>
      </c>
      <c r="I44" s="61">
        <f>I21/I10*100-100</f>
        <v>-18.108433734939752</v>
      </c>
      <c r="J44" s="29"/>
      <c r="K44" s="29"/>
      <c r="L44" s="30"/>
      <c r="M44" s="123"/>
      <c r="N44" s="19"/>
    </row>
    <row r="48" spans="1:14" ht="15.75">
      <c r="A48" s="1370" t="s">
        <v>249</v>
      </c>
      <c r="B48" s="1370"/>
      <c r="C48" s="1370"/>
      <c r="D48" s="1370"/>
      <c r="E48" s="1370"/>
      <c r="F48" s="1370"/>
      <c r="G48" s="1370"/>
      <c r="H48" s="1370"/>
      <c r="I48" s="1370"/>
      <c r="J48" s="1370"/>
      <c r="K48" s="1370"/>
      <c r="L48" s="1370"/>
      <c r="M48" s="1370"/>
    </row>
    <row r="49" spans="1:12" ht="18.75">
      <c r="A49" s="112" t="s">
        <v>23</v>
      </c>
      <c r="B49" s="4"/>
      <c r="C49" s="4"/>
      <c r="D49" s="4"/>
      <c r="E49" s="4">
        <v>2026</v>
      </c>
      <c r="F49" s="108"/>
      <c r="G49" s="108"/>
      <c r="H49" s="108"/>
      <c r="I49" s="108"/>
      <c r="J49" s="108"/>
      <c r="K49" s="108"/>
      <c r="L49" s="108"/>
    </row>
    <row r="50" spans="1:12" ht="18.75">
      <c r="A50" s="7" t="s">
        <v>52</v>
      </c>
      <c r="B50" s="27"/>
      <c r="C50" s="27"/>
      <c r="D50" s="27"/>
      <c r="E50" s="111">
        <f t="shared" ref="E50:E55" si="10">I37</f>
        <v>-75</v>
      </c>
      <c r="F50" s="109"/>
      <c r="G50" s="109"/>
      <c r="H50" s="109"/>
      <c r="I50" s="109"/>
      <c r="J50" s="109"/>
      <c r="K50" s="109"/>
      <c r="L50" s="110"/>
    </row>
    <row r="51" spans="1:12" ht="18.75">
      <c r="A51" s="7" t="s">
        <v>53</v>
      </c>
      <c r="B51" s="27"/>
      <c r="C51" s="27"/>
      <c r="D51" s="27"/>
      <c r="E51" s="111">
        <f t="shared" si="10"/>
        <v>-75</v>
      </c>
      <c r="F51" s="109"/>
      <c r="G51" s="109"/>
      <c r="H51" s="109"/>
      <c r="I51" s="109"/>
      <c r="J51" s="109"/>
      <c r="K51" s="109"/>
      <c r="L51" s="110"/>
    </row>
    <row r="52" spans="1:12" ht="18.75">
      <c r="A52" s="7" t="s">
        <v>55</v>
      </c>
      <c r="B52" s="27"/>
      <c r="C52" s="27"/>
      <c r="D52" s="27"/>
      <c r="E52" s="111">
        <f t="shared" si="10"/>
        <v>-100</v>
      </c>
      <c r="F52" s="109"/>
      <c r="G52" s="109"/>
      <c r="H52" s="109"/>
      <c r="I52" s="109"/>
      <c r="J52" s="109"/>
      <c r="K52" s="109"/>
      <c r="L52" s="110"/>
    </row>
    <row r="53" spans="1:12" ht="18.75">
      <c r="A53" s="7" t="s">
        <v>56</v>
      </c>
      <c r="B53" s="27"/>
      <c r="C53" s="27"/>
      <c r="D53" s="27"/>
      <c r="E53" s="111">
        <f t="shared" si="10"/>
        <v>-92.149258876249576</v>
      </c>
      <c r="F53" s="109"/>
      <c r="G53" s="109"/>
      <c r="H53" s="109"/>
      <c r="I53" s="109"/>
      <c r="J53" s="109"/>
      <c r="K53" s="109"/>
      <c r="L53" s="110"/>
    </row>
    <row r="54" spans="1:12" ht="18.75">
      <c r="A54" s="7" t="s">
        <v>57</v>
      </c>
      <c r="B54" s="27"/>
      <c r="C54" s="27"/>
      <c r="D54" s="27"/>
      <c r="E54" s="111">
        <f t="shared" si="10"/>
        <v>-55.263157894736842</v>
      </c>
      <c r="F54" s="109"/>
      <c r="G54" s="109"/>
      <c r="H54" s="109"/>
      <c r="I54" s="109"/>
      <c r="J54" s="109"/>
      <c r="K54" s="109"/>
      <c r="L54" s="110"/>
    </row>
    <row r="55" spans="1:12" ht="18.75">
      <c r="A55" s="7" t="s">
        <v>58</v>
      </c>
      <c r="B55" s="27"/>
      <c r="C55" s="27"/>
      <c r="D55" s="27"/>
      <c r="E55" s="111">
        <f t="shared" si="10"/>
        <v>-46.875</v>
      </c>
      <c r="F55" s="109"/>
      <c r="G55" s="109"/>
      <c r="H55" s="109"/>
      <c r="I55" s="109"/>
      <c r="J55" s="109"/>
      <c r="K55" s="109"/>
      <c r="L55" s="110"/>
    </row>
  </sheetData>
  <customSheetViews>
    <customSheetView guid="{095DEBB2-FB76-42D5-930E-20582D9236E6}" scale="80">
      <selection sqref="A1:N1"/>
      <pageMargins left="0.7" right="0.7" top="0.75" bottom="0.75" header="0.51180555555555496" footer="0.51180555555555496"/>
      <pageSetup paperSize="9" firstPageNumber="0" orientation="portrait" horizontalDpi="300" verticalDpi="300" r:id="rId1"/>
    </customSheetView>
    <customSheetView guid="{4D54B9FF-5492-4917-A3A9-505435B19CF7}" scale="80">
      <selection sqref="A1:N1"/>
      <pageMargins left="0.7" right="0.7" top="0.75" bottom="0.75" header="0.51180555555555496" footer="0.51180555555555496"/>
      <pageSetup paperSize="9" firstPageNumber="0" orientation="portrait" horizontalDpi="300" verticalDpi="300" r:id="rId2"/>
    </customSheetView>
    <customSheetView guid="{766F4723-E508-4E9C-8D0C-0F495F8BF148}" scale="80">
      <selection sqref="A1:N1"/>
      <pageMargins left="0.7" right="0.7" top="0.75" bottom="0.75" header="0.51180555555555496" footer="0.51180555555555496"/>
      <pageSetup paperSize="9" firstPageNumber="0" orientation="portrait" horizontalDpi="300" verticalDpi="300" r:id="rId3"/>
    </customSheetView>
  </customSheetViews>
  <mergeCells count="6">
    <mergeCell ref="A48:M48"/>
    <mergeCell ref="A1:N1"/>
    <mergeCell ref="A11:N11"/>
    <mergeCell ref="A12:M12"/>
    <mergeCell ref="A25:M25"/>
    <mergeCell ref="A35:M35"/>
  </mergeCells>
  <conditionalFormatting sqref="C31">
    <cfRule type="colorScale" priority="23">
      <colorScale>
        <cfvo type="min"/>
        <cfvo type="max"/>
        <color rgb="FF63BE7B"/>
        <color rgb="FFFCFCFF"/>
      </colorScale>
    </cfRule>
  </conditionalFormatting>
  <conditionalFormatting sqref="C32">
    <cfRule type="colorScale" priority="26">
      <colorScale>
        <cfvo type="min"/>
        <cfvo type="max"/>
        <color rgb="FF63BE7B"/>
        <color rgb="FFFCFCFF"/>
      </colorScale>
    </cfRule>
  </conditionalFormatting>
  <conditionalFormatting sqref="C42">
    <cfRule type="colorScale" priority="25">
      <colorScale>
        <cfvo type="min"/>
        <cfvo type="max"/>
        <color rgb="FF63BE7B"/>
        <color rgb="FFFCFCFF"/>
      </colorScale>
    </cfRule>
  </conditionalFormatting>
  <conditionalFormatting sqref="C44">
    <cfRule type="colorScale" priority="24">
      <colorScale>
        <cfvo type="min"/>
        <cfvo type="max"/>
        <color rgb="FF63BE7B"/>
        <color rgb="FFFCFCFF"/>
      </colorScale>
    </cfRule>
    <cfRule type="cellIs" dxfId="16" priority="27" operator="equal">
      <formula>0</formula>
    </cfRule>
    <cfRule type="cellIs" dxfId="15" priority="28" operator="lessThan">
      <formula>0</formula>
    </cfRule>
  </conditionalFormatting>
  <conditionalFormatting sqref="C27:E33">
    <cfRule type="cellIs" dxfId="14" priority="29" operator="lessThan">
      <formula>0</formula>
    </cfRule>
  </conditionalFormatting>
  <conditionalFormatting sqref="C34:E34">
    <cfRule type="cellIs" dxfId="13" priority="21" operator="lessThan">
      <formula>0</formula>
    </cfRule>
  </conditionalFormatting>
  <conditionalFormatting sqref="C37:E43">
    <cfRule type="cellIs" dxfId="12" priority="30" operator="greaterThan">
      <formula>0</formula>
    </cfRule>
  </conditionalFormatting>
  <conditionalFormatting sqref="C27:F34">
    <cfRule type="cellIs" dxfId="11" priority="10" operator="equal">
      <formula>0</formula>
    </cfRule>
  </conditionalFormatting>
  <conditionalFormatting sqref="C37:F43">
    <cfRule type="cellIs" dxfId="10" priority="12" operator="equal">
      <formula>0</formula>
    </cfRule>
  </conditionalFormatting>
  <conditionalFormatting sqref="F27:F34">
    <cfRule type="cellIs" dxfId="9" priority="9" operator="lessThan">
      <formula>0</formula>
    </cfRule>
  </conditionalFormatting>
  <conditionalFormatting sqref="F37:F43">
    <cfRule type="cellIs" dxfId="8" priority="11" operator="greaterThan">
      <formula>0</formula>
    </cfRule>
  </conditionalFormatting>
  <conditionalFormatting sqref="G27:G34">
    <cfRule type="cellIs" dxfId="7" priority="8" operator="equal">
      <formula>0</formula>
    </cfRule>
  </conditionalFormatting>
  <conditionalFormatting sqref="G27:G34">
    <cfRule type="cellIs" dxfId="6" priority="7" operator="lessThan">
      <formula>0</formula>
    </cfRule>
  </conditionalFormatting>
  <conditionalFormatting sqref="G37:G43">
    <cfRule type="cellIs" dxfId="5" priority="6" operator="equal">
      <formula>0</formula>
    </cfRule>
  </conditionalFormatting>
  <conditionalFormatting sqref="G37:G43">
    <cfRule type="cellIs" dxfId="4" priority="5" operator="greaterThan">
      <formula>0</formula>
    </cfRule>
  </conditionalFormatting>
  <conditionalFormatting sqref="H27:I34">
    <cfRule type="cellIs" dxfId="3" priority="4" operator="equal">
      <formula>0</formula>
    </cfRule>
  </conditionalFormatting>
  <conditionalFormatting sqref="H27:I34">
    <cfRule type="cellIs" dxfId="2" priority="3" operator="lessThan">
      <formula>0</formula>
    </cfRule>
  </conditionalFormatting>
  <conditionalFormatting sqref="H37:I43">
    <cfRule type="cellIs" dxfId="1" priority="2" operator="equal">
      <formula>0</formula>
    </cfRule>
  </conditionalFormatting>
  <conditionalFormatting sqref="H37:I43">
    <cfRule type="cellIs" dxfId="0" priority="1" operator="greaterThan">
      <formula>0</formula>
    </cfRule>
  </conditionalFormatting>
  <pageMargins left="0.7" right="0.7" top="0.75" bottom="0.75" header="0.51180555555555496" footer="0.51180555555555496"/>
  <pageSetup paperSize="9" firstPageNumber="0" orientation="portrait" horizontalDpi="300" verticalDpi="300"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rgb="FFFF0000"/>
  </sheetPr>
  <dimension ref="A1:I21"/>
  <sheetViews>
    <sheetView zoomScale="60" zoomScaleNormal="60" workbookViewId="0">
      <selection activeCell="H8" sqref="H8"/>
    </sheetView>
  </sheetViews>
  <sheetFormatPr defaultColWidth="9.140625" defaultRowHeight="15"/>
  <cols>
    <col min="1" max="1" width="54.5703125" style="103" customWidth="1"/>
    <col min="2" max="2" width="20.140625" style="103" customWidth="1"/>
    <col min="3" max="3" width="11.5703125" style="103" customWidth="1"/>
    <col min="4" max="4" width="12.28515625" style="103" customWidth="1"/>
    <col min="5" max="5" width="19.140625" style="103" customWidth="1"/>
    <col min="6" max="6" width="9.140625" style="103"/>
    <col min="7" max="7" width="114.85546875" style="103" bestFit="1" customWidth="1"/>
    <col min="8" max="8" width="24.42578125" style="103" bestFit="1" customWidth="1"/>
    <col min="9" max="9" width="44" style="103" bestFit="1" customWidth="1"/>
    <col min="10" max="16384" width="9.140625" style="103"/>
  </cols>
  <sheetData>
    <row r="1" spans="1:9" ht="40.5">
      <c r="A1" s="62" t="s">
        <v>23</v>
      </c>
      <c r="B1" s="63" t="s">
        <v>24</v>
      </c>
      <c r="C1" s="63" t="s">
        <v>921</v>
      </c>
      <c r="D1" s="63" t="s">
        <v>922</v>
      </c>
      <c r="E1" s="63" t="s">
        <v>162</v>
      </c>
      <c r="G1" s="62" t="s">
        <v>210</v>
      </c>
      <c r="H1" s="63" t="s">
        <v>211</v>
      </c>
      <c r="I1" s="63" t="s">
        <v>212</v>
      </c>
    </row>
    <row r="2" spans="1:9" ht="20.25" customHeight="1">
      <c r="A2" s="64" t="s">
        <v>26</v>
      </c>
      <c r="B2" s="65">
        <f>Обстановка!G229</f>
        <v>25</v>
      </c>
      <c r="C2" s="65">
        <f>Обстановка!H229</f>
        <v>2998</v>
      </c>
      <c r="D2" s="65">
        <f>Обстановка!I229</f>
        <v>3456</v>
      </c>
      <c r="E2" s="100">
        <f t="shared" ref="E2:E8" si="0">C2*100/D2-100</f>
        <v>-13.25231481481481</v>
      </c>
      <c r="G2" s="517" t="s">
        <v>1452</v>
      </c>
      <c r="H2" s="65">
        <v>269</v>
      </c>
      <c r="I2" s="516"/>
    </row>
    <row r="3" spans="1:9" ht="20.25" customHeight="1">
      <c r="A3" s="517" t="s">
        <v>163</v>
      </c>
      <c r="B3" s="65">
        <f>Обстановка!G230</f>
        <v>4</v>
      </c>
      <c r="C3" s="65">
        <f>Обстановка!H230</f>
        <v>1442</v>
      </c>
      <c r="D3" s="65">
        <f>Обстановка!I230</f>
        <v>1307</v>
      </c>
      <c r="E3" s="100">
        <f t="shared" si="0"/>
        <v>10.328997704667174</v>
      </c>
      <c r="G3" s="517" t="s">
        <v>1453</v>
      </c>
      <c r="H3" s="65">
        <v>189</v>
      </c>
      <c r="I3" s="517"/>
    </row>
    <row r="4" spans="1:9" ht="20.25" customHeight="1">
      <c r="A4" s="66" t="s">
        <v>135</v>
      </c>
      <c r="B4" s="65">
        <f>Обстановка!G231</f>
        <v>0</v>
      </c>
      <c r="C4" s="65">
        <f>Обстановка!H231</f>
        <v>42</v>
      </c>
      <c r="D4" s="65">
        <f>Обстановка!I231</f>
        <v>63</v>
      </c>
      <c r="E4" s="100">
        <f t="shared" si="0"/>
        <v>-33.333333333333329</v>
      </c>
      <c r="G4" s="517" t="s">
        <v>1454</v>
      </c>
      <c r="H4" s="65">
        <v>103</v>
      </c>
      <c r="I4" s="517"/>
    </row>
    <row r="5" spans="1:9" ht="20.25" customHeight="1">
      <c r="A5" s="67" t="s">
        <v>27</v>
      </c>
      <c r="B5" s="65">
        <f>Обстановка!G232</f>
        <v>21</v>
      </c>
      <c r="C5" s="65">
        <f>Обстановка!H232</f>
        <v>1514</v>
      </c>
      <c r="D5" s="65">
        <f>Обстановка!I232</f>
        <v>2086</v>
      </c>
      <c r="E5" s="100">
        <f t="shared" si="0"/>
        <v>-27.420901246404597</v>
      </c>
      <c r="G5" s="517" t="s">
        <v>1455</v>
      </c>
      <c r="H5" s="65">
        <v>12</v>
      </c>
      <c r="I5" s="517"/>
    </row>
    <row r="6" spans="1:9" ht="20.25" customHeight="1">
      <c r="A6" s="68" t="s">
        <v>28</v>
      </c>
      <c r="B6" s="65">
        <f>Обстановка!G233</f>
        <v>0</v>
      </c>
      <c r="C6" s="65">
        <f>Обстановка!H233</f>
        <v>85</v>
      </c>
      <c r="D6" s="65">
        <f>Обстановка!I233</f>
        <v>66</v>
      </c>
      <c r="E6" s="100">
        <f t="shared" si="0"/>
        <v>28.787878787878782</v>
      </c>
      <c r="G6" s="517" t="s">
        <v>1456</v>
      </c>
      <c r="H6" s="65">
        <v>11</v>
      </c>
      <c r="I6" s="517"/>
    </row>
    <row r="7" spans="1:9" ht="20.25" customHeight="1">
      <c r="A7" s="67" t="s">
        <v>29</v>
      </c>
      <c r="B7" s="65">
        <f>Обстановка!G234</f>
        <v>1</v>
      </c>
      <c r="C7" s="65">
        <f>Обстановка!H234</f>
        <v>112</v>
      </c>
      <c r="D7" s="65">
        <f>Обстановка!I234</f>
        <v>74</v>
      </c>
      <c r="E7" s="100">
        <f t="shared" si="0"/>
        <v>51.351351351351354</v>
      </c>
      <c r="G7" s="517" t="s">
        <v>1457</v>
      </c>
      <c r="H7" s="65">
        <v>5</v>
      </c>
      <c r="I7" s="517"/>
    </row>
    <row r="8" spans="1:9" ht="21" customHeight="1">
      <c r="A8" s="67" t="s">
        <v>30</v>
      </c>
      <c r="B8" s="65">
        <f>Обстановка!G235</f>
        <v>2</v>
      </c>
      <c r="C8" s="65">
        <f>Обстановка!H235</f>
        <v>509</v>
      </c>
      <c r="D8" s="65">
        <f>Обстановка!I235</f>
        <v>305</v>
      </c>
      <c r="E8" s="100">
        <f t="shared" si="0"/>
        <v>66.885245901639337</v>
      </c>
      <c r="G8" s="517" t="s">
        <v>1458</v>
      </c>
      <c r="H8" s="65"/>
      <c r="I8" s="517"/>
    </row>
    <row r="9" spans="1:9" ht="40.5">
      <c r="A9" s="67" t="s">
        <v>31</v>
      </c>
      <c r="B9" s="65">
        <f>Обстановка!G259</f>
        <v>0</v>
      </c>
      <c r="C9" s="65">
        <f>Обстановка!H259</f>
        <v>34</v>
      </c>
      <c r="D9" s="65">
        <f>Обстановка!I259</f>
        <v>37</v>
      </c>
      <c r="E9" s="100">
        <f>IFERROR(C9*100/D9-100,100)</f>
        <v>-8.1081081081081123</v>
      </c>
      <c r="G9" s="517" t="s">
        <v>1459</v>
      </c>
      <c r="H9" s="517"/>
      <c r="I9" s="517"/>
    </row>
    <row r="10" spans="1:9" ht="20.25">
      <c r="A10" s="67" t="s">
        <v>164</v>
      </c>
      <c r="B10" s="65">
        <f>Обстановка!G261</f>
        <v>0</v>
      </c>
      <c r="C10" s="65">
        <f>Обстановка!H261</f>
        <v>24</v>
      </c>
      <c r="D10" s="65">
        <f>Обстановка!I261</f>
        <v>27</v>
      </c>
      <c r="E10" s="100">
        <f>IFERROR(C10*100/D10-100,100)</f>
        <v>-11.111111111111114</v>
      </c>
      <c r="G10" s="517" t="s">
        <v>1460</v>
      </c>
      <c r="H10" s="575">
        <f>H13-SUM(H2:H9)</f>
        <v>2409</v>
      </c>
      <c r="I10" s="517"/>
    </row>
    <row r="11" spans="1:9" ht="20.25">
      <c r="A11" s="67" t="s">
        <v>165</v>
      </c>
      <c r="B11" s="65">
        <f>Обстановка!G262</f>
        <v>0</v>
      </c>
      <c r="C11" s="65">
        <f>Обстановка!H262</f>
        <v>14</v>
      </c>
      <c r="D11" s="65">
        <f>Обстановка!I262</f>
        <v>19</v>
      </c>
      <c r="E11" s="100">
        <f>IFERROR(C11*100/D11-100,100)</f>
        <v>-26.315789473684205</v>
      </c>
      <c r="G11" s="517" t="s">
        <v>1461</v>
      </c>
      <c r="H11" s="575">
        <f>SUM(H2:H10)</f>
        <v>2998</v>
      </c>
      <c r="I11" s="517"/>
    </row>
    <row r="12" spans="1:9" ht="20.25">
      <c r="A12" s="67" t="s">
        <v>166</v>
      </c>
      <c r="B12" s="65">
        <f>Обстановка!G263</f>
        <v>0</v>
      </c>
      <c r="C12" s="65">
        <f>Обстановка!H263</f>
        <v>3</v>
      </c>
      <c r="D12" s="65">
        <f>Обстановка!I263</f>
        <v>4</v>
      </c>
      <c r="E12" s="100">
        <f>IFERROR(C12*100/D12-100,100)</f>
        <v>-25</v>
      </c>
      <c r="G12" s="517"/>
      <c r="H12" s="517"/>
      <c r="I12" s="517"/>
    </row>
    <row r="13" spans="1:9" ht="20.25">
      <c r="G13" s="517" t="s">
        <v>1462</v>
      </c>
      <c r="H13" s="576">
        <f>C2</f>
        <v>2998</v>
      </c>
      <c r="I13" s="576">
        <f>C6</f>
        <v>85</v>
      </c>
    </row>
    <row r="21" spans="4:4">
      <c r="D21" s="103" t="s">
        <v>125</v>
      </c>
    </row>
  </sheetData>
  <customSheetViews>
    <customSheetView guid="{095DEBB2-FB76-42D5-930E-20582D9236E6}" scale="60">
      <selection activeCell="G19" sqref="G19"/>
      <pageMargins left="0.7" right="0.7" top="0.75" bottom="0.75" header="0.3" footer="0.3"/>
      <pageSetup paperSize="9" orientation="portrait" r:id="rId1"/>
    </customSheetView>
    <customSheetView guid="{4D54B9FF-5492-4917-A3A9-505435B19CF7}" scale="60">
      <selection activeCell="G19" sqref="G19"/>
      <pageMargins left="0.7" right="0.7" top="0.75" bottom="0.75" header="0.3" footer="0.3"/>
      <pageSetup paperSize="9" orientation="portrait" r:id="rId2"/>
    </customSheetView>
    <customSheetView guid="{766F4723-E508-4E9C-8D0C-0F495F8BF148}" scale="60">
      <selection activeCell="G19" sqref="G19"/>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3</vt:i4>
      </vt:variant>
    </vt:vector>
  </HeadingPairs>
  <TitlesOfParts>
    <vt:vector size="17" baseType="lpstr">
      <vt:lpstr>Обстановка</vt:lpstr>
      <vt:lpstr>ЧС за год </vt:lpstr>
      <vt:lpstr>Угроза ЧС за год</vt:lpstr>
      <vt:lpstr>Происш. за год </vt:lpstr>
      <vt:lpstr>Реаг. СиС</vt:lpstr>
      <vt:lpstr>Аварии на ЖКХ</vt:lpstr>
      <vt:lpstr>Тур.группы</vt:lpstr>
      <vt:lpstr>По Указу №501</vt:lpstr>
      <vt:lpstr>В1 Гибель</vt:lpstr>
      <vt:lpstr>Лист1</vt:lpstr>
      <vt:lpstr>В2 пр. на воде</vt:lpstr>
      <vt:lpstr>В3 по 501</vt:lpstr>
      <vt:lpstr>B4 ЧС на Контр.</vt:lpstr>
      <vt:lpstr>В5 Угр. ЧС</vt:lpstr>
      <vt:lpstr>'Реаг. СиС'!dtp</vt:lpstr>
      <vt:lpstr>'Реаг. СиС'!fps_m4s</vt:lpstr>
      <vt:lpstr>Обстановка!Область_печати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[КРСК] ОДС Дежурный оператор</dc:creator>
  <cp:lastModifiedBy>[КРСК] ОПУ Дежурный оператор</cp:lastModifiedBy>
  <cp:lastPrinted>2026-06-23T23:57:39Z</cp:lastPrinted>
  <dcterms:created xsi:type="dcterms:W3CDTF">2021-06-11T18:35:20Z</dcterms:created>
  <dcterms:modified xsi:type="dcterms:W3CDTF">2026-06-24T00:00:01Z</dcterms:modified>
</cp:coreProperties>
</file>